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c583eebda6d34d7/Desktop/Documents/"/>
    </mc:Choice>
  </mc:AlternateContent>
  <xr:revisionPtr revIDLastSave="42" documentId="8_{ADCEBE77-815B-4005-8F98-DC375AE69001}" xr6:coauthVersionLast="47" xr6:coauthVersionMax="47" xr10:uidLastSave="{C2BD88B5-01C7-49FA-AE8B-DADAB2FBA690}"/>
  <bookViews>
    <workbookView xWindow="-120" yWindow="-120" windowWidth="20730" windowHeight="11760" activeTab="3" xr2:uid="{00000000-000D-0000-FFFF-FFFF00000000}"/>
  </bookViews>
  <sheets>
    <sheet name="Data Sales Adidas" sheetId="1" r:id="rId1"/>
    <sheet name="Dashboard" sheetId="19" r:id="rId2"/>
    <sheet name="KPI Pivot" sheetId="4" r:id="rId3"/>
    <sheet name="Product Performance" sheetId="5" r:id="rId4"/>
    <sheet name="Retailer Analysis" sheetId="6" r:id="rId5"/>
    <sheet name="Regional Analysis" sheetId="8" r:id="rId6"/>
    <sheet name="Yearly Sales By Region" sheetId="15" r:id="rId7"/>
    <sheet name="Product + Region" sheetId="11" r:id="rId8"/>
    <sheet name="Sales Method" sheetId="9" r:id="rId9"/>
    <sheet name=" Sales Trend" sheetId="10" r:id="rId10"/>
  </sheets>
  <definedNames>
    <definedName name="Slicer_Product">#N/A</definedName>
    <definedName name="Slicer_Region">#N/A</definedName>
    <definedName name="Slicer_Retailer">#N/A</definedName>
    <definedName name="Slicer_Sales_Method">#N/A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1" l="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6"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D9" i="4"/>
</calcChain>
</file>

<file path=xl/sharedStrings.xml><?xml version="1.0" encoding="utf-8"?>
<sst xmlns="http://schemas.openxmlformats.org/spreadsheetml/2006/main" count="58051" uniqueCount="181">
  <si>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</si>
  <si>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</si>
  <si>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</si>
  <si>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</si>
  <si>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</si>
  <si>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</si>
  <si>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</si>
  <si>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</si>
  <si>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</si>
  <si>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</si>
  <si>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</si>
  <si>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</si>
  <si>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</si>
  <si>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</si>
  <si>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</si>
  <si>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</si>
  <si>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</si>
  <si>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</si>
  <si>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</si>
  <si>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</si>
  <si>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</si>
  <si>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</si>
  <si>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</si>
  <si>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</si>
  <si>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</si>
  <si>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</si>
  <si>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</si>
  <si>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</si>
  <si>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</si>
  <si>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</si>
  <si>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</si>
  <si>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</si>
  <si>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</si>
  <si>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</si>
  <si>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</si>
  <si>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</si>
  <si>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</si>
  <si>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</si>
  <si>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</si>
  <si>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</si>
  <si>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</si>
  <si>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</si>
  <si>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</si>
  <si>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</si>
  <si>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</si>
  <si>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</si>
  <si>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</si>
  <si>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</si>
  <si>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</si>
  <si>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</si>
  <si>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</si>
  <si>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</si>
  <si>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</si>
  <si>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</si>
  <si>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</si>
  <si>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</si>
  <si>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</si>
  <si>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</si>
  <si>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</si>
  <si>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</si>
  <si>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</si>
  <si>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</si>
  <si>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</si>
  <si>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</si>
  <si>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</si>
  <si>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</si>
  <si>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</si>
  <si>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</si>
  <si>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</si>
  <si>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</si>
  <si>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</si>
  <si>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</si>
  <si>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</si>
  <si>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</si>
  <si>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</si>
  <si>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</si>
  <si>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</si>
  <si>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</si>
  <si>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</si>
  <si>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</si>
  <si>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</si>
  <si>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</si>
  <si>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</si>
  <si>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</si>
  <si>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</si>
  <si>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</si>
  <si>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</si>
  <si>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</si>
  <si>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</si>
  <si>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</si>
  <si>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</si>
  <si>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</si>
  <si>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</si>
  <si>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</si>
  <si>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</si>
  <si>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</si>
  <si>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</si>
  <si>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</si>
  <si>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</si>
  <si>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</si>
  <si>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</si>
  <si>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</si>
  <si>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</si>
  <si>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</si>
  <si>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</si>
  <si>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</si>
  <si>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</si>
  <si>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</si>
  <si>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</si>
  <si>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</si>
  <si>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</si>
  <si>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</si>
  <si>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</si>
  <si>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</si>
  <si>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</si>
  <si>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</si>
  <si>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</si>
  <si>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</si>
  <si>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</si>
  <si>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</si>
  <si>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</si>
  <si>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</si>
  <si>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</si>
  <si>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</si>
  <si>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</si>
  <si>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</si>
  <si>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</si>
  <si>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</si>
  <si>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</si>
  <si>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</si>
  <si>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</si>
  <si>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</si>
  <si>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</si>
  <si>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</si>
  <si>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</si>
  <si>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Month</t>
  </si>
  <si>
    <t>Year</t>
  </si>
  <si>
    <t>Quarter</t>
  </si>
  <si>
    <t>Total Revenue</t>
  </si>
  <si>
    <t>Total Operating Profit</t>
  </si>
  <si>
    <t>Total Units Sold</t>
  </si>
  <si>
    <t>Average Operating Margin</t>
  </si>
  <si>
    <t>Grand Total</t>
  </si>
  <si>
    <t>2020</t>
  </si>
  <si>
    <t>2021</t>
  </si>
  <si>
    <t>Qtr1</t>
  </si>
  <si>
    <t>Qtr2</t>
  </si>
  <si>
    <t>Qtr3</t>
  </si>
  <si>
    <t>Qtr4</t>
  </si>
  <si>
    <t>Product Categories</t>
  </si>
  <si>
    <t>Regions</t>
  </si>
  <si>
    <t xml:space="preserve"> Regions</t>
  </si>
  <si>
    <t xml:space="preserve"> Total Revenue</t>
  </si>
  <si>
    <t xml:space="preserve">Years </t>
  </si>
  <si>
    <t>units of products compared to the South.</t>
  </si>
  <si>
    <t xml:space="preserve">Southeast has a higher revenue but a lower operating margin compared to the South region because they sold lesser </t>
  </si>
  <si>
    <t xml:space="preserve">Sales Methods </t>
  </si>
  <si>
    <t xml:space="preserve"> Region </t>
  </si>
  <si>
    <t>Products</t>
  </si>
  <si>
    <t>Yearly Quarters</t>
  </si>
  <si>
    <t>Column Labels</t>
  </si>
  <si>
    <t>Values</t>
  </si>
  <si>
    <t>Jan</t>
  </si>
  <si>
    <t>Feb</t>
  </si>
  <si>
    <t>Mar</t>
  </si>
  <si>
    <t>Apr</t>
  </si>
  <si>
    <t>May</t>
  </si>
  <si>
    <t>Jun</t>
  </si>
  <si>
    <t>Jul</t>
  </si>
  <si>
    <t>Aug</t>
  </si>
  <si>
    <t>Sep</t>
  </si>
  <si>
    <t>Oct</t>
  </si>
  <si>
    <t>Nov</t>
  </si>
  <si>
    <t>Dec</t>
  </si>
  <si>
    <t>Season</t>
  </si>
  <si>
    <t>Autumn</t>
  </si>
  <si>
    <t>Spring</t>
  </si>
  <si>
    <t>Summer</t>
  </si>
  <si>
    <t>Winter</t>
  </si>
  <si>
    <t>Seasons</t>
  </si>
  <si>
    <t>Overall Operating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</si>
</sst>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0.0%"/>
    <numFmt numFmtId="166" formatCode="0.0"/>
  </numFmts>
  <fonts count="9"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12"/>
      <color theme="4" tint="0.39997558519241921"/>
      <name val="Segoe UI"/>
      <family val="2"/>
    </font>
    <font>
      <sz val="8"/>
      <color theme="1"/>
      <name val="Calibri"/>
      <family val="2"/>
      <scheme val="minor"/>
    </font>
  </fonts>
  <fills count="7">
    <fill>
      <patternFill patternType="none"/>
    </fill>
    <fill>
      <patternFill patternType="gray125"/>
    </fill>
    <fill>
      <patternFill patternType="solid">
        <fgColor rgb="FF013693"/>
        <bgColor rgb="FF013693"/>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right/>
      <top/>
      <bottom style="thin">
        <color rgb="FF000000"/>
      </bottom>
      <diagonal/>
    </border>
  </borders>
  <cellStyleXfs count="2">
    <xf numFmtId="0" fontId="0" fillId="0" borderId="0"/>
    <xf numFmtId="0" fontId="7" fillId="0" borderId="0" applyFont="0" applyFill="0">
      <alignment horizontal="center"/>
    </xf>
  </cellStyleXfs>
  <cellXfs count="29">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6" fontId="0" fillId="0" borderId="0" xfId="0" applyNumberForma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left"/>
    </xf>
    <xf numFmtId="6" fontId="0" fillId="3" borderId="0" xfId="0" applyNumberFormat="1" applyFill="1"/>
    <xf numFmtId="3" fontId="0" fillId="3" borderId="0" xfId="0" applyNumberFormat="1" applyFill="1"/>
    <xf numFmtId="166" fontId="0" fillId="0" borderId="0" xfId="0" applyNumberFormat="1"/>
    <xf numFmtId="0" fontId="6" fillId="5" borderId="0" xfId="0" applyFont="1" applyFill="1"/>
    <xf numFmtId="0" fontId="0" fillId="6" borderId="0" xfId="0" applyFill="1"/>
    <xf numFmtId="0" fontId="8" fillId="6" borderId="0" xfId="0" applyFont="1" applyFill="1"/>
    <xf numFmtId="0" fontId="1" fillId="0" borderId="0" xfId="0" applyFont="1" applyAlignment="1">
      <alignment horizontal="left" vertical="center"/>
    </xf>
    <xf numFmtId="0" fontId="0" fillId="0" borderId="0" xfId="0"/>
    <xf numFmtId="0" fontId="3" fillId="0" borderId="1" xfId="0" applyFont="1" applyBorder="1"/>
    <xf numFmtId="0" fontId="6" fillId="4" borderId="0" xfId="0" applyFont="1" applyFill="1"/>
    <xf numFmtId="0" fontId="0" fillId="4" borderId="0" xfId="0" applyFill="1"/>
  </cellXfs>
  <cellStyles count="2">
    <cellStyle name="KPI Values" xfId="1" xr:uid="{1605B75D-3774-402C-9086-9DEA60545494}"/>
    <cellStyle name="Normal" xfId="0" builtinId="0"/>
  </cellStyles>
  <dxfs count="41">
    <dxf>
      <fill>
        <patternFill>
          <bgColor rgb="FFC0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color theme="1"/>
      </font>
      <border>
        <bottom style="thin">
          <color theme="4"/>
        </bottom>
        <vertical/>
        <horizontal/>
      </border>
    </dxf>
    <dxf>
      <font>
        <b val="0"/>
        <i val="0"/>
        <strike val="0"/>
        <sz val="6"/>
        <color theme="1"/>
        <name val="Times New Roman"/>
        <family val="1"/>
        <scheme val="none"/>
      </font>
      <fill>
        <patternFill>
          <bgColor theme="4" tint="-0.499984740745262"/>
        </patternFill>
      </fill>
      <border diagonalUp="0" diagonalDown="0">
        <left/>
        <right/>
        <top/>
        <bottom/>
        <vertical/>
        <horizontal/>
      </border>
    </dxf>
  </dxfs>
  <tableStyles count="1" defaultTableStyle="TableStyleMedium2" defaultPivotStyle="PivotStyleLight16">
    <tableStyle name="SlicerStyleLight1 2" pivot="0" table="0" count="10" xr9:uid="{B38D226F-44BD-4050-972F-6650639815CB}">
      <tableStyleElement type="wholeTable" dxfId="40"/>
      <tableStyleElement type="headerRow"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DASHBOARD.xlsx]Product Performance!PivotTable1</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062270073880393E-2"/>
          <c:y val="0.31147907037965328"/>
          <c:w val="0.78429604603082925"/>
          <c:h val="0.31775713382468274"/>
        </c:manualLayout>
      </c:layout>
      <c:barChart>
        <c:barDir val="col"/>
        <c:grouping val="clustered"/>
        <c:varyColors val="0"/>
        <c:ser>
          <c:idx val="0"/>
          <c:order val="0"/>
          <c:tx>
            <c:strRef>
              <c:f>'Product Performance'!$B$3</c:f>
              <c:strCache>
                <c:ptCount val="1"/>
                <c:pt idx="0">
                  <c:v>Total Revenue</c:v>
                </c:pt>
              </c:strCache>
            </c:strRef>
          </c:tx>
          <c:spPr>
            <a:solidFill>
              <a:schemeClr val="accent1">
                <a:lumMod val="50000"/>
              </a:schemeClr>
            </a:solidFill>
            <a:ln>
              <a:solidFill>
                <a:sysClr val="windowText" lastClr="000000"/>
              </a:solidFill>
            </a:ln>
            <a:effectLst/>
          </c:spPr>
          <c:invertIfNegative val="0"/>
          <c:cat>
            <c:strRef>
              <c:f>'Product Performance'!$A$4:$A$10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Performance'!$B$4:$B$10</c:f>
              <c:numCache>
                <c:formatCode>"$"#,##0_);[Red]\("$"#,##0\)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0-B87C-4EC3-8D88-A5FC648094BD}"/>
            </c:ext>
          </c:extLst>
        </c:ser>
        <c:ser>
          <c:idx val="1"/>
          <c:order val="1"/>
          <c:tx>
            <c:strRef>
              <c:f>'Product Performance'!$C$3</c:f>
              <c:strCache>
                <c:ptCount val="1"/>
                <c:pt idx="0">
                  <c:v>Total Operating Profit</c:v>
                </c:pt>
              </c:strCache>
            </c:strRef>
          </c:tx>
          <c:spPr>
            <a:solidFill>
              <a:schemeClr val="accent1">
                <a:lumMod val="75000"/>
              </a:schemeClr>
            </a:solidFill>
            <a:ln>
              <a:solidFill>
                <a:sysClr val="windowText" lastClr="000000"/>
              </a:solidFill>
            </a:ln>
            <a:effectLst/>
          </c:spPr>
          <c:invertIfNegative val="0"/>
          <c:cat>
            <c:strRef>
              <c:f>'Product Performance'!$A$4:$A$10</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Performance'!$C$4:$C$10</c:f>
              <c:numCache>
                <c:formatCode>"$"#,##0_);[Red]\("$"#,##0\)</c:formatCode>
                <c:ptCount val="6"/>
                <c:pt idx="0">
                  <c:v>82802260.619999707</c:v>
                </c:pt>
                <c:pt idx="1">
                  <c:v>68650970.560000017</c:v>
                </c:pt>
                <c:pt idx="2">
                  <c:v>51846888.190000139</c:v>
                </c:pt>
                <c:pt idx="3">
                  <c:v>45095826.810000047</c:v>
                </c:pt>
                <c:pt idx="4">
                  <c:v>44763030.330000028</c:v>
                </c:pt>
                <c:pt idx="5">
                  <c:v>38975784.93999999</c:v>
                </c:pt>
              </c:numCache>
            </c:numRef>
          </c:val>
          <c:extLst>
            <c:ext xmlns:c16="http://schemas.microsoft.com/office/drawing/2014/chart" uri="{C3380CC4-5D6E-409C-BE32-E72D297353CC}">
              <c16:uniqueId val="{00000001-B87C-4EC3-8D88-A5FC648094BD}"/>
            </c:ext>
          </c:extLst>
        </c:ser>
        <c:dLbls>
          <c:showLegendKey val="0"/>
          <c:showVal val="0"/>
          <c:showCatName val="0"/>
          <c:showSerName val="0"/>
          <c:showPercent val="0"/>
          <c:showBubbleSize val="0"/>
        </c:dLbls>
        <c:gapWidth val="90"/>
        <c:overlap val="-74"/>
        <c:axId val="1617779935"/>
        <c:axId val="1617793375"/>
      </c:barChart>
      <c:catAx>
        <c:axId val="1617779935"/>
        <c:scaling>
          <c:orientation val="minMax"/>
        </c:scaling>
        <c:delete val="0"/>
        <c:axPos val="b"/>
        <c:numFmt formatCode="General" sourceLinked="1"/>
        <c:majorTickMark val="out"/>
        <c:minorTickMark val="none"/>
        <c:tickLblPos val="nextTo"/>
        <c:spPr>
          <a:noFill/>
          <a:ln w="9525" cap="flat" cmpd="sng" algn="ctr">
            <a:solidFill>
              <a:schemeClr val="accent1">
                <a:lumMod val="75000"/>
              </a:schemeClr>
            </a:solidFill>
            <a:round/>
          </a:ln>
          <a:effectLst/>
        </c:spPr>
        <c:txPr>
          <a:bodyPr rot="-5400000" spcFirstLastPara="1" vertOverflow="ellipsis" wrap="square" anchor="ctr" anchorCtr="1"/>
          <a:lstStyle/>
          <a:p>
            <a:pPr>
              <a:defRPr sz="4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7793375"/>
        <c:crosses val="autoZero"/>
        <c:auto val="1"/>
        <c:lblAlgn val="ctr"/>
        <c:lblOffset val="100"/>
        <c:noMultiLvlLbl val="0"/>
      </c:catAx>
      <c:valAx>
        <c:axId val="16177933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crossAx val="1617779935"/>
        <c:crosses val="autoZero"/>
        <c:crossBetween val="between"/>
      </c:valAx>
      <c:spPr>
        <a:noFill/>
        <a:ln>
          <a:noFill/>
        </a:ln>
        <a:effectLst/>
      </c:spPr>
    </c:plotArea>
    <c:legend>
      <c:legendPos val="r"/>
      <c:layout>
        <c:manualLayout>
          <c:xMode val="edge"/>
          <c:yMode val="edge"/>
          <c:x val="0.62261427898209232"/>
          <c:y val="0.17536896256431431"/>
          <c:w val="0.3713525356480496"/>
          <c:h val="0.25125102930311383"/>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DASHBOARD.xlsx]Retailer Analysis!PivotTable2</c:name>
    <c:fmtId val="31"/>
  </c:pivotSource>
  <c:chart>
    <c:autoTitleDeleted val="1"/>
    <c:pivotFmts>
      <c:pivotFmt>
        <c:idx val="0"/>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002060"/>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5"/>
        <c:spPr>
          <a:solidFill>
            <a:schemeClr val="accent1">
              <a:lumMod val="75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6"/>
        <c:spPr>
          <a:solidFill>
            <a:schemeClr val="tx2">
              <a:lumMod val="60000"/>
              <a:lumOff val="40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7"/>
        <c:spPr>
          <a:solidFill>
            <a:schemeClr val="bg1">
              <a:lumMod val="65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8"/>
        <c:spPr>
          <a:solidFill>
            <a:schemeClr val="tx2">
              <a:lumMod val="40000"/>
              <a:lumOff val="60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
        <c:idx val="19"/>
        <c:spPr>
          <a:solidFill>
            <a:schemeClr val="accent1">
              <a:lumMod val="20000"/>
              <a:lumOff val="80000"/>
            </a:schemeClr>
          </a:solidFill>
          <a:ln>
            <a:solidFill>
              <a:sysClr val="windowText" lastClr="000000"/>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12098729611677587"/>
          <c:y val="0.37442109210032959"/>
          <c:w val="0.78328332938042033"/>
          <c:h val="0.3673001401140647"/>
        </c:manualLayout>
      </c:layout>
      <c:barChart>
        <c:barDir val="col"/>
        <c:grouping val="clustered"/>
        <c:varyColors val="0"/>
        <c:ser>
          <c:idx val="0"/>
          <c:order val="0"/>
          <c:tx>
            <c:strRef>
              <c:f>'Retailer Analysis'!$B$3:$B$4</c:f>
              <c:strCache>
                <c:ptCount val="1"/>
                <c:pt idx="0">
                  <c:v>West Gear</c:v>
                </c:pt>
              </c:strCache>
            </c:strRef>
          </c:tx>
          <c:spPr>
            <a:solidFill>
              <a:srgbClr val="002060"/>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Analysis'!$B$5:$B$6</c:f>
              <c:numCache>
                <c:formatCode>"$"#,##0_);[Red]\("$"#,##0\)</c:formatCode>
                <c:ptCount val="2"/>
                <c:pt idx="0">
                  <c:v>242964333</c:v>
                </c:pt>
                <c:pt idx="1">
                  <c:v>85667873.180000097</c:v>
                </c:pt>
              </c:numCache>
            </c:numRef>
          </c:val>
          <c:extLst>
            <c:ext xmlns:c16="http://schemas.microsoft.com/office/drawing/2014/chart" uri="{C3380CC4-5D6E-409C-BE32-E72D297353CC}">
              <c16:uniqueId val="{00000000-7603-4E94-B15B-74DD3F31E6DC}"/>
            </c:ext>
          </c:extLst>
        </c:ser>
        <c:ser>
          <c:idx val="1"/>
          <c:order val="1"/>
          <c:tx>
            <c:strRef>
              <c:f>'Retailer Analysis'!$C$3:$C$4</c:f>
              <c:strCache>
                <c:ptCount val="1"/>
                <c:pt idx="0">
                  <c:v>Foot Locker</c:v>
                </c:pt>
              </c:strCache>
            </c:strRef>
          </c:tx>
          <c:spPr>
            <a:solidFill>
              <a:schemeClr val="accent1">
                <a:lumMod val="75000"/>
              </a:schemeClr>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Analysis'!$C$5:$C$6</c:f>
              <c:numCache>
                <c:formatCode>"$"#,##0_);[Red]\("$"#,##0\)</c:formatCode>
                <c:ptCount val="2"/>
                <c:pt idx="0">
                  <c:v>220094720</c:v>
                </c:pt>
                <c:pt idx="1">
                  <c:v>80722124.810000077</c:v>
                </c:pt>
              </c:numCache>
            </c:numRef>
          </c:val>
          <c:extLst>
            <c:ext xmlns:c16="http://schemas.microsoft.com/office/drawing/2014/chart" uri="{C3380CC4-5D6E-409C-BE32-E72D297353CC}">
              <c16:uniqueId val="{00000001-7603-4E94-B15B-74DD3F31E6DC}"/>
            </c:ext>
          </c:extLst>
        </c:ser>
        <c:ser>
          <c:idx val="2"/>
          <c:order val="2"/>
          <c:tx>
            <c:strRef>
              <c:f>'Retailer Analysis'!$D$3:$D$4</c:f>
              <c:strCache>
                <c:ptCount val="1"/>
                <c:pt idx="0">
                  <c:v>Sports Direct</c:v>
                </c:pt>
              </c:strCache>
            </c:strRef>
          </c:tx>
          <c:spPr>
            <a:solidFill>
              <a:schemeClr val="tx2">
                <a:lumMod val="60000"/>
                <a:lumOff val="40000"/>
              </a:schemeClr>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Analysis'!$D$5:$D$6</c:f>
              <c:numCache>
                <c:formatCode>"$"#,##0_);[Red]\("$"#,##0\)</c:formatCode>
                <c:ptCount val="2"/>
                <c:pt idx="0">
                  <c:v>182470997</c:v>
                </c:pt>
                <c:pt idx="1">
                  <c:v>74332954.959999874</c:v>
                </c:pt>
              </c:numCache>
            </c:numRef>
          </c:val>
          <c:extLst>
            <c:ext xmlns:c16="http://schemas.microsoft.com/office/drawing/2014/chart" uri="{C3380CC4-5D6E-409C-BE32-E72D297353CC}">
              <c16:uniqueId val="{00000002-7603-4E94-B15B-74DD3F31E6DC}"/>
            </c:ext>
          </c:extLst>
        </c:ser>
        <c:ser>
          <c:idx val="3"/>
          <c:order val="3"/>
          <c:tx>
            <c:strRef>
              <c:f>'Retailer Analysis'!$E$3:$E$4</c:f>
              <c:strCache>
                <c:ptCount val="1"/>
                <c:pt idx="0">
                  <c:v>Kohl's</c:v>
                </c:pt>
              </c:strCache>
            </c:strRef>
          </c:tx>
          <c:spPr>
            <a:solidFill>
              <a:schemeClr val="bg1">
                <a:lumMod val="65000"/>
              </a:schemeClr>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Analysis'!$E$5:$E$6</c:f>
              <c:numCache>
                <c:formatCode>"$"#,##0_);[Red]\("$"#,##0\)</c:formatCode>
                <c:ptCount val="2"/>
                <c:pt idx="0">
                  <c:v>102114753</c:v>
                </c:pt>
                <c:pt idx="1">
                  <c:v>36811252.58000008</c:v>
                </c:pt>
              </c:numCache>
            </c:numRef>
          </c:val>
          <c:extLst>
            <c:ext xmlns:c16="http://schemas.microsoft.com/office/drawing/2014/chart" uri="{C3380CC4-5D6E-409C-BE32-E72D297353CC}">
              <c16:uniqueId val="{00000003-7603-4E94-B15B-74DD3F31E6DC}"/>
            </c:ext>
          </c:extLst>
        </c:ser>
        <c:ser>
          <c:idx val="4"/>
          <c:order val="4"/>
          <c:tx>
            <c:strRef>
              <c:f>'Retailer Analysis'!$F$3:$F$4</c:f>
              <c:strCache>
                <c:ptCount val="1"/>
                <c:pt idx="0">
                  <c:v>Amazon</c:v>
                </c:pt>
              </c:strCache>
            </c:strRef>
          </c:tx>
          <c:spPr>
            <a:solidFill>
              <a:schemeClr val="tx2">
                <a:lumMod val="40000"/>
                <a:lumOff val="60000"/>
              </a:schemeClr>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Analysis'!$F$5:$F$6</c:f>
              <c:numCache>
                <c:formatCode>"$"#,##0_);[Red]\("$"#,##0\)</c:formatCode>
                <c:ptCount val="2"/>
                <c:pt idx="0">
                  <c:v>77698912</c:v>
                </c:pt>
                <c:pt idx="1">
                  <c:v>28818503.309999976</c:v>
                </c:pt>
              </c:numCache>
            </c:numRef>
          </c:val>
          <c:extLst>
            <c:ext xmlns:c16="http://schemas.microsoft.com/office/drawing/2014/chart" uri="{C3380CC4-5D6E-409C-BE32-E72D297353CC}">
              <c16:uniqueId val="{00000004-7603-4E94-B15B-74DD3F31E6DC}"/>
            </c:ext>
          </c:extLst>
        </c:ser>
        <c:ser>
          <c:idx val="5"/>
          <c:order val="5"/>
          <c:tx>
            <c:strRef>
              <c:f>'Retailer Analysis'!$G$3:$G$4</c:f>
              <c:strCache>
                <c:ptCount val="1"/>
                <c:pt idx="0">
                  <c:v>Walmart</c:v>
                </c:pt>
              </c:strCache>
            </c:strRef>
          </c:tx>
          <c:spPr>
            <a:solidFill>
              <a:schemeClr val="accent1">
                <a:lumMod val="20000"/>
                <a:lumOff val="80000"/>
              </a:schemeClr>
            </a:solidFill>
            <a:ln>
              <a:solidFill>
                <a:sysClr val="windowText" lastClr="000000"/>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'Retailer Analysis'!$A$5:$A$6</c:f>
              <c:strCache>
                <c:ptCount val="2"/>
                <c:pt idx="0">
                  <c:v>Total Revenue</c:v>
                </c:pt>
                <c:pt idx="1">
                  <c:v>Total Operating Profit</c:v>
                </c:pt>
              </c:strCache>
            </c:strRef>
          </c:cat>
          <c:val>
            <c:numRef>
              <c:f>'Retailer Analysis'!$G$5:$G$6</c:f>
              <c:numCache>
                <c:formatCode>"$"#,##0_);[Red]\("$"#,##0\)</c:formatCode>
                <c:ptCount val="2"/>
                <c:pt idx="0">
                  <c:v>74558410</c:v>
                </c:pt>
                <c:pt idx="1">
                  <c:v>25782052.609999981</c:v>
                </c:pt>
              </c:numCache>
            </c:numRef>
          </c:val>
          <c:extLst>
            <c:ext xmlns:c16="http://schemas.microsoft.com/office/drawing/2014/chart" uri="{C3380CC4-5D6E-409C-BE32-E72D297353CC}">
              <c16:uniqueId val="{00000001-3E5D-44F7-A427-4B168896DC60}"/>
            </c:ext>
          </c:extLst>
        </c:ser>
        <c:dLbls>
          <c:dLblPos val="outEnd"/>
          <c:showLegendKey val="0"/>
          <c:showVal val="1"/>
          <c:showCatName val="0"/>
          <c:showSerName val="0"/>
          <c:showPercent val="0"/>
          <c:showBubbleSize val="0"/>
        </c:dLbls>
        <c:gapWidth val="444"/>
        <c:overlap val="-90"/>
        <c:axId val="1281260399"/>
        <c:axId val="1281247919"/>
      </c:barChart>
      <c:catAx>
        <c:axId val="1281260399"/>
        <c:scaling>
          <c:orientation val="minMax"/>
        </c:scaling>
        <c:delete val="0"/>
        <c:axPos val="b"/>
        <c:majorGridlines>
          <c:spPr>
            <a:ln w="9525" cap="flat" cmpd="sng" algn="ctr">
              <a:solidFill>
                <a:schemeClr val="accent1">
                  <a:lumMod val="75000"/>
                </a:schemeClr>
              </a:solidFill>
              <a:round/>
            </a:ln>
            <a:effectLst/>
          </c:spPr>
        </c:majorGridlines>
        <c:numFmt formatCode="General" sourceLinked="1"/>
        <c:majorTickMark val="none"/>
        <c:minorTickMark val="none"/>
        <c:tickLblPos val="nextTo"/>
        <c:spPr>
          <a:noFill/>
          <a:ln w="9525" cap="flat" cmpd="sng" algn="ctr">
            <a:solidFill>
              <a:schemeClr val="accent1">
                <a:lumMod val="75000"/>
              </a:schemeClr>
            </a:solidFill>
            <a:round/>
          </a:ln>
          <a:effectLst/>
        </c:spPr>
        <c:txPr>
          <a:bodyPr rot="-60000000" spcFirstLastPara="1" vertOverflow="ellipsis" vert="horz" wrap="square" anchor="ctr" anchorCtr="1"/>
          <a:lstStyle/>
          <a:p>
            <a:pPr>
              <a:defRPr sz="6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81247919"/>
        <c:crosses val="autoZero"/>
        <c:auto val="1"/>
        <c:lblAlgn val="ctr"/>
        <c:lblOffset val="100"/>
        <c:noMultiLvlLbl val="0"/>
      </c:catAx>
      <c:valAx>
        <c:axId val="1281247919"/>
        <c:scaling>
          <c:orientation val="minMax"/>
        </c:scaling>
        <c:delete val="1"/>
        <c:axPos val="l"/>
        <c:numFmt formatCode="&quot;$&quot;#,##0_);[Red]\(&quot;$&quot;#,##0\)" sourceLinked="1"/>
        <c:majorTickMark val="none"/>
        <c:minorTickMark val="none"/>
        <c:tickLblPos val="nextTo"/>
        <c:crossAx val="128126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DASHBOARD.xlsx]Regional Analysis!PivotTable3</c:name>
    <c:fmtId val="11"/>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lumMod val="75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6437750422586"/>
          <c:y val="0.35764952353286644"/>
          <c:w val="0.67496728762563218"/>
          <c:h val="0.43560348970463197"/>
        </c:manualLayout>
      </c:layout>
      <c:barChart>
        <c:barDir val="col"/>
        <c:grouping val="clustered"/>
        <c:varyColors val="0"/>
        <c:ser>
          <c:idx val="0"/>
          <c:order val="0"/>
          <c:tx>
            <c:strRef>
              <c:f>'Regional Analysis'!$B$3</c:f>
              <c:strCache>
                <c:ptCount val="1"/>
                <c:pt idx="0">
                  <c:v>Total Revenue</c:v>
                </c:pt>
              </c:strCache>
            </c:strRef>
          </c:tx>
          <c:spPr>
            <a:solidFill>
              <a:schemeClr val="accent1">
                <a:lumMod val="75000"/>
              </a:schemeClr>
            </a:solidFill>
            <a:ln>
              <a:solidFill>
                <a:sysClr val="windowText" lastClr="000000"/>
              </a:solidFill>
            </a:ln>
            <a:effectLst/>
          </c:spPr>
          <c:invertIfNegative val="0"/>
          <c:cat>
            <c:strRef>
              <c:f>'Regional Analysis'!$A$4:$A$9</c:f>
              <c:strCache>
                <c:ptCount val="5"/>
                <c:pt idx="0">
                  <c:v>West</c:v>
                </c:pt>
                <c:pt idx="1">
                  <c:v>Northeast</c:v>
                </c:pt>
                <c:pt idx="2">
                  <c:v>South</c:v>
                </c:pt>
                <c:pt idx="3">
                  <c:v>Southeast</c:v>
                </c:pt>
                <c:pt idx="4">
                  <c:v>Midwest</c:v>
                </c:pt>
              </c:strCache>
            </c:strRef>
          </c:cat>
          <c:val>
            <c:numRef>
              <c:f>'Regional Analysis'!$B$4:$B$9</c:f>
              <c:numCache>
                <c:formatCode>"$"#,##0_);[Red]\("$"#,##0\)</c:formatCode>
                <c:ptCount val="5"/>
                <c:pt idx="0">
                  <c:v>269943182</c:v>
                </c:pt>
                <c:pt idx="1">
                  <c:v>186324067</c:v>
                </c:pt>
                <c:pt idx="2">
                  <c:v>144663181</c:v>
                </c:pt>
                <c:pt idx="3">
                  <c:v>163171236</c:v>
                </c:pt>
                <c:pt idx="4">
                  <c:v>135800459</c:v>
                </c:pt>
              </c:numCache>
            </c:numRef>
          </c:val>
          <c:extLst>
            <c:ext xmlns:c16="http://schemas.microsoft.com/office/drawing/2014/chart" uri="{C3380CC4-5D6E-409C-BE32-E72D297353CC}">
              <c16:uniqueId val="{00000000-9C4B-4E68-94F3-EECC790DBC39}"/>
            </c:ext>
          </c:extLst>
        </c:ser>
        <c:ser>
          <c:idx val="1"/>
          <c:order val="1"/>
          <c:tx>
            <c:strRef>
              <c:f>'Regional Analysis'!$C$3</c:f>
              <c:strCache>
                <c:ptCount val="1"/>
                <c:pt idx="0">
                  <c:v>Total Operating Profit</c:v>
                </c:pt>
              </c:strCache>
            </c:strRef>
          </c:tx>
          <c:spPr>
            <a:solidFill>
              <a:schemeClr val="accent1">
                <a:lumMod val="60000"/>
                <a:lumOff val="40000"/>
              </a:schemeClr>
            </a:solidFill>
            <a:ln>
              <a:solidFill>
                <a:sysClr val="windowText" lastClr="000000"/>
              </a:solidFill>
            </a:ln>
            <a:effectLst/>
          </c:spPr>
          <c:invertIfNegative val="0"/>
          <c:cat>
            <c:strRef>
              <c:f>'Regional Analysis'!$A$4:$A$9</c:f>
              <c:strCache>
                <c:ptCount val="5"/>
                <c:pt idx="0">
                  <c:v>West</c:v>
                </c:pt>
                <c:pt idx="1">
                  <c:v>Northeast</c:v>
                </c:pt>
                <c:pt idx="2">
                  <c:v>South</c:v>
                </c:pt>
                <c:pt idx="3">
                  <c:v>Southeast</c:v>
                </c:pt>
                <c:pt idx="4">
                  <c:v>Midwest</c:v>
                </c:pt>
              </c:strCache>
            </c:strRef>
          </c:cat>
          <c:val>
            <c:numRef>
              <c:f>'Regional Analysis'!$C$4:$C$9</c:f>
              <c:numCache>
                <c:formatCode>"$"#,##0_);[Red]\("$"#,##0\)</c:formatCode>
                <c:ptCount val="5"/>
                <c:pt idx="0">
                  <c:v>89609406.550000042</c:v>
                </c:pt>
                <c:pt idx="1">
                  <c:v>68020587.650000006</c:v>
                </c:pt>
                <c:pt idx="2">
                  <c:v>61138004.070000023</c:v>
                </c:pt>
                <c:pt idx="3">
                  <c:v>60555416.699999973</c:v>
                </c:pt>
                <c:pt idx="4">
                  <c:v>52811346.480000101</c:v>
                </c:pt>
              </c:numCache>
            </c:numRef>
          </c:val>
          <c:extLst>
            <c:ext xmlns:c16="http://schemas.microsoft.com/office/drawing/2014/chart" uri="{C3380CC4-5D6E-409C-BE32-E72D297353CC}">
              <c16:uniqueId val="{00000001-9C4B-4E68-94F3-EECC790DBC39}"/>
            </c:ext>
          </c:extLst>
        </c:ser>
        <c:dLbls>
          <c:showLegendKey val="0"/>
          <c:showVal val="0"/>
          <c:showCatName val="0"/>
          <c:showSerName val="0"/>
          <c:showPercent val="0"/>
          <c:showBubbleSize val="0"/>
        </c:dLbls>
        <c:gapWidth val="59"/>
        <c:overlap val="-27"/>
        <c:axId val="1784979199"/>
        <c:axId val="1784986399"/>
      </c:barChart>
      <c:catAx>
        <c:axId val="17849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784986399"/>
        <c:crosses val="autoZero"/>
        <c:auto val="1"/>
        <c:lblAlgn val="ctr"/>
        <c:lblOffset val="100"/>
        <c:noMultiLvlLbl val="0"/>
      </c:catAx>
      <c:valAx>
        <c:axId val="1784986399"/>
        <c:scaling>
          <c:orientation val="minMax"/>
        </c:scaling>
        <c:delete val="1"/>
        <c:axPos val="l"/>
        <c:numFmt formatCode="&quot;$&quot;#,##0_);[Red]\(&quot;$&quot;#,##0\)" sourceLinked="1"/>
        <c:majorTickMark val="none"/>
        <c:minorTickMark val="none"/>
        <c:tickLblPos val="nextTo"/>
        <c:crossAx val="1784979199"/>
        <c:crosses val="autoZero"/>
        <c:crossBetween val="between"/>
      </c:valAx>
      <c:spPr>
        <a:noFill/>
        <a:ln>
          <a:noFill/>
        </a:ln>
        <a:effectLst/>
      </c:spPr>
    </c:plotArea>
    <c:legend>
      <c:legendPos val="r"/>
      <c:layout>
        <c:manualLayout>
          <c:xMode val="edge"/>
          <c:yMode val="edge"/>
          <c:x val="0.50957873875705062"/>
          <c:y val="0.32330457901018617"/>
          <c:w val="0.47824469528383379"/>
          <c:h val="0.17293957171635527"/>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DASHBOARD.xlsx]Sales Method!PivotTable1</c:name>
    <c:fmtId val="42"/>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alpha val="85000"/>
            </a:schemeClr>
          </a:solidFill>
          <a:ln w="9525" cap="flat" cmpd="sng" algn="ctr">
            <a:solidFill>
              <a:schemeClr val="lt1">
                <a:alpha val="50000"/>
              </a:schemeClr>
            </a:solidFill>
            <a:round/>
          </a:ln>
          <a:effectLst/>
        </c:spPr>
      </c:pivotFmt>
      <c:pivotFmt>
        <c:idx val="2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w="9525" cap="flat" cmpd="sng" algn="ctr">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lumMod val="20000"/>
              <a:lumOff val="80000"/>
            </a:schemeClr>
          </a:solidFill>
          <a:ln w="9525" cap="flat" cmpd="sng" algn="ctr">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64386408712489"/>
          <c:y val="0.19822627434728554"/>
          <c:w val="0.54676927827460486"/>
          <c:h val="0.52146822041131269"/>
        </c:manualLayout>
      </c:layout>
      <c:barChart>
        <c:barDir val="bar"/>
        <c:grouping val="clustered"/>
        <c:varyColors val="0"/>
        <c:ser>
          <c:idx val="0"/>
          <c:order val="0"/>
          <c:tx>
            <c:strRef>
              <c:f>'Sales Method'!$B$3</c:f>
              <c:strCache>
                <c:ptCount val="1"/>
                <c:pt idx="0">
                  <c:v>Total Revenue</c:v>
                </c:pt>
              </c:strCache>
            </c:strRef>
          </c:tx>
          <c:spPr>
            <a:solidFill>
              <a:schemeClr val="accent1">
                <a:lumMod val="75000"/>
              </a:schemeClr>
            </a:solidFill>
            <a:ln w="9525" cap="flat" cmpd="sng" algn="ctr">
              <a:solidFill>
                <a:sysClr val="windowText" lastClr="000000"/>
              </a:solidFill>
              <a:round/>
            </a:ln>
            <a:effectLst/>
          </c:spPr>
          <c:invertIfNegative val="0"/>
          <c:cat>
            <c:strRef>
              <c:f>'Sales Method'!$A$4:$A$7</c:f>
              <c:strCache>
                <c:ptCount val="3"/>
                <c:pt idx="0">
                  <c:v>In-store</c:v>
                </c:pt>
                <c:pt idx="1">
                  <c:v>Outlet</c:v>
                </c:pt>
                <c:pt idx="2">
                  <c:v>Online</c:v>
                </c:pt>
              </c:strCache>
            </c:strRef>
          </c:cat>
          <c:val>
            <c:numRef>
              <c:f>'Sales Method'!$B$4:$B$7</c:f>
              <c:numCache>
                <c:formatCode>"$"#,##0_);[Red]\("$"#,##0\)</c:formatCode>
                <c:ptCount val="3"/>
                <c:pt idx="0">
                  <c:v>356643750</c:v>
                </c:pt>
                <c:pt idx="1">
                  <c:v>295585493</c:v>
                </c:pt>
                <c:pt idx="2">
                  <c:v>247672882</c:v>
                </c:pt>
              </c:numCache>
            </c:numRef>
          </c:val>
          <c:extLst>
            <c:ext xmlns:c16="http://schemas.microsoft.com/office/drawing/2014/chart" uri="{C3380CC4-5D6E-409C-BE32-E72D297353CC}">
              <c16:uniqueId val="{00000000-17E3-4C3F-BECD-06276C9663ED}"/>
            </c:ext>
          </c:extLst>
        </c:ser>
        <c:ser>
          <c:idx val="1"/>
          <c:order val="1"/>
          <c:tx>
            <c:strRef>
              <c:f>'Sales Method'!$C$3</c:f>
              <c:strCache>
                <c:ptCount val="1"/>
                <c:pt idx="0">
                  <c:v>Total Operating Profit</c:v>
                </c:pt>
              </c:strCache>
            </c:strRef>
          </c:tx>
          <c:spPr>
            <a:solidFill>
              <a:schemeClr val="accent1">
                <a:lumMod val="20000"/>
                <a:lumOff val="80000"/>
              </a:schemeClr>
            </a:solidFill>
            <a:ln w="9525" cap="flat" cmpd="sng" algn="ctr">
              <a:solidFill>
                <a:sysClr val="windowText" lastClr="000000"/>
              </a:solidFill>
              <a:round/>
            </a:ln>
            <a:effectLst/>
          </c:spPr>
          <c:invertIfNegative val="0"/>
          <c:cat>
            <c:strRef>
              <c:f>'Sales Method'!$A$4:$A$7</c:f>
              <c:strCache>
                <c:ptCount val="3"/>
                <c:pt idx="0">
                  <c:v>In-store</c:v>
                </c:pt>
                <c:pt idx="1">
                  <c:v>Outlet</c:v>
                </c:pt>
                <c:pt idx="2">
                  <c:v>Online</c:v>
                </c:pt>
              </c:strCache>
            </c:strRef>
          </c:cat>
          <c:val>
            <c:numRef>
              <c:f>'Sales Method'!$C$4:$C$7</c:f>
              <c:numCache>
                <c:formatCode>"$"#,##0_);[Red]\("$"#,##0\)</c:formatCode>
                <c:ptCount val="3"/>
                <c:pt idx="0">
                  <c:v>127591287.5</c:v>
                </c:pt>
                <c:pt idx="1">
                  <c:v>107988297.47999997</c:v>
                </c:pt>
                <c:pt idx="2">
                  <c:v>96555176.470000148</c:v>
                </c:pt>
              </c:numCache>
            </c:numRef>
          </c:val>
          <c:extLst>
            <c:ext xmlns:c16="http://schemas.microsoft.com/office/drawing/2014/chart" uri="{C3380CC4-5D6E-409C-BE32-E72D297353CC}">
              <c16:uniqueId val="{00000001-17E3-4C3F-BECD-06276C9663ED}"/>
            </c:ext>
          </c:extLst>
        </c:ser>
        <c:dLbls>
          <c:showLegendKey val="0"/>
          <c:showVal val="0"/>
          <c:showCatName val="0"/>
          <c:showSerName val="0"/>
          <c:showPercent val="0"/>
          <c:showBubbleSize val="0"/>
        </c:dLbls>
        <c:gapWidth val="65"/>
        <c:axId val="408196336"/>
        <c:axId val="408193936"/>
      </c:barChart>
      <c:catAx>
        <c:axId val="4081963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500" b="1" i="0" u="none" strike="noStrike" kern="1200" cap="all"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08193936"/>
        <c:crosses val="autoZero"/>
        <c:auto val="1"/>
        <c:lblAlgn val="ctr"/>
        <c:lblOffset val="100"/>
        <c:noMultiLvlLbl val="0"/>
      </c:catAx>
      <c:valAx>
        <c:axId val="408193936"/>
        <c:scaling>
          <c:orientation val="minMax"/>
        </c:scaling>
        <c:delete val="1"/>
        <c:axPos val="b"/>
        <c:numFmt formatCode="&quot;$&quot;#,##0_);[Red]\(&quot;$&quot;#,##0\)" sourceLinked="1"/>
        <c:majorTickMark val="none"/>
        <c:minorTickMark val="none"/>
        <c:tickLblPos val="nextTo"/>
        <c:crossAx val="408196336"/>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7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4898872935000772"/>
          <c:y val="0.69664870838513615"/>
          <c:w val="0.50014560397144925"/>
          <c:h val="0.299859885935310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7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Trend!PivotTable1</c:name>
    <c:fmtId val="38"/>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20000"/>
              <a:lumOff val="80000"/>
              <a:alpha val="85000"/>
            </a:schemeClr>
          </a:solidFill>
          <a:ln w="9525" cap="flat" cmpd="sng" algn="ctr">
            <a:solidFill>
              <a:sysClr val="windowText" lastClr="000000"/>
            </a:solidFill>
            <a:round/>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alpha val="85000"/>
            </a:schemeClr>
          </a:solidFill>
          <a:ln w="9525" cap="flat" cmpd="sng" algn="ctr">
            <a:solidFill>
              <a:sysClr val="windowText" lastClr="0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3503270660895E-2"/>
          <c:y val="0.17043380855761878"/>
          <c:w val="0.65580338406146743"/>
          <c:h val="0.45039604013588758"/>
        </c:manualLayout>
      </c:layout>
      <c:barChart>
        <c:barDir val="col"/>
        <c:grouping val="clustered"/>
        <c:varyColors val="0"/>
        <c:ser>
          <c:idx val="0"/>
          <c:order val="0"/>
          <c:tx>
            <c:strRef>
              <c:f>' Sales Trend'!$B$17</c:f>
              <c:strCache>
                <c:ptCount val="1"/>
                <c:pt idx="0">
                  <c:v>Total Revenue</c:v>
                </c:pt>
              </c:strCache>
            </c:strRef>
          </c:tx>
          <c:spPr>
            <a:solidFill>
              <a:schemeClr val="accent1">
                <a:lumMod val="20000"/>
                <a:lumOff val="80000"/>
                <a:alpha val="85000"/>
              </a:schemeClr>
            </a:solidFill>
            <a:ln w="9525" cap="flat" cmpd="sng" algn="ctr">
              <a:solidFill>
                <a:sysClr val="windowText" lastClr="000000"/>
              </a:solidFill>
              <a:round/>
            </a:ln>
            <a:effectLst>
              <a:outerShdw blurRad="50800" dist="50800" dir="5400000" algn="ctr" rotWithShape="0">
                <a:schemeClr val="accent1">
                  <a:lumMod val="60000"/>
                  <a:lumOff val="40000"/>
                </a:schemeClr>
              </a:outerShdw>
            </a:effectLst>
          </c:spPr>
          <c:invertIfNegative val="0"/>
          <c:cat>
            <c:multiLvlStrRef>
              <c:f>' Sales Trend'!$A$18:$A$44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 Sales Trend'!$B$18:$B$44</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362C-497A-982F-B2C71B9970A2}"/>
            </c:ext>
          </c:extLst>
        </c:ser>
        <c:ser>
          <c:idx val="1"/>
          <c:order val="1"/>
          <c:tx>
            <c:strRef>
              <c:f>' Sales Trend'!$C$17</c:f>
              <c:strCache>
                <c:ptCount val="1"/>
                <c:pt idx="0">
                  <c:v>Total Operating Profit</c:v>
                </c:pt>
              </c:strCache>
            </c:strRef>
          </c:tx>
          <c:spPr>
            <a:solidFill>
              <a:schemeClr val="accent1">
                <a:lumMod val="50000"/>
                <a:alpha val="85000"/>
              </a:schemeClr>
            </a:solidFill>
            <a:ln w="9525" cap="flat" cmpd="sng" algn="ctr">
              <a:solidFill>
                <a:sysClr val="windowText" lastClr="000000"/>
              </a:solidFill>
              <a:round/>
            </a:ln>
            <a:effectLst/>
          </c:spPr>
          <c:invertIfNegative val="0"/>
          <c:cat>
            <c:multiLvlStrRef>
              <c:f>' Sales Trend'!$A$18:$A$44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 Sales Trend'!$C$18:$C$44</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extLst>
            <c:ext xmlns:c16="http://schemas.microsoft.com/office/drawing/2014/chart" uri="{C3380CC4-5D6E-409C-BE32-E72D297353CC}">
              <c16:uniqueId val="{00000001-362C-497A-982F-B2C71B9970A2}"/>
            </c:ext>
          </c:extLst>
        </c:ser>
        <c:dLbls>
          <c:showLegendKey val="0"/>
          <c:showVal val="0"/>
          <c:showCatName val="0"/>
          <c:showSerName val="0"/>
          <c:showPercent val="0"/>
          <c:showBubbleSize val="0"/>
        </c:dLbls>
        <c:gapWidth val="90"/>
        <c:axId val="1087967360"/>
        <c:axId val="1087966400"/>
      </c:barChart>
      <c:catAx>
        <c:axId val="108796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700" b="1" i="0" u="none" strike="noStrike" kern="1200" cap="all"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087966400"/>
        <c:crosses val="autoZero"/>
        <c:auto val="1"/>
        <c:lblAlgn val="ctr"/>
        <c:lblOffset val="100"/>
        <c:noMultiLvlLbl val="0"/>
      </c:catAx>
      <c:valAx>
        <c:axId val="1087966400"/>
        <c:scaling>
          <c:orientation val="minMax"/>
        </c:scaling>
        <c:delete val="1"/>
        <c:axPos val="l"/>
        <c:numFmt formatCode="&quot;$&quot;#,##0_);[Red]\(&quot;$&quot;#,##0\)" sourceLinked="1"/>
        <c:majorTickMark val="out"/>
        <c:minorTickMark val="none"/>
        <c:tickLblPos val="nextTo"/>
        <c:crossAx val="1087967360"/>
        <c:crosses val="autoZero"/>
        <c:crossBetween val="between"/>
      </c:valAx>
      <c:spPr>
        <a:noFill/>
        <a:ln>
          <a:noFill/>
        </a:ln>
        <a:effectLst/>
      </c:spPr>
    </c:plotArea>
    <c:legend>
      <c:legendPos val="r"/>
      <c:layout>
        <c:manualLayout>
          <c:xMode val="edge"/>
          <c:yMode val="edge"/>
          <c:x val="0.73986894789141899"/>
          <c:y val="0.56744780036823761"/>
          <c:w val="0.22897839649186758"/>
          <c:h val="0.3638962666980060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Trend!PivotTable2</c:name>
    <c:fmtId val="25"/>
  </c:pivotSource>
  <c:chart>
    <c:autoTitleDeleted val="1"/>
    <c:pivotFmts>
      <c:pivotFmt>
        <c:idx val="0"/>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accent1">
                <a:lumMod val="40000"/>
                <a:lumOff val="60000"/>
              </a:schemeClr>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1"/>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2"/>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3"/>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4"/>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5"/>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
        <c:idx val="16"/>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pivotFmt>
    </c:pivotFmts>
    <c:plotArea>
      <c:layout>
        <c:manualLayout>
          <c:layoutTarget val="inner"/>
          <c:xMode val="edge"/>
          <c:yMode val="edge"/>
          <c:x val="7.3549334747221209E-2"/>
          <c:y val="0.33527286866919415"/>
          <c:w val="0.6429353177792686"/>
          <c:h val="0.30567964718695878"/>
        </c:manualLayout>
      </c:layout>
      <c:lineChart>
        <c:grouping val="stacked"/>
        <c:varyColors val="0"/>
        <c:ser>
          <c:idx val="0"/>
          <c:order val="0"/>
          <c:tx>
            <c:strRef>
              <c:f>' Sales Trend'!$B$3</c:f>
              <c:strCache>
                <c:ptCount val="1"/>
                <c:pt idx="0">
                  <c:v>Total Revenue</c:v>
                </c:pt>
              </c:strCache>
            </c:strRef>
          </c:tx>
          <c:spPr>
            <a:ln w="22225" cap="rnd">
              <a:solidFill>
                <a:schemeClr val="accent1"/>
              </a:solidFill>
              <a:round/>
            </a:ln>
            <a:effectLst/>
          </c:spPr>
          <c:marker>
            <c:symbol val="circle"/>
            <c:size val="6"/>
            <c:spPr>
              <a:solidFill>
                <a:schemeClr val="accent1">
                  <a:lumMod val="40000"/>
                  <a:lumOff val="60000"/>
                </a:schemeClr>
              </a:solidFill>
              <a:ln w="15875">
                <a:solidFill>
                  <a:schemeClr val="accent1"/>
                </a:solidFill>
                <a:round/>
              </a:ln>
              <a:effectLst/>
            </c:spPr>
          </c:marker>
          <c:cat>
            <c:multiLvlStrRef>
              <c:f>' Sales Trend'!$A$4:$A$14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 Sales Trend'!$B$4:$B$14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37F8-4720-9C13-618F4B758DE7}"/>
            </c:ext>
          </c:extLst>
        </c:ser>
        <c:ser>
          <c:idx val="1"/>
          <c:order val="1"/>
          <c:tx>
            <c:strRef>
              <c:f>' Sales Trend'!$C$3</c:f>
              <c:strCache>
                <c:ptCount val="1"/>
                <c:pt idx="0">
                  <c:v>Total Operating Profit</c:v>
                </c:pt>
              </c:strCache>
            </c:strRef>
          </c:tx>
          <c:spPr>
            <a:ln w="22225" cap="rnd">
              <a:solidFill>
                <a:schemeClr val="accent1">
                  <a:lumMod val="50000"/>
                </a:schemeClr>
              </a:solidFill>
              <a:round/>
            </a:ln>
            <a:effectLst/>
          </c:spPr>
          <c:marker>
            <c:symbol val="circle"/>
            <c:size val="6"/>
            <c:spPr>
              <a:solidFill>
                <a:schemeClr val="accent1">
                  <a:lumMod val="50000"/>
                </a:schemeClr>
              </a:solidFill>
              <a:ln w="15875">
                <a:solidFill>
                  <a:schemeClr val="accent1">
                    <a:lumMod val="50000"/>
                  </a:schemeClr>
                </a:solidFill>
                <a:round/>
              </a:ln>
              <a:effectLst/>
            </c:spPr>
          </c:marker>
          <c:cat>
            <c:multiLvlStrRef>
              <c:f>' Sales Trend'!$A$4:$A$14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 Sales Trend'!$C$4:$C$14</c:f>
              <c:numCache>
                <c:formatCode>"$"#,##0_);[Red]\("$"#,##0\)</c:formatCode>
                <c:ptCount val="8"/>
                <c:pt idx="0">
                  <c:v>16899366.110000003</c:v>
                </c:pt>
                <c:pt idx="1">
                  <c:v>17464862.699999996</c:v>
                </c:pt>
                <c:pt idx="2">
                  <c:v>19376292.090000015</c:v>
                </c:pt>
                <c:pt idx="3">
                  <c:v>9635141.6800000202</c:v>
                </c:pt>
                <c:pt idx="4">
                  <c:v>50075093.100000054</c:v>
                </c:pt>
                <c:pt idx="5">
                  <c:v>66755345.860000044</c:v>
                </c:pt>
                <c:pt idx="6">
                  <c:v>80139633.529999942</c:v>
                </c:pt>
                <c:pt idx="7">
                  <c:v>71789026.380000055</c:v>
                </c:pt>
              </c:numCache>
            </c:numRef>
          </c:val>
          <c:smooth val="0"/>
          <c:extLst>
            <c:ext xmlns:c16="http://schemas.microsoft.com/office/drawing/2014/chart" uri="{C3380CC4-5D6E-409C-BE32-E72D297353CC}">
              <c16:uniqueId val="{00000001-37F8-4720-9C13-618F4B758DE7}"/>
            </c:ext>
          </c:extLst>
        </c:ser>
        <c:dLbls>
          <c:showLegendKey val="0"/>
          <c:showVal val="0"/>
          <c:showCatName val="0"/>
          <c:showSerName val="0"/>
          <c:showPercent val="0"/>
          <c:showBubbleSize val="0"/>
        </c:dLbls>
        <c:marker val="1"/>
        <c:smooth val="0"/>
        <c:axId val="960957135"/>
        <c:axId val="960975375"/>
      </c:lineChart>
      <c:catAx>
        <c:axId val="960957135"/>
        <c:scaling>
          <c:orientation val="minMax"/>
        </c:scaling>
        <c:delete val="0"/>
        <c:axPos val="b"/>
        <c:numFmt formatCode="General" sourceLinked="1"/>
        <c:majorTickMark val="none"/>
        <c:minorTickMark val="none"/>
        <c:tickLblPos val="nextTo"/>
        <c:spPr>
          <a:solidFill>
            <a:schemeClr val="accent1">
              <a:lumMod val="20000"/>
              <a:lumOff val="80000"/>
            </a:schemeClr>
          </a:solidFill>
          <a:ln w="9525" cap="flat" cmpd="sng" algn="ctr">
            <a:solidFill>
              <a:sysClr val="windowText" lastClr="000000"/>
            </a:solidFill>
            <a:round/>
          </a:ln>
          <a:effectLst/>
        </c:spPr>
        <c:txPr>
          <a:bodyPr rot="-60000000" spcFirstLastPara="1" vertOverflow="ellipsis" vert="horz" wrap="square" anchor="ctr" anchorCtr="1"/>
          <a:lstStyle/>
          <a:p>
            <a:pPr>
              <a:defRPr sz="700" b="1" i="0" u="none" strike="noStrike" kern="1200" cap="none" spc="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0975375"/>
        <c:crosses val="autoZero"/>
        <c:auto val="1"/>
        <c:lblAlgn val="ctr"/>
        <c:lblOffset val="100"/>
        <c:noMultiLvlLbl val="0"/>
      </c:catAx>
      <c:valAx>
        <c:axId val="960975375"/>
        <c:scaling>
          <c:orientation val="minMax"/>
        </c:scaling>
        <c:delete val="1"/>
        <c:axPos val="l"/>
        <c:numFmt formatCode="&quot;$&quot;#,##0_);[Red]\(&quot;$&quot;#,##0\)" sourceLinked="1"/>
        <c:majorTickMark val="none"/>
        <c:minorTickMark val="none"/>
        <c:tickLblPos val="nextTo"/>
        <c:crossAx val="960957135"/>
        <c:crosses val="autoZero"/>
        <c:crossBetween val="between"/>
      </c:valAx>
      <c:spPr>
        <a:solidFill>
          <a:schemeClr val="accent1">
            <a:lumMod val="40000"/>
            <a:lumOff val="60000"/>
          </a:schemeClr>
        </a:solidFill>
        <a:ln w="12700" cap="flat" cmpd="sng" algn="ctr">
          <a:solidFill>
            <a:schemeClr val="accent1"/>
          </a:solidFill>
          <a:prstDash val="solid"/>
          <a:miter lim="800000"/>
        </a:ln>
        <a:effectLst/>
      </c:spPr>
    </c:plotArea>
    <c:legend>
      <c:legendPos val="r"/>
      <c:layout>
        <c:manualLayout>
          <c:xMode val="edge"/>
          <c:yMode val="edge"/>
          <c:x val="0.70017795044425291"/>
          <c:y val="0.43624924662195003"/>
          <c:w val="0.29427116541241644"/>
          <c:h val="0.46168951103334305"/>
        </c:manualLayout>
      </c:layout>
      <c:overlay val="0"/>
      <c:spPr>
        <a:noFill/>
        <a:ln>
          <a:solidFill>
            <a:schemeClr val="accent5">
              <a:lumMod val="40000"/>
              <a:lumOff val="60000"/>
            </a:schemeClr>
          </a:solidFill>
        </a:ln>
        <a:effectLst/>
      </c:spPr>
      <c:txPr>
        <a:bodyPr rot="0" spcFirstLastPara="1" vertOverflow="ellipsis" vert="horz" wrap="square" anchor="ctr" anchorCtr="1"/>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DASHBOARD.xlsx]Product + Region!PivotTable3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2">
              <a:lumMod val="50000"/>
            </a:schemeClr>
          </a:solidFill>
          <a:ln>
            <a:solidFill>
              <a:schemeClr val="accent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lumMod val="75000"/>
            </a:schemeClr>
          </a:solidFill>
          <a:ln>
            <a:solidFill>
              <a:schemeClr val="accent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tx2">
              <a:lumMod val="60000"/>
              <a:lumOff val="40000"/>
            </a:schemeClr>
          </a:solidFill>
          <a:ln>
            <a:solidFill>
              <a:schemeClr val="accent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tx2">
              <a:lumMod val="40000"/>
              <a:lumOff val="60000"/>
            </a:schemeClr>
          </a:solidFill>
          <a:ln>
            <a:solidFill>
              <a:schemeClr val="accent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lumMod val="20000"/>
              <a:lumOff val="80000"/>
            </a:schemeClr>
          </a:solidFill>
          <a:ln>
            <a:solidFill>
              <a:schemeClr val="accent1"/>
            </a:solid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0847464657"/>
          <c:y val="0.27599439775910362"/>
          <c:w val="0.63199705310833831"/>
          <c:h val="0.28583242168886092"/>
        </c:manualLayout>
      </c:layout>
      <c:barChart>
        <c:barDir val="col"/>
        <c:grouping val="clustered"/>
        <c:varyColors val="0"/>
        <c:ser>
          <c:idx val="0"/>
          <c:order val="0"/>
          <c:tx>
            <c:strRef>
              <c:f>'Product + Region'!$B$3:$B$4</c:f>
              <c:strCache>
                <c:ptCount val="1"/>
                <c:pt idx="0">
                  <c:v>Midwest</c:v>
                </c:pt>
              </c:strCache>
            </c:strRef>
          </c:tx>
          <c:spPr>
            <a:solidFill>
              <a:schemeClr val="tx2">
                <a:lumMod val="50000"/>
              </a:schemeClr>
            </a:solidFill>
            <a:ln>
              <a:solidFill>
                <a:schemeClr val="accent1"/>
              </a:solidFill>
            </a:ln>
            <a:effectLst/>
          </c:spPr>
          <c:invertIfNegative val="0"/>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Region'!$B$5:$B$11</c:f>
              <c:numCache>
                <c:formatCode>"$"#,##0_);[Red]\("$"#,##0\)</c:formatCode>
                <c:ptCount val="6"/>
                <c:pt idx="0">
                  <c:v>14997372.709999999</c:v>
                </c:pt>
                <c:pt idx="1">
                  <c:v>12325078.17</c:v>
                </c:pt>
                <c:pt idx="2">
                  <c:v>7406814.4299999988</c:v>
                </c:pt>
                <c:pt idx="3">
                  <c:v>5805677.6500000022</c:v>
                </c:pt>
                <c:pt idx="4">
                  <c:v>7232529.3200000012</c:v>
                </c:pt>
                <c:pt idx="5">
                  <c:v>5043874.1999999993</c:v>
                </c:pt>
              </c:numCache>
            </c:numRef>
          </c:val>
          <c:extLst>
            <c:ext xmlns:c16="http://schemas.microsoft.com/office/drawing/2014/chart" uri="{C3380CC4-5D6E-409C-BE32-E72D297353CC}">
              <c16:uniqueId val="{00000000-B6FF-4A49-8687-6E5373016258}"/>
            </c:ext>
          </c:extLst>
        </c:ser>
        <c:ser>
          <c:idx val="1"/>
          <c:order val="1"/>
          <c:tx>
            <c:strRef>
              <c:f>'Product + Region'!$C$3:$C$4</c:f>
              <c:strCache>
                <c:ptCount val="1"/>
                <c:pt idx="0">
                  <c:v>Northeast</c:v>
                </c:pt>
              </c:strCache>
            </c:strRef>
          </c:tx>
          <c:spPr>
            <a:solidFill>
              <a:schemeClr val="accent1">
                <a:lumMod val="75000"/>
              </a:schemeClr>
            </a:solidFill>
            <a:ln>
              <a:solidFill>
                <a:schemeClr val="accent1"/>
              </a:solidFill>
            </a:ln>
            <a:effectLst/>
          </c:spPr>
          <c:invertIfNegative val="0"/>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Region'!$C$5:$C$11</c:f>
              <c:numCache>
                <c:formatCode>"$"#,##0_);[Red]\("$"#,##0\)</c:formatCode>
                <c:ptCount val="6"/>
                <c:pt idx="0">
                  <c:v>21356317.220000003</c:v>
                </c:pt>
                <c:pt idx="1">
                  <c:v>13499220.790000008</c:v>
                </c:pt>
                <c:pt idx="2">
                  <c:v>10250669.639999995</c:v>
                </c:pt>
                <c:pt idx="3">
                  <c:v>7956707.1900000032</c:v>
                </c:pt>
                <c:pt idx="4">
                  <c:v>8161542.3299999945</c:v>
                </c:pt>
                <c:pt idx="5">
                  <c:v>6796130.4800000023</c:v>
                </c:pt>
              </c:numCache>
            </c:numRef>
          </c:val>
          <c:extLst>
            <c:ext xmlns:c16="http://schemas.microsoft.com/office/drawing/2014/chart" uri="{C3380CC4-5D6E-409C-BE32-E72D297353CC}">
              <c16:uniqueId val="{00000005-1F0D-40B0-815F-65230B01F054}"/>
            </c:ext>
          </c:extLst>
        </c:ser>
        <c:ser>
          <c:idx val="2"/>
          <c:order val="2"/>
          <c:tx>
            <c:strRef>
              <c:f>'Product + Region'!$D$3:$D$4</c:f>
              <c:strCache>
                <c:ptCount val="1"/>
                <c:pt idx="0">
                  <c:v>South</c:v>
                </c:pt>
              </c:strCache>
            </c:strRef>
          </c:tx>
          <c:spPr>
            <a:solidFill>
              <a:schemeClr val="tx2">
                <a:lumMod val="60000"/>
                <a:lumOff val="40000"/>
              </a:schemeClr>
            </a:solidFill>
            <a:ln>
              <a:solidFill>
                <a:schemeClr val="accent1"/>
              </a:solidFill>
            </a:ln>
            <a:effectLst/>
          </c:spPr>
          <c:invertIfNegative val="0"/>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Region'!$D$5:$D$11</c:f>
              <c:numCache>
                <c:formatCode>"$"#,##0_);[Red]\("$"#,##0\)</c:formatCode>
                <c:ptCount val="6"/>
                <c:pt idx="0">
                  <c:v>11507860.660000008</c:v>
                </c:pt>
                <c:pt idx="1">
                  <c:v>14655080.770000003</c:v>
                </c:pt>
                <c:pt idx="2">
                  <c:v>9991601.7299999967</c:v>
                </c:pt>
                <c:pt idx="3">
                  <c:v>9256077.2900000028</c:v>
                </c:pt>
                <c:pt idx="4">
                  <c:v>7246000.790000001</c:v>
                </c:pt>
                <c:pt idx="5">
                  <c:v>8481382.8299999945</c:v>
                </c:pt>
              </c:numCache>
            </c:numRef>
          </c:val>
          <c:extLst>
            <c:ext xmlns:c16="http://schemas.microsoft.com/office/drawing/2014/chart" uri="{C3380CC4-5D6E-409C-BE32-E72D297353CC}">
              <c16:uniqueId val="{00000006-1F0D-40B0-815F-65230B01F054}"/>
            </c:ext>
          </c:extLst>
        </c:ser>
        <c:ser>
          <c:idx val="3"/>
          <c:order val="3"/>
          <c:tx>
            <c:strRef>
              <c:f>'Product + Region'!$E$3:$E$4</c:f>
              <c:strCache>
                <c:ptCount val="1"/>
                <c:pt idx="0">
                  <c:v>Southeast</c:v>
                </c:pt>
              </c:strCache>
            </c:strRef>
          </c:tx>
          <c:spPr>
            <a:solidFill>
              <a:schemeClr val="tx2">
                <a:lumMod val="40000"/>
                <a:lumOff val="60000"/>
              </a:schemeClr>
            </a:solidFill>
            <a:ln>
              <a:solidFill>
                <a:schemeClr val="accent1"/>
              </a:solidFill>
            </a:ln>
            <a:effectLst/>
          </c:spPr>
          <c:invertIfNegative val="0"/>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Region'!$E$5:$E$11</c:f>
              <c:numCache>
                <c:formatCode>"$"#,##0_);[Red]\("$"#,##0\)</c:formatCode>
                <c:ptCount val="6"/>
                <c:pt idx="0">
                  <c:v>14622841.990000004</c:v>
                </c:pt>
                <c:pt idx="1">
                  <c:v>13879544.949999999</c:v>
                </c:pt>
                <c:pt idx="2">
                  <c:v>9516266.5400000084</c:v>
                </c:pt>
                <c:pt idx="3">
                  <c:v>7330155.5900000036</c:v>
                </c:pt>
                <c:pt idx="4">
                  <c:v>8284084.2000000011</c:v>
                </c:pt>
                <c:pt idx="5">
                  <c:v>6922523.4300000016</c:v>
                </c:pt>
              </c:numCache>
            </c:numRef>
          </c:val>
          <c:extLst>
            <c:ext xmlns:c16="http://schemas.microsoft.com/office/drawing/2014/chart" uri="{C3380CC4-5D6E-409C-BE32-E72D297353CC}">
              <c16:uniqueId val="{00000007-1F0D-40B0-815F-65230B01F054}"/>
            </c:ext>
          </c:extLst>
        </c:ser>
        <c:ser>
          <c:idx val="4"/>
          <c:order val="4"/>
          <c:tx>
            <c:strRef>
              <c:f>'Product + Region'!$F$3:$F$4</c:f>
              <c:strCache>
                <c:ptCount val="1"/>
                <c:pt idx="0">
                  <c:v>West</c:v>
                </c:pt>
              </c:strCache>
            </c:strRef>
          </c:tx>
          <c:spPr>
            <a:solidFill>
              <a:schemeClr val="accent1">
                <a:lumMod val="20000"/>
                <a:lumOff val="80000"/>
              </a:schemeClr>
            </a:solidFill>
            <a:ln>
              <a:solidFill>
                <a:schemeClr val="accent1"/>
              </a:solidFill>
            </a:ln>
            <a:effectLst/>
          </c:spPr>
          <c:invertIfNegative val="0"/>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Region'!$F$5:$F$11</c:f>
              <c:numCache>
                <c:formatCode>"$"#,##0_);[Red]\("$"#,##0\)</c:formatCode>
                <c:ptCount val="6"/>
                <c:pt idx="0">
                  <c:v>20317868.040000018</c:v>
                </c:pt>
                <c:pt idx="1">
                  <c:v>14292045.880000003</c:v>
                </c:pt>
                <c:pt idx="2">
                  <c:v>14681535.849999994</c:v>
                </c:pt>
                <c:pt idx="3">
                  <c:v>14747209.089999998</c:v>
                </c:pt>
                <c:pt idx="4">
                  <c:v>13838873.689999996</c:v>
                </c:pt>
                <c:pt idx="5">
                  <c:v>11731874.000000015</c:v>
                </c:pt>
              </c:numCache>
            </c:numRef>
          </c:val>
          <c:extLst>
            <c:ext xmlns:c16="http://schemas.microsoft.com/office/drawing/2014/chart" uri="{C3380CC4-5D6E-409C-BE32-E72D297353CC}">
              <c16:uniqueId val="{00000008-1F0D-40B0-815F-65230B01F054}"/>
            </c:ext>
          </c:extLst>
        </c:ser>
        <c:dLbls>
          <c:showLegendKey val="0"/>
          <c:showVal val="0"/>
          <c:showCatName val="0"/>
          <c:showSerName val="0"/>
          <c:showPercent val="0"/>
          <c:showBubbleSize val="0"/>
        </c:dLbls>
        <c:gapWidth val="25"/>
        <c:overlap val="-100"/>
        <c:axId val="408163216"/>
        <c:axId val="408164656"/>
      </c:barChart>
      <c:catAx>
        <c:axId val="408163216"/>
        <c:scaling>
          <c:orientation val="minMax"/>
        </c:scaling>
        <c:delete val="0"/>
        <c:axPos val="b"/>
        <c:majorGridlines>
          <c:spPr>
            <a:ln w="9525" cap="flat" cmpd="sng" algn="ctr">
              <a:solidFill>
                <a:schemeClr val="accent1">
                  <a:lumMod val="50000"/>
                </a:schemeClr>
              </a:solidFill>
              <a:round/>
            </a:ln>
            <a:effectLst/>
          </c:spPr>
        </c:majorGridlines>
        <c:numFmt formatCode="General" sourceLinked="1"/>
        <c:majorTickMark val="none"/>
        <c:minorTickMark val="none"/>
        <c:tickLblPos val="nextTo"/>
        <c:spPr>
          <a:solidFill>
            <a:schemeClr val="tx2">
              <a:lumMod val="20000"/>
              <a:lumOff val="80000"/>
            </a:schemeClr>
          </a:solidFill>
          <a:ln w="9525" cap="flat" cmpd="sng" algn="ctr">
            <a:solidFill>
              <a:schemeClr val="accent1">
                <a:lumMod val="50000"/>
              </a:schemeClr>
            </a:solidFill>
            <a:round/>
          </a:ln>
          <a:effectLst/>
        </c:spPr>
        <c:txPr>
          <a:bodyPr rot="-5400000" spcFirstLastPara="1" vertOverflow="ellipsis" wrap="square" anchor="ctr" anchorCtr="1"/>
          <a:lstStyle/>
          <a:p>
            <a:pPr>
              <a:defRPr sz="500" b="1" i="0" u="none" strike="noStrike" kern="1200" cap="all" spc="120" normalizeH="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408164656"/>
        <c:crosses val="autoZero"/>
        <c:auto val="1"/>
        <c:lblAlgn val="ctr"/>
        <c:lblOffset val="100"/>
        <c:noMultiLvlLbl val="0"/>
      </c:catAx>
      <c:valAx>
        <c:axId val="408164656"/>
        <c:scaling>
          <c:orientation val="minMax"/>
        </c:scaling>
        <c:delete val="1"/>
        <c:axPos val="l"/>
        <c:numFmt formatCode="&quot;$&quot;#,##0_);[Red]\(&quot;$&quot;#,##0\)" sourceLinked="1"/>
        <c:majorTickMark val="none"/>
        <c:minorTickMark val="none"/>
        <c:tickLblPos val="nextTo"/>
        <c:crossAx val="408163216"/>
        <c:crosses val="autoZero"/>
        <c:crossBetween val="between"/>
      </c:valAx>
      <c:spPr>
        <a:noFill/>
        <a:ln>
          <a:solidFill>
            <a:schemeClr val="accent1">
              <a:lumMod val="50000"/>
            </a:schemeClr>
          </a:solidFill>
        </a:ln>
        <a:effectLst/>
      </c:spPr>
    </c:plotArea>
    <c:legend>
      <c:legendPos val="r"/>
      <c:layout>
        <c:manualLayout>
          <c:xMode val="edge"/>
          <c:yMode val="edge"/>
          <c:x val="0.78888896377666662"/>
          <c:y val="0.30007373054505954"/>
          <c:w val="0.1944646067257553"/>
          <c:h val="0.57112424403631912"/>
        </c:manualLayout>
      </c:layout>
      <c:overlay val="0"/>
      <c:spPr>
        <a:solidFill>
          <a:schemeClr val="tx2">
            <a:lumMod val="20000"/>
            <a:lumOff val="80000"/>
          </a:schemeClr>
        </a:solidFill>
        <a:ln>
          <a:noFill/>
        </a:ln>
        <a:effectLst/>
      </c:spPr>
      <c:txPr>
        <a:bodyPr rot="0" spcFirstLastPara="1" vertOverflow="ellipsis" vert="horz" wrap="square" anchor="ctr" anchorCtr="1"/>
        <a:lstStyle/>
        <a:p>
          <a:pPr>
            <a:defRPr sz="5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solidFill>
              <a:schemeClr val="tx2">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a:solidFill>
              <a:schemeClr val="tx2">
                <a:lumMod val="75000"/>
              </a:schemeClr>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56709692110398E-2"/>
          <c:y val="0.24616486529784412"/>
          <c:w val="0.67185896283512503"/>
          <c:h val="0.47728315527026755"/>
        </c:manualLayout>
      </c:layout>
      <c:barChart>
        <c:barDir val="col"/>
        <c:grouping val="clustered"/>
        <c:varyColors val="0"/>
        <c:ser>
          <c:idx val="0"/>
          <c:order val="0"/>
          <c:tx>
            <c:strRef>
              <c:f>' Sales Trend'!$B$47</c:f>
              <c:strCache>
                <c:ptCount val="1"/>
                <c:pt idx="0">
                  <c:v>Total Revenue</c:v>
                </c:pt>
              </c:strCache>
            </c:strRef>
          </c:tx>
          <c:spPr>
            <a:solidFill>
              <a:schemeClr val="accent1">
                <a:lumMod val="50000"/>
              </a:schemeClr>
            </a:solidFill>
            <a:ln>
              <a:solidFill>
                <a:schemeClr val="tx2">
                  <a:lumMod val="75000"/>
                </a:schemeClr>
              </a:solidFill>
            </a:ln>
            <a:effectLst>
              <a:innerShdw blurRad="114300">
                <a:schemeClr val="accent1"/>
              </a:innerShdw>
            </a:effectLst>
          </c:spPr>
          <c:invertIfNegative val="0"/>
          <c:cat>
            <c:multiLvlStrRef>
              <c:f>' Sales Trend'!$A$48:$A$60</c:f>
              <c:multiLvlStrCache>
                <c:ptCount val="8"/>
                <c:lvl>
                  <c:pt idx="0">
                    <c:v>2020</c:v>
                  </c:pt>
                  <c:pt idx="1">
                    <c:v>2021</c:v>
                  </c:pt>
                  <c:pt idx="2">
                    <c:v>2020</c:v>
                  </c:pt>
                  <c:pt idx="3">
                    <c:v>2021</c:v>
                  </c:pt>
                  <c:pt idx="4">
                    <c:v>2020</c:v>
                  </c:pt>
                  <c:pt idx="5">
                    <c:v>2021</c:v>
                  </c:pt>
                  <c:pt idx="6">
                    <c:v>2020</c:v>
                  </c:pt>
                  <c:pt idx="7">
                    <c:v>2021</c:v>
                  </c:pt>
                </c:lvl>
                <c:lvl>
                  <c:pt idx="0">
                    <c:v>Autumn</c:v>
                  </c:pt>
                  <c:pt idx="2">
                    <c:v>Spring</c:v>
                  </c:pt>
                  <c:pt idx="4">
                    <c:v>Summer</c:v>
                  </c:pt>
                  <c:pt idx="6">
                    <c:v>Winter</c:v>
                  </c:pt>
                </c:lvl>
              </c:multiLvlStrCache>
            </c:multiLvlStrRef>
          </c:cat>
          <c:val>
            <c:numRef>
              <c:f>' Sales Trend'!$B$48:$B$60</c:f>
              <c:numCache>
                <c:formatCode>"$"#,##0_);[Red]\("$"#,##0\)</c:formatCode>
                <c:ptCount val="8"/>
                <c:pt idx="0">
                  <c:v>37763005</c:v>
                </c:pt>
                <c:pt idx="1">
                  <c:v>171666827</c:v>
                </c:pt>
                <c:pt idx="2">
                  <c:v>59185597</c:v>
                </c:pt>
                <c:pt idx="3">
                  <c:v>150471177</c:v>
                </c:pt>
                <c:pt idx="4">
                  <c:v>45853812</c:v>
                </c:pt>
                <c:pt idx="5">
                  <c:v>216540455</c:v>
                </c:pt>
                <c:pt idx="6">
                  <c:v>39278261</c:v>
                </c:pt>
                <c:pt idx="7">
                  <c:v>179142991</c:v>
                </c:pt>
              </c:numCache>
            </c:numRef>
          </c:val>
          <c:extLst>
            <c:ext xmlns:c16="http://schemas.microsoft.com/office/drawing/2014/chart" uri="{C3380CC4-5D6E-409C-BE32-E72D297353CC}">
              <c16:uniqueId val="{00000000-73AF-4C4A-9A79-5316184E51A0}"/>
            </c:ext>
          </c:extLst>
        </c:ser>
        <c:ser>
          <c:idx val="1"/>
          <c:order val="1"/>
          <c:tx>
            <c:strRef>
              <c:f>' Sales Trend'!$C$47</c:f>
              <c:strCache>
                <c:ptCount val="1"/>
                <c:pt idx="0">
                  <c:v>Total Operating Profit</c:v>
                </c:pt>
              </c:strCache>
            </c:strRef>
          </c:tx>
          <c:spPr>
            <a:noFill/>
            <a:ln>
              <a:solidFill>
                <a:schemeClr val="tx2">
                  <a:lumMod val="75000"/>
                </a:schemeClr>
              </a:solidFill>
            </a:ln>
            <a:effectLst>
              <a:innerShdw blurRad="114300">
                <a:schemeClr val="accent2"/>
              </a:innerShdw>
            </a:effectLst>
          </c:spPr>
          <c:invertIfNegative val="0"/>
          <c:cat>
            <c:multiLvlStrRef>
              <c:f>' Sales Trend'!$A$48:$A$60</c:f>
              <c:multiLvlStrCache>
                <c:ptCount val="8"/>
                <c:lvl>
                  <c:pt idx="0">
                    <c:v>2020</c:v>
                  </c:pt>
                  <c:pt idx="1">
                    <c:v>2021</c:v>
                  </c:pt>
                  <c:pt idx="2">
                    <c:v>2020</c:v>
                  </c:pt>
                  <c:pt idx="3">
                    <c:v>2021</c:v>
                  </c:pt>
                  <c:pt idx="4">
                    <c:v>2020</c:v>
                  </c:pt>
                  <c:pt idx="5">
                    <c:v>2021</c:v>
                  </c:pt>
                  <c:pt idx="6">
                    <c:v>2020</c:v>
                  </c:pt>
                  <c:pt idx="7">
                    <c:v>2021</c:v>
                  </c:pt>
                </c:lvl>
                <c:lvl>
                  <c:pt idx="0">
                    <c:v>Autumn</c:v>
                  </c:pt>
                  <c:pt idx="2">
                    <c:v>Spring</c:v>
                  </c:pt>
                  <c:pt idx="4">
                    <c:v>Summer</c:v>
                  </c:pt>
                  <c:pt idx="6">
                    <c:v>Winter</c:v>
                  </c:pt>
                </c:lvl>
              </c:multiLvlStrCache>
            </c:multiLvlStrRef>
          </c:cat>
          <c:val>
            <c:numRef>
              <c:f>' Sales Trend'!$C$48:$C$60</c:f>
              <c:numCache>
                <c:formatCode>"$"#,##0_);[Red]\("$"#,##0\)</c:formatCode>
                <c:ptCount val="8"/>
                <c:pt idx="0">
                  <c:v>14042647.890000008</c:v>
                </c:pt>
                <c:pt idx="1">
                  <c:v>66800904.870000087</c:v>
                </c:pt>
                <c:pt idx="2">
                  <c:v>21034141.550000001</c:v>
                </c:pt>
                <c:pt idx="3">
                  <c:v>56911139.089999959</c:v>
                </c:pt>
                <c:pt idx="4">
                  <c:v>14549317.060000002</c:v>
                </c:pt>
                <c:pt idx="5">
                  <c:v>80671737.75000006</c:v>
                </c:pt>
                <c:pt idx="6">
                  <c:v>13749556.08</c:v>
                </c:pt>
                <c:pt idx="7">
                  <c:v>64375317.160000131</c:v>
                </c:pt>
              </c:numCache>
            </c:numRef>
          </c:val>
          <c:extLst>
            <c:ext xmlns:c16="http://schemas.microsoft.com/office/drawing/2014/chart" uri="{C3380CC4-5D6E-409C-BE32-E72D297353CC}">
              <c16:uniqueId val="{00000001-73AF-4C4A-9A79-5316184E51A0}"/>
            </c:ext>
          </c:extLst>
        </c:ser>
        <c:dLbls>
          <c:showLegendKey val="0"/>
          <c:showVal val="0"/>
          <c:showCatName val="0"/>
          <c:showSerName val="0"/>
          <c:showPercent val="0"/>
          <c:showBubbleSize val="0"/>
        </c:dLbls>
        <c:gapWidth val="30"/>
        <c:axId val="1178239664"/>
        <c:axId val="1178247824"/>
      </c:barChart>
      <c:catAx>
        <c:axId val="1178239664"/>
        <c:scaling>
          <c:orientation val="minMax"/>
        </c:scaling>
        <c:delete val="0"/>
        <c:axPos val="b"/>
        <c:numFmt formatCode="General" sourceLinked="1"/>
        <c:majorTickMark val="none"/>
        <c:minorTickMark val="none"/>
        <c:tickLblPos val="nextTo"/>
        <c:spPr>
          <a:noFill/>
          <a:ln w="19050" cap="flat" cmpd="sng" algn="ctr">
            <a:solidFill>
              <a:schemeClr val="tx2">
                <a:lumMod val="7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78247824"/>
        <c:crosses val="autoZero"/>
        <c:auto val="1"/>
        <c:lblAlgn val="ctr"/>
        <c:lblOffset val="100"/>
        <c:noMultiLvlLbl val="0"/>
      </c:catAx>
      <c:valAx>
        <c:axId val="1178247824"/>
        <c:scaling>
          <c:orientation val="minMax"/>
        </c:scaling>
        <c:delete val="1"/>
        <c:axPos val="l"/>
        <c:numFmt formatCode="&quot;$&quot;#,##0_);[Red]\(&quot;$&quot;#,##0\)" sourceLinked="1"/>
        <c:majorTickMark val="none"/>
        <c:minorTickMark val="none"/>
        <c:tickLblPos val="nextTo"/>
        <c:crossAx val="1178239664"/>
        <c:crosses val="autoZero"/>
        <c:crossBetween val="between"/>
      </c:valAx>
      <c:spPr>
        <a:noFill/>
        <a:ln>
          <a:solidFill>
            <a:schemeClr val="accent1">
              <a:lumMod val="40000"/>
              <a:lumOff val="60000"/>
            </a:schemeClr>
          </a:solidFill>
        </a:ln>
        <a:effectLst/>
      </c:spPr>
    </c:plotArea>
    <c:legend>
      <c:legendPos val="r"/>
      <c:layout>
        <c:manualLayout>
          <c:xMode val="edge"/>
          <c:yMode val="edge"/>
          <c:x val="0.792010450748451"/>
          <c:y val="0.39863392525239644"/>
          <c:w val="0.20336820911084744"/>
          <c:h val="0.42807382371834252"/>
        </c:manualLayout>
      </c:layout>
      <c:overlay val="0"/>
      <c:spPr>
        <a:solidFill>
          <a:schemeClr val="accent1">
            <a:lumMod val="20000"/>
            <a:lumOff val="80000"/>
          </a:schemeClr>
        </a:solidFill>
        <a:ln>
          <a:solidFill>
            <a:schemeClr val="accent1">
              <a:lumMod val="40000"/>
              <a:lumOff val="60000"/>
            </a:schemeClr>
          </a:solid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DASHBOARD.xlsx]Yearly Sales By Region!PivotTable1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6">
                    <a:lumMod val="75000"/>
                  </a:schemeClr>
                </a:solidFill>
              </a:rPr>
              <a:t>YEARLY SALES TREND BY REGION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22952733624763E-2"/>
          <c:y val="0.27560185185185188"/>
          <c:w val="0.7653951490359121"/>
          <c:h val="0.583996427529892"/>
        </c:manualLayout>
      </c:layout>
      <c:barChart>
        <c:barDir val="col"/>
        <c:grouping val="clustered"/>
        <c:varyColors val="0"/>
        <c:ser>
          <c:idx val="0"/>
          <c:order val="0"/>
          <c:tx>
            <c:strRef>
              <c:f>'Yearly Sales By Region'!$B$3:$B$4</c:f>
              <c:strCache>
                <c:ptCount val="1"/>
                <c:pt idx="0">
                  <c:v>Midwest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'Yearly Sales By Region'!$A$5:$A$7</c:f>
              <c:strCache>
                <c:ptCount val="2"/>
                <c:pt idx="0">
                  <c:v>2020</c:v>
                </c:pt>
                <c:pt idx="1">
                  <c:v>2021</c:v>
                </c:pt>
              </c:strCache>
            </c:strRef>
          </c:cat>
          <c:val>
            <c:numRef>
              <c:f>'Yearly Sales By Region'!$B$5:$B$7</c:f>
              <c:numCache>
                <c:formatCode>"$"#,##0_);[Red]\("$"#,##0\)</c:formatCode>
                <c:ptCount val="2"/>
                <c:pt idx="0">
                  <c:v>7378068</c:v>
                </c:pt>
                <c:pt idx="1">
                  <c:v>128422391</c:v>
                </c:pt>
              </c:numCache>
            </c:numRef>
          </c:val>
          <c:extLst>
            <c:ext xmlns:c16="http://schemas.microsoft.com/office/drawing/2014/chart" uri="{C3380CC4-5D6E-409C-BE32-E72D297353CC}">
              <c16:uniqueId val="{00000000-613B-4CFD-BA13-1E2081DF6EC1}"/>
            </c:ext>
          </c:extLst>
        </c:ser>
        <c:ser>
          <c:idx val="1"/>
          <c:order val="1"/>
          <c:tx>
            <c:strRef>
              <c:f>'Yearly Sales By Region'!$C$3:$C$4</c:f>
              <c:strCache>
                <c:ptCount val="1"/>
                <c:pt idx="0">
                  <c:v>Northeast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'Yearly Sales By Region'!$A$5:$A$7</c:f>
              <c:strCache>
                <c:ptCount val="2"/>
                <c:pt idx="0">
                  <c:v>2020</c:v>
                </c:pt>
                <c:pt idx="1">
                  <c:v>2021</c:v>
                </c:pt>
              </c:strCache>
            </c:strRef>
          </c:cat>
          <c:val>
            <c:numRef>
              <c:f>'Yearly Sales By Region'!$C$5:$C$7</c:f>
              <c:numCache>
                <c:formatCode>"$"#,##0_);[Red]\("$"#,##0\)</c:formatCode>
                <c:ptCount val="2"/>
                <c:pt idx="0">
                  <c:v>40749709</c:v>
                </c:pt>
                <c:pt idx="1">
                  <c:v>145574358</c:v>
                </c:pt>
              </c:numCache>
            </c:numRef>
          </c:val>
          <c:extLst>
            <c:ext xmlns:c16="http://schemas.microsoft.com/office/drawing/2014/chart" uri="{C3380CC4-5D6E-409C-BE32-E72D297353CC}">
              <c16:uniqueId val="{00000004-F4F1-4D32-8D04-DBB98BC533B6}"/>
            </c:ext>
          </c:extLst>
        </c:ser>
        <c:ser>
          <c:idx val="2"/>
          <c:order val="2"/>
          <c:tx>
            <c:strRef>
              <c:f>'Yearly Sales By Region'!$D$3:$D$4</c:f>
              <c:strCache>
                <c:ptCount val="1"/>
                <c:pt idx="0">
                  <c:v>South</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'Yearly Sales By Region'!$A$5:$A$7</c:f>
              <c:strCache>
                <c:ptCount val="2"/>
                <c:pt idx="0">
                  <c:v>2020</c:v>
                </c:pt>
                <c:pt idx="1">
                  <c:v>2021</c:v>
                </c:pt>
              </c:strCache>
            </c:strRef>
          </c:cat>
          <c:val>
            <c:numRef>
              <c:f>'Yearly Sales By Region'!$D$5:$D$7</c:f>
              <c:numCache>
                <c:formatCode>"$"#,##0_);[Red]\("$"#,##0\)</c:formatCode>
                <c:ptCount val="2"/>
                <c:pt idx="0">
                  <c:v>25456882</c:v>
                </c:pt>
                <c:pt idx="1">
                  <c:v>119206299</c:v>
                </c:pt>
              </c:numCache>
            </c:numRef>
          </c:val>
          <c:extLst>
            <c:ext xmlns:c16="http://schemas.microsoft.com/office/drawing/2014/chart" uri="{C3380CC4-5D6E-409C-BE32-E72D297353CC}">
              <c16:uniqueId val="{00000005-F4F1-4D32-8D04-DBB98BC533B6}"/>
            </c:ext>
          </c:extLst>
        </c:ser>
        <c:ser>
          <c:idx val="3"/>
          <c:order val="3"/>
          <c:tx>
            <c:strRef>
              <c:f>'Yearly Sales By Region'!$E$3:$E$4</c:f>
              <c:strCache>
                <c:ptCount val="1"/>
                <c:pt idx="0">
                  <c:v>Southeast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'Yearly Sales By Region'!$A$5:$A$7</c:f>
              <c:strCache>
                <c:ptCount val="2"/>
                <c:pt idx="0">
                  <c:v>2020</c:v>
                </c:pt>
                <c:pt idx="1">
                  <c:v>2021</c:v>
                </c:pt>
              </c:strCache>
            </c:strRef>
          </c:cat>
          <c:val>
            <c:numRef>
              <c:f>'Yearly Sales By Region'!$E$5:$E$7</c:f>
              <c:numCache>
                <c:formatCode>"$"#,##0_);[Red]\("$"#,##0\)</c:formatCode>
                <c:ptCount val="2"/>
                <c:pt idx="0">
                  <c:v>31600863</c:v>
                </c:pt>
                <c:pt idx="1">
                  <c:v>131570373</c:v>
                </c:pt>
              </c:numCache>
            </c:numRef>
          </c:val>
          <c:extLst>
            <c:ext xmlns:c16="http://schemas.microsoft.com/office/drawing/2014/chart" uri="{C3380CC4-5D6E-409C-BE32-E72D297353CC}">
              <c16:uniqueId val="{00000006-F4F1-4D32-8D04-DBB98BC533B6}"/>
            </c:ext>
          </c:extLst>
        </c:ser>
        <c:ser>
          <c:idx val="4"/>
          <c:order val="4"/>
          <c:tx>
            <c:strRef>
              <c:f>'Yearly Sales By Region'!$F$3:$F$4</c:f>
              <c:strCache>
                <c:ptCount val="1"/>
                <c:pt idx="0">
                  <c:v>West</c:v>
                </c:pt>
              </c:strCache>
            </c:strRef>
          </c:tx>
          <c:spPr>
            <a:solidFill>
              <a:srgbClr val="00B05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'Yearly Sales By Region'!$A$5:$A$7</c:f>
              <c:strCache>
                <c:ptCount val="2"/>
                <c:pt idx="0">
                  <c:v>2020</c:v>
                </c:pt>
                <c:pt idx="1">
                  <c:v>2021</c:v>
                </c:pt>
              </c:strCache>
            </c:strRef>
          </c:cat>
          <c:val>
            <c:numRef>
              <c:f>'Yearly Sales By Region'!$F$5:$F$7</c:f>
              <c:numCache>
                <c:formatCode>"$"#,##0_);[Red]\("$"#,##0\)</c:formatCode>
                <c:ptCount val="2"/>
                <c:pt idx="0">
                  <c:v>76895153</c:v>
                </c:pt>
                <c:pt idx="1">
                  <c:v>193048029</c:v>
                </c:pt>
              </c:numCache>
            </c:numRef>
          </c:val>
          <c:extLst>
            <c:ext xmlns:c16="http://schemas.microsoft.com/office/drawing/2014/chart" uri="{C3380CC4-5D6E-409C-BE32-E72D297353CC}">
              <c16:uniqueId val="{00000007-F4F1-4D32-8D04-DBB98BC533B6}"/>
            </c:ext>
          </c:extLst>
        </c:ser>
        <c:dLbls>
          <c:dLblPos val="outEnd"/>
          <c:showLegendKey val="0"/>
          <c:showVal val="1"/>
          <c:showCatName val="0"/>
          <c:showSerName val="0"/>
          <c:showPercent val="0"/>
          <c:showBubbleSize val="0"/>
        </c:dLbls>
        <c:gapWidth val="444"/>
        <c:overlap val="-90"/>
        <c:axId val="2013781648"/>
        <c:axId val="2013774448"/>
      </c:barChart>
      <c:catAx>
        <c:axId val="2013781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solidFill>
                      <a:schemeClr val="accent6">
                        <a:lumMod val="75000"/>
                      </a:schemeClr>
                    </a:solidFill>
                  </a:rPr>
                  <a:t>YEARS</a:t>
                </a:r>
                <a:r>
                  <a:rPr lang="en-US"/>
                  <a:t>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3774448"/>
        <c:crosses val="autoZero"/>
        <c:auto val="1"/>
        <c:lblAlgn val="ctr"/>
        <c:lblOffset val="100"/>
        <c:noMultiLvlLbl val="0"/>
      </c:catAx>
      <c:valAx>
        <c:axId val="2013774448"/>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solidFill>
                      <a:schemeClr val="accent6">
                        <a:lumMod val="75000"/>
                      </a:schemeClr>
                    </a:solidFill>
                  </a:rPr>
                  <a:t>TOTAL REVENUE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crossAx val="2013781648"/>
        <c:crosses val="autoZero"/>
        <c:crossBetween val="between"/>
      </c:valAx>
      <c:spPr>
        <a:noFill/>
        <a:ln>
          <a:noFill/>
        </a:ln>
        <a:effectLst/>
      </c:spPr>
    </c:plotArea>
    <c:legend>
      <c:legendPos val="r"/>
      <c:layout>
        <c:manualLayout>
          <c:xMode val="edge"/>
          <c:yMode val="edge"/>
          <c:x val="0.83700555014010236"/>
          <c:y val="0.46794983960338293"/>
          <c:w val="0.14488477973893119"/>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DASHBOARD.xlsx]Product + Region!PivotTable3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accent6">
                    <a:lumMod val="75000"/>
                  </a:schemeClr>
                </a:solidFill>
              </a:rPr>
              <a:t>PRODUCTS</a:t>
            </a:r>
            <a:r>
              <a:rPr lang="en-US" baseline="0">
                <a:solidFill>
                  <a:schemeClr val="accent6">
                    <a:lumMod val="75000"/>
                  </a:schemeClr>
                </a:solidFill>
              </a:rPr>
              <a:t> + REGIONAL PROFITS ANALYSIS</a:t>
            </a:r>
            <a:endParaRPr lang="en-US">
              <a:solidFill>
                <a:schemeClr val="accent6">
                  <a:lumMod val="75000"/>
                </a:schemeClr>
              </a:solidFill>
            </a:endParaRPr>
          </a:p>
        </c:rich>
      </c:tx>
      <c:layout>
        <c:manualLayout>
          <c:xMode val="edge"/>
          <c:yMode val="edge"/>
          <c:x val="0.19386593159371562"/>
          <c:y val="1.6963066887668365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56134875032511E-2"/>
          <c:y val="0.27599439775910362"/>
          <c:w val="0.72244906323646485"/>
          <c:h val="0.41628355279119517"/>
        </c:manualLayout>
      </c:layout>
      <c:barChart>
        <c:barDir val="col"/>
        <c:grouping val="clustered"/>
        <c:varyColors val="0"/>
        <c:ser>
          <c:idx val="0"/>
          <c:order val="0"/>
          <c:tx>
            <c:strRef>
              <c:f>'Product + Region'!$B$3:$B$4</c:f>
              <c:strCache>
                <c:ptCount val="1"/>
                <c:pt idx="0">
                  <c:v>Midwest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Region'!$B$5:$B$11</c:f>
              <c:numCache>
                <c:formatCode>"$"#,##0_);[Red]\("$"#,##0\)</c:formatCode>
                <c:ptCount val="6"/>
                <c:pt idx="0">
                  <c:v>14997372.709999999</c:v>
                </c:pt>
                <c:pt idx="1">
                  <c:v>12325078.17</c:v>
                </c:pt>
                <c:pt idx="2">
                  <c:v>7406814.4299999988</c:v>
                </c:pt>
                <c:pt idx="3">
                  <c:v>5805677.6500000022</c:v>
                </c:pt>
                <c:pt idx="4">
                  <c:v>7232529.3200000012</c:v>
                </c:pt>
                <c:pt idx="5">
                  <c:v>5043874.1999999993</c:v>
                </c:pt>
              </c:numCache>
            </c:numRef>
          </c:val>
          <c:extLst>
            <c:ext xmlns:c16="http://schemas.microsoft.com/office/drawing/2014/chart" uri="{C3380CC4-5D6E-409C-BE32-E72D297353CC}">
              <c16:uniqueId val="{00000000-18AE-47D8-8B82-DF03CCBC28B9}"/>
            </c:ext>
          </c:extLst>
        </c:ser>
        <c:ser>
          <c:idx val="1"/>
          <c:order val="1"/>
          <c:tx>
            <c:strRef>
              <c:f>'Product + Region'!$C$3:$C$4</c:f>
              <c:strCache>
                <c:ptCount val="1"/>
                <c:pt idx="0">
                  <c:v>Northeast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Region'!$C$5:$C$11</c:f>
              <c:numCache>
                <c:formatCode>"$"#,##0_);[Red]\("$"#,##0\)</c:formatCode>
                <c:ptCount val="6"/>
                <c:pt idx="0">
                  <c:v>21356317.220000003</c:v>
                </c:pt>
                <c:pt idx="1">
                  <c:v>13499220.790000008</c:v>
                </c:pt>
                <c:pt idx="2">
                  <c:v>10250669.639999995</c:v>
                </c:pt>
                <c:pt idx="3">
                  <c:v>7956707.1900000032</c:v>
                </c:pt>
                <c:pt idx="4">
                  <c:v>8161542.3299999945</c:v>
                </c:pt>
                <c:pt idx="5">
                  <c:v>6796130.4800000023</c:v>
                </c:pt>
              </c:numCache>
            </c:numRef>
          </c:val>
          <c:extLst>
            <c:ext xmlns:c16="http://schemas.microsoft.com/office/drawing/2014/chart" uri="{C3380CC4-5D6E-409C-BE32-E72D297353CC}">
              <c16:uniqueId val="{00000004-EADC-42B6-9912-09B947D66B14}"/>
            </c:ext>
          </c:extLst>
        </c:ser>
        <c:ser>
          <c:idx val="2"/>
          <c:order val="2"/>
          <c:tx>
            <c:strRef>
              <c:f>'Product + Region'!$D$3:$D$4</c:f>
              <c:strCache>
                <c:ptCount val="1"/>
                <c:pt idx="0">
                  <c:v>South</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Region'!$D$5:$D$11</c:f>
              <c:numCache>
                <c:formatCode>"$"#,##0_);[Red]\("$"#,##0\)</c:formatCode>
                <c:ptCount val="6"/>
                <c:pt idx="0">
                  <c:v>11507860.660000008</c:v>
                </c:pt>
                <c:pt idx="1">
                  <c:v>14655080.770000003</c:v>
                </c:pt>
                <c:pt idx="2">
                  <c:v>9991601.7299999967</c:v>
                </c:pt>
                <c:pt idx="3">
                  <c:v>9256077.2900000028</c:v>
                </c:pt>
                <c:pt idx="4">
                  <c:v>7246000.790000001</c:v>
                </c:pt>
                <c:pt idx="5">
                  <c:v>8481382.8299999945</c:v>
                </c:pt>
              </c:numCache>
            </c:numRef>
          </c:val>
          <c:extLst>
            <c:ext xmlns:c16="http://schemas.microsoft.com/office/drawing/2014/chart" uri="{C3380CC4-5D6E-409C-BE32-E72D297353CC}">
              <c16:uniqueId val="{00000005-EADC-42B6-9912-09B947D66B14}"/>
            </c:ext>
          </c:extLst>
        </c:ser>
        <c:ser>
          <c:idx val="3"/>
          <c:order val="3"/>
          <c:tx>
            <c:strRef>
              <c:f>'Product + Region'!$E$3:$E$4</c:f>
              <c:strCache>
                <c:ptCount val="1"/>
                <c:pt idx="0">
                  <c:v>Southeast</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Region'!$E$5:$E$11</c:f>
              <c:numCache>
                <c:formatCode>"$"#,##0_);[Red]\("$"#,##0\)</c:formatCode>
                <c:ptCount val="6"/>
                <c:pt idx="0">
                  <c:v>14622841.990000004</c:v>
                </c:pt>
                <c:pt idx="1">
                  <c:v>13879544.949999999</c:v>
                </c:pt>
                <c:pt idx="2">
                  <c:v>9516266.5400000084</c:v>
                </c:pt>
                <c:pt idx="3">
                  <c:v>7330155.5900000036</c:v>
                </c:pt>
                <c:pt idx="4">
                  <c:v>8284084.2000000011</c:v>
                </c:pt>
                <c:pt idx="5">
                  <c:v>6922523.4300000016</c:v>
                </c:pt>
              </c:numCache>
            </c:numRef>
          </c:val>
          <c:extLst>
            <c:ext xmlns:c16="http://schemas.microsoft.com/office/drawing/2014/chart" uri="{C3380CC4-5D6E-409C-BE32-E72D297353CC}">
              <c16:uniqueId val="{00000006-EADC-42B6-9912-09B947D66B14}"/>
            </c:ext>
          </c:extLst>
        </c:ser>
        <c:ser>
          <c:idx val="4"/>
          <c:order val="4"/>
          <c:tx>
            <c:strRef>
              <c:f>'Product + Region'!$F$3:$F$4</c:f>
              <c:strCache>
                <c:ptCount val="1"/>
                <c:pt idx="0">
                  <c:v>West</c:v>
                </c:pt>
              </c:strCache>
            </c:strRef>
          </c:tx>
          <c:spPr>
            <a:solidFill>
              <a:srgbClr val="00B050"/>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 Region'!$A$5:$A$11</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'Product + Region'!$F$5:$F$11</c:f>
              <c:numCache>
                <c:formatCode>"$"#,##0_);[Red]\("$"#,##0\)</c:formatCode>
                <c:ptCount val="6"/>
                <c:pt idx="0">
                  <c:v>20317868.040000018</c:v>
                </c:pt>
                <c:pt idx="1">
                  <c:v>14292045.880000003</c:v>
                </c:pt>
                <c:pt idx="2">
                  <c:v>14681535.849999994</c:v>
                </c:pt>
                <c:pt idx="3">
                  <c:v>14747209.089999998</c:v>
                </c:pt>
                <c:pt idx="4">
                  <c:v>13838873.689999996</c:v>
                </c:pt>
                <c:pt idx="5">
                  <c:v>11731874.000000015</c:v>
                </c:pt>
              </c:numCache>
            </c:numRef>
          </c:val>
          <c:extLst>
            <c:ext xmlns:c16="http://schemas.microsoft.com/office/drawing/2014/chart" uri="{C3380CC4-5D6E-409C-BE32-E72D297353CC}">
              <c16:uniqueId val="{00000007-EADC-42B6-9912-09B947D66B14}"/>
            </c:ext>
          </c:extLst>
        </c:ser>
        <c:dLbls>
          <c:dLblPos val="outEnd"/>
          <c:showLegendKey val="0"/>
          <c:showVal val="1"/>
          <c:showCatName val="0"/>
          <c:showSerName val="0"/>
          <c:showPercent val="0"/>
          <c:showBubbleSize val="0"/>
        </c:dLbls>
        <c:gapWidth val="444"/>
        <c:overlap val="-90"/>
        <c:axId val="408163216"/>
        <c:axId val="408164656"/>
      </c:barChart>
      <c:catAx>
        <c:axId val="4081632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solidFill>
                      <a:schemeClr val="accent6">
                        <a:lumMod val="75000"/>
                      </a:schemeClr>
                    </a:solidFill>
                  </a:rPr>
                  <a:t>product categories</a:t>
                </a:r>
              </a:p>
            </c:rich>
          </c:tx>
          <c:layout>
            <c:manualLayout>
              <c:xMode val="edge"/>
              <c:yMode val="edge"/>
              <c:x val="0.37616008253746475"/>
              <c:y val="0.8893736170171069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8164656"/>
        <c:crosses val="autoZero"/>
        <c:auto val="1"/>
        <c:lblAlgn val="ctr"/>
        <c:lblOffset val="100"/>
        <c:noMultiLvlLbl val="0"/>
      </c:catAx>
      <c:valAx>
        <c:axId val="408164656"/>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
                </a:r>
                <a:r>
                  <a:rPr lang="en-US">
                    <a:solidFill>
                      <a:schemeClr val="accent6">
                        <a:lumMod val="75000"/>
                      </a:schemeClr>
                    </a:solidFill>
                  </a:rPr>
                  <a:t>regional</a:t>
                </a:r>
                <a:r>
                  <a:rPr lang="en-US" baseline="0">
                    <a:solidFill>
                      <a:schemeClr val="accent6">
                        <a:lumMod val="75000"/>
                      </a:schemeClr>
                    </a:solidFill>
                  </a:rPr>
                  <a:t> profits ($)</a:t>
                </a:r>
                <a:endParaRPr lang="en-US">
                  <a:solidFill>
                    <a:schemeClr val="accent6">
                      <a:lumMod val="75000"/>
                    </a:schemeClr>
                  </a:solidFill>
                </a:endParaRPr>
              </a:p>
            </c:rich>
          </c:tx>
          <c:layout>
            <c:manualLayout>
              <c:xMode val="edge"/>
              <c:yMode val="edge"/>
              <c:x val="4.2084665159429331E-2"/>
              <c:y val="0.293123594430514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crossAx val="408163216"/>
        <c:crosses val="autoZero"/>
        <c:crossBetween val="between"/>
      </c:valAx>
      <c:spPr>
        <a:noFill/>
        <a:ln>
          <a:noFill/>
        </a:ln>
        <a:effectLst/>
      </c:spPr>
    </c:plotArea>
    <c:legend>
      <c:legendPos val="r"/>
      <c:layout>
        <c:manualLayout>
          <c:xMode val="edge"/>
          <c:yMode val="edge"/>
          <c:x val="0.83709883111457917"/>
          <c:y val="0.36874677430027125"/>
          <c:w val="0.11334726016390809"/>
          <c:h val="0.321642742882720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DASHBOARD.xlsx]Sales Method!PivotTable1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6">
                    <a:lumMod val="75000"/>
                  </a:schemeClr>
                </a:solidFill>
              </a:rPr>
              <a:t>SALES</a:t>
            </a:r>
            <a:r>
              <a:rPr lang="en-US" baseline="0">
                <a:solidFill>
                  <a:schemeClr val="accent6">
                    <a:lumMod val="75000"/>
                  </a:schemeClr>
                </a:solidFill>
              </a:rPr>
              <a:t> METHOD ANALYSIS</a:t>
            </a:r>
            <a:r>
              <a:rPr lang="en-US">
                <a:solidFill>
                  <a:schemeClr val="accent6">
                    <a:lumMod val="75000"/>
                  </a:schemeClr>
                </a:solidFill>
              </a:rPr>
              <a:t> </a:t>
            </a:r>
          </a:p>
        </c:rich>
      </c:tx>
      <c:layout>
        <c:manualLayout>
          <c:xMode val="edge"/>
          <c:yMode val="edge"/>
          <c:x val="0.21701855756596922"/>
          <c:y val="2.99625468164794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7743554114558"/>
          <c:y val="0.22543708509431745"/>
          <c:w val="0.50153002933456847"/>
          <c:h val="0.52146822041131269"/>
        </c:manualLayout>
      </c:layout>
      <c:barChart>
        <c:barDir val="col"/>
        <c:grouping val="clustered"/>
        <c:varyColors val="0"/>
        <c:ser>
          <c:idx val="0"/>
          <c:order val="0"/>
          <c:tx>
            <c:strRef>
              <c:f>'Sales Method'!$B$3</c:f>
              <c:strCache>
                <c:ptCount val="1"/>
                <c:pt idx="0">
                  <c:v>Total Revenue</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Method'!$A$4:$A$7</c:f>
              <c:strCache>
                <c:ptCount val="3"/>
                <c:pt idx="0">
                  <c:v>In-store</c:v>
                </c:pt>
                <c:pt idx="1">
                  <c:v>Outlet</c:v>
                </c:pt>
                <c:pt idx="2">
                  <c:v>Online</c:v>
                </c:pt>
              </c:strCache>
            </c:strRef>
          </c:cat>
          <c:val>
            <c:numRef>
              <c:f>'Sales Method'!$B$4:$B$7</c:f>
              <c:numCache>
                <c:formatCode>"$"#,##0_);[Red]\("$"#,##0\)</c:formatCode>
                <c:ptCount val="3"/>
                <c:pt idx="0">
                  <c:v>356643750</c:v>
                </c:pt>
                <c:pt idx="1">
                  <c:v>295585493</c:v>
                </c:pt>
                <c:pt idx="2">
                  <c:v>247672882</c:v>
                </c:pt>
              </c:numCache>
            </c:numRef>
          </c:val>
          <c:extLst>
            <c:ext xmlns:c16="http://schemas.microsoft.com/office/drawing/2014/chart" uri="{C3380CC4-5D6E-409C-BE32-E72D297353CC}">
              <c16:uniqueId val="{00000000-5488-453E-B016-47EDD15BB2CC}"/>
            </c:ext>
          </c:extLst>
        </c:ser>
        <c:ser>
          <c:idx val="1"/>
          <c:order val="1"/>
          <c:tx>
            <c:strRef>
              <c:f>'Sales Method'!$C$3</c:f>
              <c:strCache>
                <c:ptCount val="1"/>
                <c:pt idx="0">
                  <c:v>Total Operating Profit</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Method'!$A$4:$A$7</c:f>
              <c:strCache>
                <c:ptCount val="3"/>
                <c:pt idx="0">
                  <c:v>In-store</c:v>
                </c:pt>
                <c:pt idx="1">
                  <c:v>Outlet</c:v>
                </c:pt>
                <c:pt idx="2">
                  <c:v>Online</c:v>
                </c:pt>
              </c:strCache>
            </c:strRef>
          </c:cat>
          <c:val>
            <c:numRef>
              <c:f>'Sales Method'!$C$4:$C$7</c:f>
              <c:numCache>
                <c:formatCode>"$"#,##0_);[Red]\("$"#,##0\)</c:formatCode>
                <c:ptCount val="3"/>
                <c:pt idx="0">
                  <c:v>127591287.5</c:v>
                </c:pt>
                <c:pt idx="1">
                  <c:v>107988297.47999997</c:v>
                </c:pt>
                <c:pt idx="2">
                  <c:v>96555176.470000148</c:v>
                </c:pt>
              </c:numCache>
            </c:numRef>
          </c:val>
          <c:extLst>
            <c:ext xmlns:c16="http://schemas.microsoft.com/office/drawing/2014/chart" uri="{C3380CC4-5D6E-409C-BE32-E72D297353CC}">
              <c16:uniqueId val="{00000002-5488-453E-B016-47EDD15BB2CC}"/>
            </c:ext>
          </c:extLst>
        </c:ser>
        <c:dLbls>
          <c:dLblPos val="outEnd"/>
          <c:showLegendKey val="0"/>
          <c:showVal val="1"/>
          <c:showCatName val="0"/>
          <c:showSerName val="0"/>
          <c:showPercent val="0"/>
          <c:showBubbleSize val="0"/>
        </c:dLbls>
        <c:gapWidth val="65"/>
        <c:axId val="408196336"/>
        <c:axId val="408193936"/>
      </c:barChart>
      <c:catAx>
        <c:axId val="408196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a:t>
                </a:r>
                <a:r>
                  <a:rPr lang="en-US">
                    <a:solidFill>
                      <a:schemeClr val="accent6">
                        <a:lumMod val="75000"/>
                      </a:schemeClr>
                    </a:solidFill>
                  </a:rPr>
                  <a:t>SALES METHODS</a:t>
                </a:r>
              </a:p>
            </c:rich>
          </c:tx>
          <c:layout>
            <c:manualLayout>
              <c:xMode val="edge"/>
              <c:yMode val="edge"/>
              <c:x val="0.27274495842408319"/>
              <c:y val="0.856354532606500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8193936"/>
        <c:crosses val="autoZero"/>
        <c:auto val="1"/>
        <c:lblAlgn val="ctr"/>
        <c:lblOffset val="100"/>
        <c:noMultiLvlLbl val="0"/>
      </c:catAx>
      <c:valAx>
        <c:axId val="408193936"/>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solidFill>
                      <a:schemeClr val="accent6">
                        <a:lumMod val="75000"/>
                      </a:schemeClr>
                    </a:solidFill>
                  </a:rPr>
                  <a:t>TOTAL REVENUE</a:t>
                </a:r>
                <a:r>
                  <a:rPr lang="en-US" baseline="0">
                    <a:solidFill>
                      <a:schemeClr val="accent6">
                        <a:lumMod val="75000"/>
                      </a:schemeClr>
                    </a:solidFill>
                  </a:rPr>
                  <a:t> &amp;</a:t>
                </a:r>
              </a:p>
              <a:p>
                <a:pPr>
                  <a:defRPr/>
                </a:pPr>
                <a:r>
                  <a:rPr lang="en-US" baseline="0">
                    <a:solidFill>
                      <a:schemeClr val="accent6">
                        <a:lumMod val="75000"/>
                      </a:schemeClr>
                    </a:solidFill>
                  </a:rPr>
                  <a:t> PROFIT ($)</a:t>
                </a:r>
                <a:r>
                  <a:rPr lang="en-US">
                    <a:solidFill>
                      <a:schemeClr val="accent6">
                        <a:lumMod val="75000"/>
                      </a:schemeClr>
                    </a:solidFill>
                  </a:rPr>
                  <a:t> </a:t>
                </a:r>
              </a:p>
            </c:rich>
          </c:tx>
          <c:layout>
            <c:manualLayout>
              <c:xMode val="edge"/>
              <c:yMode val="edge"/>
              <c:x val="3.9404809667833558E-2"/>
              <c:y val="0.3190894407429840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Red]\(&quot;$&quot;#,##0\)" sourceLinked="1"/>
        <c:majorTickMark val="none"/>
        <c:minorTickMark val="none"/>
        <c:tickLblPos val="nextTo"/>
        <c:crossAx val="408196336"/>
        <c:crosses val="autoZero"/>
        <c:crossBetween val="between"/>
      </c:valAx>
      <c:spPr>
        <a:noFill/>
        <a:ln>
          <a:noFill/>
        </a:ln>
        <a:effectLst/>
      </c:spPr>
    </c:plotArea>
    <c:legend>
      <c:legendPos val="r"/>
      <c:layout>
        <c:manualLayout>
          <c:xMode val="edge"/>
          <c:yMode val="edge"/>
          <c:x val="0.6918534815501004"/>
          <c:y val="0.42955282275108869"/>
          <c:w val="0.2571487540451648"/>
          <c:h val="0.3100899466218408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chemeClr val="accent6">
                    <a:lumMod val="75000"/>
                  </a:schemeClr>
                </a:solidFill>
              </a:rPr>
              <a:t>QUARTERLY SALES &amp; PROFIT TREND</a:t>
            </a:r>
          </a:p>
        </c:rich>
      </c:tx>
      <c:layout>
        <c:manualLayout>
          <c:xMode val="edge"/>
          <c:yMode val="edge"/>
          <c:x val="9.325325690233649E-2"/>
          <c:y val="3.1840929522106681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1882177787145"/>
          <c:y val="0.18531063060111766"/>
          <c:w val="0.6429353177792686"/>
          <c:h val="0.36486689438743519"/>
        </c:manualLayout>
      </c:layout>
      <c:lineChart>
        <c:grouping val="standard"/>
        <c:varyColors val="0"/>
        <c:ser>
          <c:idx val="0"/>
          <c:order val="0"/>
          <c:tx>
            <c:strRef>
              <c:f>' Sales Trend'!$B$3</c:f>
              <c:strCache>
                <c:ptCount val="1"/>
                <c:pt idx="0">
                  <c:v>Total Revenue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multiLvlStrRef>
              <c:f>' Sales Trend'!$A$4:$A$14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 Sales Trend'!$B$4:$B$14</c:f>
              <c:numCache>
                <c:formatCode>"$"#,##0_);[Red]\("$"#,##0\)</c:formatCode>
                <c:ptCount val="8"/>
                <c:pt idx="0">
                  <c:v>48912311</c:v>
                </c:pt>
                <c:pt idx="1">
                  <c:v>50354839</c:v>
                </c:pt>
                <c:pt idx="2">
                  <c:v>55328429</c:v>
                </c:pt>
                <c:pt idx="3">
                  <c:v>27485096</c:v>
                </c:pt>
                <c:pt idx="4">
                  <c:v>140476093</c:v>
                </c:pt>
                <c:pt idx="5">
                  <c:v>177240198</c:v>
                </c:pt>
                <c:pt idx="6">
                  <c:v>209979925</c:v>
                </c:pt>
                <c:pt idx="7">
                  <c:v>190125234</c:v>
                </c:pt>
              </c:numCache>
            </c:numRef>
          </c:val>
          <c:smooth val="0"/>
          <c:extLst>
            <c:ext xmlns:c16="http://schemas.microsoft.com/office/drawing/2014/chart" uri="{C3380CC4-5D6E-409C-BE32-E72D297353CC}">
              <c16:uniqueId val="{00000000-17E6-4C64-8CEA-DD285DFE93BB}"/>
            </c:ext>
          </c:extLst>
        </c:ser>
        <c:ser>
          <c:idx val="1"/>
          <c:order val="1"/>
          <c:tx>
            <c:strRef>
              <c:f>' Sales Trend'!$C$3</c:f>
              <c:strCache>
                <c:ptCount val="1"/>
                <c:pt idx="0">
                  <c:v>Total Operating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multiLvlStrRef>
              <c:f>' Sales Trend'!$A$4:$A$14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 Sales Trend'!$C$4:$C$14</c:f>
              <c:numCache>
                <c:formatCode>"$"#,##0_);[Red]\("$"#,##0\)</c:formatCode>
                <c:ptCount val="8"/>
                <c:pt idx="0">
                  <c:v>16899366.110000003</c:v>
                </c:pt>
                <c:pt idx="1">
                  <c:v>17464862.699999996</c:v>
                </c:pt>
                <c:pt idx="2">
                  <c:v>19376292.090000015</c:v>
                </c:pt>
                <c:pt idx="3">
                  <c:v>9635141.6800000202</c:v>
                </c:pt>
                <c:pt idx="4">
                  <c:v>50075093.100000054</c:v>
                </c:pt>
                <c:pt idx="5">
                  <c:v>66755345.860000044</c:v>
                </c:pt>
                <c:pt idx="6">
                  <c:v>80139633.529999942</c:v>
                </c:pt>
                <c:pt idx="7">
                  <c:v>71789026.380000055</c:v>
                </c:pt>
              </c:numCache>
            </c:numRef>
          </c:val>
          <c:smooth val="0"/>
          <c:extLst>
            <c:ext xmlns:c16="http://schemas.microsoft.com/office/drawing/2014/chart" uri="{C3380CC4-5D6E-409C-BE32-E72D297353CC}">
              <c16:uniqueId val="{00000002-17E6-4C64-8CEA-DD285DFE93BB}"/>
            </c:ext>
          </c:extLst>
        </c:ser>
        <c:dLbls>
          <c:showLegendKey val="0"/>
          <c:showVal val="0"/>
          <c:showCatName val="0"/>
          <c:showSerName val="0"/>
          <c:showPercent val="0"/>
          <c:showBubbleSize val="0"/>
        </c:dLbls>
        <c:marker val="1"/>
        <c:smooth val="0"/>
        <c:axId val="960957135"/>
        <c:axId val="960975375"/>
      </c:lineChart>
      <c:catAx>
        <c:axId val="96095713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 </a:t>
                </a:r>
                <a:r>
                  <a:rPr lang="en-US">
                    <a:solidFill>
                      <a:schemeClr val="accent6">
                        <a:lumMod val="75000"/>
                      </a:schemeClr>
                    </a:solidFill>
                  </a:rPr>
                  <a:t>YEARLY QUARTERS</a:t>
                </a:r>
              </a:p>
            </c:rich>
          </c:tx>
          <c:layout>
            <c:manualLayout>
              <c:xMode val="edge"/>
              <c:yMode val="edge"/>
              <c:x val="0.3384516647414671"/>
              <c:y val="0.7890516500807657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60975375"/>
        <c:crosses val="autoZero"/>
        <c:auto val="1"/>
        <c:lblAlgn val="ctr"/>
        <c:lblOffset val="100"/>
        <c:noMultiLvlLbl val="0"/>
      </c:catAx>
      <c:valAx>
        <c:axId val="960975375"/>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solidFill>
                      <a:schemeClr val="accent6">
                        <a:lumMod val="75000"/>
                      </a:schemeClr>
                    </a:solidFill>
                  </a:rPr>
                  <a:t>TOTAL REVENUE &amp; PROFITS ($) </a:t>
                </a:r>
              </a:p>
            </c:rich>
          </c:tx>
          <c:layout>
            <c:manualLayout>
              <c:xMode val="edge"/>
              <c:yMode val="edge"/>
              <c:x val="3.2012451931880605E-2"/>
              <c:y val="0.14208181576825152"/>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crossAx val="960957135"/>
        <c:crosses val="autoZero"/>
        <c:crossBetween val="between"/>
      </c:valAx>
      <c:spPr>
        <a:pattFill prst="ltDnDiag">
          <a:fgClr>
            <a:schemeClr val="dk1">
              <a:lumMod val="15000"/>
              <a:lumOff val="85000"/>
            </a:schemeClr>
          </a:fgClr>
          <a:bgClr>
            <a:schemeClr val="lt1"/>
          </a:bgClr>
        </a:pattFill>
        <a:ln>
          <a:noFill/>
        </a:ln>
        <a:effectLst/>
      </c:spPr>
    </c:plotArea>
    <c:legend>
      <c:legendPos val="r"/>
      <c:layout>
        <c:manualLayout>
          <c:xMode val="edge"/>
          <c:yMode val="edge"/>
          <c:x val="0.70933663312273521"/>
          <c:y val="0.71681716244308491"/>
          <c:w val="0.28511251404331739"/>
          <c:h val="0.28260432040788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MONTHLY SALES &amp; PROFITABILITY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3503270660895E-2"/>
          <c:y val="0.17043380855761878"/>
          <c:w val="0.65580338406146743"/>
          <c:h val="0.45039604013588758"/>
        </c:manualLayout>
      </c:layout>
      <c:barChart>
        <c:barDir val="col"/>
        <c:grouping val="clustered"/>
        <c:varyColors val="0"/>
        <c:ser>
          <c:idx val="0"/>
          <c:order val="0"/>
          <c:tx>
            <c:strRef>
              <c:f>' Sales Trend'!$B$17</c:f>
              <c:strCache>
                <c:ptCount val="1"/>
                <c:pt idx="0">
                  <c:v>Total Revenue</c:v>
                </c:pt>
              </c:strCache>
            </c:strRef>
          </c:tx>
          <c:spPr>
            <a:solidFill>
              <a:schemeClr val="accent1">
                <a:alpha val="85000"/>
              </a:schemeClr>
            </a:solidFill>
            <a:ln w="9525" cap="flat" cmpd="sng" algn="ctr">
              <a:solidFill>
                <a:schemeClr val="lt1">
                  <a:alpha val="50000"/>
                </a:schemeClr>
              </a:solidFill>
              <a:round/>
            </a:ln>
            <a:effectLst/>
          </c:spPr>
          <c:invertIfNegative val="0"/>
          <c:cat>
            <c:multiLvlStrRef>
              <c:f>' Sales Trend'!$A$18:$A$44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 Sales Trend'!$B$18:$B$44</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9919-4080-B81D-1097EB8E67A9}"/>
            </c:ext>
          </c:extLst>
        </c:ser>
        <c:ser>
          <c:idx val="1"/>
          <c:order val="1"/>
          <c:tx>
            <c:strRef>
              <c:f>' Sales Trend'!$C$17</c:f>
              <c:strCache>
                <c:ptCount val="1"/>
                <c:pt idx="0">
                  <c:v>Total Operating Profit</c:v>
                </c:pt>
              </c:strCache>
            </c:strRef>
          </c:tx>
          <c:spPr>
            <a:solidFill>
              <a:schemeClr val="accent2">
                <a:alpha val="85000"/>
              </a:schemeClr>
            </a:solidFill>
            <a:ln w="9525" cap="flat" cmpd="sng" algn="ctr">
              <a:solidFill>
                <a:schemeClr val="lt1">
                  <a:alpha val="50000"/>
                </a:schemeClr>
              </a:solidFill>
              <a:round/>
            </a:ln>
            <a:effectLst/>
          </c:spPr>
          <c:invertIfNegative val="0"/>
          <c:cat>
            <c:multiLvlStrRef>
              <c:f>' Sales Trend'!$A$18:$A$44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 Sales Trend'!$C$18:$C$44</c:f>
              <c:numCache>
                <c:formatCode>"$"#,##0_);[Red]\("$"#,##0\)</c:formatCode>
                <c:ptCount val="24"/>
                <c:pt idx="0">
                  <c:v>5830005.4100000001</c:v>
                </c:pt>
                <c:pt idx="1">
                  <c:v>5207354.4400000004</c:v>
                </c:pt>
                <c:pt idx="2">
                  <c:v>5862006.2600000007</c:v>
                </c:pt>
                <c:pt idx="3">
                  <c:v>9301293.3400000017</c:v>
                </c:pt>
                <c:pt idx="4">
                  <c:v>5870841.9500000002</c:v>
                </c:pt>
                <c:pt idx="5">
                  <c:v>2292727.4100000006</c:v>
                </c:pt>
                <c:pt idx="6">
                  <c:v>4917665.1099999966</c:v>
                </c:pt>
                <c:pt idx="7">
                  <c:v>7338924.5400000028</c:v>
                </c:pt>
                <c:pt idx="8">
                  <c:v>7119702.4399999995</c:v>
                </c:pt>
                <c:pt idx="9">
                  <c:v>4139469.2099999995</c:v>
                </c:pt>
                <c:pt idx="10">
                  <c:v>2783476.2399999988</c:v>
                </c:pt>
                <c:pt idx="11">
                  <c:v>2712196.2300000014</c:v>
                </c:pt>
                <c:pt idx="12">
                  <c:v>19311929.099999994</c:v>
                </c:pt>
                <c:pt idx="13">
                  <c:v>16185382.25999999</c:v>
                </c:pt>
                <c:pt idx="14">
                  <c:v>14577781.740000006</c:v>
                </c:pt>
                <c:pt idx="15">
                  <c:v>18257943.970000006</c:v>
                </c:pt>
                <c:pt idx="16">
                  <c:v>24075413.379999977</c:v>
                </c:pt>
                <c:pt idx="17">
                  <c:v>24421988.509999976</c:v>
                </c:pt>
                <c:pt idx="18">
                  <c:v>29137233.48000003</c:v>
                </c:pt>
                <c:pt idx="19">
                  <c:v>27112515.760000009</c:v>
                </c:pt>
                <c:pt idx="20">
                  <c:v>23889884.29000001</c:v>
                </c:pt>
                <c:pt idx="21">
                  <c:v>20938975.390000004</c:v>
                </c:pt>
                <c:pt idx="22">
                  <c:v>21972045.189999979</c:v>
                </c:pt>
                <c:pt idx="23">
                  <c:v>28878005.799999986</c:v>
                </c:pt>
              </c:numCache>
            </c:numRef>
          </c:val>
          <c:extLst>
            <c:ext xmlns:c16="http://schemas.microsoft.com/office/drawing/2014/chart" uri="{C3380CC4-5D6E-409C-BE32-E72D297353CC}">
              <c16:uniqueId val="{00000001-9919-4080-B81D-1097EB8E67A9}"/>
            </c:ext>
          </c:extLst>
        </c:ser>
        <c:dLbls>
          <c:showLegendKey val="0"/>
          <c:showVal val="0"/>
          <c:showCatName val="0"/>
          <c:showSerName val="0"/>
          <c:showPercent val="0"/>
          <c:showBubbleSize val="0"/>
        </c:dLbls>
        <c:gapWidth val="65"/>
        <c:axId val="1087967360"/>
        <c:axId val="1087966400"/>
      </c:barChart>
      <c:catAx>
        <c:axId val="10879673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7966400"/>
        <c:crosses val="autoZero"/>
        <c:auto val="1"/>
        <c:lblAlgn val="ctr"/>
        <c:lblOffset val="100"/>
        <c:noMultiLvlLbl val="0"/>
      </c:catAx>
      <c:valAx>
        <c:axId val="108796640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a:t>
                </a:r>
                <a:r>
                  <a:rPr lang="en-US" baseline="0"/>
                  <a:t> REVENUE &amp; </a:t>
                </a:r>
              </a:p>
              <a:p>
                <a:pPr>
                  <a:defRPr/>
                </a:pPr>
                <a:r>
                  <a:rPr lang="en-US" baseline="0"/>
                  <a:t>PROFITS ($)</a:t>
                </a:r>
                <a:endParaRPr lang="en-US"/>
              </a:p>
            </c:rich>
          </c:tx>
          <c:layout>
            <c:manualLayout>
              <c:xMode val="edge"/>
              <c:yMode val="edge"/>
              <c:x val="2.1853710563374925E-2"/>
              <c:y val="0.1510687621663923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Red]\(&quot;$&quot;#,##0\)" sourceLinked="1"/>
        <c:majorTickMark val="none"/>
        <c:minorTickMark val="none"/>
        <c:tickLblPos val="nextTo"/>
        <c:crossAx val="1087967360"/>
        <c:crosses val="autoZero"/>
        <c:crossBetween val="between"/>
      </c:valAx>
      <c:spPr>
        <a:noFill/>
        <a:ln>
          <a:noFill/>
        </a:ln>
        <a:effectLst/>
      </c:spPr>
    </c:plotArea>
    <c:legend>
      <c:legendPos val="r"/>
      <c:layout>
        <c:manualLayout>
          <c:xMode val="edge"/>
          <c:yMode val="edge"/>
          <c:x val="0.73986894789141899"/>
          <c:y val="0.69680096632718669"/>
          <c:w val="0.22897839649186758"/>
          <c:h val="0.2942444793455622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 GROUP 3 DASHBOARD.xlsx] Sales Trend!PivotTable4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SEASONAL SALES &amp; PROFITS TREND ANALYSIS</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53263940598976"/>
          <c:y val="0.27036462219039525"/>
          <c:w val="0.46489245182380373"/>
          <c:h val="0.45543965035881873"/>
        </c:manualLayout>
      </c:layout>
      <c:barChart>
        <c:barDir val="col"/>
        <c:grouping val="clustered"/>
        <c:varyColors val="0"/>
        <c:ser>
          <c:idx val="0"/>
          <c:order val="0"/>
          <c:tx>
            <c:strRef>
              <c:f>' Sales Trend'!$B$47</c:f>
              <c:strCache>
                <c:ptCount val="1"/>
                <c:pt idx="0">
                  <c:v>Total Revenue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 Sales Trend'!$A$48:$A$60</c:f>
              <c:multiLvlStrCache>
                <c:ptCount val="8"/>
                <c:lvl>
                  <c:pt idx="0">
                    <c:v>2020</c:v>
                  </c:pt>
                  <c:pt idx="1">
                    <c:v>2021</c:v>
                  </c:pt>
                  <c:pt idx="2">
                    <c:v>2020</c:v>
                  </c:pt>
                  <c:pt idx="3">
                    <c:v>2021</c:v>
                  </c:pt>
                  <c:pt idx="4">
                    <c:v>2020</c:v>
                  </c:pt>
                  <c:pt idx="5">
                    <c:v>2021</c:v>
                  </c:pt>
                  <c:pt idx="6">
                    <c:v>2020</c:v>
                  </c:pt>
                  <c:pt idx="7">
                    <c:v>2021</c:v>
                  </c:pt>
                </c:lvl>
                <c:lvl>
                  <c:pt idx="0">
                    <c:v>Autumn</c:v>
                  </c:pt>
                  <c:pt idx="2">
                    <c:v>Spring</c:v>
                  </c:pt>
                  <c:pt idx="4">
                    <c:v>Summer</c:v>
                  </c:pt>
                  <c:pt idx="6">
                    <c:v>Winter</c:v>
                  </c:pt>
                </c:lvl>
              </c:multiLvlStrCache>
            </c:multiLvlStrRef>
          </c:cat>
          <c:val>
            <c:numRef>
              <c:f>' Sales Trend'!$B$48:$B$60</c:f>
              <c:numCache>
                <c:formatCode>"$"#,##0_);[Red]\("$"#,##0\)</c:formatCode>
                <c:ptCount val="8"/>
                <c:pt idx="0">
                  <c:v>37763005</c:v>
                </c:pt>
                <c:pt idx="1">
                  <c:v>171666827</c:v>
                </c:pt>
                <c:pt idx="2">
                  <c:v>59185597</c:v>
                </c:pt>
                <c:pt idx="3">
                  <c:v>150471177</c:v>
                </c:pt>
                <c:pt idx="4">
                  <c:v>45853812</c:v>
                </c:pt>
                <c:pt idx="5">
                  <c:v>216540455</c:v>
                </c:pt>
                <c:pt idx="6">
                  <c:v>39278261</c:v>
                </c:pt>
                <c:pt idx="7">
                  <c:v>179142991</c:v>
                </c:pt>
              </c:numCache>
            </c:numRef>
          </c:val>
          <c:extLst>
            <c:ext xmlns:c16="http://schemas.microsoft.com/office/drawing/2014/chart" uri="{C3380CC4-5D6E-409C-BE32-E72D297353CC}">
              <c16:uniqueId val="{00000000-556A-4410-A820-42E334849D95}"/>
            </c:ext>
          </c:extLst>
        </c:ser>
        <c:ser>
          <c:idx val="1"/>
          <c:order val="1"/>
          <c:tx>
            <c:strRef>
              <c:f>' Sales Trend'!$C$47</c:f>
              <c:strCache>
                <c:ptCount val="1"/>
                <c:pt idx="0">
                  <c:v>Total Operating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 Sales Trend'!$A$48:$A$60</c:f>
              <c:multiLvlStrCache>
                <c:ptCount val="8"/>
                <c:lvl>
                  <c:pt idx="0">
                    <c:v>2020</c:v>
                  </c:pt>
                  <c:pt idx="1">
                    <c:v>2021</c:v>
                  </c:pt>
                  <c:pt idx="2">
                    <c:v>2020</c:v>
                  </c:pt>
                  <c:pt idx="3">
                    <c:v>2021</c:v>
                  </c:pt>
                  <c:pt idx="4">
                    <c:v>2020</c:v>
                  </c:pt>
                  <c:pt idx="5">
                    <c:v>2021</c:v>
                  </c:pt>
                  <c:pt idx="6">
                    <c:v>2020</c:v>
                  </c:pt>
                  <c:pt idx="7">
                    <c:v>2021</c:v>
                  </c:pt>
                </c:lvl>
                <c:lvl>
                  <c:pt idx="0">
                    <c:v>Autumn</c:v>
                  </c:pt>
                  <c:pt idx="2">
                    <c:v>Spring</c:v>
                  </c:pt>
                  <c:pt idx="4">
                    <c:v>Summer</c:v>
                  </c:pt>
                  <c:pt idx="6">
                    <c:v>Winter</c:v>
                  </c:pt>
                </c:lvl>
              </c:multiLvlStrCache>
            </c:multiLvlStrRef>
          </c:cat>
          <c:val>
            <c:numRef>
              <c:f>' Sales Trend'!$C$48:$C$60</c:f>
              <c:numCache>
                <c:formatCode>"$"#,##0_);[Red]\("$"#,##0\)</c:formatCode>
                <c:ptCount val="8"/>
                <c:pt idx="0">
                  <c:v>14042647.890000008</c:v>
                </c:pt>
                <c:pt idx="1">
                  <c:v>66800904.870000087</c:v>
                </c:pt>
                <c:pt idx="2">
                  <c:v>21034141.550000001</c:v>
                </c:pt>
                <c:pt idx="3">
                  <c:v>56911139.089999959</c:v>
                </c:pt>
                <c:pt idx="4">
                  <c:v>14549317.060000002</c:v>
                </c:pt>
                <c:pt idx="5">
                  <c:v>80671737.75000006</c:v>
                </c:pt>
                <c:pt idx="6">
                  <c:v>13749556.08</c:v>
                </c:pt>
                <c:pt idx="7">
                  <c:v>64375317.160000131</c:v>
                </c:pt>
              </c:numCache>
            </c:numRef>
          </c:val>
          <c:extLst>
            <c:ext xmlns:c16="http://schemas.microsoft.com/office/drawing/2014/chart" uri="{C3380CC4-5D6E-409C-BE32-E72D297353CC}">
              <c16:uniqueId val="{00000002-556A-4410-A820-42E334849D95}"/>
            </c:ext>
          </c:extLst>
        </c:ser>
        <c:dLbls>
          <c:dLblPos val="outEnd"/>
          <c:showLegendKey val="0"/>
          <c:showVal val="1"/>
          <c:showCatName val="0"/>
          <c:showSerName val="0"/>
          <c:showPercent val="0"/>
          <c:showBubbleSize val="0"/>
        </c:dLbls>
        <c:gapWidth val="164"/>
        <c:overlap val="-22"/>
        <c:axId val="1178239664"/>
        <c:axId val="1178247824"/>
      </c:barChart>
      <c:catAx>
        <c:axId val="11782396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 SEASONS</a:t>
                </a:r>
              </a:p>
            </c:rich>
          </c:tx>
          <c:layout>
            <c:manualLayout>
              <c:xMode val="edge"/>
              <c:yMode val="edge"/>
              <c:x val="0.43897674762485678"/>
              <c:y val="0.89863693447688597"/>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47824"/>
        <c:crosses val="autoZero"/>
        <c:auto val="1"/>
        <c:lblAlgn val="ctr"/>
        <c:lblOffset val="100"/>
        <c:noMultiLvlLbl val="0"/>
      </c:catAx>
      <c:valAx>
        <c:axId val="11782478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TOTAL REVENUE &amp;</a:t>
                </a:r>
              </a:p>
              <a:p>
                <a:pPr>
                  <a:defRPr/>
                </a:pPr>
                <a:r>
                  <a:rPr lang="en-US"/>
                  <a:t>PROFITS ($) </a:t>
                </a:r>
              </a:p>
            </c:rich>
          </c:tx>
          <c:layout>
            <c:manualLayout>
              <c:xMode val="edge"/>
              <c:yMode val="edge"/>
              <c:x val="2.6867979530727674E-2"/>
              <c:y val="0.33744007762705081"/>
            </c:manualLayout>
          </c:layout>
          <c:overlay val="0"/>
          <c:spPr>
            <a:solidFill>
              <a:schemeClr val="accent2">
                <a:lumMod val="20000"/>
                <a:lumOff val="80000"/>
              </a:schemeClr>
            </a:solid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39664"/>
        <c:crosses val="autoZero"/>
        <c:crossBetween val="between"/>
      </c:valAx>
      <c:spPr>
        <a:noFill/>
        <a:ln>
          <a:noFill/>
        </a:ln>
        <a:effectLst/>
      </c:spPr>
    </c:plotArea>
    <c:legend>
      <c:legendPos val="r"/>
      <c:layout>
        <c:manualLayout>
          <c:xMode val="edge"/>
          <c:yMode val="edge"/>
          <c:x val="0.76525272369122865"/>
          <c:y val="0.55330104640785216"/>
          <c:w val="0.2186506968319101"/>
          <c:h val="0.21024924645723425"/>
        </c:manualLayout>
      </c:layout>
      <c:overlay val="0"/>
      <c:spPr>
        <a:noFill/>
        <a:ln>
          <a:solidFill>
            <a:schemeClr val="accent2">
              <a:lumMod val="20000"/>
              <a:lumOff val="8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47625</xdr:rowOff>
    </xdr:from>
    <xdr:to>
      <xdr:col>20</xdr:col>
      <xdr:colOff>0</xdr:colOff>
      <xdr:row>21</xdr:row>
      <xdr:rowOff>95250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828800" y="238125"/>
          <a:ext cx="10363200" cy="3857625"/>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000"/>
        </a:p>
      </xdr:txBody>
    </xdr:sp>
    <xdr:clientData/>
  </xdr:twoCellAnchor>
  <xdr:twoCellAnchor>
    <xdr:from>
      <xdr:col>2</xdr:col>
      <xdr:colOff>581025</xdr:colOff>
      <xdr:row>0</xdr:row>
      <xdr:rowOff>142875</xdr:rowOff>
    </xdr:from>
    <xdr:to>
      <xdr:col>4</xdr:col>
      <xdr:colOff>95250</xdr:colOff>
      <xdr:row>21</xdr:row>
      <xdr:rowOff>171450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800225" y="142875"/>
          <a:ext cx="733425" cy="40290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295274</xdr:colOff>
      <xdr:row>14</xdr:row>
      <xdr:rowOff>47625</xdr:rowOff>
    </xdr:from>
    <xdr:to>
      <xdr:col>7</xdr:col>
      <xdr:colOff>552449</xdr:colOff>
      <xdr:row>20</xdr:row>
      <xdr:rowOff>180975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2733674" y="2714625"/>
          <a:ext cx="2085975"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20000"/>
                <a:lumOff val="80000"/>
              </a:schemeClr>
            </a:solidFill>
          </a:endParaRPr>
        </a:p>
      </xdr:txBody>
    </xdr:sp>
    <xdr:clientData/>
  </xdr:twoCellAnchor>
  <xdr:twoCellAnchor>
    <xdr:from>
      <xdr:col>0</xdr:col>
      <xdr:colOff>0</xdr:colOff>
      <xdr:row>0</xdr:row>
      <xdr:rowOff>19050</xdr:rowOff>
    </xdr:from>
    <xdr:to>
      <xdr:col>0</xdr:col>
      <xdr:colOff>0</xdr:colOff>
      <xdr:row>6</xdr:row>
      <xdr:rowOff>152400</xdr:rowOff>
    </xdr:to>
    <xdr:sp macro="" textlink="">
      <xdr:nvSpPr>
        <xdr:cNvPr id="9" name="Rectangle 8">
          <a:extLst>
            <a:ext uri="{FF2B5EF4-FFF2-40B4-BE49-F238E27FC236}">
              <a16:creationId xmlns:a16="http://schemas.microsoft.com/office/drawing/2014/main" id="{00000000-0008-0000-0200-000009000000}"/>
            </a:ext>
          </a:extLst>
        </xdr:cNvPr>
        <xdr:cNvSpPr/>
      </xdr:nvSpPr>
      <xdr:spPr>
        <a:xfrm>
          <a:off x="0" y="19050"/>
          <a:ext cx="0"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19050</xdr:rowOff>
    </xdr:from>
    <xdr:to>
      <xdr:col>0</xdr:col>
      <xdr:colOff>0</xdr:colOff>
      <xdr:row>6</xdr:row>
      <xdr:rowOff>152400</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0" y="0"/>
          <a:ext cx="0" cy="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57149</xdr:colOff>
      <xdr:row>14</xdr:row>
      <xdr:rowOff>57150</xdr:rowOff>
    </xdr:from>
    <xdr:to>
      <xdr:col>11</xdr:col>
      <xdr:colOff>314324</xdr:colOff>
      <xdr:row>21</xdr:row>
      <xdr:rowOff>0</xdr:rowOff>
    </xdr:to>
    <xdr:sp macro="" textlink="">
      <xdr:nvSpPr>
        <xdr:cNvPr id="15" name="Rectangle 14">
          <a:extLst>
            <a:ext uri="{FF2B5EF4-FFF2-40B4-BE49-F238E27FC236}">
              <a16:creationId xmlns:a16="http://schemas.microsoft.com/office/drawing/2014/main" id="{00000000-0008-0000-0200-00000F000000}"/>
            </a:ext>
          </a:extLst>
        </xdr:cNvPr>
        <xdr:cNvSpPr/>
      </xdr:nvSpPr>
      <xdr:spPr>
        <a:xfrm>
          <a:off x="4933949" y="2724150"/>
          <a:ext cx="2085975"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428624</xdr:colOff>
      <xdr:row>14</xdr:row>
      <xdr:rowOff>66675</xdr:rowOff>
    </xdr:from>
    <xdr:to>
      <xdr:col>15</xdr:col>
      <xdr:colOff>76199</xdr:colOff>
      <xdr:row>21</xdr:row>
      <xdr:rowOff>9525</xdr:rowOff>
    </xdr:to>
    <xdr:sp macro="" textlink="">
      <xdr:nvSpPr>
        <xdr:cNvPr id="16" name="Rectangle 15">
          <a:extLst>
            <a:ext uri="{FF2B5EF4-FFF2-40B4-BE49-F238E27FC236}">
              <a16:creationId xmlns:a16="http://schemas.microsoft.com/office/drawing/2014/main" id="{00000000-0008-0000-0200-000010000000}"/>
            </a:ext>
          </a:extLst>
        </xdr:cNvPr>
        <xdr:cNvSpPr/>
      </xdr:nvSpPr>
      <xdr:spPr>
        <a:xfrm>
          <a:off x="7134224" y="2733675"/>
          <a:ext cx="2085975"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190499</xdr:colOff>
      <xdr:row>14</xdr:row>
      <xdr:rowOff>76200</xdr:rowOff>
    </xdr:from>
    <xdr:to>
      <xdr:col>18</xdr:col>
      <xdr:colOff>447674</xdr:colOff>
      <xdr:row>21</xdr:row>
      <xdr:rowOff>19050</xdr:rowOff>
    </xdr:to>
    <xdr:sp macro="" textlink="">
      <xdr:nvSpPr>
        <xdr:cNvPr id="17" name="Rectangle 16">
          <a:extLst>
            <a:ext uri="{FF2B5EF4-FFF2-40B4-BE49-F238E27FC236}">
              <a16:creationId xmlns:a16="http://schemas.microsoft.com/office/drawing/2014/main" id="{00000000-0008-0000-0200-000011000000}"/>
            </a:ext>
          </a:extLst>
        </xdr:cNvPr>
        <xdr:cNvSpPr/>
      </xdr:nvSpPr>
      <xdr:spPr>
        <a:xfrm>
          <a:off x="9334499" y="2743200"/>
          <a:ext cx="2085975"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304799</xdr:colOff>
      <xdr:row>7</xdr:row>
      <xdr:rowOff>19050</xdr:rowOff>
    </xdr:from>
    <xdr:to>
      <xdr:col>7</xdr:col>
      <xdr:colOff>561974</xdr:colOff>
      <xdr:row>13</xdr:row>
      <xdr:rowOff>152400</xdr:rowOff>
    </xdr:to>
    <xdr:sp macro="" textlink="">
      <xdr:nvSpPr>
        <xdr:cNvPr id="18" name="Rectangle 17">
          <a:extLst>
            <a:ext uri="{FF2B5EF4-FFF2-40B4-BE49-F238E27FC236}">
              <a16:creationId xmlns:a16="http://schemas.microsoft.com/office/drawing/2014/main" id="{00000000-0008-0000-0200-000012000000}"/>
            </a:ext>
          </a:extLst>
        </xdr:cNvPr>
        <xdr:cNvSpPr/>
      </xdr:nvSpPr>
      <xdr:spPr>
        <a:xfrm>
          <a:off x="2743199" y="1352550"/>
          <a:ext cx="2085975" cy="1276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57149</xdr:colOff>
      <xdr:row>7</xdr:row>
      <xdr:rowOff>28575</xdr:rowOff>
    </xdr:from>
    <xdr:to>
      <xdr:col>11</xdr:col>
      <xdr:colOff>314324</xdr:colOff>
      <xdr:row>13</xdr:row>
      <xdr:rowOff>152400</xdr:rowOff>
    </xdr:to>
    <xdr:sp macro="" textlink="">
      <xdr:nvSpPr>
        <xdr:cNvPr id="19" name="Rectangle 18">
          <a:extLst>
            <a:ext uri="{FF2B5EF4-FFF2-40B4-BE49-F238E27FC236}">
              <a16:creationId xmlns:a16="http://schemas.microsoft.com/office/drawing/2014/main" id="{00000000-0008-0000-0200-000013000000}"/>
            </a:ext>
          </a:extLst>
        </xdr:cNvPr>
        <xdr:cNvSpPr/>
      </xdr:nvSpPr>
      <xdr:spPr>
        <a:xfrm>
          <a:off x="4933949" y="1362075"/>
          <a:ext cx="2085975" cy="1266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419099</xdr:colOff>
      <xdr:row>7</xdr:row>
      <xdr:rowOff>38100</xdr:rowOff>
    </xdr:from>
    <xdr:to>
      <xdr:col>15</xdr:col>
      <xdr:colOff>66674</xdr:colOff>
      <xdr:row>13</xdr:row>
      <xdr:rowOff>161925</xdr:rowOff>
    </xdr:to>
    <xdr:sp macro="" textlink="">
      <xdr:nvSpPr>
        <xdr:cNvPr id="20" name="Rectangle 19">
          <a:extLst>
            <a:ext uri="{FF2B5EF4-FFF2-40B4-BE49-F238E27FC236}">
              <a16:creationId xmlns:a16="http://schemas.microsoft.com/office/drawing/2014/main" id="{00000000-0008-0000-0200-000014000000}"/>
            </a:ext>
          </a:extLst>
        </xdr:cNvPr>
        <xdr:cNvSpPr/>
      </xdr:nvSpPr>
      <xdr:spPr>
        <a:xfrm>
          <a:off x="7124699" y="1371600"/>
          <a:ext cx="2085975" cy="1266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171449</xdr:colOff>
      <xdr:row>7</xdr:row>
      <xdr:rowOff>47625</xdr:rowOff>
    </xdr:from>
    <xdr:to>
      <xdr:col>18</xdr:col>
      <xdr:colOff>428624</xdr:colOff>
      <xdr:row>13</xdr:row>
      <xdr:rowOff>171450</xdr:rowOff>
    </xdr:to>
    <xdr:sp macro="" textlink="">
      <xdr:nvSpPr>
        <xdr:cNvPr id="21" name="Rectangle 20">
          <a:extLst>
            <a:ext uri="{FF2B5EF4-FFF2-40B4-BE49-F238E27FC236}">
              <a16:creationId xmlns:a16="http://schemas.microsoft.com/office/drawing/2014/main" id="{00000000-0008-0000-0200-000015000000}"/>
            </a:ext>
          </a:extLst>
        </xdr:cNvPr>
        <xdr:cNvSpPr/>
      </xdr:nvSpPr>
      <xdr:spPr>
        <a:xfrm>
          <a:off x="9315449" y="1381125"/>
          <a:ext cx="2085975" cy="1266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304801</xdr:colOff>
      <xdr:row>7</xdr:row>
      <xdr:rowOff>19050</xdr:rowOff>
    </xdr:from>
    <xdr:to>
      <xdr:col>7</xdr:col>
      <xdr:colOff>581025</xdr:colOff>
      <xdr:row>13</xdr:row>
      <xdr:rowOff>152399</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319087</xdr:colOff>
      <xdr:row>7</xdr:row>
      <xdr:rowOff>23812</xdr:rowOff>
    </xdr:from>
    <xdr:to>
      <xdr:col>6</xdr:col>
      <xdr:colOff>428625</xdr:colOff>
      <xdr:row>8</xdr:row>
      <xdr:rowOff>66675</xdr:rowOff>
    </xdr:to>
    <xdr:sp macro="" textlink="">
      <xdr:nvSpPr>
        <xdr:cNvPr id="23" name="TextBox 22">
          <a:extLst>
            <a:ext uri="{FF2B5EF4-FFF2-40B4-BE49-F238E27FC236}">
              <a16:creationId xmlns:a16="http://schemas.microsoft.com/office/drawing/2014/main" id="{00000000-0008-0000-0200-000017000000}"/>
            </a:ext>
          </a:extLst>
        </xdr:cNvPr>
        <xdr:cNvSpPr txBox="1"/>
      </xdr:nvSpPr>
      <xdr:spPr>
        <a:xfrm>
          <a:off x="2757487" y="1357312"/>
          <a:ext cx="1328738" cy="23336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chemeClr val="tx1"/>
              </a:solidFill>
              <a:latin typeface="Times New Roman" panose="02020603050405020304" pitchFamily="18" charset="0"/>
              <a:cs typeface="Times New Roman" panose="02020603050405020304" pitchFamily="18" charset="0"/>
            </a:rPr>
            <a:t>Product Performance</a:t>
          </a:r>
        </a:p>
      </xdr:txBody>
    </xdr:sp>
    <xdr:clientData/>
  </xdr:twoCellAnchor>
  <xdr:twoCellAnchor>
    <xdr:from>
      <xdr:col>8</xdr:col>
      <xdr:colOff>57149</xdr:colOff>
      <xdr:row>7</xdr:row>
      <xdr:rowOff>28575</xdr:rowOff>
    </xdr:from>
    <xdr:to>
      <xdr:col>11</xdr:col>
      <xdr:colOff>323850</xdr:colOff>
      <xdr:row>13</xdr:row>
      <xdr:rowOff>152400</xdr:rowOff>
    </xdr:to>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419101</xdr:colOff>
      <xdr:row>7</xdr:row>
      <xdr:rowOff>38101</xdr:rowOff>
    </xdr:from>
    <xdr:to>
      <xdr:col>15</xdr:col>
      <xdr:colOff>66675</xdr:colOff>
      <xdr:row>13</xdr:row>
      <xdr:rowOff>161925</xdr:rowOff>
    </xdr:to>
    <xdr:graphicFrame macro="">
      <xdr:nvGraphicFramePr>
        <xdr:cNvPr id="25" name="Chart 24">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171449</xdr:colOff>
      <xdr:row>7</xdr:row>
      <xdr:rowOff>47625</xdr:rowOff>
    </xdr:from>
    <xdr:to>
      <xdr:col>17</xdr:col>
      <xdr:colOff>339723</xdr:colOff>
      <xdr:row>8</xdr:row>
      <xdr:rowOff>92074</xdr:rowOff>
    </xdr:to>
    <xdr:sp macro="" textlink="">
      <xdr:nvSpPr>
        <xdr:cNvPr id="27" name="TextBox 22">
          <a:extLst>
            <a:ext uri="{FF2B5EF4-FFF2-40B4-BE49-F238E27FC236}">
              <a16:creationId xmlns:a16="http://schemas.microsoft.com/office/drawing/2014/main" id="{00000000-0008-0000-0200-00001B000000}"/>
            </a:ext>
          </a:extLst>
        </xdr:cNvPr>
        <xdr:cNvSpPr txBox="1"/>
      </xdr:nvSpPr>
      <xdr:spPr>
        <a:xfrm>
          <a:off x="9315449" y="1381125"/>
          <a:ext cx="1387474" cy="2349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solidFill>
                <a:schemeClr val="tx1"/>
              </a:solidFill>
              <a:latin typeface="Times New Roman" panose="02020603050405020304" pitchFamily="18" charset="0"/>
              <a:cs typeface="Times New Roman" panose="02020603050405020304" pitchFamily="18" charset="0"/>
            </a:rPr>
            <a:t> Sales Method Analysis</a:t>
          </a:r>
        </a:p>
      </xdr:txBody>
    </xdr:sp>
    <xdr:clientData/>
  </xdr:twoCellAnchor>
  <xdr:twoCellAnchor>
    <xdr:from>
      <xdr:col>4</xdr:col>
      <xdr:colOff>295274</xdr:colOff>
      <xdr:row>14</xdr:row>
      <xdr:rowOff>47625</xdr:rowOff>
    </xdr:from>
    <xdr:to>
      <xdr:col>6</xdr:col>
      <xdr:colOff>463548</xdr:colOff>
      <xdr:row>15</xdr:row>
      <xdr:rowOff>92074</xdr:rowOff>
    </xdr:to>
    <xdr:sp macro="" textlink="">
      <xdr:nvSpPr>
        <xdr:cNvPr id="28" name="TextBox 22">
          <a:extLst>
            <a:ext uri="{FF2B5EF4-FFF2-40B4-BE49-F238E27FC236}">
              <a16:creationId xmlns:a16="http://schemas.microsoft.com/office/drawing/2014/main" id="{00000000-0008-0000-0200-00001C000000}"/>
            </a:ext>
          </a:extLst>
        </xdr:cNvPr>
        <xdr:cNvSpPr txBox="1"/>
      </xdr:nvSpPr>
      <xdr:spPr>
        <a:xfrm>
          <a:off x="2733674" y="2714625"/>
          <a:ext cx="1387474" cy="2349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solidFill>
                <a:schemeClr val="tx1"/>
              </a:solidFill>
              <a:latin typeface="Times New Roman" panose="02020603050405020304" pitchFamily="18" charset="0"/>
              <a:cs typeface="Times New Roman" panose="02020603050405020304" pitchFamily="18" charset="0"/>
            </a:rPr>
            <a:t>Monthly Sales &amp; Profitability Trend</a:t>
          </a:r>
        </a:p>
      </xdr:txBody>
    </xdr:sp>
    <xdr:clientData/>
  </xdr:twoCellAnchor>
  <xdr:twoCellAnchor>
    <xdr:from>
      <xdr:col>8</xdr:col>
      <xdr:colOff>57149</xdr:colOff>
      <xdr:row>14</xdr:row>
      <xdr:rowOff>57150</xdr:rowOff>
    </xdr:from>
    <xdr:to>
      <xdr:col>10</xdr:col>
      <xdr:colOff>225423</xdr:colOff>
      <xdr:row>15</xdr:row>
      <xdr:rowOff>101599</xdr:rowOff>
    </xdr:to>
    <xdr:sp macro="" textlink="">
      <xdr:nvSpPr>
        <xdr:cNvPr id="29" name="TextBox 22">
          <a:extLst>
            <a:ext uri="{FF2B5EF4-FFF2-40B4-BE49-F238E27FC236}">
              <a16:creationId xmlns:a16="http://schemas.microsoft.com/office/drawing/2014/main" id="{00000000-0008-0000-0200-00001D000000}"/>
            </a:ext>
          </a:extLst>
        </xdr:cNvPr>
        <xdr:cNvSpPr txBox="1"/>
      </xdr:nvSpPr>
      <xdr:spPr>
        <a:xfrm>
          <a:off x="4933949" y="2724150"/>
          <a:ext cx="1387474" cy="23494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900" b="1">
              <a:solidFill>
                <a:schemeClr val="tx1"/>
              </a:solidFill>
              <a:latin typeface="Times New Roman" panose="02020603050405020304" pitchFamily="18" charset="0"/>
              <a:cs typeface="Times New Roman" panose="02020603050405020304" pitchFamily="18" charset="0"/>
            </a:rPr>
            <a:t>Quaterly Sales $ Profit Trend</a:t>
          </a:r>
        </a:p>
      </xdr:txBody>
    </xdr:sp>
    <xdr:clientData/>
  </xdr:twoCellAnchor>
  <xdr:twoCellAnchor>
    <xdr:from>
      <xdr:col>15</xdr:col>
      <xdr:colOff>171450</xdr:colOff>
      <xdr:row>7</xdr:row>
      <xdr:rowOff>47625</xdr:rowOff>
    </xdr:from>
    <xdr:to>
      <xdr:col>18</xdr:col>
      <xdr:colOff>447675</xdr:colOff>
      <xdr:row>13</xdr:row>
      <xdr:rowOff>171450</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285750</xdr:colOff>
      <xdr:row>14</xdr:row>
      <xdr:rowOff>47625</xdr:rowOff>
    </xdr:from>
    <xdr:to>
      <xdr:col>7</xdr:col>
      <xdr:colOff>552449</xdr:colOff>
      <xdr:row>21</xdr:row>
      <xdr:rowOff>19050</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57151</xdr:colOff>
      <xdr:row>14</xdr:row>
      <xdr:rowOff>47625</xdr:rowOff>
    </xdr:from>
    <xdr:to>
      <xdr:col>11</xdr:col>
      <xdr:colOff>314325</xdr:colOff>
      <xdr:row>21</xdr:row>
      <xdr:rowOff>19050</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419103</xdr:colOff>
      <xdr:row>14</xdr:row>
      <xdr:rowOff>66674</xdr:rowOff>
    </xdr:from>
    <xdr:to>
      <xdr:col>15</xdr:col>
      <xdr:colOff>76200</xdr:colOff>
      <xdr:row>21</xdr:row>
      <xdr:rowOff>9525</xdr:rowOff>
    </xdr:to>
    <xdr:graphicFrame macro="">
      <xdr:nvGraphicFramePr>
        <xdr:cNvPr id="5" name="Chart 4">
          <a:extLst>
            <a:ext uri="{FF2B5EF4-FFF2-40B4-BE49-F238E27FC236}">
              <a16:creationId xmlns:a16="http://schemas.microsoft.com/office/drawing/2014/main" id="{2366226B-4C16-4343-AB86-A0C2EF660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190500</xdr:colOff>
      <xdr:row>14</xdr:row>
      <xdr:rowOff>66676</xdr:rowOff>
    </xdr:from>
    <xdr:to>
      <xdr:col>18</xdr:col>
      <xdr:colOff>447675</xdr:colOff>
      <xdr:row>21</xdr:row>
      <xdr:rowOff>19050</xdr:rowOff>
    </xdr:to>
    <xdr:graphicFrame macro="">
      <xdr:nvGraphicFramePr>
        <xdr:cNvPr id="6" name="Chart 5">
          <a:extLst>
            <a:ext uri="{FF2B5EF4-FFF2-40B4-BE49-F238E27FC236}">
              <a16:creationId xmlns:a16="http://schemas.microsoft.com/office/drawing/2014/main" id="{8373E177-25EA-45EC-8416-973E53CE6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114300</xdr:colOff>
      <xdr:row>4</xdr:row>
      <xdr:rowOff>95250</xdr:rowOff>
    </xdr:from>
    <xdr:to>
      <xdr:col>18</xdr:col>
      <xdr:colOff>190500</xdr:colOff>
      <xdr:row>6</xdr:row>
      <xdr:rowOff>133350</xdr:rowOff>
    </xdr:to>
    <xdr:sp macro="" textlink="'KPI Pivot'!D9">
      <xdr:nvSpPr>
        <xdr:cNvPr id="7" name="Rectangle: Rounded Corners 6">
          <a:extLst>
            <a:ext uri="{FF2B5EF4-FFF2-40B4-BE49-F238E27FC236}">
              <a16:creationId xmlns:a16="http://schemas.microsoft.com/office/drawing/2014/main" id="{DEB727BA-B6A8-F0F4-24A1-0FDDA11904C7}"/>
            </a:ext>
          </a:extLst>
        </xdr:cNvPr>
        <xdr:cNvSpPr/>
      </xdr:nvSpPr>
      <xdr:spPr>
        <a:xfrm>
          <a:off x="10477500" y="857250"/>
          <a:ext cx="685800" cy="419100"/>
        </a:xfrm>
        <a:prstGeom prst="roundRect">
          <a:avLst/>
        </a:prstGeom>
        <a:solidFill>
          <a:schemeClr val="accent1">
            <a:lumMod val="20000"/>
            <a:lumOff val="80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marL="0" indent="0" algn="r"/>
          <a:fld id="{C2E979D5-AE48-4600-9AA0-2D7009F7F037}" type="TxLink">
            <a:rPr lang="en-US" sz="900" b="1" i="0" u="none" strike="noStrike">
              <a:solidFill>
                <a:schemeClr val="tx1"/>
              </a:solidFill>
              <a:latin typeface="Times New Roman" panose="02020603050405020304" pitchFamily="18" charset="0"/>
              <a:ea typeface="+mn-ea"/>
              <a:cs typeface="Times New Roman" panose="02020603050405020304" pitchFamily="18" charset="0"/>
            </a:rPr>
            <a:pPr marL="0" indent="0" algn="r"/>
            <a:t>36.9</a:t>
          </a:fld>
          <a:endParaRPr lang="en-US" sz="9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581025</xdr:colOff>
      <xdr:row>4</xdr:row>
      <xdr:rowOff>95250</xdr:rowOff>
    </xdr:from>
    <xdr:to>
      <xdr:col>17</xdr:col>
      <xdr:colOff>47625</xdr:colOff>
      <xdr:row>6</xdr:row>
      <xdr:rowOff>133350</xdr:rowOff>
    </xdr:to>
    <xdr:sp macro="" textlink="'KPI Pivot'!B4">
      <xdr:nvSpPr>
        <xdr:cNvPr id="8" name="Rectangle: Rounded Corners 7">
          <a:extLst>
            <a:ext uri="{FF2B5EF4-FFF2-40B4-BE49-F238E27FC236}">
              <a16:creationId xmlns:a16="http://schemas.microsoft.com/office/drawing/2014/main" id="{C3FB2D5D-1724-74E0-EB3E-F7EE9ED00074}"/>
            </a:ext>
          </a:extLst>
        </xdr:cNvPr>
        <xdr:cNvSpPr/>
      </xdr:nvSpPr>
      <xdr:spPr>
        <a:xfrm>
          <a:off x="9725025" y="857250"/>
          <a:ext cx="685800" cy="419100"/>
        </a:xfrm>
        <a:prstGeom prst="roundRect">
          <a:avLst/>
        </a:prstGeom>
        <a:solidFill>
          <a:schemeClr val="accent1">
            <a:lumMod val="20000"/>
            <a:lumOff val="80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marL="0" indent="0" algn="r"/>
          <a:fld id="{00A19058-734B-4681-8621-F1ED1A921E1F}" type="TxLink">
            <a:rPr lang="en-US" sz="900" b="1" i="0" u="none" strike="noStrike">
              <a:solidFill>
                <a:schemeClr val="tx1"/>
              </a:solidFill>
              <a:latin typeface="Times New Roman" panose="02020603050405020304" pitchFamily="18" charset="0"/>
              <a:ea typeface="+mn-ea"/>
              <a:cs typeface="Times New Roman" panose="02020603050405020304" pitchFamily="18" charset="0"/>
            </a:rPr>
            <a:pPr marL="0" indent="0" algn="r"/>
            <a:t>42.3%</a:t>
          </a:fld>
          <a:endParaRPr lang="en-US" sz="9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447675</xdr:colOff>
      <xdr:row>4</xdr:row>
      <xdr:rowOff>85725</xdr:rowOff>
    </xdr:from>
    <xdr:to>
      <xdr:col>15</xdr:col>
      <xdr:colOff>523875</xdr:colOff>
      <xdr:row>6</xdr:row>
      <xdr:rowOff>142875</xdr:rowOff>
    </xdr:to>
    <xdr:sp macro="" textlink="'KPI Pivot'!C9">
      <xdr:nvSpPr>
        <xdr:cNvPr id="11" name="Rectangle: Rounded Corners 10">
          <a:extLst>
            <a:ext uri="{FF2B5EF4-FFF2-40B4-BE49-F238E27FC236}">
              <a16:creationId xmlns:a16="http://schemas.microsoft.com/office/drawing/2014/main" id="{A7CBEB94-756F-3E0C-031C-9DC6C5244F46}"/>
            </a:ext>
          </a:extLst>
        </xdr:cNvPr>
        <xdr:cNvSpPr/>
      </xdr:nvSpPr>
      <xdr:spPr>
        <a:xfrm>
          <a:off x="8982075" y="847725"/>
          <a:ext cx="685800" cy="438150"/>
        </a:xfrm>
        <a:prstGeom prst="roundRect">
          <a:avLst/>
        </a:prstGeom>
        <a:solidFill>
          <a:schemeClr val="accent1">
            <a:lumMod val="20000"/>
            <a:lumOff val="80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marL="0" indent="0" algn="r"/>
          <a:fld id="{CF618462-C537-47E5-B6E2-26F588090618}" type="TxLink">
            <a:rPr lang="en-US" sz="900" b="1" i="0" u="none" strike="noStrike">
              <a:solidFill>
                <a:schemeClr val="tx1"/>
              </a:solidFill>
              <a:latin typeface="Times New Roman" panose="02020603050405020304" pitchFamily="18" charset="0"/>
              <a:ea typeface="+mn-ea"/>
              <a:cs typeface="Times New Roman" panose="02020603050405020304" pitchFamily="18" charset="0"/>
            </a:rPr>
            <a:pPr marL="0" indent="0" algn="r"/>
            <a:t>2,478,861</a:t>
          </a:fld>
          <a:endParaRPr lang="en-US" sz="900" b="1">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9525</xdr:colOff>
      <xdr:row>1</xdr:row>
      <xdr:rowOff>152401</xdr:rowOff>
    </xdr:from>
    <xdr:to>
      <xdr:col>16</xdr:col>
      <xdr:colOff>304799</xdr:colOff>
      <xdr:row>4</xdr:row>
      <xdr:rowOff>19051</xdr:rowOff>
    </xdr:to>
    <xdr:sp macro="" textlink="'KPI Pivot'!A4">
      <xdr:nvSpPr>
        <xdr:cNvPr id="12" name="Rectangle: Rounded Corners 11">
          <a:extLst>
            <a:ext uri="{FF2B5EF4-FFF2-40B4-BE49-F238E27FC236}">
              <a16:creationId xmlns:a16="http://schemas.microsoft.com/office/drawing/2014/main" id="{2DEE069F-5E80-D338-51A2-66835CE3D304}"/>
            </a:ext>
          </a:extLst>
        </xdr:cNvPr>
        <xdr:cNvSpPr/>
      </xdr:nvSpPr>
      <xdr:spPr>
        <a:xfrm>
          <a:off x="9153525" y="342901"/>
          <a:ext cx="904874" cy="438150"/>
        </a:xfrm>
        <a:prstGeom prst="roundRect">
          <a:avLst/>
        </a:prstGeom>
        <a:solidFill>
          <a:schemeClr val="accent1">
            <a:lumMod val="20000"/>
            <a:lumOff val="80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marL="0" indent="0" algn="r"/>
          <a:fld id="{33B61EFE-F0D2-454A-85AA-716D823062FA}" type="TxLink">
            <a:rPr lang="en-US" sz="900" b="1" i="0" u="none" strike="noStrike">
              <a:solidFill>
                <a:schemeClr val="tx1"/>
              </a:solidFill>
              <a:latin typeface="Times New Roman" panose="02020603050405020304" pitchFamily="18" charset="0"/>
              <a:ea typeface="+mn-ea"/>
              <a:cs typeface="Times New Roman" panose="02020603050405020304" pitchFamily="18" charset="0"/>
            </a:rPr>
            <a:pPr marL="0" indent="0" algn="r"/>
            <a:t>$899,902,125 </a:t>
          </a:fld>
          <a:endParaRPr lang="en-US" sz="9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333376</xdr:colOff>
      <xdr:row>1</xdr:row>
      <xdr:rowOff>152401</xdr:rowOff>
    </xdr:from>
    <xdr:to>
      <xdr:col>17</xdr:col>
      <xdr:colOff>581025</xdr:colOff>
      <xdr:row>4</xdr:row>
      <xdr:rowOff>19051</xdr:rowOff>
    </xdr:to>
    <xdr:sp macro="" textlink="'KPI Pivot'!C4">
      <xdr:nvSpPr>
        <xdr:cNvPr id="13" name="Rectangle: Rounded Corners 12">
          <a:extLst>
            <a:ext uri="{FF2B5EF4-FFF2-40B4-BE49-F238E27FC236}">
              <a16:creationId xmlns:a16="http://schemas.microsoft.com/office/drawing/2014/main" id="{108B4072-C788-CA2F-396B-95389C3D8D84}"/>
            </a:ext>
          </a:extLst>
        </xdr:cNvPr>
        <xdr:cNvSpPr/>
      </xdr:nvSpPr>
      <xdr:spPr>
        <a:xfrm>
          <a:off x="10086976" y="342901"/>
          <a:ext cx="857249" cy="438150"/>
        </a:xfrm>
        <a:prstGeom prst="roundRect">
          <a:avLst/>
        </a:prstGeom>
        <a:solidFill>
          <a:schemeClr val="accent1">
            <a:lumMod val="20000"/>
            <a:lumOff val="80000"/>
          </a:schemeClr>
        </a:solidFill>
        <a:ln>
          <a:solidFill>
            <a:schemeClr val="tx2">
              <a:lumMod val="50000"/>
            </a:schemeClr>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marL="0" indent="0" algn="r"/>
          <a:fld id="{FAFC04C1-1667-4A78-A99B-0A998D30D181}" type="TxLink">
            <a:rPr lang="en-US" sz="900" b="1" i="0" u="none" strike="noStrike">
              <a:solidFill>
                <a:schemeClr val="tx1"/>
              </a:solidFill>
              <a:latin typeface="Times New Roman" panose="02020603050405020304" pitchFamily="18" charset="0"/>
              <a:ea typeface="+mn-ea"/>
              <a:cs typeface="Times New Roman" panose="02020603050405020304" pitchFamily="18" charset="0"/>
            </a:rPr>
            <a:pPr marL="0" indent="0" algn="r"/>
            <a:t>$332,134,761 </a:t>
          </a:fld>
          <a:endParaRPr lang="en-US" sz="9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9525</xdr:colOff>
      <xdr:row>1</xdr:row>
      <xdr:rowOff>133351</xdr:rowOff>
    </xdr:from>
    <xdr:to>
      <xdr:col>16</xdr:col>
      <xdr:colOff>295275</xdr:colOff>
      <xdr:row>2</xdr:row>
      <xdr:rowOff>133351</xdr:rowOff>
    </xdr:to>
    <xdr:sp macro="" textlink="">
      <xdr:nvSpPr>
        <xdr:cNvPr id="38" name="TextBox 22">
          <a:extLst>
            <a:ext uri="{FF2B5EF4-FFF2-40B4-BE49-F238E27FC236}">
              <a16:creationId xmlns:a16="http://schemas.microsoft.com/office/drawing/2014/main" id="{6483B695-C4A4-6CF9-36A5-4853C9FCACCE}"/>
            </a:ext>
          </a:extLst>
        </xdr:cNvPr>
        <xdr:cNvSpPr txBox="1"/>
      </xdr:nvSpPr>
      <xdr:spPr>
        <a:xfrm>
          <a:off x="9153525" y="323851"/>
          <a:ext cx="8953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800" b="1">
              <a:solidFill>
                <a:schemeClr val="tx1"/>
              </a:solidFill>
              <a:latin typeface="Times New Roman" panose="02020603050405020304" pitchFamily="18" charset="0"/>
              <a:cs typeface="Times New Roman" panose="02020603050405020304" pitchFamily="18" charset="0"/>
            </a:rPr>
            <a:t>Total</a:t>
          </a:r>
          <a:r>
            <a:rPr lang="en-US" sz="800" b="1" baseline="0">
              <a:solidFill>
                <a:schemeClr val="tx1"/>
              </a:solidFill>
              <a:latin typeface="Times New Roman" panose="02020603050405020304" pitchFamily="18" charset="0"/>
              <a:cs typeface="Times New Roman" panose="02020603050405020304" pitchFamily="18" charset="0"/>
            </a:rPr>
            <a:t> Revenue</a:t>
          </a:r>
          <a:endParaRPr lang="en-US" sz="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3</xdr:col>
      <xdr:colOff>0</xdr:colOff>
      <xdr:row>6</xdr:row>
      <xdr:rowOff>19050</xdr:rowOff>
    </xdr:from>
    <xdr:to>
      <xdr:col>4</xdr:col>
      <xdr:colOff>30480</xdr:colOff>
      <xdr:row>15</xdr:row>
      <xdr:rowOff>47625</xdr:rowOff>
    </xdr:to>
    <mc:AlternateContent xmlns:mc="http://schemas.openxmlformats.org/markup-compatibility/2006" xmlns:a14="http://schemas.microsoft.com/office/drawing/2010/main">
      <mc:Choice Requires="a14">
        <xdr:graphicFrame macro="">
          <xdr:nvGraphicFramePr>
            <xdr:cNvPr id="41" name="Product">
              <a:extLst>
                <a:ext uri="{FF2B5EF4-FFF2-40B4-BE49-F238E27FC236}">
                  <a16:creationId xmlns:a16="http://schemas.microsoft.com/office/drawing/2014/main" id="{935A9C14-A4F3-1620-D5F9-6CCBB5BDC99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28800" y="1162050"/>
              <a:ext cx="64008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57150</xdr:colOff>
      <xdr:row>0</xdr:row>
      <xdr:rowOff>133350</xdr:rowOff>
    </xdr:from>
    <xdr:to>
      <xdr:col>20</xdr:col>
      <xdr:colOff>180975</xdr:colOff>
      <xdr:row>21</xdr:row>
      <xdr:rowOff>180975</xdr:rowOff>
    </xdr:to>
    <xdr:sp macro="" textlink="">
      <xdr:nvSpPr>
        <xdr:cNvPr id="44" name="Rectangle: Rounded Corners 43">
          <a:extLst>
            <a:ext uri="{FF2B5EF4-FFF2-40B4-BE49-F238E27FC236}">
              <a16:creationId xmlns:a16="http://schemas.microsoft.com/office/drawing/2014/main" id="{5F2BEF25-E108-4C53-82DE-18015EDBE118}"/>
            </a:ext>
          </a:extLst>
        </xdr:cNvPr>
        <xdr:cNvSpPr/>
      </xdr:nvSpPr>
      <xdr:spPr>
        <a:xfrm>
          <a:off x="11639550" y="133350"/>
          <a:ext cx="733425" cy="40481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0</xdr:colOff>
      <xdr:row>16</xdr:row>
      <xdr:rowOff>19050</xdr:rowOff>
    </xdr:from>
    <xdr:to>
      <xdr:col>4</xdr:col>
      <xdr:colOff>30480</xdr:colOff>
      <xdr:row>21</xdr:row>
      <xdr:rowOff>28574</xdr:rowOff>
    </xdr:to>
    <mc:AlternateContent xmlns:mc="http://schemas.openxmlformats.org/markup-compatibility/2006" xmlns:a14="http://schemas.microsoft.com/office/drawing/2010/main">
      <mc:Choice Requires="a14">
        <xdr:graphicFrame macro="">
          <xdr:nvGraphicFramePr>
            <xdr:cNvPr id="42" name="Sales Method">
              <a:extLst>
                <a:ext uri="{FF2B5EF4-FFF2-40B4-BE49-F238E27FC236}">
                  <a16:creationId xmlns:a16="http://schemas.microsoft.com/office/drawing/2014/main" id="{28798AB5-8C25-2714-F632-81C789726D1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828800" y="3067050"/>
              <a:ext cx="640080"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60959</xdr:colOff>
      <xdr:row>4</xdr:row>
      <xdr:rowOff>123825</xdr:rowOff>
    </xdr:from>
    <xdr:to>
      <xdr:col>20</xdr:col>
      <xdr:colOff>104774</xdr:colOff>
      <xdr:row>13</xdr:row>
      <xdr:rowOff>180975</xdr:rowOff>
    </xdr:to>
    <mc:AlternateContent xmlns:mc="http://schemas.openxmlformats.org/markup-compatibility/2006" xmlns:a14="http://schemas.microsoft.com/office/drawing/2010/main">
      <mc:Choice Requires="a14">
        <xdr:graphicFrame macro="">
          <xdr:nvGraphicFramePr>
            <xdr:cNvPr id="39" name="Retailer">
              <a:extLst>
                <a:ext uri="{FF2B5EF4-FFF2-40B4-BE49-F238E27FC236}">
                  <a16:creationId xmlns:a16="http://schemas.microsoft.com/office/drawing/2014/main" id="{16550853-245E-BCB7-E41D-797C3DAC354F}"/>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1643360" y="885825"/>
              <a:ext cx="64008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95249</xdr:colOff>
      <xdr:row>14</xdr:row>
      <xdr:rowOff>9525</xdr:rowOff>
    </xdr:from>
    <xdr:to>
      <xdr:col>20</xdr:col>
      <xdr:colOff>114300</xdr:colOff>
      <xdr:row>21</xdr:row>
      <xdr:rowOff>152400</xdr:rowOff>
    </xdr:to>
    <mc:AlternateContent xmlns:mc="http://schemas.openxmlformats.org/markup-compatibility/2006" xmlns:a14="http://schemas.microsoft.com/office/drawing/2010/main">
      <mc:Choice Requires="a14">
        <xdr:graphicFrame macro="">
          <xdr:nvGraphicFramePr>
            <xdr:cNvPr id="40" name="Region">
              <a:extLst>
                <a:ext uri="{FF2B5EF4-FFF2-40B4-BE49-F238E27FC236}">
                  <a16:creationId xmlns:a16="http://schemas.microsoft.com/office/drawing/2014/main" id="{7CF8E1F6-A48D-5A46-D52C-630D6183DC6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690985" y="2695576"/>
              <a:ext cx="640080" cy="149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5</xdr:row>
      <xdr:rowOff>85725</xdr:rowOff>
    </xdr:from>
    <xdr:to>
      <xdr:col>4</xdr:col>
      <xdr:colOff>9525</xdr:colOff>
      <xdr:row>6</xdr:row>
      <xdr:rowOff>95250</xdr:rowOff>
    </xdr:to>
    <xdr:sp macro="" textlink="">
      <xdr:nvSpPr>
        <xdr:cNvPr id="49" name="TextBox 22">
          <a:extLst>
            <a:ext uri="{FF2B5EF4-FFF2-40B4-BE49-F238E27FC236}">
              <a16:creationId xmlns:a16="http://schemas.microsoft.com/office/drawing/2014/main" id="{36B36ACF-3329-447D-A430-80D45CA14972}"/>
            </a:ext>
          </a:extLst>
        </xdr:cNvPr>
        <xdr:cNvSpPr txBox="1"/>
      </xdr:nvSpPr>
      <xdr:spPr>
        <a:xfrm>
          <a:off x="1885950" y="1038225"/>
          <a:ext cx="5619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500" b="1">
              <a:solidFill>
                <a:schemeClr val="bg1"/>
              </a:solidFill>
              <a:latin typeface="Times New Roman" panose="02020603050405020304" pitchFamily="18" charset="0"/>
              <a:cs typeface="Times New Roman" panose="02020603050405020304" pitchFamily="18" charset="0"/>
            </a:rPr>
            <a:t>PRODUCTS</a:t>
          </a:r>
          <a:endParaRPr lang="en-US" sz="7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47625</xdr:colOff>
      <xdr:row>15</xdr:row>
      <xdr:rowOff>0</xdr:rowOff>
    </xdr:from>
    <xdr:to>
      <xdr:col>4</xdr:col>
      <xdr:colOff>0</xdr:colOff>
      <xdr:row>16</xdr:row>
      <xdr:rowOff>9525</xdr:rowOff>
    </xdr:to>
    <xdr:sp macro="" textlink="">
      <xdr:nvSpPr>
        <xdr:cNvPr id="51" name="TextBox 22">
          <a:extLst>
            <a:ext uri="{FF2B5EF4-FFF2-40B4-BE49-F238E27FC236}">
              <a16:creationId xmlns:a16="http://schemas.microsoft.com/office/drawing/2014/main" id="{E3E42283-EE84-45A0-B6BB-4CB280078F18}"/>
            </a:ext>
          </a:extLst>
        </xdr:cNvPr>
        <xdr:cNvSpPr txBox="1"/>
      </xdr:nvSpPr>
      <xdr:spPr>
        <a:xfrm>
          <a:off x="1876425" y="2857500"/>
          <a:ext cx="5619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500" b="1">
              <a:solidFill>
                <a:schemeClr val="bg1"/>
              </a:solidFill>
              <a:latin typeface="Times New Roman" panose="02020603050405020304" pitchFamily="18" charset="0"/>
              <a:cs typeface="Times New Roman" panose="02020603050405020304" pitchFamily="18" charset="0"/>
            </a:rPr>
            <a:t>SALES CHANNEL</a:t>
          </a:r>
          <a:endParaRPr lang="en-US" sz="7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95250</xdr:colOff>
      <xdr:row>4</xdr:row>
      <xdr:rowOff>38100</xdr:rowOff>
    </xdr:from>
    <xdr:to>
      <xdr:col>20</xdr:col>
      <xdr:colOff>38099</xdr:colOff>
      <xdr:row>5</xdr:row>
      <xdr:rowOff>0</xdr:rowOff>
    </xdr:to>
    <xdr:sp macro="" textlink="">
      <xdr:nvSpPr>
        <xdr:cNvPr id="52" name="TextBox 22">
          <a:extLst>
            <a:ext uri="{FF2B5EF4-FFF2-40B4-BE49-F238E27FC236}">
              <a16:creationId xmlns:a16="http://schemas.microsoft.com/office/drawing/2014/main" id="{4F67EDAF-2B34-4BCD-932E-EE593DA13B07}"/>
            </a:ext>
          </a:extLst>
        </xdr:cNvPr>
        <xdr:cNvSpPr txBox="1"/>
      </xdr:nvSpPr>
      <xdr:spPr>
        <a:xfrm>
          <a:off x="11677650" y="800100"/>
          <a:ext cx="552449"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500" b="1">
              <a:solidFill>
                <a:schemeClr val="bg1"/>
              </a:solidFill>
              <a:latin typeface="Times New Roman" panose="02020603050405020304" pitchFamily="18" charset="0"/>
              <a:cs typeface="Times New Roman" panose="02020603050405020304" pitchFamily="18" charset="0"/>
            </a:rPr>
            <a:t>RETAILERS</a:t>
          </a:r>
          <a:endParaRPr lang="en-US" sz="7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104775</xdr:colOff>
      <xdr:row>13</xdr:row>
      <xdr:rowOff>95250</xdr:rowOff>
    </xdr:from>
    <xdr:to>
      <xdr:col>20</xdr:col>
      <xdr:colOff>57150</xdr:colOff>
      <xdr:row>14</xdr:row>
      <xdr:rowOff>104775</xdr:rowOff>
    </xdr:to>
    <xdr:sp macro="" textlink="">
      <xdr:nvSpPr>
        <xdr:cNvPr id="53" name="TextBox 22">
          <a:extLst>
            <a:ext uri="{FF2B5EF4-FFF2-40B4-BE49-F238E27FC236}">
              <a16:creationId xmlns:a16="http://schemas.microsoft.com/office/drawing/2014/main" id="{583ADBD5-D00D-42F6-87A6-E668F7E9961E}"/>
            </a:ext>
          </a:extLst>
        </xdr:cNvPr>
        <xdr:cNvSpPr txBox="1"/>
      </xdr:nvSpPr>
      <xdr:spPr>
        <a:xfrm>
          <a:off x="11687175" y="2571750"/>
          <a:ext cx="5619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600" b="1">
              <a:solidFill>
                <a:schemeClr val="bg1"/>
              </a:solidFill>
              <a:latin typeface="Times New Roman" panose="02020603050405020304" pitchFamily="18" charset="0"/>
              <a:cs typeface="Times New Roman" panose="02020603050405020304" pitchFamily="18" charset="0"/>
            </a:rPr>
            <a:t>REGIONS</a:t>
          </a:r>
          <a:endParaRPr lang="en-US" sz="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47625</xdr:colOff>
      <xdr:row>1</xdr:row>
      <xdr:rowOff>133350</xdr:rowOff>
    </xdr:from>
    <xdr:to>
      <xdr:col>4</xdr:col>
      <xdr:colOff>0</xdr:colOff>
      <xdr:row>3</xdr:row>
      <xdr:rowOff>133350</xdr:rowOff>
    </xdr:to>
    <xdr:sp macro="" textlink="">
      <xdr:nvSpPr>
        <xdr:cNvPr id="55" name="TextBox 22">
          <a:extLst>
            <a:ext uri="{FF2B5EF4-FFF2-40B4-BE49-F238E27FC236}">
              <a16:creationId xmlns:a16="http://schemas.microsoft.com/office/drawing/2014/main" id="{E448FA4E-2615-413D-ABB4-13399CF28F74}"/>
            </a:ext>
          </a:extLst>
        </xdr:cNvPr>
        <xdr:cNvSpPr txBox="1"/>
      </xdr:nvSpPr>
      <xdr:spPr>
        <a:xfrm>
          <a:off x="1876425" y="323850"/>
          <a:ext cx="561975" cy="381000"/>
        </a:xfrm>
        <a:prstGeom prst="rect">
          <a:avLst/>
        </a:prstGeom>
        <a:noFill/>
        <a:ln>
          <a:solidFill>
            <a:schemeClr val="accent1">
              <a:lumMod val="60000"/>
              <a:lumOff val="40000"/>
            </a:schemeClr>
          </a:solidFill>
        </a:ln>
        <a:effectLst>
          <a:glow rad="635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600" b="1">
              <a:solidFill>
                <a:schemeClr val="bg1"/>
              </a:solidFill>
              <a:latin typeface="Times New Roman" panose="02020603050405020304" pitchFamily="18" charset="0"/>
              <a:ea typeface="+mn-ea"/>
              <a:cs typeface="Times New Roman" panose="02020603050405020304" pitchFamily="18" charset="0"/>
            </a:rPr>
            <a:t>SLICER</a:t>
          </a:r>
          <a:r>
            <a:rPr lang="en-US" sz="1100">
              <a:solidFill>
                <a:schemeClr val="dk1"/>
              </a:solidFill>
              <a:latin typeface="+mn-lt"/>
              <a:ea typeface="+mn-ea"/>
              <a:cs typeface="+mn-cs"/>
            </a:rPr>
            <a:t> </a:t>
          </a:r>
          <a:r>
            <a:rPr lang="en-US" sz="600" b="1">
              <a:solidFill>
                <a:schemeClr val="bg1"/>
              </a:solidFill>
              <a:latin typeface="Times New Roman" panose="02020603050405020304" pitchFamily="18" charset="0"/>
              <a:ea typeface="+mn-ea"/>
              <a:cs typeface="Times New Roman" panose="02020603050405020304" pitchFamily="18" charset="0"/>
            </a:rPr>
            <a:t>PANEL</a:t>
          </a:r>
          <a:endParaRPr lang="en-US" sz="11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19</xdr:col>
      <xdr:colOff>133350</xdr:colOff>
      <xdr:row>1</xdr:row>
      <xdr:rowOff>133350</xdr:rowOff>
    </xdr:from>
    <xdr:to>
      <xdr:col>20</xdr:col>
      <xdr:colOff>85725</xdr:colOff>
      <xdr:row>3</xdr:row>
      <xdr:rowOff>133350</xdr:rowOff>
    </xdr:to>
    <xdr:sp macro="" textlink="">
      <xdr:nvSpPr>
        <xdr:cNvPr id="56" name="TextBox 22">
          <a:extLst>
            <a:ext uri="{FF2B5EF4-FFF2-40B4-BE49-F238E27FC236}">
              <a16:creationId xmlns:a16="http://schemas.microsoft.com/office/drawing/2014/main" id="{85349309-1190-4B8C-A671-5EC374EC3255}"/>
            </a:ext>
          </a:extLst>
        </xdr:cNvPr>
        <xdr:cNvSpPr txBox="1"/>
      </xdr:nvSpPr>
      <xdr:spPr>
        <a:xfrm>
          <a:off x="11715750" y="323850"/>
          <a:ext cx="561975" cy="381000"/>
        </a:xfrm>
        <a:prstGeom prst="rect">
          <a:avLst/>
        </a:prstGeom>
        <a:noFill/>
        <a:ln>
          <a:solidFill>
            <a:schemeClr val="accent1">
              <a:lumMod val="60000"/>
              <a:lumOff val="40000"/>
            </a:schemeClr>
          </a:solidFill>
        </a:ln>
        <a:effectLst>
          <a:glow rad="635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600" b="1">
              <a:solidFill>
                <a:schemeClr val="bg1"/>
              </a:solidFill>
              <a:latin typeface="Times New Roman" panose="02020603050405020304" pitchFamily="18" charset="0"/>
              <a:ea typeface="+mn-ea"/>
              <a:cs typeface="Times New Roman" panose="02020603050405020304" pitchFamily="18" charset="0"/>
            </a:rPr>
            <a:t>SLICER</a:t>
          </a:r>
          <a:r>
            <a:rPr lang="en-US" sz="1100">
              <a:solidFill>
                <a:schemeClr val="dk1"/>
              </a:solidFill>
              <a:latin typeface="+mn-lt"/>
              <a:ea typeface="+mn-ea"/>
              <a:cs typeface="+mn-cs"/>
            </a:rPr>
            <a:t> </a:t>
          </a:r>
          <a:r>
            <a:rPr lang="en-US" sz="600" b="1">
              <a:solidFill>
                <a:schemeClr val="bg1"/>
              </a:solidFill>
              <a:latin typeface="Times New Roman" panose="02020603050405020304" pitchFamily="18" charset="0"/>
              <a:ea typeface="+mn-ea"/>
              <a:cs typeface="Times New Roman" panose="02020603050405020304" pitchFamily="18" charset="0"/>
            </a:rPr>
            <a:t>PANEL</a:t>
          </a:r>
          <a:endParaRPr lang="en-US" sz="11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323850</xdr:colOff>
      <xdr:row>1</xdr:row>
      <xdr:rowOff>123825</xdr:rowOff>
    </xdr:from>
    <xdr:to>
      <xdr:col>17</xdr:col>
      <xdr:colOff>600075</xdr:colOff>
      <xdr:row>3</xdr:row>
      <xdr:rowOff>38100</xdr:rowOff>
    </xdr:to>
    <xdr:sp macro="" textlink="">
      <xdr:nvSpPr>
        <xdr:cNvPr id="30" name="TextBox 22">
          <a:extLst>
            <a:ext uri="{FF2B5EF4-FFF2-40B4-BE49-F238E27FC236}">
              <a16:creationId xmlns:a16="http://schemas.microsoft.com/office/drawing/2014/main" id="{F8247E39-EEFF-4CF1-9AA0-E92291F18377}"/>
            </a:ext>
          </a:extLst>
        </xdr:cNvPr>
        <xdr:cNvSpPr txBox="1"/>
      </xdr:nvSpPr>
      <xdr:spPr>
        <a:xfrm>
          <a:off x="10077450" y="314325"/>
          <a:ext cx="885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700" b="1">
              <a:solidFill>
                <a:schemeClr val="tx1"/>
              </a:solidFill>
              <a:latin typeface="Times New Roman" panose="02020603050405020304" pitchFamily="18" charset="0"/>
              <a:cs typeface="Times New Roman" panose="02020603050405020304" pitchFamily="18" charset="0"/>
            </a:rPr>
            <a:t>Total</a:t>
          </a:r>
          <a:r>
            <a:rPr lang="en-US" sz="800" b="1" baseline="0">
              <a:solidFill>
                <a:schemeClr val="tx1"/>
              </a:solidFill>
              <a:latin typeface="Times New Roman" panose="02020603050405020304" pitchFamily="18" charset="0"/>
              <a:cs typeface="Times New Roman" panose="02020603050405020304" pitchFamily="18" charset="0"/>
            </a:rPr>
            <a:t> </a:t>
          </a:r>
          <a:r>
            <a:rPr lang="en-US" sz="700" b="1" baseline="0">
              <a:solidFill>
                <a:schemeClr val="tx1"/>
              </a:solidFill>
              <a:latin typeface="Times New Roman" panose="02020603050405020304" pitchFamily="18" charset="0"/>
              <a:cs typeface="Times New Roman" panose="02020603050405020304" pitchFamily="18" charset="0"/>
            </a:rPr>
            <a:t>Operating Profit</a:t>
          </a:r>
          <a:endParaRPr lang="en-US" sz="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76199</xdr:colOff>
      <xdr:row>4</xdr:row>
      <xdr:rowOff>47625</xdr:rowOff>
    </xdr:from>
    <xdr:to>
      <xdr:col>18</xdr:col>
      <xdr:colOff>276224</xdr:colOff>
      <xdr:row>5</xdr:row>
      <xdr:rowOff>95250</xdr:rowOff>
    </xdr:to>
    <xdr:sp macro="" textlink="">
      <xdr:nvSpPr>
        <xdr:cNvPr id="31" name="TextBox 22">
          <a:extLst>
            <a:ext uri="{FF2B5EF4-FFF2-40B4-BE49-F238E27FC236}">
              <a16:creationId xmlns:a16="http://schemas.microsoft.com/office/drawing/2014/main" id="{78BD8E98-BD65-4D69-BDA2-0B44DAF3ED31}"/>
            </a:ext>
          </a:extLst>
        </xdr:cNvPr>
        <xdr:cNvSpPr txBox="1"/>
      </xdr:nvSpPr>
      <xdr:spPr>
        <a:xfrm>
          <a:off x="10439399" y="809625"/>
          <a:ext cx="8096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600" b="1">
              <a:solidFill>
                <a:schemeClr val="tx1"/>
              </a:solidFill>
              <a:latin typeface="Times New Roman" panose="02020603050405020304" pitchFamily="18" charset="0"/>
              <a:cs typeface="Times New Roman" panose="02020603050405020304" pitchFamily="18" charset="0"/>
            </a:rPr>
            <a:t>Overall</a:t>
          </a:r>
          <a:r>
            <a:rPr lang="en-US" sz="800" b="1" baseline="0">
              <a:solidFill>
                <a:schemeClr val="tx1"/>
              </a:solidFill>
              <a:latin typeface="Times New Roman" panose="02020603050405020304" pitchFamily="18" charset="0"/>
              <a:cs typeface="Times New Roman" panose="02020603050405020304" pitchFamily="18" charset="0"/>
            </a:rPr>
            <a:t> </a:t>
          </a:r>
          <a:r>
            <a:rPr lang="en-US" sz="600" b="1" baseline="0">
              <a:solidFill>
                <a:schemeClr val="tx1"/>
              </a:solidFill>
              <a:latin typeface="Times New Roman" panose="02020603050405020304" pitchFamily="18" charset="0"/>
              <a:cs typeface="Times New Roman" panose="02020603050405020304" pitchFamily="18" charset="0"/>
            </a:rPr>
            <a:t>Operating</a:t>
          </a:r>
          <a:r>
            <a:rPr lang="en-US" sz="700" b="1" baseline="0">
              <a:solidFill>
                <a:schemeClr val="tx1"/>
              </a:solidFill>
              <a:latin typeface="Times New Roman" panose="02020603050405020304" pitchFamily="18" charset="0"/>
              <a:cs typeface="Times New Roman" panose="02020603050405020304" pitchFamily="18" charset="0"/>
            </a:rPr>
            <a:t> </a:t>
          </a:r>
          <a:r>
            <a:rPr lang="en-US" sz="600" b="1" baseline="0">
              <a:solidFill>
                <a:schemeClr val="tx1"/>
              </a:solidFill>
              <a:latin typeface="Times New Roman" panose="02020603050405020304" pitchFamily="18" charset="0"/>
              <a:cs typeface="Times New Roman" panose="02020603050405020304" pitchFamily="18" charset="0"/>
            </a:rPr>
            <a:t>Margin</a:t>
          </a:r>
          <a:r>
            <a:rPr lang="en-US" sz="700" b="1" baseline="0">
              <a:solidFill>
                <a:schemeClr val="tx1"/>
              </a:solidFill>
              <a:latin typeface="Times New Roman" panose="02020603050405020304" pitchFamily="18" charset="0"/>
              <a:cs typeface="Times New Roman" panose="02020603050405020304" pitchFamily="18" charset="0"/>
            </a:rPr>
            <a:t> </a:t>
          </a:r>
          <a:r>
            <a:rPr lang="en-US" sz="600" b="1" baseline="0">
              <a:solidFill>
                <a:schemeClr val="tx1"/>
              </a:solidFill>
              <a:latin typeface="Times New Roman" panose="02020603050405020304" pitchFamily="18" charset="0"/>
              <a:cs typeface="Times New Roman" panose="02020603050405020304" pitchFamily="18" charset="0"/>
            </a:rPr>
            <a:t>(%)</a:t>
          </a:r>
          <a:endParaRPr lang="en-US" sz="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523875</xdr:colOff>
      <xdr:row>4</xdr:row>
      <xdr:rowOff>57150</xdr:rowOff>
    </xdr:from>
    <xdr:to>
      <xdr:col>17</xdr:col>
      <xdr:colOff>171450</xdr:colOff>
      <xdr:row>5</xdr:row>
      <xdr:rowOff>161925</xdr:rowOff>
    </xdr:to>
    <xdr:sp macro="" textlink="">
      <xdr:nvSpPr>
        <xdr:cNvPr id="35" name="TextBox 22">
          <a:extLst>
            <a:ext uri="{FF2B5EF4-FFF2-40B4-BE49-F238E27FC236}">
              <a16:creationId xmlns:a16="http://schemas.microsoft.com/office/drawing/2014/main" id="{0B859622-0632-462C-ADC0-0D94F7A11F42}"/>
            </a:ext>
          </a:extLst>
        </xdr:cNvPr>
        <xdr:cNvSpPr txBox="1"/>
      </xdr:nvSpPr>
      <xdr:spPr>
        <a:xfrm>
          <a:off x="9667875" y="819150"/>
          <a:ext cx="866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600" b="1">
              <a:solidFill>
                <a:schemeClr val="tx1"/>
              </a:solidFill>
              <a:latin typeface="Times New Roman" panose="02020603050405020304" pitchFamily="18" charset="0"/>
              <a:cs typeface="Times New Roman" panose="02020603050405020304" pitchFamily="18" charset="0"/>
            </a:rPr>
            <a:t>Average Operating</a:t>
          </a:r>
          <a:r>
            <a:rPr lang="en-US" sz="800" b="1" baseline="0">
              <a:solidFill>
                <a:schemeClr val="tx1"/>
              </a:solidFill>
              <a:latin typeface="Times New Roman" panose="02020603050405020304" pitchFamily="18" charset="0"/>
              <a:cs typeface="Times New Roman" panose="02020603050405020304" pitchFamily="18" charset="0"/>
            </a:rPr>
            <a:t> </a:t>
          </a:r>
          <a:r>
            <a:rPr lang="en-US" sz="600" b="1" baseline="0">
              <a:solidFill>
                <a:schemeClr val="tx1"/>
              </a:solidFill>
              <a:latin typeface="Times New Roman" panose="02020603050405020304" pitchFamily="18" charset="0"/>
              <a:cs typeface="Times New Roman" panose="02020603050405020304" pitchFamily="18" charset="0"/>
            </a:rPr>
            <a:t>Margin</a:t>
          </a:r>
          <a:endParaRPr lang="en-US" sz="8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161925</xdr:colOff>
      <xdr:row>1</xdr:row>
      <xdr:rowOff>47625</xdr:rowOff>
    </xdr:from>
    <xdr:to>
      <xdr:col>12</xdr:col>
      <xdr:colOff>47625</xdr:colOff>
      <xdr:row>4</xdr:row>
      <xdr:rowOff>76198</xdr:rowOff>
    </xdr:to>
    <xdr:sp macro="" textlink="">
      <xdr:nvSpPr>
        <xdr:cNvPr id="37" name="TextBox 36">
          <a:extLst>
            <a:ext uri="{FF2B5EF4-FFF2-40B4-BE49-F238E27FC236}">
              <a16:creationId xmlns:a16="http://schemas.microsoft.com/office/drawing/2014/main" id="{6880D34A-D08B-F51E-A47A-6FE8071FBFA2}"/>
            </a:ext>
          </a:extLst>
        </xdr:cNvPr>
        <xdr:cNvSpPr txBox="1"/>
      </xdr:nvSpPr>
      <xdr:spPr>
        <a:xfrm>
          <a:off x="2600325" y="238125"/>
          <a:ext cx="4762500" cy="600073"/>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r"/>
          <a:r>
            <a:rPr lang="en-US" sz="1400" b="1" cap="none" spc="50">
              <a:ln w="9525" cmpd="sng">
                <a:solidFill>
                  <a:schemeClr val="accent1">
                    <a:lumMod val="50000"/>
                  </a:schemeClr>
                </a:solidFill>
                <a:prstDash val="solid"/>
              </a:ln>
              <a:solidFill>
                <a:srgbClr val="70AD47">
                  <a:tint val="1000"/>
                </a:srgbClr>
              </a:solidFill>
              <a:effectLst>
                <a:glow rad="38100">
                  <a:schemeClr val="accent1">
                    <a:alpha val="40000"/>
                  </a:schemeClr>
                </a:glow>
              </a:effectLst>
              <a:latin typeface="Times New Roman" panose="02020603050405020304" pitchFamily="18" charset="0"/>
              <a:cs typeface="Times New Roman" panose="02020603050405020304" pitchFamily="18" charset="0"/>
            </a:rPr>
            <a:t> </a:t>
          </a:r>
          <a:r>
            <a:rPr lang="en-US" sz="1400" b="1"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ADIDAS</a:t>
          </a:r>
          <a:r>
            <a:rPr lang="en-US" sz="1400" b="1" cap="none" spc="0" baseline="0">
              <a:ln w="10160">
                <a:solidFill>
                  <a:schemeClr val="bg1"/>
                </a:solidFill>
                <a:prstDash val="solid"/>
              </a:ln>
              <a:solidFill>
                <a:schemeClr val="bg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a:t>
          </a:r>
          <a:r>
            <a:rPr lang="en-US" sz="1400" b="1" cap="none" spc="0">
              <a:ln w="10160">
                <a:solidFill>
                  <a:schemeClr val="bg1"/>
                </a:solidFill>
                <a:prstDash val="solid"/>
              </a:ln>
              <a:solidFill>
                <a:schemeClr val="bg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SALES &amp; PROFIT PERFORMANCE</a:t>
          </a:r>
          <a:r>
            <a:rPr lang="en-US" sz="1400" b="1" cap="none" spc="0" baseline="0">
              <a:ln w="10160">
                <a:solidFill>
                  <a:schemeClr val="bg1"/>
                </a:solidFill>
                <a:prstDash val="solid"/>
              </a:ln>
              <a:solidFill>
                <a:schemeClr val="bg1"/>
              </a:solidFill>
              <a:effectLst>
                <a:outerShdw blurRad="38100" dist="22860" dir="5400000" algn="tl" rotWithShape="0">
                  <a:srgbClr val="000000">
                    <a:alpha val="30000"/>
                  </a:srgbClr>
                </a:outerShdw>
              </a:effectLst>
              <a:latin typeface="Times New Roman" panose="02020603050405020304" pitchFamily="18" charset="0"/>
              <a:cs typeface="Times New Roman" panose="02020603050405020304" pitchFamily="18" charset="0"/>
            </a:rPr>
            <a:t> DASHBOARD</a:t>
          </a:r>
          <a:endParaRPr lang="en-US" sz="1400" b="1" cap="none" spc="50">
            <a:ln w="10160">
              <a:solidFill>
                <a:schemeClr val="bg1"/>
              </a:solidFill>
              <a:prstDash val="solid"/>
            </a:ln>
            <a:solidFill>
              <a:schemeClr val="bg1"/>
            </a:solidFill>
            <a:effectLst>
              <a:glow rad="38100">
                <a:schemeClr val="accent1">
                  <a:alpha val="40000"/>
                </a:schemeClr>
              </a:glow>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400049</xdr:colOff>
      <xdr:row>4</xdr:row>
      <xdr:rowOff>66676</xdr:rowOff>
    </xdr:from>
    <xdr:to>
      <xdr:col>16</xdr:col>
      <xdr:colOff>9524</xdr:colOff>
      <xdr:row>5</xdr:row>
      <xdr:rowOff>85726</xdr:rowOff>
    </xdr:to>
    <xdr:sp macro="" textlink="">
      <xdr:nvSpPr>
        <xdr:cNvPr id="36" name="TextBox 22">
          <a:extLst>
            <a:ext uri="{FF2B5EF4-FFF2-40B4-BE49-F238E27FC236}">
              <a16:creationId xmlns:a16="http://schemas.microsoft.com/office/drawing/2014/main" id="{8151E673-91AC-41E8-9695-1ED2F2140039}"/>
            </a:ext>
          </a:extLst>
        </xdr:cNvPr>
        <xdr:cNvSpPr txBox="1"/>
      </xdr:nvSpPr>
      <xdr:spPr>
        <a:xfrm>
          <a:off x="8934449" y="828676"/>
          <a:ext cx="82867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600" b="1">
              <a:solidFill>
                <a:schemeClr val="tx1"/>
              </a:solidFill>
              <a:latin typeface="Times New Roman" panose="02020603050405020304" pitchFamily="18" charset="0"/>
              <a:cs typeface="Times New Roman" panose="02020603050405020304" pitchFamily="18" charset="0"/>
            </a:rPr>
            <a:t>Total</a:t>
          </a:r>
          <a:r>
            <a:rPr lang="en-US" sz="800" b="1" baseline="0">
              <a:solidFill>
                <a:schemeClr val="tx1"/>
              </a:solidFill>
              <a:latin typeface="Times New Roman" panose="02020603050405020304" pitchFamily="18" charset="0"/>
              <a:cs typeface="Times New Roman" panose="02020603050405020304" pitchFamily="18" charset="0"/>
            </a:rPr>
            <a:t> </a:t>
          </a:r>
          <a:r>
            <a:rPr lang="en-US" sz="700" b="1" baseline="0">
              <a:solidFill>
                <a:schemeClr val="tx1"/>
              </a:solidFill>
              <a:latin typeface="Times New Roman" panose="02020603050405020304" pitchFamily="18" charset="0"/>
              <a:cs typeface="Times New Roman" panose="02020603050405020304" pitchFamily="18" charset="0"/>
            </a:rPr>
            <a:t>Units Sold</a:t>
          </a:r>
          <a:endParaRPr lang="en-US" sz="800" b="1">
            <a:solidFill>
              <a:schemeClr val="tx1"/>
            </a:solidFill>
            <a:latin typeface="Times New Roman" panose="02020603050405020304" pitchFamily="18" charset="0"/>
            <a:cs typeface="Times New Roman" panose="02020603050405020304" pitchFamily="18" charset="0"/>
          </a:endParaRPr>
        </a:p>
      </xdr:txBody>
    </xdr:sp>
    <xdr:clientData/>
  </xdr:twoCellAnchor>
  <xdr:oneCellAnchor>
    <xdr:from>
      <xdr:col>4</xdr:col>
      <xdr:colOff>238125</xdr:colOff>
      <xdr:row>1</xdr:row>
      <xdr:rowOff>104775</xdr:rowOff>
    </xdr:from>
    <xdr:ext cx="657225" cy="428625"/>
    <xdr:pic>
      <xdr:nvPicPr>
        <xdr:cNvPr id="14" name="image2.png">
          <a:extLst>
            <a:ext uri="{FF2B5EF4-FFF2-40B4-BE49-F238E27FC236}">
              <a16:creationId xmlns:a16="http://schemas.microsoft.com/office/drawing/2014/main" id="{00000000-0008-0000-0200-00000E000000}"/>
            </a:ext>
          </a:extLst>
        </xdr:cNvPr>
        <xdr:cNvPicPr preferRelativeResize="0"/>
      </xdr:nvPicPr>
      <xdr:blipFill>
        <a:blip xmlns:r="http://schemas.openxmlformats.org/officeDocument/2006/relationships" r:embed="rId9" cstate="print">
          <a:duotone>
            <a:schemeClr val="accent5">
              <a:shade val="45000"/>
              <a:satMod val="135000"/>
            </a:schemeClr>
            <a:prstClr val="white"/>
          </a:duotone>
        </a:blip>
        <a:stretch>
          <a:fillRect/>
        </a:stretch>
      </xdr:blipFill>
      <xdr:spPr>
        <a:xfrm>
          <a:off x="2676525" y="295275"/>
          <a:ext cx="657225" cy="428625"/>
        </a:xfrm>
        <a:prstGeom prst="rect">
          <a:avLst/>
        </a:prstGeom>
        <a:solidFill>
          <a:schemeClr val="accent1">
            <a:lumMod val="40000"/>
            <a:lumOff val="60000"/>
          </a:schemeClr>
        </a:solidFill>
      </xdr:spPr>
    </xdr:pic>
    <xdr:clientData fLocksWithSheet="0"/>
  </xdr:oneCellAnchor>
  <xdr:twoCellAnchor>
    <xdr:from>
      <xdr:col>6</xdr:col>
      <xdr:colOff>190500</xdr:colOff>
      <xdr:row>4</xdr:row>
      <xdr:rowOff>76200</xdr:rowOff>
    </xdr:from>
    <xdr:to>
      <xdr:col>12</xdr:col>
      <xdr:colOff>57150</xdr:colOff>
      <xdr:row>5</xdr:row>
      <xdr:rowOff>133350</xdr:rowOff>
    </xdr:to>
    <xdr:sp macro="" textlink="">
      <xdr:nvSpPr>
        <xdr:cNvPr id="45" name="TextBox 44">
          <a:extLst>
            <a:ext uri="{FF2B5EF4-FFF2-40B4-BE49-F238E27FC236}">
              <a16:creationId xmlns:a16="http://schemas.microsoft.com/office/drawing/2014/main" id="{55FCDFB7-C245-F381-6AF5-1D378409B457}"/>
            </a:ext>
          </a:extLst>
        </xdr:cNvPr>
        <xdr:cNvSpPr txBox="1"/>
      </xdr:nvSpPr>
      <xdr:spPr>
        <a:xfrm>
          <a:off x="3848100" y="838200"/>
          <a:ext cx="3524250" cy="2476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i="1">
              <a:ln>
                <a:solidFill>
                  <a:schemeClr val="accent1">
                    <a:lumMod val="75000"/>
                  </a:schemeClr>
                </a:solidFill>
              </a:ln>
              <a:solidFill>
                <a:schemeClr val="tx2">
                  <a:lumMod val="50000"/>
                </a:schemeClr>
              </a:solidFill>
              <a:latin typeface="Times New Roman" panose="02020603050405020304" pitchFamily="18" charset="0"/>
              <a:cs typeface="Times New Roman" panose="02020603050405020304" pitchFamily="18" charset="0"/>
            </a:rPr>
            <a:t>An Analysis of Product Performance, Sales Method, Profits &amp; Trends</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0.28281</cdr:x>
      <cdr:y>0.14179</cdr:y>
    </cdr:from>
    <cdr:to>
      <cdr:x>0.71719</cdr:x>
      <cdr:y>0.85821</cdr:y>
    </cdr:to>
    <cdr:sp macro="" textlink="">
      <cdr:nvSpPr>
        <cdr:cNvPr id="2" name="TextBox 1">
          <a:extLst xmlns:a="http://schemas.openxmlformats.org/drawingml/2006/main">
            <a:ext uri="{FF2B5EF4-FFF2-40B4-BE49-F238E27FC236}">
              <a16:creationId xmlns:a16="http://schemas.microsoft.com/office/drawing/2014/main" id="{2068581E-4446-5C20-504A-7DCB88D4FA53}"/>
            </a:ext>
          </a:extLst>
        </cdr:cNvPr>
        <cdr:cNvSpPr txBox="1"/>
      </cdr:nvSpPr>
      <cdr:spPr>
        <a:xfrm xmlns:a="http://schemas.openxmlformats.org/drawingml/2006/main">
          <a:off x="595312" y="180974"/>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0.36591</cdr:x>
      <cdr:y>0</cdr:y>
    </cdr:from>
    <cdr:to>
      <cdr:x>1</cdr:x>
      <cdr:y>0.2406</cdr:y>
    </cdr:to>
    <cdr:sp macro="" textlink="">
      <cdr:nvSpPr>
        <cdr:cNvPr id="3" name="TextBox 22">
          <a:extLst xmlns:a="http://schemas.openxmlformats.org/drawingml/2006/main">
            <a:ext uri="{FF2B5EF4-FFF2-40B4-BE49-F238E27FC236}">
              <a16:creationId xmlns:a16="http://schemas.microsoft.com/office/drawing/2014/main" id="{4D30A4E0-95E3-A608-B3C8-A32AE7B5C05A}"/>
            </a:ext>
          </a:extLst>
        </cdr:cNvPr>
        <cdr:cNvSpPr txBox="1"/>
      </cdr:nvSpPr>
      <cdr:spPr>
        <a:xfrm xmlns:a="http://schemas.openxmlformats.org/drawingml/2006/main">
          <a:off x="766763" y="0"/>
          <a:ext cx="1328738" cy="304800"/>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Retailer</a:t>
          </a:r>
          <a:r>
            <a:rPr lang="en-US" sz="900" b="1" baseline="0">
              <a:solidFill>
                <a:schemeClr val="tx1"/>
              </a:solidFill>
              <a:latin typeface="Times New Roman" panose="02020603050405020304" pitchFamily="18" charset="0"/>
              <a:cs typeface="Times New Roman" panose="02020603050405020304" pitchFamily="18" charset="0"/>
            </a:rPr>
            <a:t> Revenue &amp; Profit Comparison</a:t>
          </a:r>
        </a:p>
      </cdr:txBody>
    </cdr:sp>
  </cdr:relSizeAnchor>
</c:userShapes>
</file>

<file path=xl/drawings/drawing5.xml><?xml version="1.0" encoding="utf-8"?>
<c:userShapes xmlns:c="http://schemas.openxmlformats.org/drawingml/2006/chart">
  <cdr:relSizeAnchor xmlns:cdr="http://schemas.openxmlformats.org/drawingml/2006/chartDrawing">
    <cdr:from>
      <cdr:x>0.00152</cdr:x>
      <cdr:y>0.00251</cdr:y>
    </cdr:from>
    <cdr:to>
      <cdr:x>0.66667</cdr:x>
      <cdr:y>0.18797</cdr:y>
    </cdr:to>
    <cdr:sp macro="" textlink="">
      <cdr:nvSpPr>
        <cdr:cNvPr id="2" name="TextBox 22">
          <a:extLst xmlns:a="http://schemas.openxmlformats.org/drawingml/2006/main">
            <a:ext uri="{FF2B5EF4-FFF2-40B4-BE49-F238E27FC236}">
              <a16:creationId xmlns:a16="http://schemas.microsoft.com/office/drawing/2014/main" id="{F9C9DD84-C73F-AAE4-B8E9-4AFAD4F77D4E}"/>
            </a:ext>
          </a:extLst>
        </cdr:cNvPr>
        <cdr:cNvSpPr txBox="1"/>
      </cdr:nvSpPr>
      <cdr:spPr>
        <a:xfrm xmlns:a="http://schemas.openxmlformats.org/drawingml/2006/main">
          <a:off x="3175" y="3175"/>
          <a:ext cx="1387474" cy="23494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Regional Sales Analysis</a:t>
          </a:r>
        </a:p>
      </cdr:txBody>
    </cdr:sp>
  </cdr:relSizeAnchor>
</c:userShapes>
</file>

<file path=xl/drawings/drawing6.xml><?xml version="1.0" encoding="utf-8"?>
<c:userShapes xmlns:c="http://schemas.openxmlformats.org/drawingml/2006/chart">
  <cdr:relSizeAnchor xmlns:cdr="http://schemas.openxmlformats.org/drawingml/2006/chartDrawing">
    <cdr:from>
      <cdr:x>0.31674</cdr:x>
      <cdr:y>0.01003</cdr:y>
    </cdr:from>
    <cdr:to>
      <cdr:x>0.99547</cdr:x>
      <cdr:y>0.19549</cdr:y>
    </cdr:to>
    <cdr:sp macro="" textlink="">
      <cdr:nvSpPr>
        <cdr:cNvPr id="3" name="TextBox 22">
          <a:extLst xmlns:a="http://schemas.openxmlformats.org/drawingml/2006/main">
            <a:ext uri="{FF2B5EF4-FFF2-40B4-BE49-F238E27FC236}">
              <a16:creationId xmlns:a16="http://schemas.microsoft.com/office/drawing/2014/main" id="{9F6C773D-A80A-F749-B393-4828287BAF71}"/>
            </a:ext>
          </a:extLst>
        </cdr:cNvPr>
        <cdr:cNvSpPr txBox="1"/>
      </cdr:nvSpPr>
      <cdr:spPr>
        <a:xfrm xmlns:a="http://schemas.openxmlformats.org/drawingml/2006/main">
          <a:off x="666750" y="12700"/>
          <a:ext cx="1428749" cy="23494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 Sales Channel Analysis</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0</cdr:y>
    </cdr:from>
    <cdr:to>
      <cdr:x>0.67727</cdr:x>
      <cdr:y>0.18408</cdr:y>
    </cdr:to>
    <cdr:sp macro="" textlink="">
      <cdr:nvSpPr>
        <cdr:cNvPr id="2" name="TextBox 22">
          <a:extLst xmlns:a="http://schemas.openxmlformats.org/drawingml/2006/main">
            <a:ext uri="{FF2B5EF4-FFF2-40B4-BE49-F238E27FC236}">
              <a16:creationId xmlns:a16="http://schemas.microsoft.com/office/drawing/2014/main" id="{9F6C773D-A80A-F749-B393-4828287BAF71}"/>
            </a:ext>
          </a:extLst>
        </cdr:cNvPr>
        <cdr:cNvSpPr txBox="1"/>
      </cdr:nvSpPr>
      <cdr:spPr>
        <a:xfrm xmlns:a="http://schemas.openxmlformats.org/drawingml/2006/main">
          <a:off x="0" y="0"/>
          <a:ext cx="1419224" cy="23494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Monthly Sales</a:t>
          </a:r>
          <a:r>
            <a:rPr lang="en-US" sz="900" b="1" baseline="0">
              <a:solidFill>
                <a:schemeClr val="tx1"/>
              </a:solidFill>
              <a:latin typeface="Times New Roman" panose="02020603050405020304" pitchFamily="18" charset="0"/>
              <a:cs typeface="Times New Roman" panose="02020603050405020304" pitchFamily="18" charset="0"/>
            </a:rPr>
            <a:t> &amp; </a:t>
          </a:r>
          <a:r>
            <a:rPr lang="en-US" sz="900" b="1">
              <a:solidFill>
                <a:schemeClr val="tx1"/>
              </a:solidFill>
              <a:latin typeface="Times New Roman" panose="02020603050405020304" pitchFamily="18" charset="0"/>
              <a:cs typeface="Times New Roman" panose="02020603050405020304" pitchFamily="18" charset="0"/>
            </a:rPr>
            <a:t>Profit Analysis</a:t>
          </a:r>
        </a:p>
      </cdr:txBody>
    </cdr:sp>
  </cdr:relSizeAnchor>
</c:userShapes>
</file>

<file path=xl/drawings/drawing8.xml><?xml version="1.0" encoding="utf-8"?>
<c:userShapes xmlns:c="http://schemas.openxmlformats.org/drawingml/2006/chart">
  <cdr:relSizeAnchor xmlns:cdr="http://schemas.openxmlformats.org/drawingml/2006/chartDrawing">
    <cdr:from>
      <cdr:x>0.14612</cdr:x>
      <cdr:y>0</cdr:y>
    </cdr:from>
    <cdr:to>
      <cdr:x>1</cdr:x>
      <cdr:y>0.18272</cdr:y>
    </cdr:to>
    <cdr:sp macro="" textlink="">
      <cdr:nvSpPr>
        <cdr:cNvPr id="2" name="TextBox 22">
          <a:extLst xmlns:a="http://schemas.openxmlformats.org/drawingml/2006/main">
            <a:ext uri="{FF2B5EF4-FFF2-40B4-BE49-F238E27FC236}">
              <a16:creationId xmlns:a16="http://schemas.microsoft.com/office/drawing/2014/main" id="{850F703F-561B-4EEA-7420-FD54BBBCB963}"/>
            </a:ext>
          </a:extLst>
        </cdr:cNvPr>
        <cdr:cNvSpPr txBox="1"/>
      </cdr:nvSpPr>
      <cdr:spPr>
        <a:xfrm xmlns:a="http://schemas.openxmlformats.org/drawingml/2006/main">
          <a:off x="304803" y="0"/>
          <a:ext cx="1781171" cy="234955"/>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Quarterly Sales &amp; Profits Trend</a:t>
          </a:r>
        </a:p>
      </cdr:txBody>
    </cdr:sp>
  </cdr:relSizeAnchor>
</c:userShapes>
</file>

<file path=xl/drawings/drawing9.xml><?xml version="1.0" encoding="utf-8"?>
<c:userShapes xmlns:c="http://schemas.openxmlformats.org/drawingml/2006/chart">
  <cdr:relSizeAnchor xmlns:cdr="http://schemas.openxmlformats.org/drawingml/2006/chartDrawing">
    <cdr:from>
      <cdr:x>4.77214E-7</cdr:x>
      <cdr:y>0</cdr:y>
    </cdr:from>
    <cdr:to>
      <cdr:x>0.84545</cdr:x>
      <cdr:y>0.18272</cdr:y>
    </cdr:to>
    <cdr:sp macro="" textlink="">
      <cdr:nvSpPr>
        <cdr:cNvPr id="2" name="TextBox 22">
          <a:extLst xmlns:a="http://schemas.openxmlformats.org/drawingml/2006/main">
            <a:ext uri="{FF2B5EF4-FFF2-40B4-BE49-F238E27FC236}">
              <a16:creationId xmlns:a16="http://schemas.microsoft.com/office/drawing/2014/main" id="{00000000-0008-0000-0200-00001E000000}"/>
            </a:ext>
          </a:extLst>
        </cdr:cNvPr>
        <cdr:cNvSpPr txBox="1"/>
      </cdr:nvSpPr>
      <cdr:spPr>
        <a:xfrm xmlns:a="http://schemas.openxmlformats.org/drawingml/2006/main">
          <a:off x="1" y="0"/>
          <a:ext cx="1771646" cy="23494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Products + Regional Profits Analysis</a:t>
          </a:r>
        </a:p>
      </cdr:txBody>
    </cdr:sp>
  </cdr:relSizeAnchor>
</c:userShapes>
</file>

<file path=xl/drawings/drawing10.xml><?xml version="1.0" encoding="utf-8"?>
<c:userShapes xmlns:c="http://schemas.openxmlformats.org/drawingml/2006/chart">
  <cdr:relSizeAnchor xmlns:cdr="http://schemas.openxmlformats.org/drawingml/2006/chartDrawing">
    <cdr:from>
      <cdr:x>0.11872</cdr:x>
      <cdr:y>0.00988</cdr:y>
    </cdr:from>
    <cdr:to>
      <cdr:x>1</cdr:x>
      <cdr:y>0.19259</cdr:y>
    </cdr:to>
    <cdr:sp macro="" textlink="">
      <cdr:nvSpPr>
        <cdr:cNvPr id="2" name="TextBox 22">
          <a:extLst xmlns:a="http://schemas.openxmlformats.org/drawingml/2006/main">
            <a:ext uri="{FF2B5EF4-FFF2-40B4-BE49-F238E27FC236}">
              <a16:creationId xmlns:a16="http://schemas.microsoft.com/office/drawing/2014/main" id="{00000000-0008-0000-0200-00001F000000}"/>
            </a:ext>
          </a:extLst>
        </cdr:cNvPr>
        <cdr:cNvSpPr txBox="1"/>
      </cdr:nvSpPr>
      <cdr:spPr>
        <a:xfrm xmlns:a="http://schemas.openxmlformats.org/drawingml/2006/main">
          <a:off x="247650" y="12700"/>
          <a:ext cx="1838325" cy="234949"/>
        </a:xfrm>
        <a:prstGeom xmlns:a="http://schemas.openxmlformats.org/drawingml/2006/main" prst="rect">
          <a:avLst/>
        </a:prstGeom>
        <a:solidFill xmlns:a="http://schemas.openxmlformats.org/drawingml/2006/main">
          <a:schemeClr val="accent1">
            <a:lumMod val="20000"/>
            <a:lumOff val="80000"/>
          </a:schemeClr>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900" b="1">
              <a:solidFill>
                <a:schemeClr val="tx1"/>
              </a:solidFill>
              <a:latin typeface="Times New Roman" panose="02020603050405020304" pitchFamily="18" charset="0"/>
              <a:cs typeface="Times New Roman" panose="02020603050405020304" pitchFamily="18" charset="0"/>
            </a:rPr>
            <a:t>Seasonal Sales + Profits Trend</a:t>
          </a:r>
        </a:p>
      </cdr:txBody>
    </cdr:sp>
  </cdr:relSizeAnchor>
</c:userShapes>
</file>

<file path=xl/drawings/drawing11.xml><?xml version="1.0" encoding="utf-8"?>
<xdr:wsDr xmlns:xdr="http://schemas.openxmlformats.org/drawingml/2006/spreadsheetDrawing" xmlns:a="http://schemas.openxmlformats.org/drawingml/2006/main">
  <xdr:twoCellAnchor>
    <xdr:from>
      <xdr:col>1</xdr:col>
      <xdr:colOff>714375</xdr:colOff>
      <xdr:row>7</xdr:row>
      <xdr:rowOff>80962</xdr:rowOff>
    </xdr:from>
    <xdr:to>
      <xdr:col>7</xdr:col>
      <xdr:colOff>19051</xdr:colOff>
      <xdr:row>21</xdr:row>
      <xdr:rowOff>95250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104774</xdr:colOff>
      <xdr:row>0</xdr:row>
      <xdr:rowOff>152399</xdr:rowOff>
    </xdr:from>
    <xdr:to>
      <xdr:col>16</xdr:col>
      <xdr:colOff>238125</xdr:colOff>
      <xdr:row>15</xdr:row>
      <xdr:rowOff>152400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171452</xdr:colOff>
      <xdr:row>1</xdr:row>
      <xdr:rowOff>171451</xdr:rowOff>
    </xdr:from>
    <xdr:to>
      <xdr:col>6</xdr:col>
      <xdr:colOff>276226</xdr:colOff>
      <xdr:row>14</xdr:row>
      <xdr:rowOff>171451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457201</xdr:colOff>
      <xdr:row>2</xdr:row>
      <xdr:rowOff>9526</xdr:rowOff>
    </xdr:from>
    <xdr:to>
      <xdr:col>9</xdr:col>
      <xdr:colOff>590550</xdr:colOff>
      <xdr:row>14</xdr:row>
      <xdr:rowOff>19050</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381000</xdr:colOff>
      <xdr:row>15</xdr:row>
      <xdr:rowOff>176213</xdr:rowOff>
    </xdr:from>
    <xdr:to>
      <xdr:col>10</xdr:col>
      <xdr:colOff>57149</xdr:colOff>
      <xdr:row>27</xdr:row>
      <xdr:rowOff>76200</xdr:rowOff>
    </xdr:to>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46</xdr:row>
      <xdr:rowOff>14287</xdr:rowOff>
    </xdr:from>
    <xdr:to>
      <xdr:col>11</xdr:col>
      <xdr:colOff>476250</xdr:colOff>
      <xdr:row>61</xdr:row>
      <xdr:rowOff>161925</xdr:rowOff>
    </xdr:to>
    <xdr:graphicFrame macro="">
      <xdr:nvGraphicFramePr>
        <xdr:cNvPr id="4" name="Chart 3">
          <a:extLst>
            <a:ext uri="{FF2B5EF4-FFF2-40B4-BE49-F238E27FC236}">
              <a16:creationId xmlns:a16="http://schemas.microsoft.com/office/drawing/2014/main" id="{00000000-0008-0000-0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ciousAmy" refreshedDate="46127.58953784722" createdVersion="8" refreshedVersion="8" minRefreshableVersion="3" recordCount="9648" xr:uid="{186AB2B6-BDA6-462A-BD1A-11B8BBA4CA16}">
  <cacheSource type="worksheet">
    <worksheetSource name="Table1"/>
  </cacheSource>
  <cacheFields count="20">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9"/>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 numFmtId="0">
      <sharedItems containsSemiMixedTypes="0" containsString="0" containsNumber="1" containsInteger="1" minValue="1" maxValue="12" count="12">
        <n v="1"/>
        <n v="2"/>
        <n v="3"/>
        <n v="4"/>
        <n v="5"/>
        <n v="7"/>
        <n v="8"/>
        <n v="9"/>
        <n v="10"/>
        <n v="11"/>
        <n v="12"/>
        <n v="6"/>
      </sharedItems>
    </cacheField>
    <cacheField name="Year" numFmtId="0">
      <sharedItems containsSemiMixedTypes="0" containsString="0" containsNumber="1" containsInteger="1" minValue="2020" maxValue="2021"/>
    </cacheField>
    <cacheField name="Quarter" numFmtId="0">
      <sharedItems/>
    </cacheField>
    <cacheField name="Season" numFmtId="0">
      <sharedItems count="5">
        <s v="Winter"/>
        <s v="Spring"/>
        <s v="Summer"/>
        <s v="Autumn"/>
        <e v="#N/A" u="1"/>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918852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x v="0"/>
    <n v="2020"/>
    <s v="Q1"/>
    <x v="0"/>
  </r>
  <r>
    <x v="0"/>
    <n v="1185732"/>
    <x v="1"/>
    <x v="0"/>
    <s v="New York"/>
    <s v="New York"/>
    <x v="1"/>
    <n v="50"/>
    <n v="1000"/>
    <n v="500000"/>
    <n v="150000"/>
    <n v="0.3"/>
    <x v="0"/>
    <x v="0"/>
    <n v="2020"/>
    <s v="Q1"/>
    <x v="0"/>
  </r>
  <r>
    <x v="0"/>
    <n v="1185732"/>
    <x v="2"/>
    <x v="0"/>
    <s v="New York"/>
    <s v="New York"/>
    <x v="2"/>
    <n v="40"/>
    <n v="1000"/>
    <n v="400000"/>
    <n v="140000"/>
    <n v="0.35"/>
    <x v="0"/>
    <x v="0"/>
    <n v="2020"/>
    <s v="Q1"/>
    <x v="0"/>
  </r>
  <r>
    <x v="0"/>
    <n v="1185732"/>
    <x v="3"/>
    <x v="0"/>
    <s v="New York"/>
    <s v="New York"/>
    <x v="3"/>
    <n v="45"/>
    <n v="850"/>
    <n v="382500"/>
    <n v="133875"/>
    <n v="0.35"/>
    <x v="0"/>
    <x v="0"/>
    <n v="2020"/>
    <s v="Q1"/>
    <x v="0"/>
  </r>
  <r>
    <x v="0"/>
    <n v="1185732"/>
    <x v="4"/>
    <x v="0"/>
    <s v="New York"/>
    <s v="New York"/>
    <x v="4"/>
    <n v="60"/>
    <n v="900"/>
    <n v="540000"/>
    <n v="162000"/>
    <n v="0.3"/>
    <x v="0"/>
    <x v="0"/>
    <n v="2020"/>
    <s v="Q1"/>
    <x v="0"/>
  </r>
  <r>
    <x v="0"/>
    <n v="1185732"/>
    <x v="5"/>
    <x v="0"/>
    <s v="New York"/>
    <s v="New York"/>
    <x v="5"/>
    <n v="50"/>
    <n v="1000"/>
    <n v="500000"/>
    <n v="125000"/>
    <n v="0.25"/>
    <x v="0"/>
    <x v="0"/>
    <n v="2020"/>
    <s v="Q1"/>
    <x v="0"/>
  </r>
  <r>
    <x v="0"/>
    <n v="1185732"/>
    <x v="6"/>
    <x v="0"/>
    <s v="New York"/>
    <s v="New York"/>
    <x v="0"/>
    <n v="50"/>
    <n v="1250"/>
    <n v="625000"/>
    <n v="312500"/>
    <n v="0.5"/>
    <x v="0"/>
    <x v="0"/>
    <n v="2020"/>
    <s v="Q1"/>
    <x v="0"/>
  </r>
  <r>
    <x v="0"/>
    <n v="1185732"/>
    <x v="7"/>
    <x v="0"/>
    <s v="New York"/>
    <s v="New York"/>
    <x v="1"/>
    <n v="50"/>
    <n v="900"/>
    <n v="450000"/>
    <n v="135000"/>
    <n v="0.3"/>
    <x v="1"/>
    <x v="0"/>
    <n v="2020"/>
    <s v="Q1"/>
    <x v="0"/>
  </r>
  <r>
    <x v="0"/>
    <n v="1185732"/>
    <x v="8"/>
    <x v="0"/>
    <s v="New York"/>
    <s v="New York"/>
    <x v="2"/>
    <n v="40"/>
    <n v="950"/>
    <n v="380000"/>
    <n v="133000"/>
    <n v="0.35"/>
    <x v="1"/>
    <x v="0"/>
    <n v="2020"/>
    <s v="Q1"/>
    <x v="0"/>
  </r>
  <r>
    <x v="0"/>
    <n v="1185732"/>
    <x v="9"/>
    <x v="0"/>
    <s v="New York"/>
    <s v="New York"/>
    <x v="3"/>
    <n v="45"/>
    <n v="825"/>
    <n v="371250"/>
    <n v="129937.49999999999"/>
    <n v="0.35"/>
    <x v="1"/>
    <x v="0"/>
    <n v="2020"/>
    <s v="Q1"/>
    <x v="0"/>
  </r>
  <r>
    <x v="0"/>
    <n v="1185732"/>
    <x v="10"/>
    <x v="0"/>
    <s v="New York"/>
    <s v="New York"/>
    <x v="4"/>
    <n v="60"/>
    <n v="900"/>
    <n v="540000"/>
    <n v="162000"/>
    <n v="0.3"/>
    <x v="1"/>
    <x v="0"/>
    <n v="2020"/>
    <s v="Q1"/>
    <x v="0"/>
  </r>
  <r>
    <x v="0"/>
    <n v="1185732"/>
    <x v="11"/>
    <x v="0"/>
    <s v="New York"/>
    <s v="New York"/>
    <x v="5"/>
    <n v="50"/>
    <n v="1000"/>
    <n v="500000"/>
    <n v="125000"/>
    <n v="0.25"/>
    <x v="1"/>
    <x v="0"/>
    <n v="2020"/>
    <s v="Q1"/>
    <x v="0"/>
  </r>
  <r>
    <x v="0"/>
    <n v="1185732"/>
    <x v="12"/>
    <x v="0"/>
    <s v="New York"/>
    <s v="New York"/>
    <x v="0"/>
    <n v="50"/>
    <n v="1220"/>
    <n v="610000"/>
    <n v="305000"/>
    <n v="0.5"/>
    <x v="1"/>
    <x v="0"/>
    <n v="2020"/>
    <s v="Q1"/>
    <x v="0"/>
  </r>
  <r>
    <x v="0"/>
    <n v="1185732"/>
    <x v="13"/>
    <x v="0"/>
    <s v="New York"/>
    <s v="New York"/>
    <x v="1"/>
    <n v="50"/>
    <n v="925"/>
    <n v="462500"/>
    <n v="138750"/>
    <n v="0.3"/>
    <x v="1"/>
    <x v="0"/>
    <n v="2020"/>
    <s v="Q1"/>
    <x v="0"/>
  </r>
  <r>
    <x v="0"/>
    <n v="1185732"/>
    <x v="14"/>
    <x v="0"/>
    <s v="New York"/>
    <s v="New York"/>
    <x v="2"/>
    <n v="40"/>
    <n v="950"/>
    <n v="380000"/>
    <n v="133000"/>
    <n v="0.35"/>
    <x v="1"/>
    <x v="0"/>
    <n v="2020"/>
    <s v="Q1"/>
    <x v="0"/>
  </r>
  <r>
    <x v="0"/>
    <n v="1185732"/>
    <x v="15"/>
    <x v="0"/>
    <s v="New York"/>
    <s v="New York"/>
    <x v="3"/>
    <n v="45"/>
    <n v="800"/>
    <n v="360000"/>
    <n v="125999.99999999999"/>
    <n v="0.35"/>
    <x v="1"/>
    <x v="0"/>
    <n v="2020"/>
    <s v="Q1"/>
    <x v="0"/>
  </r>
  <r>
    <x v="0"/>
    <n v="1185732"/>
    <x v="16"/>
    <x v="0"/>
    <s v="New York"/>
    <s v="New York"/>
    <x v="4"/>
    <n v="60"/>
    <n v="850"/>
    <n v="510000"/>
    <n v="153000"/>
    <n v="0.3"/>
    <x v="1"/>
    <x v="0"/>
    <n v="2020"/>
    <s v="Q1"/>
    <x v="0"/>
  </r>
  <r>
    <x v="0"/>
    <n v="1185732"/>
    <x v="17"/>
    <x v="0"/>
    <s v="New York"/>
    <s v="New York"/>
    <x v="5"/>
    <n v="50"/>
    <n v="950"/>
    <n v="475000"/>
    <n v="118750"/>
    <n v="0.25"/>
    <x v="1"/>
    <x v="0"/>
    <n v="2020"/>
    <s v="Q1"/>
    <x v="0"/>
  </r>
  <r>
    <x v="0"/>
    <n v="1185732"/>
    <x v="18"/>
    <x v="0"/>
    <s v="New York"/>
    <s v="New York"/>
    <x v="0"/>
    <n v="50"/>
    <n v="1200"/>
    <n v="600000"/>
    <n v="300000"/>
    <n v="0.5"/>
    <x v="1"/>
    <x v="0"/>
    <n v="2020"/>
    <s v="Q1"/>
    <x v="0"/>
  </r>
  <r>
    <x v="0"/>
    <n v="1185732"/>
    <x v="19"/>
    <x v="0"/>
    <s v="New York"/>
    <s v="New York"/>
    <x v="1"/>
    <n v="50"/>
    <n v="900"/>
    <n v="450000"/>
    <n v="135000"/>
    <n v="0.3"/>
    <x v="1"/>
    <x v="1"/>
    <n v="2020"/>
    <s v="Q1"/>
    <x v="0"/>
  </r>
  <r>
    <x v="0"/>
    <n v="1185732"/>
    <x v="20"/>
    <x v="0"/>
    <s v="New York"/>
    <s v="New York"/>
    <x v="2"/>
    <n v="40"/>
    <n v="900"/>
    <n v="360000"/>
    <n v="125999.99999999999"/>
    <n v="0.35"/>
    <x v="1"/>
    <x v="1"/>
    <n v="2020"/>
    <s v="Q1"/>
    <x v="0"/>
  </r>
  <r>
    <x v="0"/>
    <n v="1185732"/>
    <x v="21"/>
    <x v="0"/>
    <s v="New York"/>
    <s v="New York"/>
    <x v="3"/>
    <n v="45"/>
    <n v="825"/>
    <n v="371250"/>
    <n v="129937.49999999999"/>
    <n v="0.35"/>
    <x v="1"/>
    <x v="1"/>
    <n v="2020"/>
    <s v="Q1"/>
    <x v="0"/>
  </r>
  <r>
    <x v="0"/>
    <n v="1185732"/>
    <x v="22"/>
    <x v="0"/>
    <s v="New York"/>
    <s v="New York"/>
    <x v="4"/>
    <n v="60"/>
    <n v="825"/>
    <n v="495000"/>
    <n v="148500"/>
    <n v="0.3"/>
    <x v="1"/>
    <x v="1"/>
    <n v="2020"/>
    <s v="Q1"/>
    <x v="0"/>
  </r>
  <r>
    <x v="0"/>
    <n v="1185732"/>
    <x v="23"/>
    <x v="0"/>
    <s v="New York"/>
    <s v="New York"/>
    <x v="5"/>
    <n v="50"/>
    <n v="950"/>
    <n v="475000"/>
    <n v="118750"/>
    <n v="0.25"/>
    <x v="1"/>
    <x v="1"/>
    <n v="2020"/>
    <s v="Q1"/>
    <x v="0"/>
  </r>
  <r>
    <x v="0"/>
    <n v="1185732"/>
    <x v="24"/>
    <x v="0"/>
    <s v="New York"/>
    <s v="New York"/>
    <x v="0"/>
    <n v="60"/>
    <n v="1220"/>
    <n v="732000"/>
    <n v="366000"/>
    <n v="0.5"/>
    <x v="1"/>
    <x v="1"/>
    <n v="2020"/>
    <s v="Q1"/>
    <x v="0"/>
  </r>
  <r>
    <x v="0"/>
    <n v="1185732"/>
    <x v="25"/>
    <x v="0"/>
    <s v="New York"/>
    <s v="New York"/>
    <x v="1"/>
    <n v="55.000000000000007"/>
    <n v="925"/>
    <n v="508750.00000000006"/>
    <n v="152625"/>
    <n v="0.3"/>
    <x v="1"/>
    <x v="1"/>
    <n v="2020"/>
    <s v="Q1"/>
    <x v="0"/>
  </r>
  <r>
    <x v="0"/>
    <n v="1185732"/>
    <x v="26"/>
    <x v="0"/>
    <s v="New York"/>
    <s v="New York"/>
    <x v="2"/>
    <n v="50"/>
    <n v="900"/>
    <n v="450000"/>
    <n v="157500"/>
    <n v="0.35"/>
    <x v="1"/>
    <x v="1"/>
    <n v="2020"/>
    <s v="Q1"/>
    <x v="0"/>
  </r>
  <r>
    <x v="0"/>
    <n v="1185732"/>
    <x v="27"/>
    <x v="0"/>
    <s v="New York"/>
    <s v="New York"/>
    <x v="3"/>
    <n v="50"/>
    <n v="850"/>
    <n v="425000"/>
    <n v="148750"/>
    <n v="0.35"/>
    <x v="1"/>
    <x v="1"/>
    <n v="2020"/>
    <s v="Q1"/>
    <x v="0"/>
  </r>
  <r>
    <x v="0"/>
    <n v="1185732"/>
    <x v="28"/>
    <x v="0"/>
    <s v="New York"/>
    <s v="New York"/>
    <x v="4"/>
    <n v="60"/>
    <n v="875"/>
    <n v="525000"/>
    <n v="157500"/>
    <n v="0.3"/>
    <x v="1"/>
    <x v="1"/>
    <n v="2020"/>
    <s v="Q1"/>
    <x v="0"/>
  </r>
  <r>
    <x v="0"/>
    <n v="1185732"/>
    <x v="29"/>
    <x v="0"/>
    <s v="New York"/>
    <s v="New York"/>
    <x v="5"/>
    <n v="65"/>
    <n v="1000"/>
    <n v="650000"/>
    <n v="162500"/>
    <n v="0.25"/>
    <x v="1"/>
    <x v="2"/>
    <n v="2020"/>
    <s v="Q1"/>
    <x v="1"/>
  </r>
  <r>
    <x v="0"/>
    <n v="1185732"/>
    <x v="30"/>
    <x v="0"/>
    <s v="New York"/>
    <s v="New York"/>
    <x v="0"/>
    <n v="60"/>
    <n v="1250"/>
    <n v="750000"/>
    <n v="375000"/>
    <n v="0.5"/>
    <x v="1"/>
    <x v="2"/>
    <n v="2020"/>
    <s v="Q1"/>
    <x v="1"/>
  </r>
  <r>
    <x v="0"/>
    <n v="1185732"/>
    <x v="31"/>
    <x v="0"/>
    <s v="New York"/>
    <s v="New York"/>
    <x v="1"/>
    <n v="55.000000000000007"/>
    <n v="1000"/>
    <n v="550000.00000000012"/>
    <n v="165000.00000000003"/>
    <n v="0.3"/>
    <x v="1"/>
    <x v="2"/>
    <n v="2020"/>
    <s v="Q1"/>
    <x v="1"/>
  </r>
  <r>
    <x v="0"/>
    <n v="1185732"/>
    <x v="32"/>
    <x v="0"/>
    <s v="New York"/>
    <s v="New York"/>
    <x v="2"/>
    <n v="50"/>
    <n v="925"/>
    <n v="462500"/>
    <n v="161875"/>
    <n v="0.35"/>
    <x v="1"/>
    <x v="2"/>
    <n v="2020"/>
    <s v="Q1"/>
    <x v="1"/>
  </r>
  <r>
    <x v="0"/>
    <n v="1185732"/>
    <x v="33"/>
    <x v="0"/>
    <s v="New York"/>
    <s v="New York"/>
    <x v="3"/>
    <n v="50"/>
    <n v="900"/>
    <n v="450000"/>
    <n v="157500"/>
    <n v="0.35"/>
    <x v="1"/>
    <x v="2"/>
    <n v="2020"/>
    <s v="Q1"/>
    <x v="1"/>
  </r>
  <r>
    <x v="0"/>
    <n v="1185732"/>
    <x v="34"/>
    <x v="0"/>
    <s v="New York"/>
    <s v="New York"/>
    <x v="4"/>
    <n v="60"/>
    <n v="900"/>
    <n v="540000"/>
    <n v="162000"/>
    <n v="0.3"/>
    <x v="1"/>
    <x v="2"/>
    <n v="2020"/>
    <s v="Q1"/>
    <x v="1"/>
  </r>
  <r>
    <x v="0"/>
    <n v="1185732"/>
    <x v="35"/>
    <x v="0"/>
    <s v="New York"/>
    <s v="New York"/>
    <x v="5"/>
    <n v="65"/>
    <n v="1050"/>
    <n v="682500"/>
    <n v="170625"/>
    <n v="0.25"/>
    <x v="1"/>
    <x v="2"/>
    <n v="2020"/>
    <s v="Q1"/>
    <x v="1"/>
  </r>
  <r>
    <x v="0"/>
    <n v="1185732"/>
    <x v="36"/>
    <x v="0"/>
    <s v="New York"/>
    <s v="New York"/>
    <x v="0"/>
    <n v="60"/>
    <n v="1275"/>
    <n v="765000"/>
    <n v="382500"/>
    <n v="0.5"/>
    <x v="1"/>
    <x v="2"/>
    <n v="2020"/>
    <s v="Q1"/>
    <x v="1"/>
  </r>
  <r>
    <x v="0"/>
    <n v="1185732"/>
    <x v="37"/>
    <x v="0"/>
    <s v="New York"/>
    <s v="New York"/>
    <x v="1"/>
    <n v="55.000000000000007"/>
    <n v="1025"/>
    <n v="563750.00000000012"/>
    <n v="169125.00000000003"/>
    <n v="0.3"/>
    <x v="1"/>
    <x v="2"/>
    <n v="2020"/>
    <s v="Q1"/>
    <x v="1"/>
  </r>
  <r>
    <x v="0"/>
    <n v="1185732"/>
    <x v="38"/>
    <x v="0"/>
    <s v="New York"/>
    <s v="New York"/>
    <x v="2"/>
    <n v="50"/>
    <n v="950"/>
    <n v="475000"/>
    <n v="166250"/>
    <n v="0.35"/>
    <x v="1"/>
    <x v="2"/>
    <n v="2020"/>
    <s v="Q1"/>
    <x v="1"/>
  </r>
  <r>
    <x v="0"/>
    <n v="1185732"/>
    <x v="39"/>
    <x v="0"/>
    <s v="New York"/>
    <s v="New York"/>
    <x v="3"/>
    <n v="50"/>
    <n v="900"/>
    <n v="450000"/>
    <n v="157500"/>
    <n v="0.35"/>
    <x v="1"/>
    <x v="2"/>
    <n v="2020"/>
    <s v="Q1"/>
    <x v="1"/>
  </r>
  <r>
    <x v="0"/>
    <n v="1185732"/>
    <x v="40"/>
    <x v="0"/>
    <s v="New York"/>
    <s v="New York"/>
    <x v="4"/>
    <n v="60"/>
    <n v="925"/>
    <n v="555000"/>
    <n v="166500"/>
    <n v="0.3"/>
    <x v="1"/>
    <x v="2"/>
    <n v="2020"/>
    <s v="Q1"/>
    <x v="1"/>
  </r>
  <r>
    <x v="0"/>
    <n v="1185732"/>
    <x v="41"/>
    <x v="0"/>
    <s v="New York"/>
    <s v="New York"/>
    <x v="5"/>
    <n v="65"/>
    <n v="1100"/>
    <n v="715000"/>
    <n v="178750"/>
    <n v="0.25"/>
    <x v="1"/>
    <x v="2"/>
    <n v="2020"/>
    <s v="Q1"/>
    <x v="1"/>
  </r>
  <r>
    <x v="0"/>
    <n v="1185732"/>
    <x v="42"/>
    <x v="0"/>
    <s v="New York"/>
    <s v="New York"/>
    <x v="0"/>
    <n v="60"/>
    <n v="1250"/>
    <n v="750000"/>
    <n v="375000"/>
    <n v="0.5"/>
    <x v="1"/>
    <x v="2"/>
    <n v="2020"/>
    <s v="Q1"/>
    <x v="1"/>
  </r>
  <r>
    <x v="0"/>
    <n v="1185732"/>
    <x v="43"/>
    <x v="0"/>
    <s v="New York"/>
    <s v="New York"/>
    <x v="1"/>
    <n v="55.000000000000007"/>
    <n v="1025"/>
    <n v="563750.00000000012"/>
    <n v="169125.00000000003"/>
    <n v="0.3"/>
    <x v="1"/>
    <x v="2"/>
    <n v="2020"/>
    <s v="Q1"/>
    <x v="1"/>
  </r>
  <r>
    <x v="0"/>
    <n v="1185732"/>
    <x v="44"/>
    <x v="0"/>
    <s v="New York"/>
    <s v="New York"/>
    <x v="2"/>
    <n v="50"/>
    <n v="950"/>
    <n v="475000"/>
    <n v="166250"/>
    <n v="0.35"/>
    <x v="1"/>
    <x v="2"/>
    <n v="2020"/>
    <s v="Q1"/>
    <x v="1"/>
  </r>
  <r>
    <x v="0"/>
    <n v="1185732"/>
    <x v="45"/>
    <x v="0"/>
    <s v="New York"/>
    <s v="New York"/>
    <x v="3"/>
    <n v="50"/>
    <n v="925"/>
    <n v="462500"/>
    <n v="161875"/>
    <n v="0.35"/>
    <x v="1"/>
    <x v="2"/>
    <n v="2020"/>
    <s v="Q1"/>
    <x v="1"/>
  </r>
  <r>
    <x v="1"/>
    <n v="1185732"/>
    <x v="46"/>
    <x v="0"/>
    <s v="New York"/>
    <s v="New York"/>
    <x v="4"/>
    <n v="60"/>
    <n v="900"/>
    <n v="540000"/>
    <n v="162000"/>
    <n v="0.3"/>
    <x v="1"/>
    <x v="3"/>
    <n v="2020"/>
    <s v="Q2"/>
    <x v="1"/>
  </r>
  <r>
    <x v="1"/>
    <n v="1185732"/>
    <x v="47"/>
    <x v="0"/>
    <s v="New York"/>
    <s v="New York"/>
    <x v="5"/>
    <n v="65"/>
    <n v="1075"/>
    <n v="698750"/>
    <n v="174687.5"/>
    <n v="0.25"/>
    <x v="1"/>
    <x v="3"/>
    <n v="2020"/>
    <s v="Q2"/>
    <x v="1"/>
  </r>
  <r>
    <x v="1"/>
    <n v="1185732"/>
    <x v="48"/>
    <x v="0"/>
    <s v="New York"/>
    <s v="New York"/>
    <x v="0"/>
    <n v="60"/>
    <n v="1200"/>
    <n v="720000"/>
    <n v="360000"/>
    <n v="0.5"/>
    <x v="1"/>
    <x v="3"/>
    <n v="2020"/>
    <s v="Q2"/>
    <x v="1"/>
  </r>
  <r>
    <x v="1"/>
    <n v="1185732"/>
    <x v="49"/>
    <x v="0"/>
    <s v="New York"/>
    <s v="New York"/>
    <x v="1"/>
    <n v="55.000000000000007"/>
    <n v="1000"/>
    <n v="550000.00000000012"/>
    <n v="165000.00000000003"/>
    <n v="0.3"/>
    <x v="1"/>
    <x v="3"/>
    <n v="2020"/>
    <s v="Q2"/>
    <x v="1"/>
  </r>
  <r>
    <x v="1"/>
    <n v="1185732"/>
    <x v="50"/>
    <x v="0"/>
    <s v="New York"/>
    <s v="New York"/>
    <x v="2"/>
    <n v="50"/>
    <n v="925"/>
    <n v="462500"/>
    <n v="161875"/>
    <n v="0.35"/>
    <x v="1"/>
    <x v="3"/>
    <n v="2020"/>
    <s v="Q2"/>
    <x v="1"/>
  </r>
  <r>
    <x v="1"/>
    <n v="1185732"/>
    <x v="51"/>
    <x v="0"/>
    <s v="New York"/>
    <s v="New York"/>
    <x v="3"/>
    <n v="50"/>
    <n v="900"/>
    <n v="450000"/>
    <n v="157500"/>
    <n v="0.35"/>
    <x v="1"/>
    <x v="3"/>
    <n v="2020"/>
    <s v="Q2"/>
    <x v="1"/>
  </r>
  <r>
    <x v="1"/>
    <n v="1185732"/>
    <x v="52"/>
    <x v="0"/>
    <s v="New York"/>
    <s v="New York"/>
    <x v="4"/>
    <n v="60"/>
    <n v="900"/>
    <n v="540000"/>
    <n v="162000"/>
    <n v="0.3"/>
    <x v="1"/>
    <x v="3"/>
    <n v="2020"/>
    <s v="Q2"/>
    <x v="1"/>
  </r>
  <r>
    <x v="1"/>
    <n v="1185732"/>
    <x v="53"/>
    <x v="0"/>
    <s v="New York"/>
    <s v="New York"/>
    <x v="5"/>
    <n v="65"/>
    <n v="1000"/>
    <n v="650000"/>
    <n v="162500"/>
    <n v="0.25"/>
    <x v="1"/>
    <x v="3"/>
    <n v="2020"/>
    <s v="Q2"/>
    <x v="1"/>
  </r>
  <r>
    <x v="1"/>
    <n v="1185732"/>
    <x v="54"/>
    <x v="0"/>
    <s v="New York"/>
    <s v="New York"/>
    <x v="4"/>
    <n v="65"/>
    <n v="875"/>
    <n v="568750"/>
    <n v="170625"/>
    <n v="0.3"/>
    <x v="1"/>
    <x v="3"/>
    <n v="2020"/>
    <s v="Q2"/>
    <x v="1"/>
  </r>
  <r>
    <x v="1"/>
    <n v="1185732"/>
    <x v="55"/>
    <x v="0"/>
    <s v="New York"/>
    <s v="New York"/>
    <x v="5"/>
    <n v="70"/>
    <n v="1000"/>
    <n v="700000"/>
    <n v="175000"/>
    <n v="0.25"/>
    <x v="1"/>
    <x v="3"/>
    <n v="2020"/>
    <s v="Q2"/>
    <x v="1"/>
  </r>
  <r>
    <x v="1"/>
    <n v="1185732"/>
    <x v="56"/>
    <x v="0"/>
    <s v="New York"/>
    <s v="New York"/>
    <x v="0"/>
    <n v="65"/>
    <n v="1150"/>
    <n v="747500"/>
    <n v="373750"/>
    <n v="0.5"/>
    <x v="1"/>
    <x v="3"/>
    <n v="2020"/>
    <s v="Q2"/>
    <x v="1"/>
  </r>
  <r>
    <x v="1"/>
    <n v="1185732"/>
    <x v="57"/>
    <x v="0"/>
    <s v="New York"/>
    <s v="New York"/>
    <x v="1"/>
    <n v="55.000000000000007"/>
    <n v="975"/>
    <n v="536250.00000000012"/>
    <n v="160875.00000000003"/>
    <n v="0.3"/>
    <x v="1"/>
    <x v="3"/>
    <n v="2020"/>
    <s v="Q2"/>
    <x v="1"/>
  </r>
  <r>
    <x v="1"/>
    <n v="1185732"/>
    <x v="58"/>
    <x v="0"/>
    <s v="New York"/>
    <s v="New York"/>
    <x v="2"/>
    <n v="55.000000000000007"/>
    <n v="920"/>
    <n v="506000.00000000006"/>
    <n v="177100"/>
    <n v="0.35"/>
    <x v="1"/>
    <x v="3"/>
    <n v="2020"/>
    <s v="Q2"/>
    <x v="1"/>
  </r>
  <r>
    <x v="1"/>
    <n v="1185732"/>
    <x v="59"/>
    <x v="0"/>
    <s v="New York"/>
    <s v="New York"/>
    <x v="3"/>
    <n v="55.000000000000007"/>
    <n v="900"/>
    <n v="495000.00000000006"/>
    <n v="173250"/>
    <n v="0.35"/>
    <x v="1"/>
    <x v="3"/>
    <n v="2020"/>
    <s v="Q2"/>
    <x v="1"/>
  </r>
  <r>
    <x v="1"/>
    <n v="1185732"/>
    <x v="60"/>
    <x v="0"/>
    <s v="New York"/>
    <s v="New York"/>
    <x v="4"/>
    <n v="65"/>
    <n v="875"/>
    <n v="568750"/>
    <n v="170625"/>
    <n v="0.3"/>
    <x v="1"/>
    <x v="4"/>
    <n v="2020"/>
    <s v="Q2"/>
    <x v="1"/>
  </r>
  <r>
    <x v="1"/>
    <n v="1185732"/>
    <x v="61"/>
    <x v="0"/>
    <s v="New York"/>
    <s v="New York"/>
    <x v="5"/>
    <n v="70"/>
    <n v="975"/>
    <n v="682500"/>
    <n v="170625"/>
    <n v="0.25"/>
    <x v="1"/>
    <x v="4"/>
    <n v="2020"/>
    <s v="Q2"/>
    <x v="1"/>
  </r>
  <r>
    <x v="1"/>
    <n v="1185732"/>
    <x v="62"/>
    <x v="0"/>
    <s v="New York"/>
    <s v="New York"/>
    <x v="0"/>
    <n v="65"/>
    <n v="1200"/>
    <n v="780000"/>
    <n v="390000"/>
    <n v="0.5"/>
    <x v="1"/>
    <x v="4"/>
    <n v="2020"/>
    <s v="Q2"/>
    <x v="1"/>
  </r>
  <r>
    <x v="1"/>
    <n v="1185732"/>
    <x v="63"/>
    <x v="0"/>
    <s v="New York"/>
    <s v="New York"/>
    <x v="1"/>
    <n v="55.000000000000007"/>
    <n v="1000"/>
    <n v="550000.00000000012"/>
    <n v="165000.00000000003"/>
    <n v="0.3"/>
    <x v="1"/>
    <x v="4"/>
    <n v="2020"/>
    <s v="Q2"/>
    <x v="1"/>
  </r>
  <r>
    <x v="1"/>
    <n v="1185732"/>
    <x v="64"/>
    <x v="0"/>
    <s v="New York"/>
    <s v="New York"/>
    <x v="2"/>
    <n v="55.000000000000007"/>
    <n v="950"/>
    <n v="522500.00000000006"/>
    <n v="182875"/>
    <n v="0.35"/>
    <x v="1"/>
    <x v="4"/>
    <n v="2020"/>
    <s v="Q2"/>
    <x v="1"/>
  </r>
  <r>
    <x v="1"/>
    <n v="1185732"/>
    <x v="65"/>
    <x v="0"/>
    <s v="New York"/>
    <s v="New York"/>
    <x v="3"/>
    <n v="55.000000000000007"/>
    <n v="900"/>
    <n v="495000.00000000006"/>
    <n v="173250"/>
    <n v="0.35"/>
    <x v="1"/>
    <x v="4"/>
    <n v="2020"/>
    <s v="Q2"/>
    <x v="1"/>
  </r>
  <r>
    <x v="1"/>
    <n v="1185732"/>
    <x v="66"/>
    <x v="0"/>
    <s v="New York"/>
    <s v="New York"/>
    <x v="4"/>
    <n v="65"/>
    <n v="900"/>
    <n v="585000"/>
    <n v="175500"/>
    <n v="0.3"/>
    <x v="1"/>
    <x v="4"/>
    <n v="2020"/>
    <s v="Q2"/>
    <x v="1"/>
  </r>
  <r>
    <x v="1"/>
    <n v="1185732"/>
    <x v="67"/>
    <x v="0"/>
    <s v="New York"/>
    <s v="New York"/>
    <x v="5"/>
    <n v="70"/>
    <n v="1000"/>
    <n v="700000"/>
    <n v="175000"/>
    <n v="0.25"/>
    <x v="1"/>
    <x v="5"/>
    <n v="2020"/>
    <s v="Q3"/>
    <x v="2"/>
  </r>
  <r>
    <x v="2"/>
    <n v="1197831"/>
    <x v="68"/>
    <x v="0"/>
    <s v="New York"/>
    <s v="New York"/>
    <x v="0"/>
    <n v="25"/>
    <n v="900"/>
    <n v="225000"/>
    <n v="78750"/>
    <n v="0.35"/>
    <x v="1"/>
    <x v="5"/>
    <n v="2020"/>
    <s v="Q3"/>
    <x v="2"/>
  </r>
  <r>
    <x v="2"/>
    <n v="1197831"/>
    <x v="69"/>
    <x v="0"/>
    <s v="New York"/>
    <s v="New York"/>
    <x v="1"/>
    <n v="35"/>
    <n v="900"/>
    <n v="315000"/>
    <n v="110250"/>
    <n v="0.35"/>
    <x v="1"/>
    <x v="5"/>
    <n v="2020"/>
    <s v="Q3"/>
    <x v="2"/>
  </r>
  <r>
    <x v="2"/>
    <n v="1197831"/>
    <x v="70"/>
    <x v="0"/>
    <s v="New York"/>
    <s v="New York"/>
    <x v="2"/>
    <n v="35"/>
    <n v="700"/>
    <n v="245000"/>
    <n v="85750"/>
    <n v="0.35"/>
    <x v="1"/>
    <x v="5"/>
    <n v="2020"/>
    <s v="Q3"/>
    <x v="2"/>
  </r>
  <r>
    <x v="2"/>
    <n v="1197831"/>
    <x v="71"/>
    <x v="0"/>
    <s v="New York"/>
    <s v="New York"/>
    <x v="3"/>
    <n v="35"/>
    <n v="700"/>
    <n v="245000"/>
    <n v="110250"/>
    <n v="0.45"/>
    <x v="1"/>
    <x v="5"/>
    <n v="2020"/>
    <s v="Q3"/>
    <x v="2"/>
  </r>
  <r>
    <x v="2"/>
    <n v="1197831"/>
    <x v="72"/>
    <x v="1"/>
    <s v="Texas"/>
    <s v="Houston"/>
    <x v="4"/>
    <n v="40"/>
    <n v="550"/>
    <n v="220000"/>
    <n v="66000"/>
    <n v="0.3"/>
    <x v="1"/>
    <x v="5"/>
    <n v="2020"/>
    <s v="Q3"/>
    <x v="2"/>
  </r>
  <r>
    <x v="2"/>
    <n v="1197831"/>
    <x v="73"/>
    <x v="1"/>
    <s v="Texas"/>
    <s v="Houston"/>
    <x v="5"/>
    <n v="35"/>
    <n v="700"/>
    <n v="245000"/>
    <n v="122500"/>
    <n v="0.5"/>
    <x v="1"/>
    <x v="5"/>
    <n v="2020"/>
    <s v="Q3"/>
    <x v="2"/>
  </r>
  <r>
    <x v="2"/>
    <n v="1197831"/>
    <x v="74"/>
    <x v="1"/>
    <s v="Texas"/>
    <s v="Houston"/>
    <x v="0"/>
    <n v="25"/>
    <n v="850"/>
    <n v="212500"/>
    <n v="74375"/>
    <n v="0.35"/>
    <x v="1"/>
    <x v="5"/>
    <n v="2020"/>
    <s v="Q3"/>
    <x v="2"/>
  </r>
  <r>
    <x v="2"/>
    <n v="1197831"/>
    <x v="75"/>
    <x v="1"/>
    <s v="Texas"/>
    <s v="Houston"/>
    <x v="1"/>
    <n v="35"/>
    <n v="850"/>
    <n v="297500"/>
    <n v="104125"/>
    <n v="0.35"/>
    <x v="1"/>
    <x v="5"/>
    <n v="2020"/>
    <s v="Q3"/>
    <x v="2"/>
  </r>
  <r>
    <x v="2"/>
    <n v="1197831"/>
    <x v="76"/>
    <x v="1"/>
    <s v="Texas"/>
    <s v="Houston"/>
    <x v="2"/>
    <n v="35"/>
    <n v="675"/>
    <n v="236250"/>
    <n v="82687.5"/>
    <n v="0.35"/>
    <x v="1"/>
    <x v="5"/>
    <n v="2020"/>
    <s v="Q3"/>
    <x v="2"/>
  </r>
  <r>
    <x v="2"/>
    <n v="1197831"/>
    <x v="77"/>
    <x v="1"/>
    <s v="Texas"/>
    <s v="Houston"/>
    <x v="3"/>
    <n v="35"/>
    <n v="625"/>
    <n v="218750"/>
    <n v="98437.5"/>
    <n v="0.45"/>
    <x v="1"/>
    <x v="5"/>
    <n v="2020"/>
    <s v="Q3"/>
    <x v="2"/>
  </r>
  <r>
    <x v="2"/>
    <n v="1197831"/>
    <x v="78"/>
    <x v="1"/>
    <s v="Texas"/>
    <s v="Houston"/>
    <x v="4"/>
    <n v="40"/>
    <n v="500"/>
    <n v="200000"/>
    <n v="60000"/>
    <n v="0.3"/>
    <x v="1"/>
    <x v="5"/>
    <n v="2020"/>
    <s v="Q3"/>
    <x v="2"/>
  </r>
  <r>
    <x v="2"/>
    <n v="1197831"/>
    <x v="79"/>
    <x v="1"/>
    <s v="Texas"/>
    <s v="Houston"/>
    <x v="5"/>
    <n v="35"/>
    <n v="700"/>
    <n v="245000"/>
    <n v="122500"/>
    <n v="0.5"/>
    <x v="1"/>
    <x v="5"/>
    <n v="2020"/>
    <s v="Q3"/>
    <x v="2"/>
  </r>
  <r>
    <x v="2"/>
    <n v="1197831"/>
    <x v="80"/>
    <x v="1"/>
    <s v="Texas"/>
    <s v="Houston"/>
    <x v="0"/>
    <n v="30"/>
    <n v="875"/>
    <n v="262500"/>
    <n v="91875"/>
    <n v="0.35"/>
    <x v="1"/>
    <x v="5"/>
    <n v="2020"/>
    <s v="Q3"/>
    <x v="2"/>
  </r>
  <r>
    <x v="2"/>
    <n v="1197831"/>
    <x v="81"/>
    <x v="1"/>
    <s v="Texas"/>
    <s v="Houston"/>
    <x v="1"/>
    <n v="40"/>
    <n v="875"/>
    <n v="350000"/>
    <n v="122499.99999999999"/>
    <n v="0.35"/>
    <x v="1"/>
    <x v="6"/>
    <n v="2020"/>
    <s v="Q3"/>
    <x v="2"/>
  </r>
  <r>
    <x v="2"/>
    <n v="1197831"/>
    <x v="82"/>
    <x v="1"/>
    <s v="Texas"/>
    <s v="Houston"/>
    <x v="2"/>
    <n v="35"/>
    <n v="700"/>
    <n v="245000"/>
    <n v="85750"/>
    <n v="0.35"/>
    <x v="1"/>
    <x v="6"/>
    <n v="2020"/>
    <s v="Q3"/>
    <x v="2"/>
  </r>
  <r>
    <x v="2"/>
    <n v="1197831"/>
    <x v="83"/>
    <x v="1"/>
    <s v="Texas"/>
    <s v="Houston"/>
    <x v="3"/>
    <n v="40"/>
    <n v="600"/>
    <n v="240000"/>
    <n v="108000"/>
    <n v="0.45"/>
    <x v="1"/>
    <x v="6"/>
    <n v="2020"/>
    <s v="Q3"/>
    <x v="2"/>
  </r>
  <r>
    <x v="2"/>
    <n v="1197831"/>
    <x v="84"/>
    <x v="1"/>
    <s v="Texas"/>
    <s v="Houston"/>
    <x v="4"/>
    <n v="45"/>
    <n v="500"/>
    <n v="225000"/>
    <n v="67500"/>
    <n v="0.3"/>
    <x v="1"/>
    <x v="6"/>
    <n v="2020"/>
    <s v="Q3"/>
    <x v="2"/>
  </r>
  <r>
    <x v="2"/>
    <n v="1197831"/>
    <x v="85"/>
    <x v="1"/>
    <s v="Texas"/>
    <s v="Houston"/>
    <x v="5"/>
    <n v="40"/>
    <n v="650"/>
    <n v="260000"/>
    <n v="130000"/>
    <n v="0.5"/>
    <x v="1"/>
    <x v="6"/>
    <n v="2020"/>
    <s v="Q3"/>
    <x v="2"/>
  </r>
  <r>
    <x v="2"/>
    <n v="1197831"/>
    <x v="86"/>
    <x v="1"/>
    <s v="Texas"/>
    <s v="Houston"/>
    <x v="0"/>
    <n v="30"/>
    <n v="900"/>
    <n v="270000"/>
    <n v="94500"/>
    <n v="0.35"/>
    <x v="1"/>
    <x v="6"/>
    <n v="2020"/>
    <s v="Q3"/>
    <x v="2"/>
  </r>
  <r>
    <x v="2"/>
    <n v="1197831"/>
    <x v="87"/>
    <x v="1"/>
    <s v="Texas"/>
    <s v="Houston"/>
    <x v="1"/>
    <n v="40"/>
    <n v="900"/>
    <n v="360000"/>
    <n v="125999.99999999999"/>
    <n v="0.35"/>
    <x v="1"/>
    <x v="6"/>
    <n v="2020"/>
    <s v="Q3"/>
    <x v="2"/>
  </r>
  <r>
    <x v="2"/>
    <n v="1197831"/>
    <x v="88"/>
    <x v="1"/>
    <s v="Texas"/>
    <s v="Houston"/>
    <x v="2"/>
    <n v="35"/>
    <n v="725"/>
    <n v="253750"/>
    <n v="88812.5"/>
    <n v="0.35"/>
    <x v="1"/>
    <x v="6"/>
    <n v="2020"/>
    <s v="Q3"/>
    <x v="2"/>
  </r>
  <r>
    <x v="2"/>
    <n v="1197831"/>
    <x v="89"/>
    <x v="1"/>
    <s v="Texas"/>
    <s v="Houston"/>
    <x v="3"/>
    <n v="40"/>
    <n v="625"/>
    <n v="250000"/>
    <n v="112500"/>
    <n v="0.45"/>
    <x v="1"/>
    <x v="6"/>
    <n v="2020"/>
    <s v="Q3"/>
    <x v="2"/>
  </r>
  <r>
    <x v="1"/>
    <n v="1197831"/>
    <x v="90"/>
    <x v="1"/>
    <s v="Texas"/>
    <s v="Houston"/>
    <x v="4"/>
    <n v="45"/>
    <n v="525"/>
    <n v="236250"/>
    <n v="70875"/>
    <n v="0.3"/>
    <x v="1"/>
    <x v="6"/>
    <n v="2020"/>
    <s v="Q3"/>
    <x v="2"/>
  </r>
  <r>
    <x v="1"/>
    <n v="1197831"/>
    <x v="91"/>
    <x v="1"/>
    <s v="Texas"/>
    <s v="Houston"/>
    <x v="5"/>
    <n v="40"/>
    <n v="800"/>
    <n v="320000"/>
    <n v="160000"/>
    <n v="0.5"/>
    <x v="1"/>
    <x v="6"/>
    <n v="2020"/>
    <s v="Q3"/>
    <x v="2"/>
  </r>
  <r>
    <x v="1"/>
    <n v="1197831"/>
    <x v="92"/>
    <x v="1"/>
    <s v="Texas"/>
    <s v="Houston"/>
    <x v="0"/>
    <n v="30"/>
    <n v="925"/>
    <n v="277500"/>
    <n v="97125"/>
    <n v="0.35"/>
    <x v="1"/>
    <x v="6"/>
    <n v="2020"/>
    <s v="Q3"/>
    <x v="2"/>
  </r>
  <r>
    <x v="1"/>
    <n v="1197831"/>
    <x v="93"/>
    <x v="1"/>
    <s v="Texas"/>
    <s v="Houston"/>
    <x v="1"/>
    <n v="40"/>
    <n v="925"/>
    <n v="370000"/>
    <n v="129499.99999999999"/>
    <n v="0.35"/>
    <x v="1"/>
    <x v="6"/>
    <n v="2020"/>
    <s v="Q3"/>
    <x v="2"/>
  </r>
  <r>
    <x v="1"/>
    <n v="1197831"/>
    <x v="94"/>
    <x v="1"/>
    <s v="Texas"/>
    <s v="Houston"/>
    <x v="2"/>
    <n v="35"/>
    <n v="775"/>
    <n v="271250"/>
    <n v="94937.5"/>
    <n v="0.35"/>
    <x v="1"/>
    <x v="6"/>
    <n v="2020"/>
    <s v="Q3"/>
    <x v="2"/>
  </r>
  <r>
    <x v="1"/>
    <n v="1197831"/>
    <x v="95"/>
    <x v="1"/>
    <s v="Texas"/>
    <s v="Houston"/>
    <x v="3"/>
    <n v="40"/>
    <n v="700"/>
    <n v="280000"/>
    <n v="126000"/>
    <n v="0.45"/>
    <x v="1"/>
    <x v="6"/>
    <n v="2020"/>
    <s v="Q3"/>
    <x v="2"/>
  </r>
  <r>
    <x v="1"/>
    <n v="1197831"/>
    <x v="96"/>
    <x v="1"/>
    <s v="Texas"/>
    <s v="Houston"/>
    <x v="4"/>
    <n v="45"/>
    <n v="600"/>
    <n v="270000"/>
    <n v="81000"/>
    <n v="0.3"/>
    <x v="1"/>
    <x v="6"/>
    <n v="2020"/>
    <s v="Q3"/>
    <x v="2"/>
  </r>
  <r>
    <x v="1"/>
    <n v="1197831"/>
    <x v="97"/>
    <x v="1"/>
    <s v="Texas"/>
    <s v="Houston"/>
    <x v="5"/>
    <n v="40"/>
    <n v="950"/>
    <n v="380000"/>
    <n v="190000"/>
    <n v="0.5"/>
    <x v="1"/>
    <x v="6"/>
    <n v="2020"/>
    <s v="Q3"/>
    <x v="2"/>
  </r>
  <r>
    <x v="1"/>
    <n v="1197831"/>
    <x v="98"/>
    <x v="1"/>
    <s v="Texas"/>
    <s v="Houston"/>
    <x v="0"/>
    <n v="40"/>
    <n v="950"/>
    <n v="380000"/>
    <n v="133000"/>
    <n v="0.35"/>
    <x v="1"/>
    <x v="6"/>
    <n v="2020"/>
    <s v="Q3"/>
    <x v="2"/>
  </r>
  <r>
    <x v="1"/>
    <n v="1197831"/>
    <x v="99"/>
    <x v="1"/>
    <s v="Texas"/>
    <s v="Houston"/>
    <x v="1"/>
    <n v="45"/>
    <n v="950"/>
    <n v="427500"/>
    <n v="149625"/>
    <n v="0.35"/>
    <x v="1"/>
    <x v="6"/>
    <n v="2020"/>
    <s v="Q3"/>
    <x v="2"/>
  </r>
  <r>
    <x v="1"/>
    <n v="1197831"/>
    <x v="100"/>
    <x v="1"/>
    <s v="Texas"/>
    <s v="Houston"/>
    <x v="2"/>
    <n v="40"/>
    <n v="800"/>
    <n v="320000"/>
    <n v="112000"/>
    <n v="0.35"/>
    <x v="1"/>
    <x v="6"/>
    <n v="2020"/>
    <s v="Q3"/>
    <x v="2"/>
  </r>
  <r>
    <x v="1"/>
    <n v="1197831"/>
    <x v="101"/>
    <x v="1"/>
    <s v="Texas"/>
    <s v="Houston"/>
    <x v="3"/>
    <n v="40"/>
    <n v="750"/>
    <n v="300000"/>
    <n v="135000"/>
    <n v="0.45"/>
    <x v="1"/>
    <x v="6"/>
    <n v="2020"/>
    <s v="Q3"/>
    <x v="2"/>
  </r>
  <r>
    <x v="1"/>
    <n v="1197831"/>
    <x v="102"/>
    <x v="1"/>
    <s v="Texas"/>
    <s v="Houston"/>
    <x v="4"/>
    <n v="45"/>
    <n v="650"/>
    <n v="292500"/>
    <n v="87750"/>
    <n v="0.3"/>
    <x v="1"/>
    <x v="6"/>
    <n v="2020"/>
    <s v="Q3"/>
    <x v="2"/>
  </r>
  <r>
    <x v="1"/>
    <n v="1197831"/>
    <x v="103"/>
    <x v="1"/>
    <s v="Texas"/>
    <s v="Houston"/>
    <x v="5"/>
    <n v="50"/>
    <n v="1000"/>
    <n v="500000"/>
    <n v="250000"/>
    <n v="0.5"/>
    <x v="1"/>
    <x v="6"/>
    <n v="2020"/>
    <s v="Q3"/>
    <x v="2"/>
  </r>
  <r>
    <x v="1"/>
    <n v="1197831"/>
    <x v="104"/>
    <x v="1"/>
    <s v="Texas"/>
    <s v="Houston"/>
    <x v="0"/>
    <n v="40"/>
    <n v="950"/>
    <n v="380000"/>
    <n v="133000"/>
    <n v="0.35"/>
    <x v="1"/>
    <x v="6"/>
    <n v="2020"/>
    <s v="Q3"/>
    <x v="2"/>
  </r>
  <r>
    <x v="1"/>
    <n v="1197831"/>
    <x v="105"/>
    <x v="1"/>
    <s v="Texas"/>
    <s v="Houston"/>
    <x v="1"/>
    <n v="45"/>
    <n v="950"/>
    <n v="427500"/>
    <n v="149625"/>
    <n v="0.35"/>
    <x v="1"/>
    <x v="6"/>
    <n v="2020"/>
    <s v="Q3"/>
    <x v="2"/>
  </r>
  <r>
    <x v="1"/>
    <n v="1197831"/>
    <x v="106"/>
    <x v="1"/>
    <s v="Texas"/>
    <s v="Houston"/>
    <x v="2"/>
    <n v="40"/>
    <n v="1100"/>
    <n v="440000"/>
    <n v="154000"/>
    <n v="0.35"/>
    <x v="1"/>
    <x v="6"/>
    <n v="2020"/>
    <s v="Q3"/>
    <x v="2"/>
  </r>
  <r>
    <x v="1"/>
    <n v="1197831"/>
    <x v="107"/>
    <x v="1"/>
    <s v="Texas"/>
    <s v="Houston"/>
    <x v="3"/>
    <n v="40"/>
    <n v="700"/>
    <n v="280000"/>
    <n v="126000"/>
    <n v="0.45"/>
    <x v="1"/>
    <x v="6"/>
    <n v="2020"/>
    <s v="Q3"/>
    <x v="2"/>
  </r>
  <r>
    <x v="1"/>
    <n v="1197831"/>
    <x v="108"/>
    <x v="1"/>
    <s v="Texas"/>
    <s v="Houston"/>
    <x v="4"/>
    <n v="45"/>
    <n v="700"/>
    <n v="315000"/>
    <n v="94500"/>
    <n v="0.3"/>
    <x v="1"/>
    <x v="6"/>
    <n v="2020"/>
    <s v="Q3"/>
    <x v="2"/>
  </r>
  <r>
    <x v="1"/>
    <n v="1197831"/>
    <x v="109"/>
    <x v="1"/>
    <s v="Texas"/>
    <s v="Houston"/>
    <x v="5"/>
    <n v="50"/>
    <n v="975"/>
    <n v="487500"/>
    <n v="243750"/>
    <n v="0.5"/>
    <x v="1"/>
    <x v="6"/>
    <n v="2020"/>
    <s v="Q3"/>
    <x v="2"/>
  </r>
  <r>
    <x v="1"/>
    <n v="1197831"/>
    <x v="110"/>
    <x v="1"/>
    <s v="Texas"/>
    <s v="Houston"/>
    <x v="0"/>
    <n v="40"/>
    <n v="925"/>
    <n v="370000"/>
    <n v="129499.99999999999"/>
    <n v="0.35"/>
    <x v="1"/>
    <x v="6"/>
    <n v="2020"/>
    <s v="Q3"/>
    <x v="2"/>
  </r>
  <r>
    <x v="1"/>
    <n v="1197831"/>
    <x v="111"/>
    <x v="1"/>
    <s v="Texas"/>
    <s v="Houston"/>
    <x v="1"/>
    <n v="45"/>
    <n v="925"/>
    <n v="416250"/>
    <n v="145687.5"/>
    <n v="0.35"/>
    <x v="1"/>
    <x v="6"/>
    <n v="2020"/>
    <s v="Q3"/>
    <x v="2"/>
  </r>
  <r>
    <x v="1"/>
    <n v="1197831"/>
    <x v="112"/>
    <x v="1"/>
    <s v="Texas"/>
    <s v="Houston"/>
    <x v="2"/>
    <n v="40"/>
    <n v="1100"/>
    <n v="440000"/>
    <n v="154000"/>
    <n v="0.35"/>
    <x v="1"/>
    <x v="7"/>
    <n v="2020"/>
    <s v="Q3"/>
    <x v="3"/>
  </r>
  <r>
    <x v="1"/>
    <n v="1197831"/>
    <x v="113"/>
    <x v="1"/>
    <s v="Texas"/>
    <s v="Houston"/>
    <x v="3"/>
    <n v="40"/>
    <n v="650"/>
    <n v="260000"/>
    <n v="117000"/>
    <n v="0.45"/>
    <x v="1"/>
    <x v="7"/>
    <n v="2020"/>
    <s v="Q3"/>
    <x v="3"/>
  </r>
  <r>
    <x v="1"/>
    <n v="1197831"/>
    <x v="114"/>
    <x v="1"/>
    <s v="Texas"/>
    <s v="Houston"/>
    <x v="4"/>
    <n v="45"/>
    <n v="650"/>
    <n v="292500"/>
    <n v="87750"/>
    <n v="0.3"/>
    <x v="1"/>
    <x v="7"/>
    <n v="2020"/>
    <s v="Q3"/>
    <x v="3"/>
  </r>
  <r>
    <x v="1"/>
    <n v="1197831"/>
    <x v="115"/>
    <x v="1"/>
    <s v="Texas"/>
    <s v="Houston"/>
    <x v="5"/>
    <n v="50"/>
    <n v="900"/>
    <n v="450000"/>
    <n v="225000"/>
    <n v="0.5"/>
    <x v="1"/>
    <x v="7"/>
    <n v="2020"/>
    <s v="Q3"/>
    <x v="3"/>
  </r>
  <r>
    <x v="1"/>
    <n v="1197831"/>
    <x v="116"/>
    <x v="1"/>
    <s v="Texas"/>
    <s v="Houston"/>
    <x v="0"/>
    <n v="45"/>
    <n v="850"/>
    <n v="382500"/>
    <n v="133875"/>
    <n v="0.35"/>
    <x v="1"/>
    <x v="7"/>
    <n v="2020"/>
    <s v="Q3"/>
    <x v="3"/>
  </r>
  <r>
    <x v="1"/>
    <n v="1197831"/>
    <x v="117"/>
    <x v="1"/>
    <s v="Texas"/>
    <s v="Houston"/>
    <x v="1"/>
    <n v="45"/>
    <n v="850"/>
    <n v="382500"/>
    <n v="133875"/>
    <n v="0.35"/>
    <x v="1"/>
    <x v="7"/>
    <n v="2020"/>
    <s v="Q3"/>
    <x v="3"/>
  </r>
  <r>
    <x v="1"/>
    <n v="1197831"/>
    <x v="118"/>
    <x v="1"/>
    <s v="Texas"/>
    <s v="Houston"/>
    <x v="2"/>
    <n v="50"/>
    <n v="900"/>
    <n v="450000"/>
    <n v="157500"/>
    <n v="0.35"/>
    <x v="1"/>
    <x v="7"/>
    <n v="2020"/>
    <s v="Q3"/>
    <x v="3"/>
  </r>
  <r>
    <x v="1"/>
    <n v="1197831"/>
    <x v="119"/>
    <x v="1"/>
    <s v="Texas"/>
    <s v="Houston"/>
    <x v="3"/>
    <n v="50"/>
    <n v="625"/>
    <n v="312500"/>
    <n v="140625"/>
    <n v="0.45"/>
    <x v="1"/>
    <x v="7"/>
    <n v="2020"/>
    <s v="Q3"/>
    <x v="3"/>
  </r>
  <r>
    <x v="1"/>
    <n v="1197831"/>
    <x v="120"/>
    <x v="1"/>
    <s v="Texas"/>
    <s v="Houston"/>
    <x v="4"/>
    <n v="45"/>
    <n v="625"/>
    <n v="281250"/>
    <n v="84375"/>
    <n v="0.3"/>
    <x v="1"/>
    <x v="7"/>
    <n v="2020"/>
    <s v="Q3"/>
    <x v="3"/>
  </r>
  <r>
    <x v="1"/>
    <n v="1197831"/>
    <x v="121"/>
    <x v="1"/>
    <s v="Texas"/>
    <s v="Houston"/>
    <x v="5"/>
    <n v="55.000000000000007"/>
    <n v="850"/>
    <n v="467500.00000000006"/>
    <n v="233750.00000000003"/>
    <n v="0.5"/>
    <x v="1"/>
    <x v="7"/>
    <n v="2020"/>
    <s v="Q3"/>
    <x v="3"/>
  </r>
  <r>
    <x v="1"/>
    <n v="1197831"/>
    <x v="122"/>
    <x v="1"/>
    <s v="Texas"/>
    <s v="Houston"/>
    <x v="0"/>
    <n v="45"/>
    <n v="800"/>
    <n v="360000"/>
    <n v="125999.99999999999"/>
    <n v="0.35"/>
    <x v="1"/>
    <x v="7"/>
    <n v="2020"/>
    <s v="Q3"/>
    <x v="3"/>
  </r>
  <r>
    <x v="1"/>
    <n v="1197831"/>
    <x v="123"/>
    <x v="1"/>
    <s v="Texas"/>
    <s v="Houston"/>
    <x v="1"/>
    <n v="45"/>
    <n v="800"/>
    <n v="360000"/>
    <n v="125999.99999999999"/>
    <n v="0.35"/>
    <x v="1"/>
    <x v="7"/>
    <n v="2020"/>
    <s v="Q3"/>
    <x v="3"/>
  </r>
  <r>
    <x v="1"/>
    <n v="1197831"/>
    <x v="124"/>
    <x v="1"/>
    <s v="Texas"/>
    <s v="Houston"/>
    <x v="2"/>
    <n v="50"/>
    <n v="750"/>
    <n v="375000"/>
    <n v="131250"/>
    <n v="0.35"/>
    <x v="1"/>
    <x v="7"/>
    <n v="2020"/>
    <s v="Q3"/>
    <x v="3"/>
  </r>
  <r>
    <x v="1"/>
    <n v="1197831"/>
    <x v="125"/>
    <x v="1"/>
    <s v="Texas"/>
    <s v="Houston"/>
    <x v="3"/>
    <n v="50"/>
    <n v="600"/>
    <n v="300000"/>
    <n v="135000"/>
    <n v="0.45"/>
    <x v="1"/>
    <x v="7"/>
    <n v="2020"/>
    <s v="Q3"/>
    <x v="3"/>
  </r>
  <r>
    <x v="1"/>
    <n v="1197831"/>
    <x v="126"/>
    <x v="1"/>
    <s v="Texas"/>
    <s v="Houston"/>
    <x v="4"/>
    <n v="45"/>
    <n v="575"/>
    <n v="258750"/>
    <n v="77625"/>
    <n v="0.3"/>
    <x v="1"/>
    <x v="7"/>
    <n v="2020"/>
    <s v="Q3"/>
    <x v="3"/>
  </r>
  <r>
    <x v="1"/>
    <n v="1197831"/>
    <x v="127"/>
    <x v="1"/>
    <s v="Texas"/>
    <s v="Houston"/>
    <x v="5"/>
    <n v="55.000000000000007"/>
    <n v="750"/>
    <n v="412500.00000000006"/>
    <n v="206250.00000000003"/>
    <n v="0.5"/>
    <x v="1"/>
    <x v="7"/>
    <n v="2020"/>
    <s v="Q3"/>
    <x v="3"/>
  </r>
  <r>
    <x v="1"/>
    <n v="1197831"/>
    <x v="128"/>
    <x v="1"/>
    <s v="Texas"/>
    <s v="Houston"/>
    <x v="0"/>
    <n v="45"/>
    <n v="900"/>
    <n v="405000"/>
    <n v="141750"/>
    <n v="0.35"/>
    <x v="1"/>
    <x v="8"/>
    <n v="2020"/>
    <s v="Q4"/>
    <x v="3"/>
  </r>
  <r>
    <x v="1"/>
    <n v="1197831"/>
    <x v="129"/>
    <x v="1"/>
    <s v="Texas"/>
    <s v="Houston"/>
    <x v="1"/>
    <n v="45"/>
    <n v="900"/>
    <n v="405000"/>
    <n v="141750"/>
    <n v="0.35"/>
    <x v="1"/>
    <x v="8"/>
    <n v="2020"/>
    <s v="Q4"/>
    <x v="3"/>
  </r>
  <r>
    <x v="1"/>
    <n v="1197831"/>
    <x v="130"/>
    <x v="1"/>
    <s v="Texas"/>
    <s v="Houston"/>
    <x v="2"/>
    <n v="50"/>
    <n v="825"/>
    <n v="412500"/>
    <n v="144375"/>
    <n v="0.35"/>
    <x v="1"/>
    <x v="8"/>
    <n v="2020"/>
    <s v="Q4"/>
    <x v="3"/>
  </r>
  <r>
    <x v="1"/>
    <n v="1197831"/>
    <x v="131"/>
    <x v="1"/>
    <s v="Texas"/>
    <s v="Houston"/>
    <x v="3"/>
    <n v="50"/>
    <n v="675"/>
    <n v="337500"/>
    <n v="151875"/>
    <n v="0.45"/>
    <x v="1"/>
    <x v="8"/>
    <n v="2020"/>
    <s v="Q4"/>
    <x v="3"/>
  </r>
  <r>
    <x v="1"/>
    <n v="1197831"/>
    <x v="132"/>
    <x v="1"/>
    <s v="Texas"/>
    <s v="Houston"/>
    <x v="4"/>
    <n v="45"/>
    <n v="650"/>
    <n v="292500"/>
    <n v="87750"/>
    <n v="0.3"/>
    <x v="1"/>
    <x v="8"/>
    <n v="2020"/>
    <s v="Q4"/>
    <x v="3"/>
  </r>
  <r>
    <x v="1"/>
    <n v="1197831"/>
    <x v="133"/>
    <x v="1"/>
    <s v="Texas"/>
    <s v="Houston"/>
    <x v="5"/>
    <n v="55.000000000000007"/>
    <n v="850"/>
    <n v="467500.00000000006"/>
    <n v="233750.00000000003"/>
    <n v="0.5"/>
    <x v="1"/>
    <x v="8"/>
    <n v="2020"/>
    <s v="Q4"/>
    <x v="3"/>
  </r>
  <r>
    <x v="1"/>
    <n v="1197831"/>
    <x v="134"/>
    <x v="1"/>
    <s v="Texas"/>
    <s v="Houston"/>
    <x v="0"/>
    <n v="45"/>
    <n v="950"/>
    <n v="427500"/>
    <n v="149625"/>
    <n v="0.35"/>
    <x v="1"/>
    <x v="8"/>
    <n v="2020"/>
    <s v="Q4"/>
    <x v="3"/>
  </r>
  <r>
    <x v="1"/>
    <n v="1197831"/>
    <x v="135"/>
    <x v="1"/>
    <s v="Texas"/>
    <s v="Houston"/>
    <x v="1"/>
    <n v="45"/>
    <n v="950"/>
    <n v="427500"/>
    <n v="149625"/>
    <n v="0.35"/>
    <x v="1"/>
    <x v="8"/>
    <n v="2020"/>
    <s v="Q4"/>
    <x v="3"/>
  </r>
  <r>
    <x v="1"/>
    <n v="1197831"/>
    <x v="136"/>
    <x v="1"/>
    <s v="Texas"/>
    <s v="Houston"/>
    <x v="2"/>
    <n v="50"/>
    <n v="850"/>
    <n v="425000"/>
    <n v="148750"/>
    <n v="0.35"/>
    <x v="1"/>
    <x v="8"/>
    <n v="2020"/>
    <s v="Q4"/>
    <x v="3"/>
  </r>
  <r>
    <x v="1"/>
    <n v="1197831"/>
    <x v="137"/>
    <x v="1"/>
    <s v="Texas"/>
    <s v="Houston"/>
    <x v="3"/>
    <n v="50"/>
    <n v="700"/>
    <n v="350000"/>
    <n v="157500"/>
    <n v="0.45"/>
    <x v="1"/>
    <x v="8"/>
    <n v="2020"/>
    <s v="Q4"/>
    <x v="3"/>
  </r>
  <r>
    <x v="1"/>
    <n v="1197831"/>
    <x v="138"/>
    <x v="1"/>
    <s v="Texas"/>
    <s v="Houston"/>
    <x v="4"/>
    <n v="45"/>
    <n v="650"/>
    <n v="292500"/>
    <n v="87750"/>
    <n v="0.3"/>
    <x v="1"/>
    <x v="8"/>
    <n v="2020"/>
    <s v="Q4"/>
    <x v="3"/>
  </r>
  <r>
    <x v="1"/>
    <n v="1197831"/>
    <x v="139"/>
    <x v="1"/>
    <s v="Texas"/>
    <s v="Houston"/>
    <x v="5"/>
    <n v="55.000000000000007"/>
    <n v="900"/>
    <n v="495000.00000000006"/>
    <n v="247500.00000000003"/>
    <n v="0.5"/>
    <x v="1"/>
    <x v="8"/>
    <n v="2020"/>
    <s v="Q4"/>
    <x v="3"/>
  </r>
  <r>
    <x v="3"/>
    <n v="1128299"/>
    <x v="140"/>
    <x v="1"/>
    <s v="Texas"/>
    <s v="Houston"/>
    <x v="0"/>
    <n v="40"/>
    <n v="775"/>
    <n v="310000"/>
    <n v="108500.00000000001"/>
    <n v="0.35000000000000003"/>
    <x v="1"/>
    <x v="9"/>
    <n v="2020"/>
    <s v="Q4"/>
    <x v="3"/>
  </r>
  <r>
    <x v="3"/>
    <n v="1128299"/>
    <x v="141"/>
    <x v="1"/>
    <s v="Texas"/>
    <s v="Houston"/>
    <x v="1"/>
    <n v="50"/>
    <n v="775"/>
    <n v="387500"/>
    <n v="77500"/>
    <n v="0.2"/>
    <x v="1"/>
    <x v="9"/>
    <n v="2020"/>
    <s v="Q4"/>
    <x v="3"/>
  </r>
  <r>
    <x v="3"/>
    <n v="1128299"/>
    <x v="142"/>
    <x v="1"/>
    <s v="Texas"/>
    <s v="Houston"/>
    <x v="2"/>
    <n v="50"/>
    <n v="775"/>
    <n v="387500"/>
    <n v="135625"/>
    <n v="0.35000000000000003"/>
    <x v="1"/>
    <x v="9"/>
    <n v="2020"/>
    <s v="Q4"/>
    <x v="3"/>
  </r>
  <r>
    <x v="3"/>
    <n v="1128299"/>
    <x v="143"/>
    <x v="1"/>
    <s v="Texas"/>
    <s v="Houston"/>
    <x v="3"/>
    <n v="50"/>
    <n v="625"/>
    <n v="312500"/>
    <n v="93750"/>
    <n v="0.3"/>
    <x v="1"/>
    <x v="9"/>
    <n v="2020"/>
    <s v="Q4"/>
    <x v="3"/>
  </r>
  <r>
    <x v="3"/>
    <n v="1128299"/>
    <x v="144"/>
    <x v="2"/>
    <s v="California"/>
    <s v="San Francisco"/>
    <x v="4"/>
    <n v="55.000000000000007"/>
    <n v="575"/>
    <n v="316250.00000000006"/>
    <n v="158125.00000000003"/>
    <n v="0.5"/>
    <x v="1"/>
    <x v="9"/>
    <n v="2020"/>
    <s v="Q4"/>
    <x v="3"/>
  </r>
  <r>
    <x v="3"/>
    <n v="1128299"/>
    <x v="145"/>
    <x v="2"/>
    <s v="California"/>
    <s v="San Francisco"/>
    <x v="5"/>
    <n v="50"/>
    <n v="775"/>
    <n v="387500"/>
    <n v="58125.000000000007"/>
    <n v="0.15000000000000002"/>
    <x v="1"/>
    <x v="9"/>
    <n v="2020"/>
    <s v="Q4"/>
    <x v="3"/>
  </r>
  <r>
    <x v="3"/>
    <n v="1128299"/>
    <x v="146"/>
    <x v="2"/>
    <s v="California"/>
    <s v="San Francisco"/>
    <x v="0"/>
    <n v="40"/>
    <n v="825"/>
    <n v="330000"/>
    <n v="115500.00000000001"/>
    <n v="0.35000000000000003"/>
    <x v="1"/>
    <x v="9"/>
    <n v="2020"/>
    <s v="Q4"/>
    <x v="3"/>
  </r>
  <r>
    <x v="3"/>
    <n v="1128299"/>
    <x v="147"/>
    <x v="2"/>
    <s v="California"/>
    <s v="San Francisco"/>
    <x v="1"/>
    <n v="50"/>
    <n v="725"/>
    <n v="362500"/>
    <n v="72500"/>
    <n v="0.2"/>
    <x v="1"/>
    <x v="9"/>
    <n v="2020"/>
    <s v="Q4"/>
    <x v="3"/>
  </r>
  <r>
    <x v="3"/>
    <n v="1128299"/>
    <x v="148"/>
    <x v="2"/>
    <s v="California"/>
    <s v="San Francisco"/>
    <x v="2"/>
    <n v="50"/>
    <n v="725"/>
    <n v="362500"/>
    <n v="126875.00000000001"/>
    <n v="0.35000000000000003"/>
    <x v="1"/>
    <x v="9"/>
    <n v="2020"/>
    <s v="Q4"/>
    <x v="3"/>
  </r>
  <r>
    <x v="3"/>
    <n v="1128299"/>
    <x v="149"/>
    <x v="2"/>
    <s v="California"/>
    <s v="San Francisco"/>
    <x v="3"/>
    <n v="50"/>
    <n v="575"/>
    <n v="287500"/>
    <n v="86250"/>
    <n v="0.3"/>
    <x v="1"/>
    <x v="9"/>
    <n v="2020"/>
    <s v="Q4"/>
    <x v="3"/>
  </r>
  <r>
    <x v="3"/>
    <n v="1128299"/>
    <x v="150"/>
    <x v="2"/>
    <s v="California"/>
    <s v="San Francisco"/>
    <x v="4"/>
    <n v="55.000000000000007"/>
    <n v="500"/>
    <n v="275000.00000000006"/>
    <n v="137500.00000000003"/>
    <n v="0.5"/>
    <x v="1"/>
    <x v="9"/>
    <n v="2020"/>
    <s v="Q4"/>
    <x v="3"/>
  </r>
  <r>
    <x v="3"/>
    <n v="1128299"/>
    <x v="151"/>
    <x v="2"/>
    <s v="California"/>
    <s v="San Francisco"/>
    <x v="5"/>
    <n v="50"/>
    <n v="700"/>
    <n v="350000"/>
    <n v="52500.000000000007"/>
    <n v="0.15000000000000002"/>
    <x v="1"/>
    <x v="9"/>
    <n v="2020"/>
    <s v="Q4"/>
    <x v="3"/>
  </r>
  <r>
    <x v="3"/>
    <n v="1128299"/>
    <x v="152"/>
    <x v="2"/>
    <s v="California"/>
    <s v="San Francisco"/>
    <x v="0"/>
    <n v="50"/>
    <n v="850"/>
    <n v="425000"/>
    <n v="148750"/>
    <n v="0.35000000000000003"/>
    <x v="1"/>
    <x v="9"/>
    <n v="2020"/>
    <s v="Q4"/>
    <x v="3"/>
  </r>
  <r>
    <x v="3"/>
    <n v="1128299"/>
    <x v="153"/>
    <x v="2"/>
    <s v="California"/>
    <s v="San Francisco"/>
    <x v="1"/>
    <n v="60"/>
    <n v="700"/>
    <n v="420000"/>
    <n v="84000"/>
    <n v="0.2"/>
    <x v="1"/>
    <x v="9"/>
    <n v="2020"/>
    <s v="Q4"/>
    <x v="3"/>
  </r>
  <r>
    <x v="3"/>
    <n v="1128299"/>
    <x v="154"/>
    <x v="2"/>
    <s v="California"/>
    <s v="San Francisco"/>
    <x v="2"/>
    <n v="60"/>
    <n v="700"/>
    <n v="420000"/>
    <n v="147000"/>
    <n v="0.35000000000000003"/>
    <x v="1"/>
    <x v="9"/>
    <n v="2020"/>
    <s v="Q4"/>
    <x v="3"/>
  </r>
  <r>
    <x v="3"/>
    <n v="1128299"/>
    <x v="155"/>
    <x v="2"/>
    <s v="California"/>
    <s v="San Francisco"/>
    <x v="3"/>
    <n v="60"/>
    <n v="600"/>
    <n v="360000"/>
    <n v="108000"/>
    <n v="0.3"/>
    <x v="1"/>
    <x v="10"/>
    <n v="2020"/>
    <s v="Q4"/>
    <x v="0"/>
  </r>
  <r>
    <x v="3"/>
    <n v="1128299"/>
    <x v="156"/>
    <x v="2"/>
    <s v="California"/>
    <s v="San Francisco"/>
    <x v="4"/>
    <n v="65"/>
    <n v="500"/>
    <n v="325000"/>
    <n v="162500"/>
    <n v="0.5"/>
    <x v="1"/>
    <x v="10"/>
    <n v="2020"/>
    <s v="Q4"/>
    <x v="0"/>
  </r>
  <r>
    <x v="3"/>
    <n v="1128299"/>
    <x v="157"/>
    <x v="2"/>
    <s v="California"/>
    <s v="San Francisco"/>
    <x v="5"/>
    <n v="60"/>
    <n v="700"/>
    <n v="420000"/>
    <n v="63000.000000000007"/>
    <n v="0.15000000000000002"/>
    <x v="1"/>
    <x v="10"/>
    <n v="2020"/>
    <s v="Q4"/>
    <x v="0"/>
  </r>
  <r>
    <x v="3"/>
    <n v="1128299"/>
    <x v="158"/>
    <x v="2"/>
    <s v="California"/>
    <s v="San Francisco"/>
    <x v="0"/>
    <n v="60"/>
    <n v="875"/>
    <n v="525000"/>
    <n v="183750.00000000003"/>
    <n v="0.35000000000000003"/>
    <x v="1"/>
    <x v="10"/>
    <n v="2020"/>
    <s v="Q4"/>
    <x v="0"/>
  </r>
  <r>
    <x v="3"/>
    <n v="1128299"/>
    <x v="159"/>
    <x v="2"/>
    <s v="California"/>
    <s v="San Francisco"/>
    <x v="1"/>
    <n v="65"/>
    <n v="675"/>
    <n v="438750"/>
    <n v="87750"/>
    <n v="0.2"/>
    <x v="1"/>
    <x v="10"/>
    <n v="2020"/>
    <s v="Q4"/>
    <x v="0"/>
  </r>
  <r>
    <x v="3"/>
    <n v="1128299"/>
    <x v="160"/>
    <x v="2"/>
    <s v="California"/>
    <s v="San Francisco"/>
    <x v="2"/>
    <n v="65"/>
    <n v="725"/>
    <n v="471250"/>
    <n v="164937.50000000003"/>
    <n v="0.35000000000000003"/>
    <x v="1"/>
    <x v="10"/>
    <n v="2020"/>
    <s v="Q4"/>
    <x v="0"/>
  </r>
  <r>
    <x v="3"/>
    <n v="1128299"/>
    <x v="161"/>
    <x v="2"/>
    <s v="California"/>
    <s v="San Francisco"/>
    <x v="3"/>
    <n v="60"/>
    <n v="625"/>
    <n v="375000"/>
    <n v="112500"/>
    <n v="0.3"/>
    <x v="1"/>
    <x v="10"/>
    <n v="2020"/>
    <s v="Q4"/>
    <x v="0"/>
  </r>
  <r>
    <x v="3"/>
    <n v="1128299"/>
    <x v="162"/>
    <x v="2"/>
    <s v="California"/>
    <s v="San Francisco"/>
    <x v="4"/>
    <n v="65"/>
    <n v="525"/>
    <n v="341250"/>
    <n v="170625"/>
    <n v="0.5"/>
    <x v="1"/>
    <x v="10"/>
    <n v="2020"/>
    <s v="Q4"/>
    <x v="0"/>
  </r>
  <r>
    <x v="3"/>
    <n v="1128299"/>
    <x v="163"/>
    <x v="2"/>
    <s v="California"/>
    <s v="San Francisco"/>
    <x v="5"/>
    <n v="80"/>
    <n v="700"/>
    <n v="560000"/>
    <n v="84000.000000000015"/>
    <n v="0.15000000000000002"/>
    <x v="1"/>
    <x v="10"/>
    <n v="2020"/>
    <s v="Q4"/>
    <x v="0"/>
  </r>
  <r>
    <x v="3"/>
    <n v="1128299"/>
    <x v="164"/>
    <x v="2"/>
    <s v="California"/>
    <s v="San Francisco"/>
    <x v="0"/>
    <n v="60"/>
    <n v="900"/>
    <n v="540000"/>
    <n v="216000"/>
    <n v="0.4"/>
    <x v="1"/>
    <x v="10"/>
    <n v="2020"/>
    <s v="Q4"/>
    <x v="0"/>
  </r>
  <r>
    <x v="3"/>
    <n v="1128299"/>
    <x v="165"/>
    <x v="2"/>
    <s v="California"/>
    <s v="San Francisco"/>
    <x v="1"/>
    <n v="65"/>
    <n v="750"/>
    <n v="487500"/>
    <n v="121875"/>
    <n v="0.25"/>
    <x v="1"/>
    <x v="0"/>
    <n v="2021"/>
    <s v="Q1"/>
    <x v="0"/>
  </r>
  <r>
    <x v="3"/>
    <n v="1128299"/>
    <x v="166"/>
    <x v="2"/>
    <s v="California"/>
    <s v="San Francisco"/>
    <x v="2"/>
    <n v="65"/>
    <n v="750"/>
    <n v="487500"/>
    <n v="195000"/>
    <n v="0.4"/>
    <x v="1"/>
    <x v="0"/>
    <n v="2021"/>
    <s v="Q1"/>
    <x v="0"/>
  </r>
  <r>
    <x v="3"/>
    <n v="1128299"/>
    <x v="167"/>
    <x v="2"/>
    <s v="California"/>
    <s v="San Francisco"/>
    <x v="3"/>
    <n v="60"/>
    <n v="650"/>
    <n v="390000"/>
    <n v="136500"/>
    <n v="0.35"/>
    <x v="1"/>
    <x v="0"/>
    <n v="2021"/>
    <s v="Q1"/>
    <x v="0"/>
  </r>
  <r>
    <x v="3"/>
    <n v="1128299"/>
    <x v="168"/>
    <x v="2"/>
    <s v="California"/>
    <s v="San Francisco"/>
    <x v="4"/>
    <n v="65"/>
    <n v="550"/>
    <n v="357500"/>
    <n v="196625.00000000003"/>
    <n v="0.55000000000000004"/>
    <x v="1"/>
    <x v="0"/>
    <n v="2021"/>
    <s v="Q1"/>
    <x v="0"/>
  </r>
  <r>
    <x v="3"/>
    <n v="1128299"/>
    <x v="169"/>
    <x v="2"/>
    <s v="California"/>
    <s v="San Francisco"/>
    <x v="5"/>
    <n v="80"/>
    <n v="725"/>
    <n v="580000"/>
    <n v="116000"/>
    <n v="0.2"/>
    <x v="1"/>
    <x v="0"/>
    <n v="2021"/>
    <s v="Q1"/>
    <x v="0"/>
  </r>
  <r>
    <x v="3"/>
    <n v="1128299"/>
    <x v="170"/>
    <x v="2"/>
    <s v="California"/>
    <s v="San Francisco"/>
    <x v="0"/>
    <n v="60"/>
    <n v="975"/>
    <n v="585000"/>
    <n v="234000"/>
    <n v="0.4"/>
    <x v="1"/>
    <x v="0"/>
    <n v="2021"/>
    <s v="Q1"/>
    <x v="0"/>
  </r>
  <r>
    <x v="3"/>
    <n v="1128299"/>
    <x v="171"/>
    <x v="2"/>
    <s v="California"/>
    <s v="San Francisco"/>
    <x v="1"/>
    <n v="65"/>
    <n v="825"/>
    <n v="536250"/>
    <n v="134062.5"/>
    <n v="0.25"/>
    <x v="1"/>
    <x v="0"/>
    <n v="2021"/>
    <s v="Q1"/>
    <x v="0"/>
  </r>
  <r>
    <x v="3"/>
    <n v="1128299"/>
    <x v="172"/>
    <x v="2"/>
    <s v="California"/>
    <s v="San Francisco"/>
    <x v="2"/>
    <n v="65"/>
    <n v="825"/>
    <n v="536250"/>
    <n v="214500"/>
    <n v="0.4"/>
    <x v="1"/>
    <x v="0"/>
    <n v="2021"/>
    <s v="Q1"/>
    <x v="0"/>
  </r>
  <r>
    <x v="3"/>
    <n v="1128299"/>
    <x v="173"/>
    <x v="2"/>
    <s v="California"/>
    <s v="San Francisco"/>
    <x v="3"/>
    <n v="60"/>
    <n v="700"/>
    <n v="420000"/>
    <n v="147000"/>
    <n v="0.35"/>
    <x v="1"/>
    <x v="0"/>
    <n v="2021"/>
    <s v="Q1"/>
    <x v="0"/>
  </r>
  <r>
    <x v="3"/>
    <n v="1128299"/>
    <x v="174"/>
    <x v="2"/>
    <s v="California"/>
    <s v="San Francisco"/>
    <x v="4"/>
    <n v="65"/>
    <n v="575"/>
    <n v="373750"/>
    <n v="205562.50000000003"/>
    <n v="0.55000000000000004"/>
    <x v="1"/>
    <x v="0"/>
    <n v="2021"/>
    <s v="Q1"/>
    <x v="0"/>
  </r>
  <r>
    <x v="3"/>
    <n v="1128299"/>
    <x v="175"/>
    <x v="2"/>
    <s v="California"/>
    <s v="San Francisco"/>
    <x v="5"/>
    <n v="80"/>
    <n v="875"/>
    <n v="700000"/>
    <n v="140000"/>
    <n v="0.2"/>
    <x v="1"/>
    <x v="0"/>
    <n v="2021"/>
    <s v="Q1"/>
    <x v="0"/>
  </r>
  <r>
    <x v="3"/>
    <n v="1128299"/>
    <x v="176"/>
    <x v="2"/>
    <s v="California"/>
    <s v="San Francisco"/>
    <x v="0"/>
    <n v="60"/>
    <n v="1025"/>
    <n v="615000"/>
    <n v="215250.00000000003"/>
    <n v="0.35000000000000003"/>
    <x v="1"/>
    <x v="0"/>
    <n v="2021"/>
    <s v="Q1"/>
    <x v="0"/>
  </r>
  <r>
    <x v="3"/>
    <n v="1128299"/>
    <x v="177"/>
    <x v="2"/>
    <s v="California"/>
    <s v="San Francisco"/>
    <x v="1"/>
    <n v="65"/>
    <n v="875"/>
    <n v="568750"/>
    <n v="113750"/>
    <n v="0.2"/>
    <x v="1"/>
    <x v="0"/>
    <n v="2021"/>
    <s v="Q1"/>
    <x v="0"/>
  </r>
  <r>
    <x v="3"/>
    <n v="1128299"/>
    <x v="178"/>
    <x v="2"/>
    <s v="California"/>
    <s v="San Francisco"/>
    <x v="2"/>
    <n v="65"/>
    <n v="825"/>
    <n v="536250"/>
    <n v="187687.50000000003"/>
    <n v="0.35000000000000003"/>
    <x v="1"/>
    <x v="0"/>
    <n v="2021"/>
    <s v="Q1"/>
    <x v="0"/>
  </r>
  <r>
    <x v="3"/>
    <n v="1128299"/>
    <x v="179"/>
    <x v="2"/>
    <s v="California"/>
    <s v="San Francisco"/>
    <x v="3"/>
    <n v="60"/>
    <n v="725"/>
    <n v="435000"/>
    <n v="130500"/>
    <n v="0.3"/>
    <x v="1"/>
    <x v="0"/>
    <n v="2021"/>
    <s v="Q1"/>
    <x v="0"/>
  </r>
  <r>
    <x v="3"/>
    <n v="1128299"/>
    <x v="180"/>
    <x v="2"/>
    <s v="California"/>
    <s v="San Francisco"/>
    <x v="4"/>
    <n v="65"/>
    <n v="775"/>
    <n v="503750"/>
    <n v="251875"/>
    <n v="0.5"/>
    <x v="1"/>
    <x v="0"/>
    <n v="2021"/>
    <s v="Q1"/>
    <x v="0"/>
  </r>
  <r>
    <x v="3"/>
    <n v="1128299"/>
    <x v="181"/>
    <x v="2"/>
    <s v="California"/>
    <s v="San Francisco"/>
    <x v="5"/>
    <n v="80"/>
    <n v="775"/>
    <n v="620000"/>
    <n v="93000.000000000015"/>
    <n v="0.15000000000000002"/>
    <x v="1"/>
    <x v="0"/>
    <n v="2021"/>
    <s v="Q1"/>
    <x v="0"/>
  </r>
  <r>
    <x v="3"/>
    <n v="1128299"/>
    <x v="182"/>
    <x v="2"/>
    <s v="California"/>
    <s v="San Francisco"/>
    <x v="0"/>
    <n v="65"/>
    <n v="975"/>
    <n v="633750"/>
    <n v="221812.50000000003"/>
    <n v="0.35000000000000003"/>
    <x v="1"/>
    <x v="0"/>
    <n v="2021"/>
    <s v="Q1"/>
    <x v="0"/>
  </r>
  <r>
    <x v="3"/>
    <n v="1128299"/>
    <x v="183"/>
    <x v="2"/>
    <s v="California"/>
    <s v="San Francisco"/>
    <x v="1"/>
    <n v="70"/>
    <n v="925"/>
    <n v="647500"/>
    <n v="129500"/>
    <n v="0.2"/>
    <x v="1"/>
    <x v="0"/>
    <n v="2021"/>
    <s v="Q1"/>
    <x v="0"/>
  </r>
  <r>
    <x v="3"/>
    <n v="1128299"/>
    <x v="184"/>
    <x v="2"/>
    <s v="California"/>
    <s v="San Francisco"/>
    <x v="2"/>
    <n v="65"/>
    <n v="800"/>
    <n v="520000"/>
    <n v="182000.00000000003"/>
    <n v="0.35000000000000003"/>
    <x v="1"/>
    <x v="0"/>
    <n v="2021"/>
    <s v="Q1"/>
    <x v="0"/>
  </r>
  <r>
    <x v="3"/>
    <n v="1128299"/>
    <x v="185"/>
    <x v="2"/>
    <s v="California"/>
    <s v="San Francisco"/>
    <x v="3"/>
    <n v="65"/>
    <n v="750"/>
    <n v="487500"/>
    <n v="146250"/>
    <n v="0.3"/>
    <x v="1"/>
    <x v="0"/>
    <n v="2021"/>
    <s v="Q1"/>
    <x v="0"/>
  </r>
  <r>
    <x v="3"/>
    <n v="1128299"/>
    <x v="186"/>
    <x v="2"/>
    <s v="California"/>
    <s v="San Francisco"/>
    <x v="4"/>
    <n v="75"/>
    <n v="750"/>
    <n v="562500"/>
    <n v="281250"/>
    <n v="0.5"/>
    <x v="1"/>
    <x v="0"/>
    <n v="2021"/>
    <s v="Q1"/>
    <x v="0"/>
  </r>
  <r>
    <x v="3"/>
    <n v="1128299"/>
    <x v="187"/>
    <x v="2"/>
    <s v="California"/>
    <s v="San Francisco"/>
    <x v="5"/>
    <n v="80"/>
    <n v="725"/>
    <n v="580000"/>
    <n v="87000.000000000015"/>
    <n v="0.15000000000000002"/>
    <x v="1"/>
    <x v="0"/>
    <n v="2021"/>
    <s v="Q1"/>
    <x v="0"/>
  </r>
  <r>
    <x v="3"/>
    <n v="1128299"/>
    <x v="188"/>
    <x v="2"/>
    <s v="California"/>
    <s v="San Francisco"/>
    <x v="0"/>
    <n v="55.000000000000007"/>
    <n v="925"/>
    <n v="508750.00000000006"/>
    <n v="152625.00000000003"/>
    <n v="0.30000000000000004"/>
    <x v="1"/>
    <x v="0"/>
    <n v="2021"/>
    <s v="Q1"/>
    <x v="0"/>
  </r>
  <r>
    <x v="3"/>
    <n v="1128299"/>
    <x v="189"/>
    <x v="2"/>
    <s v="California"/>
    <s v="San Francisco"/>
    <x v="1"/>
    <n v="60.000000000000007"/>
    <n v="925"/>
    <n v="555000.00000000012"/>
    <n v="83250.000000000015"/>
    <n v="0.15"/>
    <x v="1"/>
    <x v="0"/>
    <n v="2021"/>
    <s v="Q1"/>
    <x v="0"/>
  </r>
  <r>
    <x v="3"/>
    <n v="1128299"/>
    <x v="190"/>
    <x v="2"/>
    <s v="California"/>
    <s v="San Francisco"/>
    <x v="2"/>
    <n v="55.000000000000007"/>
    <n v="775"/>
    <n v="426250.00000000006"/>
    <n v="127875.00000000004"/>
    <n v="0.30000000000000004"/>
    <x v="1"/>
    <x v="0"/>
    <n v="2021"/>
    <s v="Q1"/>
    <x v="0"/>
  </r>
  <r>
    <x v="3"/>
    <n v="1128299"/>
    <x v="191"/>
    <x v="2"/>
    <s v="California"/>
    <s v="San Francisco"/>
    <x v="3"/>
    <n v="55.000000000000007"/>
    <n v="725"/>
    <n v="398750.00000000006"/>
    <n v="99687.5"/>
    <n v="0.24999999999999997"/>
    <x v="1"/>
    <x v="0"/>
    <n v="2021"/>
    <s v="Q1"/>
    <x v="0"/>
  </r>
  <r>
    <x v="3"/>
    <n v="1128299"/>
    <x v="192"/>
    <x v="2"/>
    <s v="California"/>
    <s v="San Francisco"/>
    <x v="4"/>
    <n v="65"/>
    <n v="725"/>
    <n v="471250"/>
    <n v="212062.50000000003"/>
    <n v="0.45000000000000007"/>
    <x v="1"/>
    <x v="0"/>
    <n v="2021"/>
    <s v="Q1"/>
    <x v="0"/>
  </r>
  <r>
    <x v="3"/>
    <n v="1128299"/>
    <x v="193"/>
    <x v="2"/>
    <s v="California"/>
    <s v="San Francisco"/>
    <x v="5"/>
    <n v="70"/>
    <n v="775"/>
    <n v="542500"/>
    <n v="54250"/>
    <n v="0.1"/>
    <x v="1"/>
    <x v="0"/>
    <n v="2021"/>
    <s v="Q1"/>
    <x v="0"/>
  </r>
  <r>
    <x v="3"/>
    <n v="1128299"/>
    <x v="194"/>
    <x v="2"/>
    <s v="California"/>
    <s v="San Francisco"/>
    <x v="0"/>
    <n v="55.000000000000007"/>
    <n v="875"/>
    <n v="481250.00000000006"/>
    <n v="144375.00000000003"/>
    <n v="0.30000000000000004"/>
    <x v="1"/>
    <x v="0"/>
    <n v="2021"/>
    <s v="Q1"/>
    <x v="0"/>
  </r>
  <r>
    <x v="3"/>
    <n v="1128299"/>
    <x v="195"/>
    <x v="2"/>
    <s v="California"/>
    <s v="San Francisco"/>
    <x v="1"/>
    <n v="60.000000000000007"/>
    <n v="875"/>
    <n v="525000.00000000012"/>
    <n v="78750.000000000015"/>
    <n v="0.15"/>
    <x v="1"/>
    <x v="0"/>
    <n v="2021"/>
    <s v="Q1"/>
    <x v="0"/>
  </r>
  <r>
    <x v="3"/>
    <n v="1128299"/>
    <x v="196"/>
    <x v="2"/>
    <s v="California"/>
    <s v="San Francisco"/>
    <x v="2"/>
    <n v="55.000000000000007"/>
    <n v="700"/>
    <n v="385000.00000000006"/>
    <n v="115500.00000000003"/>
    <n v="0.30000000000000004"/>
    <x v="1"/>
    <x v="1"/>
    <n v="2021"/>
    <s v="Q1"/>
    <x v="0"/>
  </r>
  <r>
    <x v="3"/>
    <n v="1128299"/>
    <x v="197"/>
    <x v="2"/>
    <s v="California"/>
    <s v="San Francisco"/>
    <x v="3"/>
    <n v="55.000000000000007"/>
    <n v="675"/>
    <n v="371250.00000000006"/>
    <n v="92812.5"/>
    <n v="0.24999999999999997"/>
    <x v="1"/>
    <x v="1"/>
    <n v="2021"/>
    <s v="Q1"/>
    <x v="0"/>
  </r>
  <r>
    <x v="3"/>
    <n v="1128299"/>
    <x v="198"/>
    <x v="2"/>
    <s v="California"/>
    <s v="San Francisco"/>
    <x v="4"/>
    <n v="65"/>
    <n v="650"/>
    <n v="422500"/>
    <n v="190125.00000000003"/>
    <n v="0.45000000000000007"/>
    <x v="1"/>
    <x v="1"/>
    <n v="2021"/>
    <s v="Q1"/>
    <x v="0"/>
  </r>
  <r>
    <x v="3"/>
    <n v="1128299"/>
    <x v="199"/>
    <x v="2"/>
    <s v="California"/>
    <s v="San Francisco"/>
    <x v="5"/>
    <n v="70"/>
    <n v="700"/>
    <n v="490000"/>
    <n v="49000"/>
    <n v="0.1"/>
    <x v="1"/>
    <x v="1"/>
    <n v="2021"/>
    <s v="Q1"/>
    <x v="0"/>
  </r>
  <r>
    <x v="3"/>
    <n v="1128299"/>
    <x v="200"/>
    <x v="2"/>
    <s v="California"/>
    <s v="San Francisco"/>
    <x v="0"/>
    <n v="55.000000000000007"/>
    <n v="875"/>
    <n v="481250.00000000006"/>
    <n v="144375.00000000003"/>
    <n v="0.30000000000000004"/>
    <x v="1"/>
    <x v="1"/>
    <n v="2021"/>
    <s v="Q1"/>
    <x v="0"/>
  </r>
  <r>
    <x v="3"/>
    <n v="1128299"/>
    <x v="201"/>
    <x v="2"/>
    <s v="California"/>
    <s v="San Francisco"/>
    <x v="1"/>
    <n v="60.000000000000007"/>
    <n v="875"/>
    <n v="525000.00000000012"/>
    <n v="78750.000000000015"/>
    <n v="0.15"/>
    <x v="1"/>
    <x v="1"/>
    <n v="2021"/>
    <s v="Q1"/>
    <x v="0"/>
  </r>
  <r>
    <x v="3"/>
    <n v="1128299"/>
    <x v="202"/>
    <x v="2"/>
    <s v="California"/>
    <s v="San Francisco"/>
    <x v="2"/>
    <n v="55.000000000000007"/>
    <n v="725"/>
    <n v="398750.00000000006"/>
    <n v="119625.00000000003"/>
    <n v="0.30000000000000004"/>
    <x v="1"/>
    <x v="1"/>
    <n v="2021"/>
    <s v="Q1"/>
    <x v="0"/>
  </r>
  <r>
    <x v="3"/>
    <n v="1128299"/>
    <x v="203"/>
    <x v="2"/>
    <s v="California"/>
    <s v="San Francisco"/>
    <x v="3"/>
    <n v="55.000000000000007"/>
    <n v="700"/>
    <n v="385000.00000000006"/>
    <n v="96250"/>
    <n v="0.24999999999999997"/>
    <x v="1"/>
    <x v="1"/>
    <n v="2021"/>
    <s v="Q1"/>
    <x v="0"/>
  </r>
  <r>
    <x v="3"/>
    <n v="1128299"/>
    <x v="204"/>
    <x v="2"/>
    <s v="California"/>
    <s v="San Francisco"/>
    <x v="4"/>
    <n v="65"/>
    <n v="650"/>
    <n v="422500"/>
    <n v="190125.00000000003"/>
    <n v="0.45000000000000007"/>
    <x v="1"/>
    <x v="1"/>
    <n v="2021"/>
    <s v="Q1"/>
    <x v="0"/>
  </r>
  <r>
    <x v="3"/>
    <n v="1128299"/>
    <x v="205"/>
    <x v="2"/>
    <s v="California"/>
    <s v="San Francisco"/>
    <x v="5"/>
    <n v="70"/>
    <n v="775"/>
    <n v="542500"/>
    <n v="54250"/>
    <n v="0.1"/>
    <x v="1"/>
    <x v="1"/>
    <n v="2021"/>
    <s v="Q1"/>
    <x v="0"/>
  </r>
  <r>
    <x v="3"/>
    <n v="1128299"/>
    <x v="206"/>
    <x v="2"/>
    <s v="California"/>
    <s v="San Francisco"/>
    <x v="0"/>
    <n v="55.000000000000007"/>
    <n v="975"/>
    <n v="536250.00000000012"/>
    <n v="160875.00000000006"/>
    <n v="0.30000000000000004"/>
    <x v="1"/>
    <x v="1"/>
    <n v="2021"/>
    <s v="Q1"/>
    <x v="0"/>
  </r>
  <r>
    <x v="3"/>
    <n v="1128299"/>
    <x v="207"/>
    <x v="2"/>
    <s v="California"/>
    <s v="San Francisco"/>
    <x v="1"/>
    <n v="60.000000000000007"/>
    <n v="975"/>
    <n v="585000.00000000012"/>
    <n v="87750.000000000015"/>
    <n v="0.15"/>
    <x v="1"/>
    <x v="1"/>
    <n v="2021"/>
    <s v="Q1"/>
    <x v="0"/>
  </r>
  <r>
    <x v="3"/>
    <n v="1128299"/>
    <x v="208"/>
    <x v="2"/>
    <s v="California"/>
    <s v="San Francisco"/>
    <x v="2"/>
    <n v="55.000000000000007"/>
    <n v="775"/>
    <n v="426250.00000000006"/>
    <n v="127875.00000000004"/>
    <n v="0.30000000000000004"/>
    <x v="1"/>
    <x v="1"/>
    <n v="2021"/>
    <s v="Q1"/>
    <x v="0"/>
  </r>
  <r>
    <x v="3"/>
    <n v="1128299"/>
    <x v="209"/>
    <x v="2"/>
    <s v="California"/>
    <s v="San Francisco"/>
    <x v="3"/>
    <n v="55.000000000000007"/>
    <n v="775"/>
    <n v="426250.00000000006"/>
    <n v="106562.5"/>
    <n v="0.24999999999999997"/>
    <x v="1"/>
    <x v="1"/>
    <n v="2021"/>
    <s v="Q1"/>
    <x v="0"/>
  </r>
  <r>
    <x v="3"/>
    <n v="1128299"/>
    <x v="210"/>
    <x v="2"/>
    <s v="California"/>
    <s v="San Francisco"/>
    <x v="4"/>
    <n v="65"/>
    <n v="700"/>
    <n v="455000"/>
    <n v="204750.00000000003"/>
    <n v="0.45000000000000007"/>
    <x v="1"/>
    <x v="1"/>
    <n v="2021"/>
    <s v="Q1"/>
    <x v="0"/>
  </r>
  <r>
    <x v="3"/>
    <n v="1128299"/>
    <x v="211"/>
    <x v="2"/>
    <s v="California"/>
    <s v="San Francisco"/>
    <x v="5"/>
    <n v="70"/>
    <n v="800"/>
    <n v="560000"/>
    <n v="56000"/>
    <n v="0.1"/>
    <x v="1"/>
    <x v="1"/>
    <n v="2021"/>
    <s v="Q1"/>
    <x v="0"/>
  </r>
  <r>
    <x v="4"/>
    <n v="1189833"/>
    <x v="212"/>
    <x v="2"/>
    <s v="California"/>
    <s v="San Francisco"/>
    <x v="0"/>
    <n v="35"/>
    <n v="700"/>
    <n v="245000"/>
    <n v="98000"/>
    <n v="0.4"/>
    <x v="1"/>
    <x v="1"/>
    <n v="2021"/>
    <s v="Q1"/>
    <x v="0"/>
  </r>
  <r>
    <x v="4"/>
    <n v="1189833"/>
    <x v="213"/>
    <x v="2"/>
    <s v="California"/>
    <s v="San Francisco"/>
    <x v="1"/>
    <n v="45"/>
    <n v="700"/>
    <n v="315000"/>
    <n v="78750"/>
    <n v="0.25"/>
    <x v="1"/>
    <x v="1"/>
    <n v="2021"/>
    <s v="Q1"/>
    <x v="0"/>
  </r>
  <r>
    <x v="4"/>
    <n v="1189833"/>
    <x v="214"/>
    <x v="2"/>
    <s v="California"/>
    <s v="San Francisco"/>
    <x v="2"/>
    <n v="45"/>
    <n v="700"/>
    <n v="315000"/>
    <n v="126000"/>
    <n v="0.4"/>
    <x v="1"/>
    <x v="2"/>
    <n v="2021"/>
    <s v="Q1"/>
    <x v="1"/>
  </r>
  <r>
    <x v="4"/>
    <n v="1189833"/>
    <x v="215"/>
    <x v="2"/>
    <s v="California"/>
    <s v="San Francisco"/>
    <x v="3"/>
    <n v="45"/>
    <n v="550"/>
    <n v="247500"/>
    <n v="86625"/>
    <n v="0.35"/>
    <x v="1"/>
    <x v="2"/>
    <n v="2021"/>
    <s v="Q1"/>
    <x v="1"/>
  </r>
  <r>
    <x v="4"/>
    <n v="1189833"/>
    <x v="216"/>
    <x v="2"/>
    <s v="California"/>
    <s v="Los Angeles"/>
    <x v="4"/>
    <n v="50"/>
    <n v="500"/>
    <n v="250000"/>
    <n v="137500"/>
    <n v="0.55000000000000004"/>
    <x v="1"/>
    <x v="2"/>
    <n v="2021"/>
    <s v="Q1"/>
    <x v="1"/>
  </r>
  <r>
    <x v="4"/>
    <n v="1189833"/>
    <x v="217"/>
    <x v="2"/>
    <s v="California"/>
    <s v="Los Angeles"/>
    <x v="5"/>
    <n v="45"/>
    <n v="700"/>
    <n v="315000"/>
    <n v="63000"/>
    <n v="0.2"/>
    <x v="1"/>
    <x v="2"/>
    <n v="2021"/>
    <s v="Q1"/>
    <x v="1"/>
  </r>
  <r>
    <x v="4"/>
    <n v="1189833"/>
    <x v="218"/>
    <x v="2"/>
    <s v="California"/>
    <s v="Los Angeles"/>
    <x v="0"/>
    <n v="35"/>
    <n v="750"/>
    <n v="262500"/>
    <n v="105000"/>
    <n v="0.4"/>
    <x v="1"/>
    <x v="2"/>
    <n v="2021"/>
    <s v="Q1"/>
    <x v="1"/>
  </r>
  <r>
    <x v="4"/>
    <n v="1189833"/>
    <x v="219"/>
    <x v="2"/>
    <s v="California"/>
    <s v="Los Angeles"/>
    <x v="1"/>
    <n v="45"/>
    <n v="650"/>
    <n v="292500"/>
    <n v="73125"/>
    <n v="0.25"/>
    <x v="1"/>
    <x v="2"/>
    <n v="2021"/>
    <s v="Q1"/>
    <x v="1"/>
  </r>
  <r>
    <x v="4"/>
    <n v="1189833"/>
    <x v="220"/>
    <x v="2"/>
    <s v="California"/>
    <s v="Los Angeles"/>
    <x v="2"/>
    <n v="45"/>
    <n v="675"/>
    <n v="303750"/>
    <n v="121500"/>
    <n v="0.4"/>
    <x v="1"/>
    <x v="2"/>
    <n v="2021"/>
    <s v="Q1"/>
    <x v="1"/>
  </r>
  <r>
    <x v="4"/>
    <n v="1189833"/>
    <x v="221"/>
    <x v="2"/>
    <s v="California"/>
    <s v="Los Angeles"/>
    <x v="3"/>
    <n v="45"/>
    <n v="525"/>
    <n v="236250"/>
    <n v="82687.5"/>
    <n v="0.35"/>
    <x v="1"/>
    <x v="2"/>
    <n v="2021"/>
    <s v="Q1"/>
    <x v="1"/>
  </r>
  <r>
    <x v="4"/>
    <n v="1189833"/>
    <x v="222"/>
    <x v="2"/>
    <s v="California"/>
    <s v="Los Angeles"/>
    <x v="4"/>
    <n v="50"/>
    <n v="450"/>
    <n v="225000"/>
    <n v="123750.00000000001"/>
    <n v="0.55000000000000004"/>
    <x v="1"/>
    <x v="2"/>
    <n v="2021"/>
    <s v="Q1"/>
    <x v="1"/>
  </r>
  <r>
    <x v="4"/>
    <n v="1189833"/>
    <x v="223"/>
    <x v="2"/>
    <s v="California"/>
    <s v="Los Angeles"/>
    <x v="5"/>
    <n v="45"/>
    <n v="650"/>
    <n v="292500"/>
    <n v="58500"/>
    <n v="0.2"/>
    <x v="1"/>
    <x v="2"/>
    <n v="2021"/>
    <s v="Q1"/>
    <x v="1"/>
  </r>
  <r>
    <x v="4"/>
    <n v="1189833"/>
    <x v="224"/>
    <x v="2"/>
    <s v="California"/>
    <s v="Los Angeles"/>
    <x v="0"/>
    <n v="35"/>
    <n v="800"/>
    <n v="280000"/>
    <n v="112000"/>
    <n v="0.4"/>
    <x v="1"/>
    <x v="2"/>
    <n v="2021"/>
    <s v="Q1"/>
    <x v="1"/>
  </r>
  <r>
    <x v="4"/>
    <n v="1189833"/>
    <x v="225"/>
    <x v="2"/>
    <s v="California"/>
    <s v="Los Angeles"/>
    <x v="1"/>
    <n v="45"/>
    <n v="650"/>
    <n v="292500"/>
    <n v="73125"/>
    <n v="0.25"/>
    <x v="1"/>
    <x v="2"/>
    <n v="2021"/>
    <s v="Q1"/>
    <x v="1"/>
  </r>
  <r>
    <x v="4"/>
    <n v="1189833"/>
    <x v="226"/>
    <x v="2"/>
    <s v="California"/>
    <s v="Los Angeles"/>
    <x v="2"/>
    <n v="45"/>
    <n v="650"/>
    <n v="292500"/>
    <n v="117000"/>
    <n v="0.4"/>
    <x v="1"/>
    <x v="2"/>
    <n v="2021"/>
    <s v="Q1"/>
    <x v="1"/>
  </r>
  <r>
    <x v="4"/>
    <n v="1189833"/>
    <x v="227"/>
    <x v="2"/>
    <s v="California"/>
    <s v="Los Angeles"/>
    <x v="3"/>
    <n v="45"/>
    <n v="550"/>
    <n v="247500"/>
    <n v="86625"/>
    <n v="0.35"/>
    <x v="1"/>
    <x v="2"/>
    <n v="2021"/>
    <s v="Q1"/>
    <x v="1"/>
  </r>
  <r>
    <x v="4"/>
    <n v="1189833"/>
    <x v="228"/>
    <x v="2"/>
    <s v="California"/>
    <s v="Los Angeles"/>
    <x v="4"/>
    <n v="50"/>
    <n v="425"/>
    <n v="212500"/>
    <n v="116875.00000000001"/>
    <n v="0.55000000000000004"/>
    <x v="1"/>
    <x v="2"/>
    <n v="2021"/>
    <s v="Q1"/>
    <x v="1"/>
  </r>
  <r>
    <x v="4"/>
    <n v="1189833"/>
    <x v="229"/>
    <x v="2"/>
    <s v="California"/>
    <s v="Los Angeles"/>
    <x v="5"/>
    <n v="45"/>
    <n v="625"/>
    <n v="281250"/>
    <n v="56250"/>
    <n v="0.2"/>
    <x v="1"/>
    <x v="3"/>
    <n v="2021"/>
    <s v="Q2"/>
    <x v="1"/>
  </r>
  <r>
    <x v="4"/>
    <n v="1189833"/>
    <x v="230"/>
    <x v="2"/>
    <s v="California"/>
    <s v="Los Angeles"/>
    <x v="0"/>
    <n v="45"/>
    <n v="800"/>
    <n v="360000"/>
    <n v="144000"/>
    <n v="0.4"/>
    <x v="1"/>
    <x v="3"/>
    <n v="2021"/>
    <s v="Q2"/>
    <x v="1"/>
  </r>
  <r>
    <x v="4"/>
    <n v="1189833"/>
    <x v="231"/>
    <x v="2"/>
    <s v="California"/>
    <s v="Los Angeles"/>
    <x v="1"/>
    <n v="50"/>
    <n v="600"/>
    <n v="300000"/>
    <n v="75000"/>
    <n v="0.25"/>
    <x v="1"/>
    <x v="3"/>
    <n v="2021"/>
    <s v="Q2"/>
    <x v="1"/>
  </r>
  <r>
    <x v="4"/>
    <n v="1189833"/>
    <x v="232"/>
    <x v="2"/>
    <s v="California"/>
    <s v="Los Angeles"/>
    <x v="2"/>
    <n v="50"/>
    <n v="625"/>
    <n v="312500"/>
    <n v="125000"/>
    <n v="0.4"/>
    <x v="1"/>
    <x v="3"/>
    <n v="2021"/>
    <s v="Q2"/>
    <x v="1"/>
  </r>
  <r>
    <x v="4"/>
    <n v="1189833"/>
    <x v="233"/>
    <x v="2"/>
    <s v="California"/>
    <s v="Los Angeles"/>
    <x v="3"/>
    <n v="45"/>
    <n v="525"/>
    <n v="236250"/>
    <n v="82687.5"/>
    <n v="0.35"/>
    <x v="1"/>
    <x v="3"/>
    <n v="2021"/>
    <s v="Q2"/>
    <x v="1"/>
  </r>
  <r>
    <x v="4"/>
    <n v="1189833"/>
    <x v="234"/>
    <x v="2"/>
    <s v="California"/>
    <s v="Los Angeles"/>
    <x v="4"/>
    <n v="50"/>
    <n v="425"/>
    <n v="212500"/>
    <n v="116875.00000000001"/>
    <n v="0.55000000000000004"/>
    <x v="1"/>
    <x v="3"/>
    <n v="2021"/>
    <s v="Q2"/>
    <x v="1"/>
  </r>
  <r>
    <x v="4"/>
    <n v="1189833"/>
    <x v="235"/>
    <x v="2"/>
    <s v="California"/>
    <s v="Los Angeles"/>
    <x v="5"/>
    <n v="65"/>
    <n v="600"/>
    <n v="390000"/>
    <n v="78000"/>
    <n v="0.2"/>
    <x v="1"/>
    <x v="3"/>
    <n v="2021"/>
    <s v="Q2"/>
    <x v="1"/>
  </r>
  <r>
    <x v="4"/>
    <n v="1189833"/>
    <x v="236"/>
    <x v="2"/>
    <s v="California"/>
    <s v="Los Angeles"/>
    <x v="0"/>
    <n v="45"/>
    <n v="800"/>
    <n v="360000"/>
    <n v="144000"/>
    <n v="0.4"/>
    <x v="1"/>
    <x v="3"/>
    <n v="2021"/>
    <s v="Q2"/>
    <x v="1"/>
  </r>
  <r>
    <x v="4"/>
    <n v="1189833"/>
    <x v="237"/>
    <x v="2"/>
    <s v="California"/>
    <s v="Los Angeles"/>
    <x v="1"/>
    <n v="50"/>
    <n v="650"/>
    <n v="325000"/>
    <n v="81250"/>
    <n v="0.25"/>
    <x v="1"/>
    <x v="3"/>
    <n v="2021"/>
    <s v="Q2"/>
    <x v="1"/>
  </r>
  <r>
    <x v="4"/>
    <n v="1189833"/>
    <x v="238"/>
    <x v="2"/>
    <s v="California"/>
    <s v="Los Angeles"/>
    <x v="2"/>
    <n v="50"/>
    <n v="650"/>
    <n v="325000"/>
    <n v="130000"/>
    <n v="0.4"/>
    <x v="1"/>
    <x v="3"/>
    <n v="2021"/>
    <s v="Q2"/>
    <x v="1"/>
  </r>
  <r>
    <x v="4"/>
    <n v="1189833"/>
    <x v="239"/>
    <x v="2"/>
    <s v="California"/>
    <s v="Los Angeles"/>
    <x v="3"/>
    <n v="45"/>
    <n v="550"/>
    <n v="247500"/>
    <n v="86625"/>
    <n v="0.35"/>
    <x v="1"/>
    <x v="3"/>
    <n v="2021"/>
    <s v="Q2"/>
    <x v="1"/>
  </r>
  <r>
    <x v="4"/>
    <n v="1189833"/>
    <x v="240"/>
    <x v="2"/>
    <s v="California"/>
    <s v="Los Angeles"/>
    <x v="4"/>
    <n v="50"/>
    <n v="450"/>
    <n v="225000"/>
    <n v="123750.00000000001"/>
    <n v="0.55000000000000004"/>
    <x v="1"/>
    <x v="3"/>
    <n v="2021"/>
    <s v="Q2"/>
    <x v="1"/>
  </r>
  <r>
    <x v="4"/>
    <n v="1189833"/>
    <x v="241"/>
    <x v="2"/>
    <s v="California"/>
    <s v="Los Angeles"/>
    <x v="5"/>
    <n v="65"/>
    <n v="625"/>
    <n v="406250"/>
    <n v="81250"/>
    <n v="0.2"/>
    <x v="1"/>
    <x v="3"/>
    <n v="2021"/>
    <s v="Q2"/>
    <x v="1"/>
  </r>
  <r>
    <x v="4"/>
    <n v="1189833"/>
    <x v="242"/>
    <x v="2"/>
    <s v="California"/>
    <s v="Los Angeles"/>
    <x v="0"/>
    <n v="45"/>
    <n v="900"/>
    <n v="405000"/>
    <n v="162000"/>
    <n v="0.4"/>
    <x v="1"/>
    <x v="3"/>
    <n v="2021"/>
    <s v="Q2"/>
    <x v="1"/>
  </r>
  <r>
    <x v="4"/>
    <n v="1189833"/>
    <x v="243"/>
    <x v="2"/>
    <s v="California"/>
    <s v="Los Angeles"/>
    <x v="1"/>
    <n v="50"/>
    <n v="750"/>
    <n v="375000"/>
    <n v="93750"/>
    <n v="0.25"/>
    <x v="1"/>
    <x v="3"/>
    <n v="2021"/>
    <s v="Q2"/>
    <x v="1"/>
  </r>
  <r>
    <x v="4"/>
    <n v="1189833"/>
    <x v="244"/>
    <x v="2"/>
    <s v="California"/>
    <s v="Los Angeles"/>
    <x v="2"/>
    <n v="50"/>
    <n v="750"/>
    <n v="375000"/>
    <n v="150000"/>
    <n v="0.4"/>
    <x v="1"/>
    <x v="3"/>
    <n v="2021"/>
    <s v="Q2"/>
    <x v="1"/>
  </r>
  <r>
    <x v="4"/>
    <n v="1189833"/>
    <x v="245"/>
    <x v="2"/>
    <s v="California"/>
    <s v="Los Angeles"/>
    <x v="3"/>
    <n v="45"/>
    <n v="625"/>
    <n v="281250"/>
    <n v="98437.5"/>
    <n v="0.35"/>
    <x v="1"/>
    <x v="3"/>
    <n v="2021"/>
    <s v="Q2"/>
    <x v="1"/>
  </r>
  <r>
    <x v="4"/>
    <n v="1189833"/>
    <x v="246"/>
    <x v="2"/>
    <s v="California"/>
    <s v="Los Angeles"/>
    <x v="4"/>
    <n v="50"/>
    <n v="500"/>
    <n v="250000"/>
    <n v="137500"/>
    <n v="0.55000000000000004"/>
    <x v="1"/>
    <x v="3"/>
    <n v="2021"/>
    <s v="Q2"/>
    <x v="1"/>
  </r>
  <r>
    <x v="4"/>
    <n v="1189833"/>
    <x v="247"/>
    <x v="2"/>
    <s v="California"/>
    <s v="Los Angeles"/>
    <x v="5"/>
    <n v="65"/>
    <n v="800"/>
    <n v="520000"/>
    <n v="104000"/>
    <n v="0.2"/>
    <x v="1"/>
    <x v="3"/>
    <n v="2021"/>
    <s v="Q2"/>
    <x v="1"/>
  </r>
  <r>
    <x v="4"/>
    <n v="1189833"/>
    <x v="248"/>
    <x v="2"/>
    <s v="California"/>
    <s v="Los Angeles"/>
    <x v="0"/>
    <n v="45"/>
    <n v="950"/>
    <n v="427500"/>
    <n v="171000"/>
    <n v="0.4"/>
    <x v="1"/>
    <x v="3"/>
    <n v="2021"/>
    <s v="Q2"/>
    <x v="1"/>
  </r>
  <r>
    <x v="4"/>
    <n v="1189833"/>
    <x v="249"/>
    <x v="2"/>
    <s v="California"/>
    <s v="Los Angeles"/>
    <x v="1"/>
    <n v="50"/>
    <n v="800"/>
    <n v="400000"/>
    <n v="100000"/>
    <n v="0.25"/>
    <x v="1"/>
    <x v="3"/>
    <n v="2021"/>
    <s v="Q2"/>
    <x v="1"/>
  </r>
  <r>
    <x v="4"/>
    <n v="1189833"/>
    <x v="250"/>
    <x v="2"/>
    <s v="California"/>
    <s v="Los Angeles"/>
    <x v="2"/>
    <n v="50"/>
    <n v="750"/>
    <n v="375000"/>
    <n v="150000"/>
    <n v="0.4"/>
    <x v="1"/>
    <x v="3"/>
    <n v="2021"/>
    <s v="Q2"/>
    <x v="1"/>
  </r>
  <r>
    <x v="4"/>
    <n v="1189833"/>
    <x v="251"/>
    <x v="2"/>
    <s v="California"/>
    <s v="Los Angeles"/>
    <x v="3"/>
    <n v="45"/>
    <n v="650"/>
    <n v="292500"/>
    <n v="102375"/>
    <n v="0.35"/>
    <x v="1"/>
    <x v="3"/>
    <n v="2021"/>
    <s v="Q2"/>
    <x v="1"/>
  </r>
  <r>
    <x v="4"/>
    <n v="1189833"/>
    <x v="252"/>
    <x v="2"/>
    <s v="California"/>
    <s v="Los Angeles"/>
    <x v="4"/>
    <n v="50"/>
    <n v="700"/>
    <n v="350000"/>
    <n v="192500.00000000003"/>
    <n v="0.55000000000000004"/>
    <x v="1"/>
    <x v="3"/>
    <n v="2021"/>
    <s v="Q2"/>
    <x v="1"/>
  </r>
  <r>
    <x v="4"/>
    <n v="1189833"/>
    <x v="253"/>
    <x v="2"/>
    <s v="California"/>
    <s v="Los Angeles"/>
    <x v="5"/>
    <n v="65"/>
    <n v="700"/>
    <n v="455000"/>
    <n v="91000"/>
    <n v="0.2"/>
    <x v="1"/>
    <x v="3"/>
    <n v="2021"/>
    <s v="Q2"/>
    <x v="1"/>
  </r>
  <r>
    <x v="4"/>
    <n v="1189833"/>
    <x v="254"/>
    <x v="2"/>
    <s v="California"/>
    <s v="Los Angeles"/>
    <x v="0"/>
    <n v="50"/>
    <n v="900"/>
    <n v="450000"/>
    <n v="180000"/>
    <n v="0.4"/>
    <x v="1"/>
    <x v="4"/>
    <n v="2021"/>
    <s v="Q2"/>
    <x v="1"/>
  </r>
  <r>
    <x v="4"/>
    <n v="1189833"/>
    <x v="255"/>
    <x v="2"/>
    <s v="California"/>
    <s v="Los Angeles"/>
    <x v="1"/>
    <n v="55.000000000000007"/>
    <n v="850"/>
    <n v="467500.00000000006"/>
    <n v="116875.00000000001"/>
    <n v="0.25"/>
    <x v="1"/>
    <x v="4"/>
    <n v="2021"/>
    <s v="Q2"/>
    <x v="1"/>
  </r>
  <r>
    <x v="4"/>
    <n v="1189833"/>
    <x v="256"/>
    <x v="2"/>
    <s v="California"/>
    <s v="Los Angeles"/>
    <x v="2"/>
    <n v="50"/>
    <n v="725"/>
    <n v="362500"/>
    <n v="145000"/>
    <n v="0.4"/>
    <x v="1"/>
    <x v="4"/>
    <n v="2021"/>
    <s v="Q2"/>
    <x v="1"/>
  </r>
  <r>
    <x v="4"/>
    <n v="1189833"/>
    <x v="257"/>
    <x v="2"/>
    <s v="California"/>
    <s v="Los Angeles"/>
    <x v="3"/>
    <n v="50"/>
    <n v="675"/>
    <n v="337500"/>
    <n v="118124.99999999999"/>
    <n v="0.35"/>
    <x v="1"/>
    <x v="4"/>
    <n v="2021"/>
    <s v="Q2"/>
    <x v="1"/>
  </r>
  <r>
    <x v="4"/>
    <n v="1189833"/>
    <x v="258"/>
    <x v="2"/>
    <s v="California"/>
    <s v="Los Angeles"/>
    <x v="4"/>
    <n v="60"/>
    <n v="675"/>
    <n v="405000"/>
    <n v="222750.00000000003"/>
    <n v="0.55000000000000004"/>
    <x v="1"/>
    <x v="4"/>
    <n v="2021"/>
    <s v="Q2"/>
    <x v="1"/>
  </r>
  <r>
    <x v="4"/>
    <n v="1189833"/>
    <x v="259"/>
    <x v="2"/>
    <s v="California"/>
    <s v="Los Angeles"/>
    <x v="5"/>
    <n v="65"/>
    <n v="650"/>
    <n v="422500"/>
    <n v="84500"/>
    <n v="0.2"/>
    <x v="1"/>
    <x v="4"/>
    <n v="2021"/>
    <s v="Q2"/>
    <x v="1"/>
  </r>
  <r>
    <x v="4"/>
    <n v="1189833"/>
    <x v="260"/>
    <x v="2"/>
    <s v="California"/>
    <s v="Los Angeles"/>
    <x v="0"/>
    <n v="50"/>
    <n v="850"/>
    <n v="425000"/>
    <n v="170000"/>
    <n v="0.4"/>
    <x v="1"/>
    <x v="4"/>
    <n v="2021"/>
    <s v="Q2"/>
    <x v="1"/>
  </r>
  <r>
    <x v="4"/>
    <n v="1189833"/>
    <x v="261"/>
    <x v="2"/>
    <s v="California"/>
    <s v="Los Angeles"/>
    <x v="1"/>
    <n v="55.000000000000007"/>
    <n v="850"/>
    <n v="467500.00000000006"/>
    <n v="116875.00000000001"/>
    <n v="0.25"/>
    <x v="1"/>
    <x v="4"/>
    <n v="2021"/>
    <s v="Q2"/>
    <x v="1"/>
  </r>
  <r>
    <x v="4"/>
    <n v="1189833"/>
    <x v="262"/>
    <x v="2"/>
    <s v="California"/>
    <s v="Los Angeles"/>
    <x v="2"/>
    <n v="50"/>
    <n v="700"/>
    <n v="350000"/>
    <n v="140000"/>
    <n v="0.4"/>
    <x v="1"/>
    <x v="4"/>
    <n v="2021"/>
    <s v="Q2"/>
    <x v="1"/>
  </r>
  <r>
    <x v="4"/>
    <n v="1189833"/>
    <x v="263"/>
    <x v="2"/>
    <s v="California"/>
    <s v="Los Angeles"/>
    <x v="3"/>
    <n v="50"/>
    <n v="650"/>
    <n v="325000"/>
    <n v="113750"/>
    <n v="0.35"/>
    <x v="1"/>
    <x v="4"/>
    <n v="2021"/>
    <s v="Q2"/>
    <x v="1"/>
  </r>
  <r>
    <x v="4"/>
    <n v="1189833"/>
    <x v="264"/>
    <x v="2"/>
    <s v="California"/>
    <s v="Los Angeles"/>
    <x v="4"/>
    <n v="60"/>
    <n v="650"/>
    <n v="390000"/>
    <n v="214500.00000000003"/>
    <n v="0.55000000000000004"/>
    <x v="1"/>
    <x v="4"/>
    <n v="2021"/>
    <s v="Q2"/>
    <x v="1"/>
  </r>
  <r>
    <x v="4"/>
    <n v="1189833"/>
    <x v="265"/>
    <x v="2"/>
    <s v="California"/>
    <s v="Los Angeles"/>
    <x v="5"/>
    <n v="65"/>
    <n v="700"/>
    <n v="455000"/>
    <n v="91000"/>
    <n v="0.2"/>
    <x v="1"/>
    <x v="4"/>
    <n v="2021"/>
    <s v="Q2"/>
    <x v="1"/>
  </r>
  <r>
    <x v="4"/>
    <n v="1189833"/>
    <x v="266"/>
    <x v="2"/>
    <s v="California"/>
    <s v="Los Angeles"/>
    <x v="0"/>
    <n v="50"/>
    <n v="800"/>
    <n v="400000"/>
    <n v="160000"/>
    <n v="0.4"/>
    <x v="1"/>
    <x v="4"/>
    <n v="2021"/>
    <s v="Q2"/>
    <x v="1"/>
  </r>
  <r>
    <x v="4"/>
    <n v="1189833"/>
    <x v="267"/>
    <x v="2"/>
    <s v="California"/>
    <s v="Los Angeles"/>
    <x v="1"/>
    <n v="55.000000000000007"/>
    <n v="800"/>
    <n v="440000.00000000006"/>
    <n v="110000.00000000001"/>
    <n v="0.25"/>
    <x v="1"/>
    <x v="4"/>
    <n v="2021"/>
    <s v="Q2"/>
    <x v="1"/>
  </r>
  <r>
    <x v="4"/>
    <n v="1189833"/>
    <x v="268"/>
    <x v="2"/>
    <s v="California"/>
    <s v="Los Angeles"/>
    <x v="2"/>
    <n v="50"/>
    <n v="650"/>
    <n v="325000"/>
    <n v="130000"/>
    <n v="0.4"/>
    <x v="1"/>
    <x v="4"/>
    <n v="2021"/>
    <s v="Q2"/>
    <x v="1"/>
  </r>
  <r>
    <x v="4"/>
    <n v="1189833"/>
    <x v="269"/>
    <x v="2"/>
    <s v="California"/>
    <s v="Los Angeles"/>
    <x v="3"/>
    <n v="50"/>
    <n v="625"/>
    <n v="312500"/>
    <n v="109375"/>
    <n v="0.35"/>
    <x v="1"/>
    <x v="4"/>
    <n v="2021"/>
    <s v="Q2"/>
    <x v="1"/>
  </r>
  <r>
    <x v="4"/>
    <n v="1189833"/>
    <x v="270"/>
    <x v="2"/>
    <s v="California"/>
    <s v="Los Angeles"/>
    <x v="4"/>
    <n v="60"/>
    <n v="600"/>
    <n v="360000"/>
    <n v="198000.00000000003"/>
    <n v="0.55000000000000004"/>
    <x v="1"/>
    <x v="4"/>
    <n v="2021"/>
    <s v="Q2"/>
    <x v="1"/>
  </r>
  <r>
    <x v="4"/>
    <n v="1189833"/>
    <x v="271"/>
    <x v="2"/>
    <s v="California"/>
    <s v="Los Angeles"/>
    <x v="5"/>
    <n v="65"/>
    <n v="650"/>
    <n v="422500"/>
    <n v="84500"/>
    <n v="0.2"/>
    <x v="1"/>
    <x v="4"/>
    <n v="2021"/>
    <s v="Q2"/>
    <x v="1"/>
  </r>
  <r>
    <x v="4"/>
    <n v="1189833"/>
    <x v="272"/>
    <x v="2"/>
    <s v="California"/>
    <s v="Los Angeles"/>
    <x v="0"/>
    <n v="50"/>
    <n v="825"/>
    <n v="412500"/>
    <n v="165000"/>
    <n v="0.4"/>
    <x v="1"/>
    <x v="4"/>
    <n v="2021"/>
    <s v="Q2"/>
    <x v="1"/>
  </r>
  <r>
    <x v="4"/>
    <n v="1189833"/>
    <x v="273"/>
    <x v="2"/>
    <s v="California"/>
    <s v="Los Angeles"/>
    <x v="1"/>
    <n v="55.000000000000007"/>
    <n v="825"/>
    <n v="453750.00000000006"/>
    <n v="113437.50000000001"/>
    <n v="0.25"/>
    <x v="1"/>
    <x v="4"/>
    <n v="2021"/>
    <s v="Q2"/>
    <x v="1"/>
  </r>
  <r>
    <x v="4"/>
    <n v="1189833"/>
    <x v="274"/>
    <x v="2"/>
    <s v="California"/>
    <s v="Los Angeles"/>
    <x v="2"/>
    <n v="50"/>
    <n v="675"/>
    <n v="337500"/>
    <n v="135000"/>
    <n v="0.4"/>
    <x v="1"/>
    <x v="4"/>
    <n v="2021"/>
    <s v="Q2"/>
    <x v="1"/>
  </r>
  <r>
    <x v="4"/>
    <n v="1189833"/>
    <x v="275"/>
    <x v="2"/>
    <s v="California"/>
    <s v="Los Angeles"/>
    <x v="3"/>
    <n v="50"/>
    <n v="650"/>
    <n v="325000"/>
    <n v="113750"/>
    <n v="0.35"/>
    <x v="1"/>
    <x v="4"/>
    <n v="2021"/>
    <s v="Q2"/>
    <x v="1"/>
  </r>
  <r>
    <x v="4"/>
    <n v="1189833"/>
    <x v="276"/>
    <x v="2"/>
    <s v="California"/>
    <s v="Los Angeles"/>
    <x v="4"/>
    <n v="60"/>
    <n v="600"/>
    <n v="360000"/>
    <n v="198000.00000000003"/>
    <n v="0.55000000000000004"/>
    <x v="1"/>
    <x v="4"/>
    <n v="2021"/>
    <s v="Q2"/>
    <x v="1"/>
  </r>
  <r>
    <x v="4"/>
    <n v="1189833"/>
    <x v="277"/>
    <x v="2"/>
    <s v="California"/>
    <s v="Los Angeles"/>
    <x v="5"/>
    <n v="65"/>
    <n v="700"/>
    <n v="455000"/>
    <n v="91000"/>
    <n v="0.2"/>
    <x v="1"/>
    <x v="4"/>
    <n v="2021"/>
    <s v="Q2"/>
    <x v="1"/>
  </r>
  <r>
    <x v="4"/>
    <n v="1189833"/>
    <x v="278"/>
    <x v="2"/>
    <s v="California"/>
    <s v="Los Angeles"/>
    <x v="0"/>
    <n v="50"/>
    <n v="900"/>
    <n v="450000"/>
    <n v="180000"/>
    <n v="0.4"/>
    <x v="1"/>
    <x v="4"/>
    <n v="2021"/>
    <s v="Q2"/>
    <x v="1"/>
  </r>
  <r>
    <x v="4"/>
    <n v="1189833"/>
    <x v="279"/>
    <x v="2"/>
    <s v="California"/>
    <s v="Los Angeles"/>
    <x v="1"/>
    <n v="55.000000000000007"/>
    <n v="900"/>
    <n v="495000.00000000006"/>
    <n v="123750.00000000001"/>
    <n v="0.25"/>
    <x v="1"/>
    <x v="4"/>
    <n v="2021"/>
    <s v="Q2"/>
    <x v="1"/>
  </r>
  <r>
    <x v="4"/>
    <n v="1189833"/>
    <x v="280"/>
    <x v="2"/>
    <s v="California"/>
    <s v="Los Angeles"/>
    <x v="2"/>
    <n v="50"/>
    <n v="700"/>
    <n v="350000"/>
    <n v="140000"/>
    <n v="0.4"/>
    <x v="1"/>
    <x v="4"/>
    <n v="2021"/>
    <s v="Q2"/>
    <x v="1"/>
  </r>
  <r>
    <x v="4"/>
    <n v="1189833"/>
    <x v="281"/>
    <x v="2"/>
    <s v="California"/>
    <s v="Los Angeles"/>
    <x v="3"/>
    <n v="50"/>
    <n v="700"/>
    <n v="350000"/>
    <n v="122499.99999999999"/>
    <n v="0.35"/>
    <x v="1"/>
    <x v="4"/>
    <n v="2021"/>
    <s v="Q2"/>
    <x v="1"/>
  </r>
  <r>
    <x v="4"/>
    <n v="1189833"/>
    <x v="282"/>
    <x v="2"/>
    <s v="California"/>
    <s v="Los Angeles"/>
    <x v="4"/>
    <n v="60"/>
    <n v="625"/>
    <n v="375000"/>
    <n v="206250.00000000003"/>
    <n v="0.55000000000000004"/>
    <x v="1"/>
    <x v="4"/>
    <n v="2021"/>
    <s v="Q2"/>
    <x v="1"/>
  </r>
  <r>
    <x v="4"/>
    <n v="1189833"/>
    <x v="283"/>
    <x v="2"/>
    <s v="California"/>
    <s v="Los Angeles"/>
    <x v="5"/>
    <n v="65"/>
    <n v="725"/>
    <n v="471250"/>
    <n v="94250"/>
    <n v="0.2"/>
    <x v="1"/>
    <x v="4"/>
    <n v="2021"/>
    <s v="Q2"/>
    <x v="1"/>
  </r>
  <r>
    <x v="0"/>
    <n v="1185732"/>
    <x v="284"/>
    <x v="2"/>
    <s v="California"/>
    <s v="Los Angeles"/>
    <x v="0"/>
    <n v="45"/>
    <n v="475"/>
    <n v="213750"/>
    <n v="85500"/>
    <n v="0.4"/>
    <x v="1"/>
    <x v="4"/>
    <n v="2021"/>
    <s v="Q2"/>
    <x v="1"/>
  </r>
  <r>
    <x v="0"/>
    <n v="1185732"/>
    <x v="285"/>
    <x v="2"/>
    <s v="California"/>
    <s v="Los Angeles"/>
    <x v="1"/>
    <n v="45"/>
    <n v="275"/>
    <n v="123750"/>
    <n v="43312.5"/>
    <n v="0.35"/>
    <x v="1"/>
    <x v="11"/>
    <n v="2021"/>
    <s v="Q2"/>
    <x v="2"/>
  </r>
  <r>
    <x v="0"/>
    <n v="1185732"/>
    <x v="286"/>
    <x v="2"/>
    <s v="California"/>
    <s v="Los Angeles"/>
    <x v="2"/>
    <n v="35"/>
    <n v="275"/>
    <n v="96250"/>
    <n v="33687.5"/>
    <n v="0.35"/>
    <x v="1"/>
    <x v="11"/>
    <n v="2021"/>
    <s v="Q2"/>
    <x v="2"/>
  </r>
  <r>
    <x v="0"/>
    <n v="1185732"/>
    <x v="287"/>
    <x v="2"/>
    <s v="California"/>
    <s v="Los Angeles"/>
    <x v="3"/>
    <n v="40"/>
    <n v="125"/>
    <n v="50000"/>
    <n v="20000"/>
    <n v="0.4"/>
    <x v="1"/>
    <x v="11"/>
    <n v="2021"/>
    <s v="Q2"/>
    <x v="2"/>
  </r>
  <r>
    <x v="0"/>
    <n v="1185732"/>
    <x v="288"/>
    <x v="3"/>
    <s v="Illinois"/>
    <s v="Chicago"/>
    <x v="4"/>
    <n v="54.999999999999993"/>
    <n v="175"/>
    <n v="96249.999999999985"/>
    <n v="33687.499999999993"/>
    <n v="0.35"/>
    <x v="1"/>
    <x v="11"/>
    <n v="2021"/>
    <s v="Q2"/>
    <x v="2"/>
  </r>
  <r>
    <x v="0"/>
    <n v="1185732"/>
    <x v="289"/>
    <x v="3"/>
    <s v="Illinois"/>
    <s v="Chicago"/>
    <x v="5"/>
    <n v="45"/>
    <n v="275"/>
    <n v="123750"/>
    <n v="61875"/>
    <n v="0.5"/>
    <x v="1"/>
    <x v="11"/>
    <n v="2021"/>
    <s v="Q2"/>
    <x v="2"/>
  </r>
  <r>
    <x v="0"/>
    <n v="1185732"/>
    <x v="290"/>
    <x v="3"/>
    <s v="Illinois"/>
    <s v="Chicago"/>
    <x v="0"/>
    <n v="45"/>
    <n v="525"/>
    <n v="236250"/>
    <n v="94500"/>
    <n v="0.4"/>
    <x v="1"/>
    <x v="11"/>
    <n v="2021"/>
    <s v="Q2"/>
    <x v="2"/>
  </r>
  <r>
    <x v="0"/>
    <n v="1185732"/>
    <x v="291"/>
    <x v="3"/>
    <s v="Illinois"/>
    <s v="Chicago"/>
    <x v="1"/>
    <n v="45"/>
    <n v="175"/>
    <n v="78750"/>
    <n v="27562.5"/>
    <n v="0.35"/>
    <x v="1"/>
    <x v="11"/>
    <n v="2021"/>
    <s v="Q2"/>
    <x v="2"/>
  </r>
  <r>
    <x v="0"/>
    <n v="1185732"/>
    <x v="292"/>
    <x v="3"/>
    <s v="Illinois"/>
    <s v="Chicago"/>
    <x v="2"/>
    <n v="35"/>
    <n v="225"/>
    <n v="78750"/>
    <n v="27562.5"/>
    <n v="0.35"/>
    <x v="1"/>
    <x v="11"/>
    <n v="2021"/>
    <s v="Q2"/>
    <x v="2"/>
  </r>
  <r>
    <x v="0"/>
    <n v="1185732"/>
    <x v="293"/>
    <x v="3"/>
    <s v="Illinois"/>
    <s v="Chicago"/>
    <x v="3"/>
    <n v="40"/>
    <n v="100"/>
    <n v="40000"/>
    <n v="16000"/>
    <n v="0.4"/>
    <x v="1"/>
    <x v="11"/>
    <n v="2021"/>
    <s v="Q2"/>
    <x v="2"/>
  </r>
  <r>
    <x v="0"/>
    <n v="1185732"/>
    <x v="294"/>
    <x v="3"/>
    <s v="Illinois"/>
    <s v="Chicago"/>
    <x v="4"/>
    <n v="54.999999999999993"/>
    <n v="175"/>
    <n v="96249.999999999985"/>
    <n v="33687.499999999993"/>
    <n v="0.35"/>
    <x v="1"/>
    <x v="11"/>
    <n v="2021"/>
    <s v="Q2"/>
    <x v="2"/>
  </r>
  <r>
    <x v="0"/>
    <n v="1185732"/>
    <x v="295"/>
    <x v="3"/>
    <s v="Illinois"/>
    <s v="Chicago"/>
    <x v="5"/>
    <n v="45"/>
    <n v="275"/>
    <n v="123750"/>
    <n v="61875"/>
    <n v="0.5"/>
    <x v="1"/>
    <x v="11"/>
    <n v="2021"/>
    <s v="Q2"/>
    <x v="2"/>
  </r>
  <r>
    <x v="0"/>
    <n v="1185732"/>
    <x v="296"/>
    <x v="3"/>
    <s v="Illinois"/>
    <s v="Chicago"/>
    <x v="0"/>
    <n v="50"/>
    <n v="495"/>
    <n v="247500"/>
    <n v="99000"/>
    <n v="0.4"/>
    <x v="1"/>
    <x v="11"/>
    <n v="2021"/>
    <s v="Q2"/>
    <x v="2"/>
  </r>
  <r>
    <x v="0"/>
    <n v="1185732"/>
    <x v="297"/>
    <x v="3"/>
    <s v="Illinois"/>
    <s v="Chicago"/>
    <x v="1"/>
    <n v="50"/>
    <n v="200"/>
    <n v="100000"/>
    <n v="35000"/>
    <n v="0.35"/>
    <x v="1"/>
    <x v="11"/>
    <n v="2021"/>
    <s v="Q2"/>
    <x v="2"/>
  </r>
  <r>
    <x v="0"/>
    <n v="1185732"/>
    <x v="298"/>
    <x v="3"/>
    <s v="Illinois"/>
    <s v="Chicago"/>
    <x v="2"/>
    <n v="40"/>
    <n v="225"/>
    <n v="90000"/>
    <n v="31499.999999999996"/>
    <n v="0.35"/>
    <x v="1"/>
    <x v="11"/>
    <n v="2021"/>
    <s v="Q2"/>
    <x v="2"/>
  </r>
  <r>
    <x v="0"/>
    <n v="1185732"/>
    <x v="299"/>
    <x v="3"/>
    <s v="Illinois"/>
    <s v="Chicago"/>
    <x v="3"/>
    <n v="45"/>
    <n v="75"/>
    <n v="33750"/>
    <n v="13500"/>
    <n v="0.4"/>
    <x v="1"/>
    <x v="11"/>
    <n v="2021"/>
    <s v="Q2"/>
    <x v="2"/>
  </r>
  <r>
    <x v="0"/>
    <n v="1185732"/>
    <x v="300"/>
    <x v="3"/>
    <s v="Illinois"/>
    <s v="Chicago"/>
    <x v="4"/>
    <n v="60"/>
    <n v="125"/>
    <n v="75000"/>
    <n v="26250"/>
    <n v="0.35"/>
    <x v="1"/>
    <x v="11"/>
    <n v="2021"/>
    <s v="Q2"/>
    <x v="2"/>
  </r>
  <r>
    <x v="0"/>
    <n v="1185732"/>
    <x v="301"/>
    <x v="3"/>
    <s v="Illinois"/>
    <s v="Chicago"/>
    <x v="5"/>
    <n v="50"/>
    <n v="225"/>
    <n v="112500"/>
    <n v="56250"/>
    <n v="0.5"/>
    <x v="1"/>
    <x v="11"/>
    <n v="2021"/>
    <s v="Q2"/>
    <x v="2"/>
  </r>
  <r>
    <x v="0"/>
    <n v="1185732"/>
    <x v="302"/>
    <x v="3"/>
    <s v="Illinois"/>
    <s v="Chicago"/>
    <x v="0"/>
    <n v="50"/>
    <n v="450"/>
    <n v="225000"/>
    <n v="90000"/>
    <n v="0.4"/>
    <x v="1"/>
    <x v="11"/>
    <n v="2021"/>
    <s v="Q2"/>
    <x v="2"/>
  </r>
  <r>
    <x v="0"/>
    <n v="1185732"/>
    <x v="303"/>
    <x v="3"/>
    <s v="Illinois"/>
    <s v="Chicago"/>
    <x v="1"/>
    <n v="50"/>
    <n v="150"/>
    <n v="75000"/>
    <n v="26250"/>
    <n v="0.35"/>
    <x v="1"/>
    <x v="11"/>
    <n v="2021"/>
    <s v="Q2"/>
    <x v="2"/>
  </r>
  <r>
    <x v="0"/>
    <n v="1185732"/>
    <x v="304"/>
    <x v="3"/>
    <s v="Illinois"/>
    <s v="Chicago"/>
    <x v="2"/>
    <n v="40"/>
    <n v="150"/>
    <n v="60000"/>
    <n v="21000"/>
    <n v="0.35"/>
    <x v="1"/>
    <x v="11"/>
    <n v="2021"/>
    <s v="Q2"/>
    <x v="2"/>
  </r>
  <r>
    <x v="0"/>
    <n v="1185732"/>
    <x v="305"/>
    <x v="3"/>
    <s v="Illinois"/>
    <s v="Chicago"/>
    <x v="3"/>
    <n v="45"/>
    <n v="75"/>
    <n v="33750"/>
    <n v="13500"/>
    <n v="0.4"/>
    <x v="1"/>
    <x v="11"/>
    <n v="2021"/>
    <s v="Q2"/>
    <x v="2"/>
  </r>
  <r>
    <x v="0"/>
    <n v="1185732"/>
    <x v="306"/>
    <x v="3"/>
    <s v="Illinois"/>
    <s v="Chicago"/>
    <x v="4"/>
    <n v="60"/>
    <n v="100"/>
    <n v="60000"/>
    <n v="21000"/>
    <n v="0.35"/>
    <x v="1"/>
    <x v="11"/>
    <n v="2021"/>
    <s v="Q2"/>
    <x v="2"/>
  </r>
  <r>
    <x v="0"/>
    <n v="1185732"/>
    <x v="307"/>
    <x v="3"/>
    <s v="Illinois"/>
    <s v="Chicago"/>
    <x v="5"/>
    <n v="50"/>
    <n v="225"/>
    <n v="112500"/>
    <n v="56250"/>
    <n v="0.5"/>
    <x v="1"/>
    <x v="11"/>
    <n v="2021"/>
    <s v="Q2"/>
    <x v="2"/>
  </r>
  <r>
    <x v="0"/>
    <n v="1185732"/>
    <x v="308"/>
    <x v="3"/>
    <s v="Illinois"/>
    <s v="Chicago"/>
    <x v="0"/>
    <n v="60"/>
    <n v="495"/>
    <n v="297000"/>
    <n v="118800"/>
    <n v="0.4"/>
    <x v="1"/>
    <x v="11"/>
    <n v="2021"/>
    <s v="Q2"/>
    <x v="2"/>
  </r>
  <r>
    <x v="0"/>
    <n v="1185732"/>
    <x v="309"/>
    <x v="3"/>
    <s v="Illinois"/>
    <s v="Chicago"/>
    <x v="1"/>
    <n v="55.000000000000007"/>
    <n v="200"/>
    <n v="110000.00000000001"/>
    <n v="38500"/>
    <n v="0.35"/>
    <x v="1"/>
    <x v="11"/>
    <n v="2021"/>
    <s v="Q2"/>
    <x v="2"/>
  </r>
  <r>
    <x v="0"/>
    <n v="1185732"/>
    <x v="310"/>
    <x v="3"/>
    <s v="Illinois"/>
    <s v="Chicago"/>
    <x v="2"/>
    <n v="50"/>
    <n v="175"/>
    <n v="87500"/>
    <n v="30624.999999999996"/>
    <n v="0.35"/>
    <x v="1"/>
    <x v="11"/>
    <n v="2021"/>
    <s v="Q2"/>
    <x v="2"/>
  </r>
  <r>
    <x v="0"/>
    <n v="1185732"/>
    <x v="311"/>
    <x v="3"/>
    <s v="Illinois"/>
    <s v="Chicago"/>
    <x v="3"/>
    <n v="50"/>
    <n v="100"/>
    <n v="50000"/>
    <n v="20000"/>
    <n v="0.4"/>
    <x v="1"/>
    <x v="11"/>
    <n v="2021"/>
    <s v="Q2"/>
    <x v="2"/>
  </r>
  <r>
    <x v="0"/>
    <n v="1185732"/>
    <x v="312"/>
    <x v="3"/>
    <s v="Illinois"/>
    <s v="Chicago"/>
    <x v="4"/>
    <n v="60"/>
    <n v="125"/>
    <n v="75000"/>
    <n v="26250"/>
    <n v="0.35"/>
    <x v="1"/>
    <x v="11"/>
    <n v="2021"/>
    <s v="Q2"/>
    <x v="2"/>
  </r>
  <r>
    <x v="0"/>
    <n v="1185732"/>
    <x v="313"/>
    <x v="3"/>
    <s v="Illinois"/>
    <s v="Chicago"/>
    <x v="5"/>
    <n v="65"/>
    <n v="250"/>
    <n v="162500"/>
    <n v="81250"/>
    <n v="0.5"/>
    <x v="1"/>
    <x v="11"/>
    <n v="2021"/>
    <s v="Q2"/>
    <x v="2"/>
  </r>
  <r>
    <x v="0"/>
    <n v="1185732"/>
    <x v="314"/>
    <x v="3"/>
    <s v="Illinois"/>
    <s v="Chicago"/>
    <x v="0"/>
    <n v="50"/>
    <n v="500"/>
    <n v="250000"/>
    <n v="100000"/>
    <n v="0.4"/>
    <x v="1"/>
    <x v="11"/>
    <n v="2021"/>
    <s v="Q2"/>
    <x v="2"/>
  </r>
  <r>
    <x v="0"/>
    <n v="1185732"/>
    <x v="315"/>
    <x v="3"/>
    <s v="Illinois"/>
    <s v="Chicago"/>
    <x v="1"/>
    <n v="45.000000000000007"/>
    <n v="250"/>
    <n v="112500.00000000001"/>
    <n v="39375"/>
    <n v="0.35"/>
    <x v="1"/>
    <x v="5"/>
    <n v="2021"/>
    <s v="Q3"/>
    <x v="2"/>
  </r>
  <r>
    <x v="0"/>
    <n v="1185732"/>
    <x v="316"/>
    <x v="3"/>
    <s v="Illinois"/>
    <s v="Chicago"/>
    <x v="2"/>
    <n v="40"/>
    <n v="200"/>
    <n v="80000"/>
    <n v="28000"/>
    <n v="0.35"/>
    <x v="1"/>
    <x v="5"/>
    <n v="2021"/>
    <s v="Q3"/>
    <x v="2"/>
  </r>
  <r>
    <x v="0"/>
    <n v="1185732"/>
    <x v="317"/>
    <x v="3"/>
    <s v="Illinois"/>
    <s v="Chicago"/>
    <x v="3"/>
    <n v="40"/>
    <n v="175"/>
    <n v="70000"/>
    <n v="28000"/>
    <n v="0.4"/>
    <x v="1"/>
    <x v="5"/>
    <n v="2021"/>
    <s v="Q3"/>
    <x v="2"/>
  </r>
  <r>
    <x v="0"/>
    <n v="1185732"/>
    <x v="318"/>
    <x v="3"/>
    <s v="Illinois"/>
    <s v="Chicago"/>
    <x v="4"/>
    <n v="50"/>
    <n v="175"/>
    <n v="87500"/>
    <n v="30624.999999999996"/>
    <n v="0.35"/>
    <x v="1"/>
    <x v="5"/>
    <n v="2021"/>
    <s v="Q3"/>
    <x v="2"/>
  </r>
  <r>
    <x v="0"/>
    <n v="1185732"/>
    <x v="319"/>
    <x v="3"/>
    <s v="Illinois"/>
    <s v="Chicago"/>
    <x v="5"/>
    <n v="55.000000000000007"/>
    <n v="350"/>
    <n v="192500.00000000003"/>
    <n v="96250.000000000015"/>
    <n v="0.5"/>
    <x v="1"/>
    <x v="5"/>
    <n v="2021"/>
    <s v="Q3"/>
    <x v="2"/>
  </r>
  <r>
    <x v="0"/>
    <n v="1185732"/>
    <x v="320"/>
    <x v="3"/>
    <s v="Illinois"/>
    <s v="Chicago"/>
    <x v="0"/>
    <n v="50"/>
    <n v="575"/>
    <n v="287500"/>
    <n v="115000"/>
    <n v="0.4"/>
    <x v="1"/>
    <x v="5"/>
    <n v="2021"/>
    <s v="Q3"/>
    <x v="2"/>
  </r>
  <r>
    <x v="0"/>
    <n v="1185732"/>
    <x v="321"/>
    <x v="3"/>
    <s v="Illinois"/>
    <s v="Chicago"/>
    <x v="1"/>
    <n v="45.000000000000007"/>
    <n v="325"/>
    <n v="146250.00000000003"/>
    <n v="51187.500000000007"/>
    <n v="0.35"/>
    <x v="1"/>
    <x v="5"/>
    <n v="2021"/>
    <s v="Q3"/>
    <x v="2"/>
  </r>
  <r>
    <x v="0"/>
    <n v="1185732"/>
    <x v="322"/>
    <x v="3"/>
    <s v="Illinois"/>
    <s v="Chicago"/>
    <x v="2"/>
    <n v="40"/>
    <n v="250"/>
    <n v="100000"/>
    <n v="35000"/>
    <n v="0.35"/>
    <x v="1"/>
    <x v="5"/>
    <n v="2021"/>
    <s v="Q3"/>
    <x v="2"/>
  </r>
  <r>
    <x v="0"/>
    <n v="1185732"/>
    <x v="323"/>
    <x v="3"/>
    <s v="Illinois"/>
    <s v="Chicago"/>
    <x v="3"/>
    <n v="40"/>
    <n v="200"/>
    <n v="80000"/>
    <n v="32000"/>
    <n v="0.4"/>
    <x v="1"/>
    <x v="5"/>
    <n v="2021"/>
    <s v="Q3"/>
    <x v="2"/>
  </r>
  <r>
    <x v="0"/>
    <n v="1185732"/>
    <x v="324"/>
    <x v="3"/>
    <s v="Illinois"/>
    <s v="Chicago"/>
    <x v="4"/>
    <n v="50"/>
    <n v="225"/>
    <n v="112500"/>
    <n v="39375"/>
    <n v="0.35"/>
    <x v="1"/>
    <x v="5"/>
    <n v="2021"/>
    <s v="Q3"/>
    <x v="2"/>
  </r>
  <r>
    <x v="0"/>
    <n v="1185732"/>
    <x v="325"/>
    <x v="3"/>
    <s v="Illinois"/>
    <s v="Chicago"/>
    <x v="5"/>
    <n v="55.000000000000007"/>
    <n v="400"/>
    <n v="220000.00000000003"/>
    <n v="110000.00000000001"/>
    <n v="0.5"/>
    <x v="1"/>
    <x v="5"/>
    <n v="2021"/>
    <s v="Q3"/>
    <x v="2"/>
  </r>
  <r>
    <x v="0"/>
    <n v="1185732"/>
    <x v="326"/>
    <x v="3"/>
    <s v="Illinois"/>
    <s v="Chicago"/>
    <x v="0"/>
    <n v="50"/>
    <n v="550"/>
    <n v="275000"/>
    <n v="110000"/>
    <n v="0.4"/>
    <x v="1"/>
    <x v="5"/>
    <n v="2021"/>
    <s v="Q3"/>
    <x v="2"/>
  </r>
  <r>
    <x v="0"/>
    <n v="1185732"/>
    <x v="327"/>
    <x v="3"/>
    <s v="Illinois"/>
    <s v="Chicago"/>
    <x v="1"/>
    <n v="45.000000000000007"/>
    <n v="325"/>
    <n v="146250.00000000003"/>
    <n v="51187.500000000007"/>
    <n v="0.35"/>
    <x v="1"/>
    <x v="5"/>
    <n v="2021"/>
    <s v="Q3"/>
    <x v="2"/>
  </r>
  <r>
    <x v="0"/>
    <n v="1185732"/>
    <x v="328"/>
    <x v="3"/>
    <s v="Illinois"/>
    <s v="Chicago"/>
    <x v="2"/>
    <n v="40"/>
    <n v="250"/>
    <n v="100000"/>
    <n v="35000"/>
    <n v="0.35"/>
    <x v="1"/>
    <x v="5"/>
    <n v="2021"/>
    <s v="Q3"/>
    <x v="2"/>
  </r>
  <r>
    <x v="0"/>
    <n v="1185732"/>
    <x v="329"/>
    <x v="3"/>
    <s v="Illinois"/>
    <s v="Chicago"/>
    <x v="3"/>
    <n v="40"/>
    <n v="225"/>
    <n v="90000"/>
    <n v="36000"/>
    <n v="0.4"/>
    <x v="1"/>
    <x v="5"/>
    <n v="2021"/>
    <s v="Q3"/>
    <x v="2"/>
  </r>
  <r>
    <x v="0"/>
    <n v="1185732"/>
    <x v="330"/>
    <x v="3"/>
    <s v="Illinois"/>
    <s v="Chicago"/>
    <x v="4"/>
    <n v="50"/>
    <n v="200"/>
    <n v="100000"/>
    <n v="35000"/>
    <n v="0.35"/>
    <x v="1"/>
    <x v="5"/>
    <n v="2021"/>
    <s v="Q3"/>
    <x v="2"/>
  </r>
  <r>
    <x v="0"/>
    <n v="1185732"/>
    <x v="331"/>
    <x v="3"/>
    <s v="Illinois"/>
    <s v="Chicago"/>
    <x v="5"/>
    <n v="55.000000000000007"/>
    <n v="375"/>
    <n v="206250.00000000003"/>
    <n v="103125.00000000001"/>
    <n v="0.5"/>
    <x v="1"/>
    <x v="5"/>
    <n v="2021"/>
    <s v="Q3"/>
    <x v="2"/>
  </r>
  <r>
    <x v="0"/>
    <n v="1185732"/>
    <x v="332"/>
    <x v="3"/>
    <s v="Illinois"/>
    <s v="Chicago"/>
    <x v="0"/>
    <n v="50"/>
    <n v="500"/>
    <n v="250000"/>
    <n v="100000"/>
    <n v="0.4"/>
    <x v="1"/>
    <x v="5"/>
    <n v="2021"/>
    <s v="Q3"/>
    <x v="2"/>
  </r>
  <r>
    <x v="0"/>
    <n v="1185732"/>
    <x v="333"/>
    <x v="3"/>
    <s v="Illinois"/>
    <s v="Chicago"/>
    <x v="1"/>
    <n v="45.000000000000007"/>
    <n v="300"/>
    <n v="135000.00000000003"/>
    <n v="47250.000000000007"/>
    <n v="0.35"/>
    <x v="1"/>
    <x v="5"/>
    <n v="2021"/>
    <s v="Q3"/>
    <x v="2"/>
  </r>
  <r>
    <x v="0"/>
    <n v="1185732"/>
    <x v="334"/>
    <x v="3"/>
    <s v="Illinois"/>
    <s v="Chicago"/>
    <x v="2"/>
    <n v="40"/>
    <n v="200"/>
    <n v="80000"/>
    <n v="28000"/>
    <n v="0.35"/>
    <x v="1"/>
    <x v="5"/>
    <n v="2021"/>
    <s v="Q3"/>
    <x v="2"/>
  </r>
  <r>
    <x v="0"/>
    <n v="1185732"/>
    <x v="335"/>
    <x v="3"/>
    <s v="Illinois"/>
    <s v="Chicago"/>
    <x v="3"/>
    <n v="40"/>
    <n v="175"/>
    <n v="70000"/>
    <n v="28000"/>
    <n v="0.4"/>
    <x v="1"/>
    <x v="5"/>
    <n v="2021"/>
    <s v="Q3"/>
    <x v="2"/>
  </r>
  <r>
    <x v="0"/>
    <n v="1185732"/>
    <x v="336"/>
    <x v="3"/>
    <s v="Illinois"/>
    <s v="Chicago"/>
    <x v="4"/>
    <n v="50"/>
    <n v="175"/>
    <n v="87500"/>
    <n v="30624.999999999996"/>
    <n v="0.35"/>
    <x v="1"/>
    <x v="5"/>
    <n v="2021"/>
    <s v="Q3"/>
    <x v="2"/>
  </r>
  <r>
    <x v="0"/>
    <n v="1185732"/>
    <x v="337"/>
    <x v="3"/>
    <s v="Illinois"/>
    <s v="Chicago"/>
    <x v="5"/>
    <n v="55.000000000000007"/>
    <n v="250"/>
    <n v="137500.00000000003"/>
    <n v="68750.000000000015"/>
    <n v="0.5"/>
    <x v="1"/>
    <x v="5"/>
    <n v="2021"/>
    <s v="Q3"/>
    <x v="2"/>
  </r>
  <r>
    <x v="0"/>
    <n v="1185732"/>
    <x v="338"/>
    <x v="3"/>
    <s v="Illinois"/>
    <s v="Chicago"/>
    <x v="0"/>
    <n v="60"/>
    <n v="425"/>
    <n v="255000"/>
    <n v="102000"/>
    <n v="0.4"/>
    <x v="1"/>
    <x v="5"/>
    <n v="2021"/>
    <s v="Q3"/>
    <x v="2"/>
  </r>
  <r>
    <x v="0"/>
    <n v="1185732"/>
    <x v="339"/>
    <x v="3"/>
    <s v="Illinois"/>
    <s v="Chicago"/>
    <x v="1"/>
    <n v="50"/>
    <n v="250"/>
    <n v="125000"/>
    <n v="43750"/>
    <n v="0.35"/>
    <x v="1"/>
    <x v="5"/>
    <n v="2021"/>
    <s v="Q3"/>
    <x v="2"/>
  </r>
  <r>
    <x v="0"/>
    <n v="1185732"/>
    <x v="340"/>
    <x v="3"/>
    <s v="Illinois"/>
    <s v="Chicago"/>
    <x v="2"/>
    <n v="50"/>
    <n v="150"/>
    <n v="75000"/>
    <n v="26250"/>
    <n v="0.35"/>
    <x v="1"/>
    <x v="5"/>
    <n v="2021"/>
    <s v="Q3"/>
    <x v="2"/>
  </r>
  <r>
    <x v="0"/>
    <n v="1185732"/>
    <x v="341"/>
    <x v="3"/>
    <s v="Illinois"/>
    <s v="Chicago"/>
    <x v="3"/>
    <n v="50"/>
    <n v="125"/>
    <n v="62500"/>
    <n v="25000"/>
    <n v="0.4"/>
    <x v="1"/>
    <x v="5"/>
    <n v="2021"/>
    <s v="Q3"/>
    <x v="2"/>
  </r>
  <r>
    <x v="0"/>
    <n v="1185732"/>
    <x v="342"/>
    <x v="3"/>
    <s v="Illinois"/>
    <s v="Chicago"/>
    <x v="4"/>
    <n v="60"/>
    <n v="125"/>
    <n v="75000"/>
    <n v="26250"/>
    <n v="0.35"/>
    <x v="1"/>
    <x v="5"/>
    <n v="2021"/>
    <s v="Q3"/>
    <x v="2"/>
  </r>
  <r>
    <x v="0"/>
    <n v="1185732"/>
    <x v="343"/>
    <x v="3"/>
    <s v="Illinois"/>
    <s v="Chicago"/>
    <x v="5"/>
    <n v="64.999999999999986"/>
    <n v="250"/>
    <n v="162499.99999999997"/>
    <n v="81249.999999999985"/>
    <n v="0.5"/>
    <x v="1"/>
    <x v="5"/>
    <n v="2021"/>
    <s v="Q3"/>
    <x v="2"/>
  </r>
  <r>
    <x v="0"/>
    <n v="1185732"/>
    <x v="344"/>
    <x v="3"/>
    <s v="Illinois"/>
    <s v="Chicago"/>
    <x v="0"/>
    <n v="60"/>
    <n v="400"/>
    <n v="240000"/>
    <n v="96000"/>
    <n v="0.4"/>
    <x v="1"/>
    <x v="5"/>
    <n v="2021"/>
    <s v="Q3"/>
    <x v="2"/>
  </r>
  <r>
    <x v="0"/>
    <n v="1185732"/>
    <x v="345"/>
    <x v="3"/>
    <s v="Illinois"/>
    <s v="Chicago"/>
    <x v="1"/>
    <n v="50"/>
    <n v="250"/>
    <n v="125000"/>
    <n v="43750"/>
    <n v="0.35"/>
    <x v="1"/>
    <x v="5"/>
    <n v="2021"/>
    <s v="Q3"/>
    <x v="2"/>
  </r>
  <r>
    <x v="0"/>
    <n v="1185732"/>
    <x v="346"/>
    <x v="3"/>
    <s v="Illinois"/>
    <s v="Chicago"/>
    <x v="2"/>
    <n v="50"/>
    <n v="195"/>
    <n v="97500"/>
    <n v="34125"/>
    <n v="0.35"/>
    <x v="1"/>
    <x v="6"/>
    <n v="2021"/>
    <s v="Q3"/>
    <x v="2"/>
  </r>
  <r>
    <x v="0"/>
    <n v="1185732"/>
    <x v="347"/>
    <x v="3"/>
    <s v="Illinois"/>
    <s v="Chicago"/>
    <x v="3"/>
    <n v="50"/>
    <n v="175"/>
    <n v="87500"/>
    <n v="35000"/>
    <n v="0.4"/>
    <x v="1"/>
    <x v="6"/>
    <n v="2021"/>
    <s v="Q3"/>
    <x v="2"/>
  </r>
  <r>
    <x v="0"/>
    <n v="1185732"/>
    <x v="348"/>
    <x v="3"/>
    <s v="Illinois"/>
    <s v="Chicago"/>
    <x v="4"/>
    <n v="60"/>
    <n v="150"/>
    <n v="90000"/>
    <n v="31499.999999999996"/>
    <n v="0.35"/>
    <x v="1"/>
    <x v="6"/>
    <n v="2021"/>
    <s v="Q3"/>
    <x v="2"/>
  </r>
  <r>
    <x v="0"/>
    <n v="1185732"/>
    <x v="349"/>
    <x v="3"/>
    <s v="Illinois"/>
    <s v="Chicago"/>
    <x v="5"/>
    <n v="64.999999999999986"/>
    <n v="250"/>
    <n v="162499.99999999997"/>
    <n v="81249.999999999985"/>
    <n v="0.5"/>
    <x v="1"/>
    <x v="6"/>
    <n v="2021"/>
    <s v="Q3"/>
    <x v="2"/>
  </r>
  <r>
    <x v="0"/>
    <n v="1185732"/>
    <x v="350"/>
    <x v="3"/>
    <s v="Illinois"/>
    <s v="Chicago"/>
    <x v="0"/>
    <n v="60"/>
    <n v="500"/>
    <n v="300000"/>
    <n v="120000"/>
    <n v="0.4"/>
    <x v="1"/>
    <x v="6"/>
    <n v="2021"/>
    <s v="Q3"/>
    <x v="2"/>
  </r>
  <r>
    <x v="0"/>
    <n v="1185732"/>
    <x v="351"/>
    <x v="3"/>
    <s v="Illinois"/>
    <s v="Chicago"/>
    <x v="1"/>
    <n v="50"/>
    <n v="300"/>
    <n v="150000"/>
    <n v="52500"/>
    <n v="0.35"/>
    <x v="1"/>
    <x v="6"/>
    <n v="2021"/>
    <s v="Q3"/>
    <x v="2"/>
  </r>
  <r>
    <x v="0"/>
    <n v="1185732"/>
    <x v="352"/>
    <x v="3"/>
    <s v="Illinois"/>
    <s v="Chicago"/>
    <x v="2"/>
    <n v="50"/>
    <n v="250"/>
    <n v="125000"/>
    <n v="43750"/>
    <n v="0.35"/>
    <x v="1"/>
    <x v="6"/>
    <n v="2021"/>
    <s v="Q3"/>
    <x v="2"/>
  </r>
  <r>
    <x v="0"/>
    <n v="1185732"/>
    <x v="353"/>
    <x v="3"/>
    <s v="Illinois"/>
    <s v="Chicago"/>
    <x v="3"/>
    <n v="50"/>
    <n v="200"/>
    <n v="100000"/>
    <n v="40000"/>
    <n v="0.4"/>
    <x v="1"/>
    <x v="6"/>
    <n v="2021"/>
    <s v="Q3"/>
    <x v="2"/>
  </r>
  <r>
    <x v="0"/>
    <n v="1185732"/>
    <x v="354"/>
    <x v="3"/>
    <s v="Illinois"/>
    <s v="Chicago"/>
    <x v="4"/>
    <n v="60"/>
    <n v="200"/>
    <n v="120000"/>
    <n v="42000"/>
    <n v="0.35"/>
    <x v="1"/>
    <x v="6"/>
    <n v="2021"/>
    <s v="Q3"/>
    <x v="2"/>
  </r>
  <r>
    <x v="0"/>
    <n v="1185732"/>
    <x v="355"/>
    <x v="3"/>
    <s v="Illinois"/>
    <s v="Chicago"/>
    <x v="5"/>
    <n v="64.999999999999986"/>
    <n v="300"/>
    <n v="194999.99999999997"/>
    <n v="97499.999999999985"/>
    <n v="0.5"/>
    <x v="1"/>
    <x v="6"/>
    <n v="2021"/>
    <s v="Q3"/>
    <x v="2"/>
  </r>
  <r>
    <x v="2"/>
    <n v="1197831"/>
    <x v="356"/>
    <x v="3"/>
    <s v="Illinois"/>
    <s v="Chicago"/>
    <x v="0"/>
    <n v="20"/>
    <n v="725"/>
    <n v="145000"/>
    <n v="43500"/>
    <n v="0.3"/>
    <x v="1"/>
    <x v="6"/>
    <n v="2021"/>
    <s v="Q3"/>
    <x v="2"/>
  </r>
  <r>
    <x v="2"/>
    <n v="1197831"/>
    <x v="357"/>
    <x v="3"/>
    <s v="Illinois"/>
    <s v="Chicago"/>
    <x v="1"/>
    <n v="30"/>
    <n v="725"/>
    <n v="217500"/>
    <n v="65250"/>
    <n v="0.3"/>
    <x v="1"/>
    <x v="6"/>
    <n v="2021"/>
    <s v="Q3"/>
    <x v="2"/>
  </r>
  <r>
    <x v="2"/>
    <n v="1197831"/>
    <x v="358"/>
    <x v="3"/>
    <s v="Illinois"/>
    <s v="Chicago"/>
    <x v="2"/>
    <n v="30"/>
    <n v="525"/>
    <n v="157500"/>
    <n v="47250"/>
    <n v="0.3"/>
    <x v="1"/>
    <x v="6"/>
    <n v="2021"/>
    <s v="Q3"/>
    <x v="2"/>
  </r>
  <r>
    <x v="2"/>
    <n v="1197831"/>
    <x v="359"/>
    <x v="3"/>
    <s v="Illinois"/>
    <s v="Chicago"/>
    <x v="3"/>
    <n v="35"/>
    <n v="525"/>
    <n v="183750"/>
    <n v="73500"/>
    <n v="0.4"/>
    <x v="1"/>
    <x v="6"/>
    <n v="2021"/>
    <s v="Q3"/>
    <x v="2"/>
  </r>
  <r>
    <x v="2"/>
    <n v="1197831"/>
    <x v="360"/>
    <x v="1"/>
    <s v="Texas"/>
    <s v="Dallas"/>
    <x v="4"/>
    <n v="40"/>
    <n v="375"/>
    <n v="150000"/>
    <n v="37500"/>
    <n v="0.25"/>
    <x v="1"/>
    <x v="6"/>
    <n v="2021"/>
    <s v="Q3"/>
    <x v="2"/>
  </r>
  <r>
    <x v="2"/>
    <n v="1197831"/>
    <x v="361"/>
    <x v="1"/>
    <s v="Texas"/>
    <s v="Dallas"/>
    <x v="5"/>
    <n v="35"/>
    <n v="525"/>
    <n v="183750"/>
    <n v="82687.5"/>
    <n v="0.45"/>
    <x v="1"/>
    <x v="6"/>
    <n v="2021"/>
    <s v="Q3"/>
    <x v="2"/>
  </r>
  <r>
    <x v="2"/>
    <n v="1197831"/>
    <x v="362"/>
    <x v="1"/>
    <s v="Texas"/>
    <s v="Dallas"/>
    <x v="0"/>
    <n v="25"/>
    <n v="675"/>
    <n v="168750"/>
    <n v="50625"/>
    <n v="0.3"/>
    <x v="1"/>
    <x v="6"/>
    <n v="2021"/>
    <s v="Q3"/>
    <x v="2"/>
  </r>
  <r>
    <x v="2"/>
    <n v="1197831"/>
    <x v="363"/>
    <x v="1"/>
    <s v="Texas"/>
    <s v="Dallas"/>
    <x v="1"/>
    <n v="35"/>
    <n v="650"/>
    <n v="227500"/>
    <n v="68250"/>
    <n v="0.3"/>
    <x v="1"/>
    <x v="6"/>
    <n v="2021"/>
    <s v="Q3"/>
    <x v="2"/>
  </r>
  <r>
    <x v="2"/>
    <n v="1197831"/>
    <x v="364"/>
    <x v="1"/>
    <s v="Texas"/>
    <s v="Dallas"/>
    <x v="2"/>
    <n v="35"/>
    <n v="475"/>
    <n v="166250"/>
    <n v="49875"/>
    <n v="0.3"/>
    <x v="1"/>
    <x v="6"/>
    <n v="2021"/>
    <s v="Q3"/>
    <x v="2"/>
  </r>
  <r>
    <x v="2"/>
    <n v="1197831"/>
    <x v="365"/>
    <x v="1"/>
    <s v="Texas"/>
    <s v="Dallas"/>
    <x v="3"/>
    <n v="35"/>
    <n v="425"/>
    <n v="148750"/>
    <n v="59500"/>
    <n v="0.4"/>
    <x v="1"/>
    <x v="6"/>
    <n v="2021"/>
    <s v="Q3"/>
    <x v="2"/>
  </r>
  <r>
    <x v="2"/>
    <n v="1197831"/>
    <x v="366"/>
    <x v="1"/>
    <s v="Texas"/>
    <s v="Dallas"/>
    <x v="4"/>
    <n v="40"/>
    <n v="300"/>
    <n v="120000"/>
    <n v="30000"/>
    <n v="0.25"/>
    <x v="1"/>
    <x v="6"/>
    <n v="2021"/>
    <s v="Q3"/>
    <x v="2"/>
  </r>
  <r>
    <x v="2"/>
    <n v="1197831"/>
    <x v="367"/>
    <x v="1"/>
    <s v="Texas"/>
    <s v="Dallas"/>
    <x v="5"/>
    <n v="35"/>
    <n v="500"/>
    <n v="175000"/>
    <n v="78750"/>
    <n v="0.45"/>
    <x v="1"/>
    <x v="6"/>
    <n v="2021"/>
    <s v="Q3"/>
    <x v="2"/>
  </r>
  <r>
    <x v="2"/>
    <n v="1197831"/>
    <x v="368"/>
    <x v="1"/>
    <s v="Texas"/>
    <s v="Dallas"/>
    <x v="0"/>
    <n v="30"/>
    <n v="675"/>
    <n v="202500"/>
    <n v="70875"/>
    <n v="0.35"/>
    <x v="1"/>
    <x v="6"/>
    <n v="2021"/>
    <s v="Q3"/>
    <x v="2"/>
  </r>
  <r>
    <x v="2"/>
    <n v="1197831"/>
    <x v="369"/>
    <x v="1"/>
    <s v="Texas"/>
    <s v="Dallas"/>
    <x v="1"/>
    <n v="40"/>
    <n v="675"/>
    <n v="270000"/>
    <n v="94500"/>
    <n v="0.35"/>
    <x v="1"/>
    <x v="6"/>
    <n v="2021"/>
    <s v="Q3"/>
    <x v="2"/>
  </r>
  <r>
    <x v="2"/>
    <n v="1197831"/>
    <x v="370"/>
    <x v="1"/>
    <s v="Texas"/>
    <s v="Dallas"/>
    <x v="2"/>
    <n v="30"/>
    <n v="500"/>
    <n v="150000"/>
    <n v="52500"/>
    <n v="0.35"/>
    <x v="1"/>
    <x v="6"/>
    <n v="2021"/>
    <s v="Q3"/>
    <x v="2"/>
  </r>
  <r>
    <x v="2"/>
    <n v="1197831"/>
    <x v="371"/>
    <x v="1"/>
    <s v="Texas"/>
    <s v="Dallas"/>
    <x v="3"/>
    <n v="35"/>
    <n v="400"/>
    <n v="140000"/>
    <n v="63000"/>
    <n v="0.45"/>
    <x v="1"/>
    <x v="6"/>
    <n v="2021"/>
    <s v="Q3"/>
    <x v="2"/>
  </r>
  <r>
    <x v="2"/>
    <n v="1197831"/>
    <x v="372"/>
    <x v="1"/>
    <s v="Texas"/>
    <s v="Dallas"/>
    <x v="4"/>
    <n v="40"/>
    <n v="300"/>
    <n v="120000"/>
    <n v="36000"/>
    <n v="0.3"/>
    <x v="1"/>
    <x v="6"/>
    <n v="2021"/>
    <s v="Q3"/>
    <x v="2"/>
  </r>
  <r>
    <x v="2"/>
    <n v="1197831"/>
    <x v="373"/>
    <x v="1"/>
    <s v="Texas"/>
    <s v="Dallas"/>
    <x v="5"/>
    <n v="35"/>
    <n v="450"/>
    <n v="157500"/>
    <n v="78750"/>
    <n v="0.5"/>
    <x v="1"/>
    <x v="6"/>
    <n v="2021"/>
    <s v="Q3"/>
    <x v="2"/>
  </r>
  <r>
    <x v="2"/>
    <n v="1197831"/>
    <x v="374"/>
    <x v="1"/>
    <s v="Texas"/>
    <s v="Dallas"/>
    <x v="0"/>
    <n v="20"/>
    <n v="700"/>
    <n v="140000"/>
    <n v="49000"/>
    <n v="0.35"/>
    <x v="1"/>
    <x v="6"/>
    <n v="2021"/>
    <s v="Q3"/>
    <x v="2"/>
  </r>
  <r>
    <x v="2"/>
    <n v="1197831"/>
    <x v="375"/>
    <x v="1"/>
    <s v="Texas"/>
    <s v="Dallas"/>
    <x v="1"/>
    <n v="30.000000000000004"/>
    <n v="700"/>
    <n v="210000.00000000003"/>
    <n v="73500"/>
    <n v="0.35"/>
    <x v="1"/>
    <x v="6"/>
    <n v="2021"/>
    <s v="Q3"/>
    <x v="2"/>
  </r>
  <r>
    <x v="2"/>
    <n v="1197831"/>
    <x v="376"/>
    <x v="1"/>
    <s v="Texas"/>
    <s v="Dallas"/>
    <x v="2"/>
    <n v="24.999999999999996"/>
    <n v="525"/>
    <n v="131249.99999999997"/>
    <n v="45937.499999999985"/>
    <n v="0.35"/>
    <x v="1"/>
    <x v="6"/>
    <n v="2021"/>
    <s v="Q3"/>
    <x v="2"/>
  </r>
  <r>
    <x v="2"/>
    <n v="1197831"/>
    <x v="377"/>
    <x v="1"/>
    <s v="Texas"/>
    <s v="Dallas"/>
    <x v="3"/>
    <n v="30.000000000000004"/>
    <n v="425"/>
    <n v="127500.00000000001"/>
    <n v="57375.000000000007"/>
    <n v="0.45"/>
    <x v="1"/>
    <x v="7"/>
    <n v="2021"/>
    <s v="Q3"/>
    <x v="3"/>
  </r>
  <r>
    <x v="2"/>
    <n v="1197831"/>
    <x v="378"/>
    <x v="1"/>
    <s v="Texas"/>
    <s v="Dallas"/>
    <x v="4"/>
    <n v="35"/>
    <n v="325"/>
    <n v="113750"/>
    <n v="34125"/>
    <n v="0.3"/>
    <x v="1"/>
    <x v="7"/>
    <n v="2021"/>
    <s v="Q3"/>
    <x v="3"/>
  </r>
  <r>
    <x v="2"/>
    <n v="1197831"/>
    <x v="379"/>
    <x v="1"/>
    <s v="Texas"/>
    <s v="Dallas"/>
    <x v="5"/>
    <n v="30.000000000000004"/>
    <n v="600"/>
    <n v="180000.00000000003"/>
    <n v="90000.000000000015"/>
    <n v="0.5"/>
    <x v="1"/>
    <x v="7"/>
    <n v="2021"/>
    <s v="Q3"/>
    <x v="3"/>
  </r>
  <r>
    <x v="2"/>
    <n v="1197831"/>
    <x v="380"/>
    <x v="1"/>
    <s v="Texas"/>
    <s v="Dallas"/>
    <x v="0"/>
    <n v="20"/>
    <n v="750"/>
    <n v="150000"/>
    <n v="52500"/>
    <n v="0.35"/>
    <x v="1"/>
    <x v="7"/>
    <n v="2021"/>
    <s v="Q3"/>
    <x v="3"/>
  </r>
  <r>
    <x v="2"/>
    <n v="1197831"/>
    <x v="381"/>
    <x v="1"/>
    <s v="Texas"/>
    <s v="Dallas"/>
    <x v="1"/>
    <n v="30.000000000000004"/>
    <n v="775"/>
    <n v="232500.00000000003"/>
    <n v="81375"/>
    <n v="0.35"/>
    <x v="1"/>
    <x v="7"/>
    <n v="2021"/>
    <s v="Q3"/>
    <x v="3"/>
  </r>
  <r>
    <x v="2"/>
    <n v="1197831"/>
    <x v="382"/>
    <x v="1"/>
    <s v="Texas"/>
    <s v="Dallas"/>
    <x v="2"/>
    <n v="24.999999999999996"/>
    <n v="625"/>
    <n v="156249.99999999997"/>
    <n v="54687.499999999985"/>
    <n v="0.35"/>
    <x v="1"/>
    <x v="7"/>
    <n v="2021"/>
    <s v="Q3"/>
    <x v="3"/>
  </r>
  <r>
    <x v="2"/>
    <n v="1197831"/>
    <x v="383"/>
    <x v="1"/>
    <s v="Texas"/>
    <s v="Dallas"/>
    <x v="3"/>
    <n v="35"/>
    <n v="550"/>
    <n v="192500"/>
    <n v="86625"/>
    <n v="0.45"/>
    <x v="1"/>
    <x v="7"/>
    <n v="2021"/>
    <s v="Q3"/>
    <x v="3"/>
  </r>
  <r>
    <x v="2"/>
    <n v="1197831"/>
    <x v="384"/>
    <x v="1"/>
    <s v="Texas"/>
    <s v="Dallas"/>
    <x v="4"/>
    <n v="50"/>
    <n v="450"/>
    <n v="225000"/>
    <n v="67500"/>
    <n v="0.3"/>
    <x v="1"/>
    <x v="7"/>
    <n v="2021"/>
    <s v="Q3"/>
    <x v="3"/>
  </r>
  <r>
    <x v="2"/>
    <n v="1197831"/>
    <x v="385"/>
    <x v="1"/>
    <s v="Texas"/>
    <s v="Dallas"/>
    <x v="5"/>
    <n v="45"/>
    <n v="800"/>
    <n v="360000"/>
    <n v="180000"/>
    <n v="0.5"/>
    <x v="1"/>
    <x v="7"/>
    <n v="2021"/>
    <s v="Q3"/>
    <x v="3"/>
  </r>
  <r>
    <x v="2"/>
    <n v="1197831"/>
    <x v="386"/>
    <x v="1"/>
    <s v="Texas"/>
    <s v="Dallas"/>
    <x v="0"/>
    <n v="45"/>
    <n v="800"/>
    <n v="360000"/>
    <n v="125999.99999999999"/>
    <n v="0.35"/>
    <x v="1"/>
    <x v="7"/>
    <n v="2021"/>
    <s v="Q3"/>
    <x v="3"/>
  </r>
  <r>
    <x v="2"/>
    <n v="1197831"/>
    <x v="387"/>
    <x v="1"/>
    <s v="Texas"/>
    <s v="Dallas"/>
    <x v="1"/>
    <n v="50"/>
    <n v="800"/>
    <n v="400000"/>
    <n v="140000"/>
    <n v="0.35"/>
    <x v="1"/>
    <x v="7"/>
    <n v="2021"/>
    <s v="Q3"/>
    <x v="3"/>
  </r>
  <r>
    <x v="2"/>
    <n v="1197831"/>
    <x v="388"/>
    <x v="1"/>
    <s v="Texas"/>
    <s v="Dallas"/>
    <x v="2"/>
    <n v="45"/>
    <n v="650"/>
    <n v="292500"/>
    <n v="102375"/>
    <n v="0.35"/>
    <x v="1"/>
    <x v="7"/>
    <n v="2021"/>
    <s v="Q3"/>
    <x v="3"/>
  </r>
  <r>
    <x v="2"/>
    <n v="1197831"/>
    <x v="389"/>
    <x v="1"/>
    <s v="Texas"/>
    <s v="Dallas"/>
    <x v="3"/>
    <n v="45"/>
    <n v="600"/>
    <n v="270000"/>
    <n v="121500"/>
    <n v="0.45"/>
    <x v="1"/>
    <x v="7"/>
    <n v="2021"/>
    <s v="Q3"/>
    <x v="3"/>
  </r>
  <r>
    <x v="2"/>
    <n v="1197831"/>
    <x v="390"/>
    <x v="1"/>
    <s v="Texas"/>
    <s v="Dallas"/>
    <x v="4"/>
    <n v="50"/>
    <n v="500"/>
    <n v="250000"/>
    <n v="75000"/>
    <n v="0.3"/>
    <x v="1"/>
    <x v="7"/>
    <n v="2021"/>
    <s v="Q3"/>
    <x v="3"/>
  </r>
  <r>
    <x v="2"/>
    <n v="1197831"/>
    <x v="391"/>
    <x v="1"/>
    <s v="Texas"/>
    <s v="Dallas"/>
    <x v="5"/>
    <n v="55.000000000000007"/>
    <n v="875"/>
    <n v="481250.00000000006"/>
    <n v="240625.00000000003"/>
    <n v="0.5"/>
    <x v="1"/>
    <x v="7"/>
    <n v="2021"/>
    <s v="Q3"/>
    <x v="3"/>
  </r>
  <r>
    <x v="2"/>
    <n v="1197831"/>
    <x v="392"/>
    <x v="1"/>
    <s v="Texas"/>
    <s v="Dallas"/>
    <x v="0"/>
    <n v="45"/>
    <n v="825"/>
    <n v="371250"/>
    <n v="148500"/>
    <n v="0.39999999999999997"/>
    <x v="1"/>
    <x v="7"/>
    <n v="2021"/>
    <s v="Q3"/>
    <x v="3"/>
  </r>
  <r>
    <x v="2"/>
    <n v="1197831"/>
    <x v="393"/>
    <x v="1"/>
    <s v="Texas"/>
    <s v="Dallas"/>
    <x v="1"/>
    <n v="50"/>
    <n v="825"/>
    <n v="412500"/>
    <n v="165000"/>
    <n v="0.39999999999999997"/>
    <x v="1"/>
    <x v="7"/>
    <n v="2021"/>
    <s v="Q3"/>
    <x v="3"/>
  </r>
  <r>
    <x v="2"/>
    <n v="1197831"/>
    <x v="394"/>
    <x v="1"/>
    <s v="Texas"/>
    <s v="Dallas"/>
    <x v="2"/>
    <n v="45"/>
    <n v="975"/>
    <n v="438750"/>
    <n v="175499.99999999997"/>
    <n v="0.39999999999999997"/>
    <x v="1"/>
    <x v="7"/>
    <n v="2021"/>
    <s v="Q3"/>
    <x v="3"/>
  </r>
  <r>
    <x v="2"/>
    <n v="1197831"/>
    <x v="395"/>
    <x v="1"/>
    <s v="Texas"/>
    <s v="Dallas"/>
    <x v="3"/>
    <n v="45"/>
    <n v="575"/>
    <n v="258750"/>
    <n v="129375"/>
    <n v="0.5"/>
    <x v="1"/>
    <x v="7"/>
    <n v="2021"/>
    <s v="Q3"/>
    <x v="3"/>
  </r>
  <r>
    <x v="2"/>
    <n v="1197831"/>
    <x v="396"/>
    <x v="1"/>
    <s v="Texas"/>
    <s v="Dallas"/>
    <x v="4"/>
    <n v="50"/>
    <n v="575"/>
    <n v="287500"/>
    <n v="100625"/>
    <n v="0.35"/>
    <x v="1"/>
    <x v="7"/>
    <n v="2021"/>
    <s v="Q3"/>
    <x v="3"/>
  </r>
  <r>
    <x v="2"/>
    <n v="1197831"/>
    <x v="397"/>
    <x v="1"/>
    <s v="Texas"/>
    <s v="Dallas"/>
    <x v="5"/>
    <n v="60"/>
    <n v="850"/>
    <n v="510000"/>
    <n v="280500"/>
    <n v="0.55000000000000004"/>
    <x v="1"/>
    <x v="7"/>
    <n v="2021"/>
    <s v="Q3"/>
    <x v="3"/>
  </r>
  <r>
    <x v="2"/>
    <n v="1197831"/>
    <x v="398"/>
    <x v="1"/>
    <s v="Texas"/>
    <s v="Dallas"/>
    <x v="0"/>
    <n v="50"/>
    <n v="800"/>
    <n v="400000"/>
    <n v="160000"/>
    <n v="0.39999999999999997"/>
    <x v="1"/>
    <x v="7"/>
    <n v="2021"/>
    <s v="Q3"/>
    <x v="3"/>
  </r>
  <r>
    <x v="2"/>
    <n v="1197831"/>
    <x v="399"/>
    <x v="1"/>
    <s v="Texas"/>
    <s v="Dallas"/>
    <x v="1"/>
    <n v="55.000000000000007"/>
    <n v="800"/>
    <n v="440000.00000000006"/>
    <n v="176000"/>
    <n v="0.39999999999999997"/>
    <x v="1"/>
    <x v="7"/>
    <n v="2021"/>
    <s v="Q3"/>
    <x v="3"/>
  </r>
  <r>
    <x v="2"/>
    <n v="1197831"/>
    <x v="400"/>
    <x v="1"/>
    <s v="Texas"/>
    <s v="Dallas"/>
    <x v="2"/>
    <n v="50"/>
    <n v="975"/>
    <n v="487500"/>
    <n v="194999.99999999997"/>
    <n v="0.39999999999999997"/>
    <x v="1"/>
    <x v="7"/>
    <n v="2021"/>
    <s v="Q3"/>
    <x v="3"/>
  </r>
  <r>
    <x v="2"/>
    <n v="1197831"/>
    <x v="401"/>
    <x v="1"/>
    <s v="Texas"/>
    <s v="Dallas"/>
    <x v="3"/>
    <n v="50"/>
    <n v="525"/>
    <n v="262500"/>
    <n v="131250"/>
    <n v="0.5"/>
    <x v="1"/>
    <x v="7"/>
    <n v="2021"/>
    <s v="Q3"/>
    <x v="3"/>
  </r>
  <r>
    <x v="2"/>
    <n v="1197831"/>
    <x v="402"/>
    <x v="1"/>
    <s v="Texas"/>
    <s v="Dallas"/>
    <x v="4"/>
    <n v="55.000000000000007"/>
    <n v="525"/>
    <n v="288750.00000000006"/>
    <n v="101062.50000000001"/>
    <n v="0.35"/>
    <x v="1"/>
    <x v="7"/>
    <n v="2021"/>
    <s v="Q3"/>
    <x v="3"/>
  </r>
  <r>
    <x v="2"/>
    <n v="1197831"/>
    <x v="403"/>
    <x v="1"/>
    <s v="Texas"/>
    <s v="Dallas"/>
    <x v="5"/>
    <n v="60"/>
    <n v="775"/>
    <n v="465000"/>
    <n v="255750.00000000003"/>
    <n v="0.55000000000000004"/>
    <x v="1"/>
    <x v="7"/>
    <n v="2021"/>
    <s v="Q3"/>
    <x v="3"/>
  </r>
  <r>
    <x v="2"/>
    <n v="1197831"/>
    <x v="404"/>
    <x v="1"/>
    <s v="Texas"/>
    <s v="Dallas"/>
    <x v="0"/>
    <n v="55.000000000000007"/>
    <n v="725"/>
    <n v="398750.00000000006"/>
    <n v="159500"/>
    <n v="0.39999999999999997"/>
    <x v="1"/>
    <x v="7"/>
    <n v="2021"/>
    <s v="Q3"/>
    <x v="3"/>
  </r>
  <r>
    <x v="2"/>
    <n v="1197831"/>
    <x v="405"/>
    <x v="1"/>
    <s v="Texas"/>
    <s v="Dallas"/>
    <x v="1"/>
    <n v="55.000000000000007"/>
    <n v="675"/>
    <n v="371250.00000000006"/>
    <n v="148500"/>
    <n v="0.39999999999999997"/>
    <x v="1"/>
    <x v="7"/>
    <n v="2021"/>
    <s v="Q3"/>
    <x v="3"/>
  </r>
  <r>
    <x v="2"/>
    <n v="1197831"/>
    <x v="406"/>
    <x v="1"/>
    <s v="Texas"/>
    <s v="Dallas"/>
    <x v="2"/>
    <n v="60"/>
    <n v="725"/>
    <n v="435000"/>
    <n v="174000"/>
    <n v="0.39999999999999997"/>
    <x v="1"/>
    <x v="7"/>
    <n v="2021"/>
    <s v="Q3"/>
    <x v="3"/>
  </r>
  <r>
    <x v="2"/>
    <n v="1197831"/>
    <x v="407"/>
    <x v="1"/>
    <s v="Texas"/>
    <s v="Dallas"/>
    <x v="3"/>
    <n v="60"/>
    <n v="450"/>
    <n v="270000"/>
    <n v="135000"/>
    <n v="0.5"/>
    <x v="1"/>
    <x v="8"/>
    <n v="2021"/>
    <s v="Q4"/>
    <x v="3"/>
  </r>
  <r>
    <x v="2"/>
    <n v="1197831"/>
    <x v="408"/>
    <x v="1"/>
    <s v="Texas"/>
    <s v="Dallas"/>
    <x v="4"/>
    <n v="55.000000000000007"/>
    <n v="450"/>
    <n v="247500.00000000003"/>
    <n v="86625"/>
    <n v="0.35"/>
    <x v="1"/>
    <x v="8"/>
    <n v="2021"/>
    <s v="Q4"/>
    <x v="3"/>
  </r>
  <r>
    <x v="2"/>
    <n v="1197831"/>
    <x v="409"/>
    <x v="1"/>
    <s v="Texas"/>
    <s v="Dallas"/>
    <x v="5"/>
    <n v="50"/>
    <n v="675"/>
    <n v="337500"/>
    <n v="185625.00000000003"/>
    <n v="0.55000000000000004"/>
    <x v="1"/>
    <x v="8"/>
    <n v="2021"/>
    <s v="Q4"/>
    <x v="3"/>
  </r>
  <r>
    <x v="2"/>
    <n v="1197831"/>
    <x v="410"/>
    <x v="1"/>
    <s v="Texas"/>
    <s v="Dallas"/>
    <x v="0"/>
    <n v="40"/>
    <n v="625"/>
    <n v="250000"/>
    <n v="99999.999999999985"/>
    <n v="0.39999999999999997"/>
    <x v="1"/>
    <x v="8"/>
    <n v="2021"/>
    <s v="Q4"/>
    <x v="3"/>
  </r>
  <r>
    <x v="2"/>
    <n v="1197831"/>
    <x v="411"/>
    <x v="1"/>
    <s v="Texas"/>
    <s v="Dallas"/>
    <x v="1"/>
    <n v="40"/>
    <n v="625"/>
    <n v="250000"/>
    <n v="99999.999999999985"/>
    <n v="0.39999999999999997"/>
    <x v="1"/>
    <x v="8"/>
    <n v="2021"/>
    <s v="Q4"/>
    <x v="3"/>
  </r>
  <r>
    <x v="2"/>
    <n v="1197831"/>
    <x v="412"/>
    <x v="1"/>
    <s v="Texas"/>
    <s v="Dallas"/>
    <x v="2"/>
    <n v="45"/>
    <n v="575"/>
    <n v="258750"/>
    <n v="103499.99999999999"/>
    <n v="0.39999999999999997"/>
    <x v="1"/>
    <x v="8"/>
    <n v="2021"/>
    <s v="Q4"/>
    <x v="3"/>
  </r>
  <r>
    <x v="2"/>
    <n v="1197831"/>
    <x v="413"/>
    <x v="1"/>
    <s v="Texas"/>
    <s v="Dallas"/>
    <x v="3"/>
    <n v="45"/>
    <n v="425"/>
    <n v="191250"/>
    <n v="95625"/>
    <n v="0.5"/>
    <x v="1"/>
    <x v="8"/>
    <n v="2021"/>
    <s v="Q4"/>
    <x v="3"/>
  </r>
  <r>
    <x v="2"/>
    <n v="1197831"/>
    <x v="414"/>
    <x v="1"/>
    <s v="Texas"/>
    <s v="Dallas"/>
    <x v="4"/>
    <n v="40"/>
    <n v="400"/>
    <n v="160000"/>
    <n v="56000"/>
    <n v="0.35"/>
    <x v="1"/>
    <x v="8"/>
    <n v="2021"/>
    <s v="Q4"/>
    <x v="3"/>
  </r>
  <r>
    <x v="2"/>
    <n v="1197831"/>
    <x v="415"/>
    <x v="1"/>
    <s v="Texas"/>
    <s v="Dallas"/>
    <x v="5"/>
    <n v="50"/>
    <n v="575"/>
    <n v="287500"/>
    <n v="158125"/>
    <n v="0.55000000000000004"/>
    <x v="1"/>
    <x v="8"/>
    <n v="2021"/>
    <s v="Q4"/>
    <x v="3"/>
  </r>
  <r>
    <x v="2"/>
    <n v="1197831"/>
    <x v="416"/>
    <x v="1"/>
    <s v="Texas"/>
    <s v="Dallas"/>
    <x v="0"/>
    <n v="40"/>
    <n v="725"/>
    <n v="290000"/>
    <n v="115999.99999999999"/>
    <n v="0.39999999999999997"/>
    <x v="1"/>
    <x v="8"/>
    <n v="2021"/>
    <s v="Q4"/>
    <x v="3"/>
  </r>
  <r>
    <x v="2"/>
    <n v="1197831"/>
    <x v="417"/>
    <x v="1"/>
    <s v="Texas"/>
    <s v="Dallas"/>
    <x v="1"/>
    <n v="40"/>
    <n v="725"/>
    <n v="290000"/>
    <n v="115999.99999999999"/>
    <n v="0.39999999999999997"/>
    <x v="1"/>
    <x v="8"/>
    <n v="2021"/>
    <s v="Q4"/>
    <x v="3"/>
  </r>
  <r>
    <x v="2"/>
    <n v="1197831"/>
    <x v="418"/>
    <x v="1"/>
    <s v="Texas"/>
    <s v="Dallas"/>
    <x v="2"/>
    <n v="65"/>
    <n v="650"/>
    <n v="422500"/>
    <n v="169000"/>
    <n v="0.39999999999999997"/>
    <x v="1"/>
    <x v="8"/>
    <n v="2021"/>
    <s v="Q4"/>
    <x v="3"/>
  </r>
  <r>
    <x v="2"/>
    <n v="1197831"/>
    <x v="419"/>
    <x v="1"/>
    <s v="Texas"/>
    <s v="Dallas"/>
    <x v="3"/>
    <n v="65"/>
    <n v="500"/>
    <n v="325000"/>
    <n v="162500"/>
    <n v="0.5"/>
    <x v="1"/>
    <x v="8"/>
    <n v="2021"/>
    <s v="Q4"/>
    <x v="3"/>
  </r>
  <r>
    <x v="2"/>
    <n v="1197831"/>
    <x v="420"/>
    <x v="1"/>
    <s v="Texas"/>
    <s v="Dallas"/>
    <x v="4"/>
    <n v="60"/>
    <n v="475"/>
    <n v="285000"/>
    <n v="99750"/>
    <n v="0.35"/>
    <x v="1"/>
    <x v="8"/>
    <n v="2021"/>
    <s v="Q4"/>
    <x v="3"/>
  </r>
  <r>
    <x v="2"/>
    <n v="1197831"/>
    <x v="421"/>
    <x v="1"/>
    <s v="Texas"/>
    <s v="Dallas"/>
    <x v="5"/>
    <n v="70"/>
    <n v="675"/>
    <n v="472500"/>
    <n v="259875.00000000003"/>
    <n v="0.55000000000000004"/>
    <x v="1"/>
    <x v="8"/>
    <n v="2021"/>
    <s v="Q4"/>
    <x v="3"/>
  </r>
  <r>
    <x v="2"/>
    <n v="1197831"/>
    <x v="422"/>
    <x v="1"/>
    <s v="Texas"/>
    <s v="Dallas"/>
    <x v="0"/>
    <n v="60"/>
    <n v="825"/>
    <n v="495000"/>
    <n v="197999.99999999997"/>
    <n v="0.39999999999999997"/>
    <x v="1"/>
    <x v="8"/>
    <n v="2021"/>
    <s v="Q4"/>
    <x v="3"/>
  </r>
  <r>
    <x v="2"/>
    <n v="1197831"/>
    <x v="423"/>
    <x v="1"/>
    <s v="Texas"/>
    <s v="Dallas"/>
    <x v="1"/>
    <n v="60"/>
    <n v="825"/>
    <n v="495000"/>
    <n v="197999.99999999997"/>
    <n v="0.39999999999999997"/>
    <x v="1"/>
    <x v="8"/>
    <n v="2021"/>
    <s v="Q4"/>
    <x v="3"/>
  </r>
  <r>
    <x v="2"/>
    <n v="1197831"/>
    <x v="424"/>
    <x v="1"/>
    <s v="Texas"/>
    <s v="Dallas"/>
    <x v="2"/>
    <n v="65"/>
    <n v="725"/>
    <n v="471250"/>
    <n v="188499.99999999997"/>
    <n v="0.39999999999999997"/>
    <x v="1"/>
    <x v="8"/>
    <n v="2021"/>
    <s v="Q4"/>
    <x v="3"/>
  </r>
  <r>
    <x v="2"/>
    <n v="1197831"/>
    <x v="425"/>
    <x v="1"/>
    <s v="Texas"/>
    <s v="Dallas"/>
    <x v="3"/>
    <n v="65"/>
    <n v="575"/>
    <n v="373750"/>
    <n v="186875"/>
    <n v="0.5"/>
    <x v="1"/>
    <x v="8"/>
    <n v="2021"/>
    <s v="Q4"/>
    <x v="3"/>
  </r>
  <r>
    <x v="2"/>
    <n v="1197831"/>
    <x v="426"/>
    <x v="1"/>
    <s v="Texas"/>
    <s v="Dallas"/>
    <x v="4"/>
    <n v="60"/>
    <n v="525"/>
    <n v="315000"/>
    <n v="110250"/>
    <n v="0.35"/>
    <x v="1"/>
    <x v="8"/>
    <n v="2021"/>
    <s v="Q4"/>
    <x v="3"/>
  </r>
  <r>
    <x v="2"/>
    <n v="1197831"/>
    <x v="427"/>
    <x v="1"/>
    <s v="Texas"/>
    <s v="Dallas"/>
    <x v="5"/>
    <n v="70"/>
    <n v="775"/>
    <n v="542500"/>
    <n v="298375"/>
    <n v="0.55000000000000004"/>
    <x v="1"/>
    <x v="8"/>
    <n v="2021"/>
    <s v="Q4"/>
    <x v="3"/>
  </r>
  <r>
    <x v="0"/>
    <n v="1185732"/>
    <x v="428"/>
    <x v="1"/>
    <s v="Texas"/>
    <s v="Dallas"/>
    <x v="0"/>
    <n v="45"/>
    <n v="425"/>
    <n v="191250"/>
    <n v="105187.50000000001"/>
    <n v="0.55000000000000004"/>
    <x v="1"/>
    <x v="8"/>
    <n v="2021"/>
    <s v="Q4"/>
    <x v="3"/>
  </r>
  <r>
    <x v="0"/>
    <n v="1185732"/>
    <x v="429"/>
    <x v="1"/>
    <s v="Texas"/>
    <s v="Dallas"/>
    <x v="1"/>
    <n v="45"/>
    <n v="225"/>
    <n v="101250"/>
    <n v="35437.5"/>
    <n v="0.35"/>
    <x v="1"/>
    <x v="8"/>
    <n v="2021"/>
    <s v="Q4"/>
    <x v="3"/>
  </r>
  <r>
    <x v="0"/>
    <n v="1185732"/>
    <x v="430"/>
    <x v="1"/>
    <s v="Texas"/>
    <s v="Dallas"/>
    <x v="2"/>
    <n v="35"/>
    <n v="225"/>
    <n v="78750"/>
    <n v="31499.999999999996"/>
    <n v="0.39999999999999997"/>
    <x v="1"/>
    <x v="8"/>
    <n v="2021"/>
    <s v="Q4"/>
    <x v="3"/>
  </r>
  <r>
    <x v="0"/>
    <n v="1185732"/>
    <x v="431"/>
    <x v="1"/>
    <s v="Texas"/>
    <s v="Dallas"/>
    <x v="3"/>
    <n v="40"/>
    <n v="75"/>
    <n v="30000"/>
    <n v="11999.999999999998"/>
    <n v="0.39999999999999997"/>
    <x v="1"/>
    <x v="8"/>
    <n v="2021"/>
    <s v="Q4"/>
    <x v="3"/>
  </r>
  <r>
    <x v="0"/>
    <n v="1185732"/>
    <x v="432"/>
    <x v="0"/>
    <s v="Pennsylvania"/>
    <s v="Philadelphia"/>
    <x v="4"/>
    <n v="54.999999999999993"/>
    <n v="125"/>
    <n v="68749.999999999985"/>
    <n v="24062.499999999993"/>
    <n v="0.35"/>
    <x v="1"/>
    <x v="8"/>
    <n v="2021"/>
    <s v="Q4"/>
    <x v="3"/>
  </r>
  <r>
    <x v="0"/>
    <n v="1185732"/>
    <x v="433"/>
    <x v="0"/>
    <s v="Pennsylvania"/>
    <s v="Philadelphia"/>
    <x v="5"/>
    <n v="45"/>
    <n v="225"/>
    <n v="101250"/>
    <n v="30375"/>
    <n v="0.3"/>
    <x v="1"/>
    <x v="8"/>
    <n v="2021"/>
    <s v="Q4"/>
    <x v="3"/>
  </r>
  <r>
    <x v="0"/>
    <n v="1185732"/>
    <x v="434"/>
    <x v="0"/>
    <s v="Pennsylvania"/>
    <s v="Philadelphia"/>
    <x v="0"/>
    <n v="45"/>
    <n v="475"/>
    <n v="213750"/>
    <n v="117562.50000000001"/>
    <n v="0.55000000000000004"/>
    <x v="1"/>
    <x v="8"/>
    <n v="2021"/>
    <s v="Q4"/>
    <x v="3"/>
  </r>
  <r>
    <x v="0"/>
    <n v="1185732"/>
    <x v="435"/>
    <x v="0"/>
    <s v="Pennsylvania"/>
    <s v="Philadelphia"/>
    <x v="1"/>
    <n v="45"/>
    <n v="125"/>
    <n v="56250"/>
    <n v="19687.5"/>
    <n v="0.35"/>
    <x v="1"/>
    <x v="8"/>
    <n v="2021"/>
    <s v="Q4"/>
    <x v="3"/>
  </r>
  <r>
    <x v="0"/>
    <n v="1185732"/>
    <x v="436"/>
    <x v="0"/>
    <s v="Pennsylvania"/>
    <s v="Philadelphia"/>
    <x v="2"/>
    <n v="35"/>
    <n v="175"/>
    <n v="61250"/>
    <n v="24499.999999999996"/>
    <n v="0.39999999999999997"/>
    <x v="1"/>
    <x v="8"/>
    <n v="2021"/>
    <s v="Q4"/>
    <x v="3"/>
  </r>
  <r>
    <x v="0"/>
    <n v="1185732"/>
    <x v="437"/>
    <x v="0"/>
    <s v="Pennsylvania"/>
    <s v="Philadelphia"/>
    <x v="3"/>
    <n v="40"/>
    <n v="50"/>
    <n v="20000"/>
    <n v="7999.9999999999991"/>
    <n v="0.39999999999999997"/>
    <x v="1"/>
    <x v="8"/>
    <n v="2021"/>
    <s v="Q4"/>
    <x v="3"/>
  </r>
  <r>
    <x v="0"/>
    <n v="1185732"/>
    <x v="438"/>
    <x v="0"/>
    <s v="Pennsylvania"/>
    <s v="Philadelphia"/>
    <x v="4"/>
    <n v="54.999999999999993"/>
    <n v="125"/>
    <n v="68749.999999999985"/>
    <n v="24062.499999999993"/>
    <n v="0.35"/>
    <x v="1"/>
    <x v="9"/>
    <n v="2021"/>
    <s v="Q4"/>
    <x v="3"/>
  </r>
  <r>
    <x v="0"/>
    <n v="1185732"/>
    <x v="439"/>
    <x v="0"/>
    <s v="Pennsylvania"/>
    <s v="Philadelphia"/>
    <x v="5"/>
    <n v="45"/>
    <n v="225"/>
    <n v="101250"/>
    <n v="30375"/>
    <n v="0.3"/>
    <x v="1"/>
    <x v="9"/>
    <n v="2021"/>
    <s v="Q4"/>
    <x v="3"/>
  </r>
  <r>
    <x v="0"/>
    <n v="1185732"/>
    <x v="440"/>
    <x v="0"/>
    <s v="Pennsylvania"/>
    <s v="Philadelphia"/>
    <x v="0"/>
    <n v="50"/>
    <n v="445"/>
    <n v="222500"/>
    <n v="122375.00000000001"/>
    <n v="0.55000000000000004"/>
    <x v="1"/>
    <x v="9"/>
    <n v="2021"/>
    <s v="Q4"/>
    <x v="3"/>
  </r>
  <r>
    <x v="0"/>
    <n v="1185732"/>
    <x v="441"/>
    <x v="0"/>
    <s v="Pennsylvania"/>
    <s v="Philadelphia"/>
    <x v="1"/>
    <n v="50"/>
    <n v="150"/>
    <n v="75000"/>
    <n v="26250"/>
    <n v="0.35"/>
    <x v="1"/>
    <x v="9"/>
    <n v="2021"/>
    <s v="Q4"/>
    <x v="3"/>
  </r>
  <r>
    <x v="0"/>
    <n v="1185732"/>
    <x v="442"/>
    <x v="0"/>
    <s v="Pennsylvania"/>
    <s v="Philadelphia"/>
    <x v="2"/>
    <n v="40"/>
    <n v="175"/>
    <n v="70000"/>
    <n v="27999.999999999996"/>
    <n v="0.39999999999999997"/>
    <x v="1"/>
    <x v="9"/>
    <n v="2021"/>
    <s v="Q4"/>
    <x v="3"/>
  </r>
  <r>
    <x v="0"/>
    <n v="1185732"/>
    <x v="443"/>
    <x v="0"/>
    <s v="Pennsylvania"/>
    <s v="Philadelphia"/>
    <x v="3"/>
    <n v="45"/>
    <n v="25"/>
    <n v="11250"/>
    <n v="4500"/>
    <n v="0.39999999999999997"/>
    <x v="1"/>
    <x v="9"/>
    <n v="2021"/>
    <s v="Q4"/>
    <x v="3"/>
  </r>
  <r>
    <x v="0"/>
    <n v="1185732"/>
    <x v="444"/>
    <x v="0"/>
    <s v="Pennsylvania"/>
    <s v="Philadelphia"/>
    <x v="4"/>
    <n v="60"/>
    <n v="75"/>
    <n v="45000"/>
    <n v="13500"/>
    <n v="0.3"/>
    <x v="1"/>
    <x v="9"/>
    <n v="2021"/>
    <s v="Q4"/>
    <x v="3"/>
  </r>
  <r>
    <x v="0"/>
    <n v="1185732"/>
    <x v="445"/>
    <x v="0"/>
    <s v="Pennsylvania"/>
    <s v="Philadelphia"/>
    <x v="5"/>
    <n v="50"/>
    <n v="175"/>
    <n v="87500"/>
    <n v="21875"/>
    <n v="0.25"/>
    <x v="1"/>
    <x v="9"/>
    <n v="2021"/>
    <s v="Q4"/>
    <x v="3"/>
  </r>
  <r>
    <x v="0"/>
    <n v="1185732"/>
    <x v="446"/>
    <x v="0"/>
    <s v="Pennsylvania"/>
    <s v="Philadelphia"/>
    <x v="0"/>
    <n v="50"/>
    <n v="450"/>
    <n v="225000"/>
    <n v="112500"/>
    <n v="0.5"/>
    <x v="1"/>
    <x v="9"/>
    <n v="2021"/>
    <s v="Q4"/>
    <x v="3"/>
  </r>
  <r>
    <x v="0"/>
    <n v="1185732"/>
    <x v="447"/>
    <x v="0"/>
    <s v="Pennsylvania"/>
    <s v="Philadelphia"/>
    <x v="1"/>
    <n v="50"/>
    <n v="150"/>
    <n v="75000"/>
    <n v="22500"/>
    <n v="0.3"/>
    <x v="1"/>
    <x v="9"/>
    <n v="2021"/>
    <s v="Q4"/>
    <x v="3"/>
  </r>
  <r>
    <x v="0"/>
    <n v="1185732"/>
    <x v="448"/>
    <x v="0"/>
    <s v="Pennsylvania"/>
    <s v="Philadelphia"/>
    <x v="2"/>
    <n v="40"/>
    <n v="150"/>
    <n v="60000"/>
    <n v="21000"/>
    <n v="0.35"/>
    <x v="1"/>
    <x v="9"/>
    <n v="2021"/>
    <s v="Q4"/>
    <x v="3"/>
  </r>
  <r>
    <x v="0"/>
    <n v="1185732"/>
    <x v="449"/>
    <x v="0"/>
    <s v="Pennsylvania"/>
    <s v="Philadelphia"/>
    <x v="3"/>
    <n v="45"/>
    <n v="75"/>
    <n v="33750"/>
    <n v="11812.5"/>
    <n v="0.35"/>
    <x v="1"/>
    <x v="9"/>
    <n v="2021"/>
    <s v="Q4"/>
    <x v="3"/>
  </r>
  <r>
    <x v="0"/>
    <n v="1185732"/>
    <x v="450"/>
    <x v="0"/>
    <s v="Pennsylvania"/>
    <s v="Philadelphia"/>
    <x v="4"/>
    <n v="60"/>
    <n v="75"/>
    <n v="45000"/>
    <n v="13500"/>
    <n v="0.3"/>
    <x v="1"/>
    <x v="9"/>
    <n v="2021"/>
    <s v="Q4"/>
    <x v="3"/>
  </r>
  <r>
    <x v="0"/>
    <n v="1185732"/>
    <x v="451"/>
    <x v="0"/>
    <s v="Pennsylvania"/>
    <s v="Philadelphia"/>
    <x v="5"/>
    <n v="50"/>
    <n v="200"/>
    <n v="100000"/>
    <n v="25000"/>
    <n v="0.25"/>
    <x v="1"/>
    <x v="9"/>
    <n v="2021"/>
    <s v="Q4"/>
    <x v="3"/>
  </r>
  <r>
    <x v="0"/>
    <n v="1185732"/>
    <x v="452"/>
    <x v="0"/>
    <s v="Pennsylvania"/>
    <s v="Philadelphia"/>
    <x v="0"/>
    <n v="60"/>
    <n v="470"/>
    <n v="282000"/>
    <n v="141000"/>
    <n v="0.5"/>
    <x v="1"/>
    <x v="9"/>
    <n v="2021"/>
    <s v="Q4"/>
    <x v="3"/>
  </r>
  <r>
    <x v="0"/>
    <n v="1185732"/>
    <x v="453"/>
    <x v="0"/>
    <s v="Pennsylvania"/>
    <s v="Philadelphia"/>
    <x v="1"/>
    <n v="60.000000000000007"/>
    <n v="175"/>
    <n v="105000.00000000001"/>
    <n v="31500.000000000004"/>
    <n v="0.3"/>
    <x v="1"/>
    <x v="9"/>
    <n v="2021"/>
    <s v="Q4"/>
    <x v="3"/>
  </r>
  <r>
    <x v="0"/>
    <n v="1185732"/>
    <x v="454"/>
    <x v="0"/>
    <s v="Pennsylvania"/>
    <s v="Philadelphia"/>
    <x v="2"/>
    <n v="55.000000000000007"/>
    <n v="150"/>
    <n v="82500.000000000015"/>
    <n v="28875.000000000004"/>
    <n v="0.35"/>
    <x v="1"/>
    <x v="9"/>
    <n v="2021"/>
    <s v="Q4"/>
    <x v="3"/>
  </r>
  <r>
    <x v="0"/>
    <n v="1185732"/>
    <x v="455"/>
    <x v="0"/>
    <s v="Pennsylvania"/>
    <s v="Philadelphia"/>
    <x v="3"/>
    <n v="55.000000000000007"/>
    <n v="100"/>
    <n v="55000.000000000007"/>
    <n v="19250"/>
    <n v="0.35"/>
    <x v="1"/>
    <x v="9"/>
    <n v="2021"/>
    <s v="Q4"/>
    <x v="3"/>
  </r>
  <r>
    <x v="0"/>
    <n v="1185732"/>
    <x v="456"/>
    <x v="0"/>
    <s v="Pennsylvania"/>
    <s v="Philadelphia"/>
    <x v="4"/>
    <n v="65"/>
    <n v="125"/>
    <n v="81250"/>
    <n v="24375"/>
    <n v="0.3"/>
    <x v="1"/>
    <x v="9"/>
    <n v="2021"/>
    <s v="Q4"/>
    <x v="3"/>
  </r>
  <r>
    <x v="0"/>
    <n v="1185732"/>
    <x v="457"/>
    <x v="0"/>
    <s v="Pennsylvania"/>
    <s v="Philadelphia"/>
    <x v="5"/>
    <n v="70"/>
    <n v="250"/>
    <n v="175000"/>
    <n v="52500"/>
    <n v="0.3"/>
    <x v="1"/>
    <x v="9"/>
    <n v="2021"/>
    <s v="Q4"/>
    <x v="3"/>
  </r>
  <r>
    <x v="0"/>
    <n v="1185732"/>
    <x v="458"/>
    <x v="0"/>
    <s v="Pennsylvania"/>
    <s v="Philadelphia"/>
    <x v="0"/>
    <n v="65"/>
    <n v="500"/>
    <n v="325000"/>
    <n v="178750"/>
    <n v="0.55000000000000004"/>
    <x v="1"/>
    <x v="9"/>
    <n v="2021"/>
    <s v="Q4"/>
    <x v="3"/>
  </r>
  <r>
    <x v="0"/>
    <n v="1185732"/>
    <x v="459"/>
    <x v="0"/>
    <s v="Pennsylvania"/>
    <s v="Philadelphia"/>
    <x v="1"/>
    <n v="60.000000000000007"/>
    <n v="250"/>
    <n v="150000.00000000003"/>
    <n v="52500.000000000007"/>
    <n v="0.35"/>
    <x v="1"/>
    <x v="9"/>
    <n v="2021"/>
    <s v="Q4"/>
    <x v="3"/>
  </r>
  <r>
    <x v="0"/>
    <n v="1185732"/>
    <x v="460"/>
    <x v="0"/>
    <s v="Pennsylvania"/>
    <s v="Philadelphia"/>
    <x v="2"/>
    <n v="55.000000000000007"/>
    <n v="175"/>
    <n v="96250.000000000015"/>
    <n v="38500"/>
    <n v="0.39999999999999997"/>
    <x v="1"/>
    <x v="9"/>
    <n v="2021"/>
    <s v="Q4"/>
    <x v="3"/>
  </r>
  <r>
    <x v="0"/>
    <n v="1185732"/>
    <x v="461"/>
    <x v="0"/>
    <s v="Pennsylvania"/>
    <s v="Philadelphia"/>
    <x v="3"/>
    <n v="55.000000000000007"/>
    <n v="150"/>
    <n v="82500.000000000015"/>
    <n v="33000"/>
    <n v="0.39999999999999997"/>
    <x v="1"/>
    <x v="9"/>
    <n v="2021"/>
    <s v="Q4"/>
    <x v="3"/>
  </r>
  <r>
    <x v="0"/>
    <n v="1185732"/>
    <x v="462"/>
    <x v="0"/>
    <s v="Pennsylvania"/>
    <s v="Philadelphia"/>
    <x v="4"/>
    <n v="65"/>
    <n v="150"/>
    <n v="97500"/>
    <n v="34125"/>
    <n v="0.35"/>
    <x v="1"/>
    <x v="9"/>
    <n v="2021"/>
    <s v="Q4"/>
    <x v="3"/>
  </r>
  <r>
    <x v="0"/>
    <n v="1185732"/>
    <x v="463"/>
    <x v="0"/>
    <s v="Pennsylvania"/>
    <s v="Philadelphia"/>
    <x v="5"/>
    <n v="70"/>
    <n v="300"/>
    <n v="210000"/>
    <n v="63000"/>
    <n v="0.3"/>
    <x v="1"/>
    <x v="9"/>
    <n v="2021"/>
    <s v="Q4"/>
    <x v="3"/>
  </r>
  <r>
    <x v="0"/>
    <n v="1185732"/>
    <x v="464"/>
    <x v="0"/>
    <s v="Pennsylvania"/>
    <s v="Philadelphia"/>
    <x v="0"/>
    <n v="65"/>
    <n v="500"/>
    <n v="325000"/>
    <n v="178750"/>
    <n v="0.55000000000000004"/>
    <x v="1"/>
    <x v="9"/>
    <n v="2021"/>
    <s v="Q4"/>
    <x v="3"/>
  </r>
  <r>
    <x v="0"/>
    <n v="1185732"/>
    <x v="465"/>
    <x v="0"/>
    <s v="Pennsylvania"/>
    <s v="Philadelphia"/>
    <x v="1"/>
    <n v="60.000000000000007"/>
    <n v="300"/>
    <n v="180000.00000000003"/>
    <n v="63000.000000000007"/>
    <n v="0.35"/>
    <x v="1"/>
    <x v="9"/>
    <n v="2021"/>
    <s v="Q4"/>
    <x v="3"/>
  </r>
  <r>
    <x v="0"/>
    <n v="1185732"/>
    <x v="466"/>
    <x v="0"/>
    <s v="Pennsylvania"/>
    <s v="Philadelphia"/>
    <x v="2"/>
    <n v="55.000000000000007"/>
    <n v="225"/>
    <n v="123750.00000000001"/>
    <n v="49500"/>
    <n v="0.39999999999999997"/>
    <x v="1"/>
    <x v="9"/>
    <n v="2021"/>
    <s v="Q4"/>
    <x v="3"/>
  </r>
  <r>
    <x v="0"/>
    <n v="1185732"/>
    <x v="467"/>
    <x v="0"/>
    <s v="Pennsylvania"/>
    <s v="Philadelphia"/>
    <x v="3"/>
    <n v="55.000000000000007"/>
    <n v="175"/>
    <n v="96250.000000000015"/>
    <n v="38500"/>
    <n v="0.39999999999999997"/>
    <x v="1"/>
    <x v="9"/>
    <n v="2021"/>
    <s v="Q4"/>
    <x v="3"/>
  </r>
  <r>
    <x v="0"/>
    <n v="1185732"/>
    <x v="468"/>
    <x v="0"/>
    <s v="Pennsylvania"/>
    <s v="Philadelphia"/>
    <x v="4"/>
    <n v="65"/>
    <n v="200"/>
    <n v="130000"/>
    <n v="45500"/>
    <n v="0.35"/>
    <x v="1"/>
    <x v="10"/>
    <n v="2021"/>
    <s v="Q4"/>
    <x v="0"/>
  </r>
  <r>
    <x v="0"/>
    <n v="1185732"/>
    <x v="469"/>
    <x v="0"/>
    <s v="Pennsylvania"/>
    <s v="Philadelphia"/>
    <x v="5"/>
    <n v="70"/>
    <n v="375"/>
    <n v="262500"/>
    <n v="78750"/>
    <n v="0.3"/>
    <x v="1"/>
    <x v="10"/>
    <n v="2021"/>
    <s v="Q4"/>
    <x v="0"/>
  </r>
  <r>
    <x v="0"/>
    <n v="1185732"/>
    <x v="470"/>
    <x v="0"/>
    <s v="Pennsylvania"/>
    <s v="Philadelphia"/>
    <x v="0"/>
    <n v="65"/>
    <n v="525"/>
    <n v="341250"/>
    <n v="187687.50000000003"/>
    <n v="0.55000000000000004"/>
    <x v="1"/>
    <x v="10"/>
    <n v="2021"/>
    <s v="Q4"/>
    <x v="0"/>
  </r>
  <r>
    <x v="0"/>
    <n v="1185732"/>
    <x v="471"/>
    <x v="0"/>
    <s v="Pennsylvania"/>
    <s v="Philadelphia"/>
    <x v="1"/>
    <n v="60.000000000000007"/>
    <n v="300"/>
    <n v="180000.00000000003"/>
    <n v="63000.000000000007"/>
    <n v="0.35"/>
    <x v="1"/>
    <x v="10"/>
    <n v="2021"/>
    <s v="Q4"/>
    <x v="0"/>
  </r>
  <r>
    <x v="0"/>
    <n v="1185732"/>
    <x v="472"/>
    <x v="0"/>
    <s v="Pennsylvania"/>
    <s v="Philadelphia"/>
    <x v="2"/>
    <n v="55.000000000000007"/>
    <n v="225"/>
    <n v="123750.00000000001"/>
    <n v="49500"/>
    <n v="0.39999999999999997"/>
    <x v="1"/>
    <x v="10"/>
    <n v="2021"/>
    <s v="Q4"/>
    <x v="0"/>
  </r>
  <r>
    <x v="0"/>
    <n v="1185732"/>
    <x v="473"/>
    <x v="0"/>
    <s v="Pennsylvania"/>
    <s v="Philadelphia"/>
    <x v="3"/>
    <n v="55.000000000000007"/>
    <n v="200"/>
    <n v="110000.00000000001"/>
    <n v="44000"/>
    <n v="0.39999999999999997"/>
    <x v="1"/>
    <x v="10"/>
    <n v="2021"/>
    <s v="Q4"/>
    <x v="0"/>
  </r>
  <r>
    <x v="0"/>
    <n v="1185732"/>
    <x v="474"/>
    <x v="0"/>
    <s v="Pennsylvania"/>
    <s v="Philadelphia"/>
    <x v="4"/>
    <n v="65"/>
    <n v="175"/>
    <n v="113750"/>
    <n v="39812.5"/>
    <n v="0.35"/>
    <x v="1"/>
    <x v="10"/>
    <n v="2021"/>
    <s v="Q4"/>
    <x v="0"/>
  </r>
  <r>
    <x v="0"/>
    <n v="1185732"/>
    <x v="475"/>
    <x v="0"/>
    <s v="Pennsylvania"/>
    <s v="Philadelphia"/>
    <x v="5"/>
    <n v="70"/>
    <n v="350"/>
    <n v="245000"/>
    <n v="73500"/>
    <n v="0.3"/>
    <x v="1"/>
    <x v="10"/>
    <n v="2021"/>
    <s v="Q4"/>
    <x v="0"/>
  </r>
  <r>
    <x v="0"/>
    <n v="1185732"/>
    <x v="476"/>
    <x v="0"/>
    <s v="Pennsylvania"/>
    <s v="Philadelphia"/>
    <x v="0"/>
    <n v="65"/>
    <n v="475"/>
    <n v="308750"/>
    <n v="154375"/>
    <n v="0.5"/>
    <x v="1"/>
    <x v="10"/>
    <n v="2021"/>
    <s v="Q4"/>
    <x v="0"/>
  </r>
  <r>
    <x v="0"/>
    <n v="1185732"/>
    <x v="477"/>
    <x v="0"/>
    <s v="Pennsylvania"/>
    <s v="Philadelphia"/>
    <x v="1"/>
    <n v="50"/>
    <n v="275"/>
    <n v="137500"/>
    <n v="41250"/>
    <n v="0.3"/>
    <x v="1"/>
    <x v="10"/>
    <n v="2021"/>
    <s v="Q4"/>
    <x v="0"/>
  </r>
  <r>
    <x v="0"/>
    <n v="1185732"/>
    <x v="478"/>
    <x v="0"/>
    <s v="Pennsylvania"/>
    <s v="Philadelphia"/>
    <x v="2"/>
    <n v="45"/>
    <n v="200"/>
    <n v="90000"/>
    <n v="31499.999999999996"/>
    <n v="0.35"/>
    <x v="1"/>
    <x v="10"/>
    <n v="2021"/>
    <s v="Q4"/>
    <x v="0"/>
  </r>
  <r>
    <x v="0"/>
    <n v="1185732"/>
    <x v="479"/>
    <x v="0"/>
    <s v="Pennsylvania"/>
    <s v="Philadelphia"/>
    <x v="3"/>
    <n v="45"/>
    <n v="175"/>
    <n v="78750"/>
    <n v="27562.5"/>
    <n v="0.35"/>
    <x v="1"/>
    <x v="10"/>
    <n v="2021"/>
    <s v="Q4"/>
    <x v="0"/>
  </r>
  <r>
    <x v="0"/>
    <n v="1185732"/>
    <x v="480"/>
    <x v="0"/>
    <s v="Pennsylvania"/>
    <s v="Philadelphia"/>
    <x v="4"/>
    <n v="54.999999999999993"/>
    <n v="125"/>
    <n v="68749.999999999985"/>
    <n v="20624.999999999996"/>
    <n v="0.3"/>
    <x v="1"/>
    <x v="10"/>
    <n v="2021"/>
    <s v="Q4"/>
    <x v="0"/>
  </r>
  <r>
    <x v="0"/>
    <n v="1185732"/>
    <x v="481"/>
    <x v="0"/>
    <s v="Pennsylvania"/>
    <s v="Philadelphia"/>
    <x v="5"/>
    <n v="60"/>
    <n v="225"/>
    <n v="135000"/>
    <n v="33750"/>
    <n v="0.25"/>
    <x v="1"/>
    <x v="10"/>
    <n v="2021"/>
    <s v="Q4"/>
    <x v="0"/>
  </r>
  <r>
    <x v="0"/>
    <n v="1185732"/>
    <x v="482"/>
    <x v="0"/>
    <s v="Pennsylvania"/>
    <s v="Philadelphia"/>
    <x v="0"/>
    <n v="60"/>
    <n v="400"/>
    <n v="240000"/>
    <n v="120000"/>
    <n v="0.5"/>
    <x v="1"/>
    <x v="10"/>
    <n v="2021"/>
    <s v="Q4"/>
    <x v="0"/>
  </r>
  <r>
    <x v="0"/>
    <n v="1185732"/>
    <x v="483"/>
    <x v="0"/>
    <s v="Pennsylvania"/>
    <s v="Philadelphia"/>
    <x v="1"/>
    <n v="50"/>
    <n v="225"/>
    <n v="112500"/>
    <n v="33750"/>
    <n v="0.3"/>
    <x v="1"/>
    <x v="10"/>
    <n v="2021"/>
    <s v="Q4"/>
    <x v="0"/>
  </r>
  <r>
    <x v="0"/>
    <n v="1185732"/>
    <x v="484"/>
    <x v="0"/>
    <s v="Pennsylvania"/>
    <s v="Philadelphia"/>
    <x v="2"/>
    <n v="50"/>
    <n v="125"/>
    <n v="62500"/>
    <n v="21875"/>
    <n v="0.35"/>
    <x v="1"/>
    <x v="10"/>
    <n v="2021"/>
    <s v="Q4"/>
    <x v="0"/>
  </r>
  <r>
    <x v="0"/>
    <n v="1185732"/>
    <x v="485"/>
    <x v="0"/>
    <s v="Pennsylvania"/>
    <s v="Philadelphia"/>
    <x v="3"/>
    <n v="50"/>
    <n v="100"/>
    <n v="50000"/>
    <n v="17500"/>
    <n v="0.35"/>
    <x v="1"/>
    <x v="10"/>
    <n v="2021"/>
    <s v="Q4"/>
    <x v="0"/>
  </r>
  <r>
    <x v="0"/>
    <n v="1185732"/>
    <x v="486"/>
    <x v="0"/>
    <s v="Pennsylvania"/>
    <s v="Philadelphia"/>
    <x v="4"/>
    <n v="60"/>
    <n v="100"/>
    <n v="60000"/>
    <n v="18000"/>
    <n v="0.3"/>
    <x v="1"/>
    <x v="10"/>
    <n v="2021"/>
    <s v="Q4"/>
    <x v="0"/>
  </r>
  <r>
    <x v="0"/>
    <n v="1185732"/>
    <x v="487"/>
    <x v="0"/>
    <s v="Pennsylvania"/>
    <s v="Philadelphia"/>
    <x v="5"/>
    <n v="64.999999999999986"/>
    <n v="225"/>
    <n v="146249.99999999997"/>
    <n v="36562.499999999993"/>
    <n v="0.25"/>
    <x v="1"/>
    <x v="10"/>
    <n v="2021"/>
    <s v="Q4"/>
    <x v="0"/>
  </r>
  <r>
    <x v="0"/>
    <n v="1185732"/>
    <x v="488"/>
    <x v="0"/>
    <s v="Pennsylvania"/>
    <s v="Philadelphia"/>
    <x v="0"/>
    <n v="70"/>
    <n v="375"/>
    <n v="262500"/>
    <n v="144375"/>
    <n v="0.55000000000000004"/>
    <x v="1"/>
    <x v="10"/>
    <n v="2021"/>
    <s v="Q4"/>
    <x v="0"/>
  </r>
  <r>
    <x v="0"/>
    <n v="1185732"/>
    <x v="489"/>
    <x v="0"/>
    <s v="Pennsylvania"/>
    <s v="Philadelphia"/>
    <x v="1"/>
    <n v="60.000000000000007"/>
    <n v="200"/>
    <n v="120000.00000000001"/>
    <n v="42000"/>
    <n v="0.35"/>
    <x v="1"/>
    <x v="10"/>
    <n v="2021"/>
    <s v="Q4"/>
    <x v="0"/>
  </r>
  <r>
    <x v="0"/>
    <n v="1185732"/>
    <x v="490"/>
    <x v="0"/>
    <s v="Pennsylvania"/>
    <s v="Philadelphia"/>
    <x v="2"/>
    <n v="60.000000000000007"/>
    <n v="195"/>
    <n v="117000.00000000001"/>
    <n v="46800"/>
    <n v="0.39999999999999997"/>
    <x v="1"/>
    <x v="10"/>
    <n v="2021"/>
    <s v="Q4"/>
    <x v="0"/>
  </r>
  <r>
    <x v="0"/>
    <n v="1185732"/>
    <x v="491"/>
    <x v="0"/>
    <s v="Pennsylvania"/>
    <s v="Philadelphia"/>
    <x v="3"/>
    <n v="60.000000000000007"/>
    <n v="175"/>
    <n v="105000.00000000001"/>
    <n v="42000"/>
    <n v="0.39999999999999997"/>
    <x v="1"/>
    <x v="10"/>
    <n v="2021"/>
    <s v="Q4"/>
    <x v="0"/>
  </r>
  <r>
    <x v="0"/>
    <n v="1185732"/>
    <x v="492"/>
    <x v="0"/>
    <s v="Pennsylvania"/>
    <s v="Philadelphia"/>
    <x v="4"/>
    <n v="70"/>
    <n v="150"/>
    <n v="105000"/>
    <n v="36750"/>
    <n v="0.35"/>
    <x v="1"/>
    <x v="10"/>
    <n v="2021"/>
    <s v="Q4"/>
    <x v="0"/>
  </r>
  <r>
    <x v="0"/>
    <n v="1185732"/>
    <x v="493"/>
    <x v="0"/>
    <s v="Pennsylvania"/>
    <s v="Philadelphia"/>
    <x v="5"/>
    <n v="75"/>
    <n v="250"/>
    <n v="187500"/>
    <n v="56250"/>
    <n v="0.3"/>
    <x v="1"/>
    <x v="10"/>
    <n v="2021"/>
    <s v="Q4"/>
    <x v="0"/>
  </r>
  <r>
    <x v="0"/>
    <n v="1185732"/>
    <x v="494"/>
    <x v="0"/>
    <s v="Pennsylvania"/>
    <s v="Philadelphia"/>
    <x v="0"/>
    <n v="70"/>
    <n v="475"/>
    <n v="332500"/>
    <n v="182875.00000000003"/>
    <n v="0.55000000000000004"/>
    <x v="1"/>
    <x v="10"/>
    <n v="2021"/>
    <s v="Q4"/>
    <x v="0"/>
  </r>
  <r>
    <x v="0"/>
    <n v="1185732"/>
    <x v="495"/>
    <x v="0"/>
    <s v="Pennsylvania"/>
    <s v="Philadelphia"/>
    <x v="1"/>
    <n v="60.000000000000007"/>
    <n v="275"/>
    <n v="165000.00000000003"/>
    <n v="57750.000000000007"/>
    <n v="0.35"/>
    <x v="1"/>
    <x v="10"/>
    <n v="2021"/>
    <s v="Q4"/>
    <x v="0"/>
  </r>
  <r>
    <x v="0"/>
    <n v="1185732"/>
    <x v="496"/>
    <x v="0"/>
    <s v="Pennsylvania"/>
    <s v="Philadelphia"/>
    <x v="2"/>
    <n v="60.000000000000007"/>
    <n v="225"/>
    <n v="135000.00000000003"/>
    <n v="54000.000000000007"/>
    <n v="0.39999999999999997"/>
    <x v="1"/>
    <x v="10"/>
    <n v="2021"/>
    <s v="Q4"/>
    <x v="0"/>
  </r>
  <r>
    <x v="0"/>
    <n v="1185732"/>
    <x v="497"/>
    <x v="0"/>
    <s v="Pennsylvania"/>
    <s v="Philadelphia"/>
    <x v="3"/>
    <n v="60.000000000000007"/>
    <n v="175"/>
    <n v="105000.00000000001"/>
    <n v="42000"/>
    <n v="0.39999999999999997"/>
    <x v="1"/>
    <x v="10"/>
    <n v="2021"/>
    <s v="Q4"/>
    <x v="0"/>
  </r>
  <r>
    <x v="0"/>
    <n v="1185732"/>
    <x v="498"/>
    <x v="0"/>
    <s v="Pennsylvania"/>
    <s v="Philadelphia"/>
    <x v="4"/>
    <n v="70"/>
    <n v="175"/>
    <n v="122500"/>
    <n v="42875"/>
    <n v="0.35"/>
    <x v="1"/>
    <x v="10"/>
    <n v="2021"/>
    <s v="Q4"/>
    <x v="0"/>
  </r>
  <r>
    <x v="0"/>
    <n v="1185732"/>
    <x v="0"/>
    <x v="0"/>
    <s v="Pennsylvania"/>
    <s v="Philadelphia"/>
    <x v="5"/>
    <n v="75"/>
    <n v="275"/>
    <n v="206250"/>
    <n v="61875"/>
    <n v="0.3"/>
    <x v="1"/>
    <x v="0"/>
    <n v="2020"/>
    <s v="Q1"/>
    <x v="0"/>
  </r>
  <r>
    <x v="3"/>
    <n v="1128299"/>
    <x v="1"/>
    <x v="0"/>
    <s v="Pennsylvania"/>
    <s v="Philadelphia"/>
    <x v="0"/>
    <n v="35"/>
    <n v="450"/>
    <n v="157500"/>
    <n v="63000"/>
    <n v="0.4"/>
    <x v="1"/>
    <x v="0"/>
    <n v="2020"/>
    <s v="Q1"/>
    <x v="0"/>
  </r>
  <r>
    <x v="3"/>
    <n v="1128299"/>
    <x v="2"/>
    <x v="0"/>
    <s v="Pennsylvania"/>
    <s v="Philadelphia"/>
    <x v="1"/>
    <n v="45"/>
    <n v="450"/>
    <n v="202500"/>
    <n v="50625"/>
    <n v="0.25"/>
    <x v="1"/>
    <x v="0"/>
    <n v="2020"/>
    <s v="Q1"/>
    <x v="0"/>
  </r>
  <r>
    <x v="3"/>
    <n v="1128299"/>
    <x v="3"/>
    <x v="0"/>
    <s v="Pennsylvania"/>
    <s v="Philadelphia"/>
    <x v="2"/>
    <n v="45"/>
    <n v="450"/>
    <n v="202500"/>
    <n v="81000"/>
    <n v="0.4"/>
    <x v="1"/>
    <x v="0"/>
    <n v="2020"/>
    <s v="Q1"/>
    <x v="0"/>
  </r>
  <r>
    <x v="3"/>
    <n v="1128299"/>
    <x v="4"/>
    <x v="0"/>
    <s v="Pennsylvania"/>
    <s v="Philadelphia"/>
    <x v="3"/>
    <n v="45"/>
    <n v="300"/>
    <n v="135000"/>
    <n v="47250"/>
    <n v="0.35"/>
    <x v="1"/>
    <x v="0"/>
    <n v="2020"/>
    <s v="Q1"/>
    <x v="0"/>
  </r>
  <r>
    <x v="3"/>
    <n v="1128299"/>
    <x v="5"/>
    <x v="2"/>
    <s v="Nevada"/>
    <s v="Las Vegas"/>
    <x v="4"/>
    <n v="50"/>
    <n v="250"/>
    <n v="125000"/>
    <n v="68750"/>
    <n v="0.55000000000000004"/>
    <x v="1"/>
    <x v="0"/>
    <n v="2020"/>
    <s v="Q1"/>
    <x v="0"/>
  </r>
  <r>
    <x v="3"/>
    <n v="1128299"/>
    <x v="6"/>
    <x v="2"/>
    <s v="Nevada"/>
    <s v="Las Vegas"/>
    <x v="5"/>
    <n v="45"/>
    <n v="475"/>
    <n v="213750"/>
    <n v="42750"/>
    <n v="0.2"/>
    <x v="1"/>
    <x v="0"/>
    <n v="2020"/>
    <s v="Q1"/>
    <x v="0"/>
  </r>
  <r>
    <x v="3"/>
    <n v="1128299"/>
    <x v="7"/>
    <x v="2"/>
    <s v="Nevada"/>
    <s v="Las Vegas"/>
    <x v="0"/>
    <n v="35"/>
    <n v="525"/>
    <n v="183750"/>
    <n v="73500"/>
    <n v="0.4"/>
    <x v="1"/>
    <x v="0"/>
    <n v="2020"/>
    <s v="Q1"/>
    <x v="0"/>
  </r>
  <r>
    <x v="3"/>
    <n v="1128299"/>
    <x v="499"/>
    <x v="2"/>
    <s v="Nevada"/>
    <s v="Las Vegas"/>
    <x v="1"/>
    <n v="45"/>
    <n v="425"/>
    <n v="191250"/>
    <n v="47812.5"/>
    <n v="0.25"/>
    <x v="1"/>
    <x v="0"/>
    <n v="2020"/>
    <s v="Q1"/>
    <x v="0"/>
  </r>
  <r>
    <x v="3"/>
    <n v="1128299"/>
    <x v="500"/>
    <x v="2"/>
    <s v="Nevada"/>
    <s v="Las Vegas"/>
    <x v="2"/>
    <n v="45"/>
    <n v="425"/>
    <n v="191250"/>
    <n v="76500"/>
    <n v="0.4"/>
    <x v="1"/>
    <x v="0"/>
    <n v="2020"/>
    <s v="Q1"/>
    <x v="0"/>
  </r>
  <r>
    <x v="3"/>
    <n v="1128299"/>
    <x v="501"/>
    <x v="2"/>
    <s v="Nevada"/>
    <s v="Las Vegas"/>
    <x v="3"/>
    <n v="45"/>
    <n v="275"/>
    <n v="123750"/>
    <n v="43312.5"/>
    <n v="0.35"/>
    <x v="1"/>
    <x v="0"/>
    <n v="2020"/>
    <s v="Q1"/>
    <x v="0"/>
  </r>
  <r>
    <x v="3"/>
    <n v="1128299"/>
    <x v="502"/>
    <x v="2"/>
    <s v="Nevada"/>
    <s v="Las Vegas"/>
    <x v="4"/>
    <n v="50"/>
    <n v="200"/>
    <n v="100000"/>
    <n v="55000.000000000007"/>
    <n v="0.55000000000000004"/>
    <x v="1"/>
    <x v="0"/>
    <n v="2020"/>
    <s v="Q1"/>
    <x v="0"/>
  </r>
  <r>
    <x v="3"/>
    <n v="1128299"/>
    <x v="503"/>
    <x v="2"/>
    <s v="Nevada"/>
    <s v="Las Vegas"/>
    <x v="5"/>
    <n v="45"/>
    <n v="400"/>
    <n v="180000"/>
    <n v="36000"/>
    <n v="0.2"/>
    <x v="1"/>
    <x v="0"/>
    <n v="2020"/>
    <s v="Q1"/>
    <x v="0"/>
  </r>
  <r>
    <x v="3"/>
    <n v="1128299"/>
    <x v="504"/>
    <x v="2"/>
    <s v="Nevada"/>
    <s v="Las Vegas"/>
    <x v="0"/>
    <n v="45"/>
    <n v="550"/>
    <n v="247500"/>
    <n v="99000"/>
    <n v="0.4"/>
    <x v="1"/>
    <x v="0"/>
    <n v="2020"/>
    <s v="Q1"/>
    <x v="0"/>
  </r>
  <r>
    <x v="3"/>
    <n v="1128299"/>
    <x v="505"/>
    <x v="2"/>
    <s v="Nevada"/>
    <s v="Las Vegas"/>
    <x v="1"/>
    <n v="54.999999999999993"/>
    <n v="400"/>
    <n v="219999.99999999997"/>
    <n v="54999.999999999993"/>
    <n v="0.25"/>
    <x v="1"/>
    <x v="0"/>
    <n v="2020"/>
    <s v="Q1"/>
    <x v="0"/>
  </r>
  <r>
    <x v="3"/>
    <n v="1128299"/>
    <x v="506"/>
    <x v="2"/>
    <s v="Nevada"/>
    <s v="Las Vegas"/>
    <x v="2"/>
    <n v="54.999999999999993"/>
    <n v="400"/>
    <n v="219999.99999999997"/>
    <n v="88000"/>
    <n v="0.4"/>
    <x v="1"/>
    <x v="0"/>
    <n v="2020"/>
    <s v="Q1"/>
    <x v="0"/>
  </r>
  <r>
    <x v="3"/>
    <n v="1128299"/>
    <x v="507"/>
    <x v="2"/>
    <s v="Nevada"/>
    <s v="Las Vegas"/>
    <x v="3"/>
    <n v="54.999999999999993"/>
    <n v="300"/>
    <n v="164999.99999999997"/>
    <n v="57749.999999999985"/>
    <n v="0.35"/>
    <x v="1"/>
    <x v="0"/>
    <n v="2020"/>
    <s v="Q1"/>
    <x v="0"/>
  </r>
  <r>
    <x v="3"/>
    <n v="1128299"/>
    <x v="508"/>
    <x v="2"/>
    <s v="Nevada"/>
    <s v="Las Vegas"/>
    <x v="4"/>
    <n v="60"/>
    <n v="175"/>
    <n v="105000"/>
    <n v="57750.000000000007"/>
    <n v="0.55000000000000004"/>
    <x v="1"/>
    <x v="0"/>
    <n v="2020"/>
    <s v="Q1"/>
    <x v="0"/>
  </r>
  <r>
    <x v="3"/>
    <n v="1128299"/>
    <x v="509"/>
    <x v="2"/>
    <s v="Nevada"/>
    <s v="Las Vegas"/>
    <x v="5"/>
    <n v="54.999999999999993"/>
    <n v="375"/>
    <n v="206249.99999999997"/>
    <n v="41250"/>
    <n v="0.2"/>
    <x v="1"/>
    <x v="0"/>
    <n v="2020"/>
    <s v="Q1"/>
    <x v="0"/>
  </r>
  <r>
    <x v="3"/>
    <n v="1128299"/>
    <x v="510"/>
    <x v="2"/>
    <s v="Nevada"/>
    <s v="Las Vegas"/>
    <x v="0"/>
    <n v="60"/>
    <n v="550"/>
    <n v="330000"/>
    <n v="132000"/>
    <n v="0.4"/>
    <x v="1"/>
    <x v="0"/>
    <n v="2020"/>
    <s v="Q1"/>
    <x v="0"/>
  </r>
  <r>
    <x v="3"/>
    <n v="1128299"/>
    <x v="8"/>
    <x v="2"/>
    <s v="Nevada"/>
    <s v="Las Vegas"/>
    <x v="1"/>
    <n v="65"/>
    <n v="350"/>
    <n v="227500"/>
    <n v="56875"/>
    <n v="0.25"/>
    <x v="1"/>
    <x v="0"/>
    <n v="2020"/>
    <s v="Q1"/>
    <x v="0"/>
  </r>
  <r>
    <x v="3"/>
    <n v="1128299"/>
    <x v="9"/>
    <x v="2"/>
    <s v="Nevada"/>
    <s v="Las Vegas"/>
    <x v="2"/>
    <n v="65"/>
    <n v="400"/>
    <n v="260000"/>
    <n v="104000"/>
    <n v="0.4"/>
    <x v="1"/>
    <x v="0"/>
    <n v="2020"/>
    <s v="Q1"/>
    <x v="0"/>
  </r>
  <r>
    <x v="3"/>
    <n v="1128299"/>
    <x v="10"/>
    <x v="2"/>
    <s v="Nevada"/>
    <s v="Las Vegas"/>
    <x v="3"/>
    <n v="60"/>
    <n v="300"/>
    <n v="180000"/>
    <n v="62999.999999999993"/>
    <n v="0.35"/>
    <x v="1"/>
    <x v="0"/>
    <n v="2020"/>
    <s v="Q1"/>
    <x v="0"/>
  </r>
  <r>
    <x v="3"/>
    <n v="1128299"/>
    <x v="11"/>
    <x v="2"/>
    <s v="Nevada"/>
    <s v="Las Vegas"/>
    <x v="4"/>
    <n v="65"/>
    <n v="200"/>
    <n v="130000"/>
    <n v="71500"/>
    <n v="0.55000000000000004"/>
    <x v="1"/>
    <x v="0"/>
    <n v="2020"/>
    <s v="Q1"/>
    <x v="0"/>
  </r>
  <r>
    <x v="3"/>
    <n v="1128299"/>
    <x v="12"/>
    <x v="2"/>
    <s v="Nevada"/>
    <s v="Las Vegas"/>
    <x v="5"/>
    <n v="80"/>
    <n v="350"/>
    <n v="280000"/>
    <n v="56000"/>
    <n v="0.2"/>
    <x v="1"/>
    <x v="0"/>
    <n v="2020"/>
    <s v="Q1"/>
    <x v="0"/>
  </r>
  <r>
    <x v="3"/>
    <n v="1128299"/>
    <x v="13"/>
    <x v="2"/>
    <s v="Nevada"/>
    <s v="Las Vegas"/>
    <x v="0"/>
    <n v="60"/>
    <n v="550"/>
    <n v="330000"/>
    <n v="148500"/>
    <n v="0.45"/>
    <x v="1"/>
    <x v="0"/>
    <n v="2020"/>
    <s v="Q1"/>
    <x v="0"/>
  </r>
  <r>
    <x v="3"/>
    <n v="1128299"/>
    <x v="14"/>
    <x v="2"/>
    <s v="Nevada"/>
    <s v="Las Vegas"/>
    <x v="1"/>
    <n v="65"/>
    <n v="400"/>
    <n v="260000"/>
    <n v="78000"/>
    <n v="0.3"/>
    <x v="1"/>
    <x v="0"/>
    <n v="2020"/>
    <s v="Q1"/>
    <x v="0"/>
  </r>
  <r>
    <x v="3"/>
    <n v="1128299"/>
    <x v="15"/>
    <x v="2"/>
    <s v="Nevada"/>
    <s v="Las Vegas"/>
    <x v="2"/>
    <n v="65"/>
    <n v="400"/>
    <n v="260000"/>
    <n v="117000"/>
    <n v="0.45"/>
    <x v="1"/>
    <x v="0"/>
    <n v="2020"/>
    <s v="Q1"/>
    <x v="0"/>
  </r>
  <r>
    <x v="3"/>
    <n v="1128299"/>
    <x v="16"/>
    <x v="2"/>
    <s v="Nevada"/>
    <s v="Las Vegas"/>
    <x v="3"/>
    <n v="60"/>
    <n v="300"/>
    <n v="180000"/>
    <n v="72000"/>
    <n v="0.39999999999999997"/>
    <x v="1"/>
    <x v="0"/>
    <n v="2020"/>
    <s v="Q1"/>
    <x v="0"/>
  </r>
  <r>
    <x v="3"/>
    <n v="1128299"/>
    <x v="17"/>
    <x v="2"/>
    <s v="Nevada"/>
    <s v="Las Vegas"/>
    <x v="4"/>
    <n v="65"/>
    <n v="200"/>
    <n v="130000"/>
    <n v="78000.000000000015"/>
    <n v="0.60000000000000009"/>
    <x v="1"/>
    <x v="0"/>
    <n v="2020"/>
    <s v="Q1"/>
    <x v="0"/>
  </r>
  <r>
    <x v="3"/>
    <n v="1128299"/>
    <x v="18"/>
    <x v="2"/>
    <s v="Nevada"/>
    <s v="Las Vegas"/>
    <x v="5"/>
    <n v="80"/>
    <n v="450"/>
    <n v="360000"/>
    <n v="90000"/>
    <n v="0.25"/>
    <x v="1"/>
    <x v="0"/>
    <n v="2020"/>
    <s v="Q1"/>
    <x v="0"/>
  </r>
  <r>
    <x v="3"/>
    <n v="1128299"/>
    <x v="19"/>
    <x v="2"/>
    <s v="Nevada"/>
    <s v="Las Vegas"/>
    <x v="0"/>
    <n v="60"/>
    <n v="700"/>
    <n v="420000"/>
    <n v="189000"/>
    <n v="0.45"/>
    <x v="1"/>
    <x v="1"/>
    <n v="2020"/>
    <s v="Q1"/>
    <x v="0"/>
  </r>
  <r>
    <x v="3"/>
    <n v="1128299"/>
    <x v="20"/>
    <x v="2"/>
    <s v="Nevada"/>
    <s v="Las Vegas"/>
    <x v="1"/>
    <n v="65"/>
    <n v="550"/>
    <n v="357500"/>
    <n v="107250"/>
    <n v="0.3"/>
    <x v="1"/>
    <x v="1"/>
    <n v="2020"/>
    <s v="Q1"/>
    <x v="0"/>
  </r>
  <r>
    <x v="3"/>
    <n v="1128299"/>
    <x v="21"/>
    <x v="2"/>
    <s v="Nevada"/>
    <s v="Las Vegas"/>
    <x v="2"/>
    <n v="65"/>
    <n v="550"/>
    <n v="357500"/>
    <n v="160875"/>
    <n v="0.45"/>
    <x v="1"/>
    <x v="1"/>
    <n v="2020"/>
    <s v="Q1"/>
    <x v="0"/>
  </r>
  <r>
    <x v="3"/>
    <n v="1128299"/>
    <x v="22"/>
    <x v="2"/>
    <s v="Nevada"/>
    <s v="Las Vegas"/>
    <x v="3"/>
    <n v="60"/>
    <n v="425"/>
    <n v="255000"/>
    <n v="101999.99999999999"/>
    <n v="0.39999999999999997"/>
    <x v="1"/>
    <x v="1"/>
    <n v="2020"/>
    <s v="Q1"/>
    <x v="0"/>
  </r>
  <r>
    <x v="3"/>
    <n v="1128299"/>
    <x v="23"/>
    <x v="2"/>
    <s v="Nevada"/>
    <s v="Las Vegas"/>
    <x v="4"/>
    <n v="65"/>
    <n v="300"/>
    <n v="195000"/>
    <n v="117000.00000000001"/>
    <n v="0.60000000000000009"/>
    <x v="1"/>
    <x v="1"/>
    <n v="2020"/>
    <s v="Q1"/>
    <x v="0"/>
  </r>
  <r>
    <x v="3"/>
    <n v="1128299"/>
    <x v="24"/>
    <x v="2"/>
    <s v="Nevada"/>
    <s v="Las Vegas"/>
    <x v="5"/>
    <n v="80"/>
    <n v="600"/>
    <n v="480000"/>
    <n v="120000"/>
    <n v="0.25"/>
    <x v="1"/>
    <x v="1"/>
    <n v="2020"/>
    <s v="Q1"/>
    <x v="0"/>
  </r>
  <r>
    <x v="3"/>
    <n v="1128299"/>
    <x v="25"/>
    <x v="2"/>
    <s v="Nevada"/>
    <s v="Las Vegas"/>
    <x v="0"/>
    <n v="60"/>
    <n v="750"/>
    <n v="450000"/>
    <n v="180000"/>
    <n v="0.4"/>
    <x v="1"/>
    <x v="1"/>
    <n v="2020"/>
    <s v="Q1"/>
    <x v="0"/>
  </r>
  <r>
    <x v="3"/>
    <n v="1128299"/>
    <x v="26"/>
    <x v="2"/>
    <s v="Nevada"/>
    <s v="Las Vegas"/>
    <x v="1"/>
    <n v="65"/>
    <n v="600"/>
    <n v="390000"/>
    <n v="97500"/>
    <n v="0.25"/>
    <x v="1"/>
    <x v="1"/>
    <n v="2020"/>
    <s v="Q1"/>
    <x v="0"/>
  </r>
  <r>
    <x v="3"/>
    <n v="1128299"/>
    <x v="27"/>
    <x v="2"/>
    <s v="Nevada"/>
    <s v="Las Vegas"/>
    <x v="2"/>
    <n v="65"/>
    <n v="550"/>
    <n v="357500"/>
    <n v="143000"/>
    <n v="0.4"/>
    <x v="0"/>
    <x v="1"/>
    <n v="2020"/>
    <s v="Q1"/>
    <x v="0"/>
  </r>
  <r>
    <x v="3"/>
    <n v="1128299"/>
    <x v="28"/>
    <x v="2"/>
    <s v="Nevada"/>
    <s v="Las Vegas"/>
    <x v="3"/>
    <n v="60"/>
    <n v="450"/>
    <n v="270000"/>
    <n v="94500"/>
    <n v="0.35"/>
    <x v="0"/>
    <x v="1"/>
    <n v="2020"/>
    <s v="Q1"/>
    <x v="0"/>
  </r>
  <r>
    <x v="3"/>
    <n v="1128299"/>
    <x v="511"/>
    <x v="2"/>
    <s v="Nevada"/>
    <s v="Las Vegas"/>
    <x v="4"/>
    <n v="65"/>
    <n v="500"/>
    <n v="325000"/>
    <n v="178750"/>
    <n v="0.55000000000000004"/>
    <x v="0"/>
    <x v="1"/>
    <n v="2020"/>
    <s v="Q1"/>
    <x v="0"/>
  </r>
  <r>
    <x v="3"/>
    <n v="1128299"/>
    <x v="512"/>
    <x v="2"/>
    <s v="Nevada"/>
    <s v="Las Vegas"/>
    <x v="5"/>
    <n v="80"/>
    <n v="500"/>
    <n v="400000"/>
    <n v="80000"/>
    <n v="0.2"/>
    <x v="0"/>
    <x v="1"/>
    <n v="2020"/>
    <s v="Q1"/>
    <x v="0"/>
  </r>
  <r>
    <x v="3"/>
    <n v="1128299"/>
    <x v="513"/>
    <x v="2"/>
    <s v="Nevada"/>
    <s v="Las Vegas"/>
    <x v="0"/>
    <n v="65"/>
    <n v="700"/>
    <n v="455000"/>
    <n v="182000"/>
    <n v="0.4"/>
    <x v="0"/>
    <x v="1"/>
    <n v="2020"/>
    <s v="Q1"/>
    <x v="0"/>
  </r>
  <r>
    <x v="3"/>
    <n v="1128299"/>
    <x v="514"/>
    <x v="2"/>
    <s v="Nevada"/>
    <s v="Las Vegas"/>
    <x v="1"/>
    <n v="70"/>
    <n v="650"/>
    <n v="455000"/>
    <n v="113750"/>
    <n v="0.25"/>
    <x v="0"/>
    <x v="1"/>
    <n v="2020"/>
    <s v="Q1"/>
    <x v="0"/>
  </r>
  <r>
    <x v="3"/>
    <n v="1128299"/>
    <x v="515"/>
    <x v="2"/>
    <s v="Nevada"/>
    <s v="Las Vegas"/>
    <x v="2"/>
    <n v="65"/>
    <n v="525"/>
    <n v="341250"/>
    <n v="136500"/>
    <n v="0.4"/>
    <x v="0"/>
    <x v="1"/>
    <n v="2020"/>
    <s v="Q1"/>
    <x v="0"/>
  </r>
  <r>
    <x v="3"/>
    <n v="1128299"/>
    <x v="516"/>
    <x v="2"/>
    <s v="Nevada"/>
    <s v="Las Vegas"/>
    <x v="3"/>
    <n v="65"/>
    <n v="475"/>
    <n v="308750"/>
    <n v="108062.5"/>
    <n v="0.35"/>
    <x v="0"/>
    <x v="1"/>
    <n v="2020"/>
    <s v="Q1"/>
    <x v="0"/>
  </r>
  <r>
    <x v="3"/>
    <n v="1128299"/>
    <x v="517"/>
    <x v="2"/>
    <s v="Nevada"/>
    <s v="Las Vegas"/>
    <x v="4"/>
    <n v="75"/>
    <n v="475"/>
    <n v="356250"/>
    <n v="195937.50000000003"/>
    <n v="0.55000000000000004"/>
    <x v="0"/>
    <x v="1"/>
    <n v="2020"/>
    <s v="Q1"/>
    <x v="0"/>
  </r>
  <r>
    <x v="3"/>
    <n v="1128299"/>
    <x v="518"/>
    <x v="2"/>
    <s v="Nevada"/>
    <s v="Las Vegas"/>
    <x v="5"/>
    <n v="80"/>
    <n v="400"/>
    <n v="320000"/>
    <n v="64000"/>
    <n v="0.2"/>
    <x v="0"/>
    <x v="1"/>
    <n v="2020"/>
    <s v="Q1"/>
    <x v="0"/>
  </r>
  <r>
    <x v="3"/>
    <n v="1128299"/>
    <x v="519"/>
    <x v="2"/>
    <s v="Nevada"/>
    <s v="Las Vegas"/>
    <x v="0"/>
    <n v="60.000000000000007"/>
    <n v="600"/>
    <n v="360000.00000000006"/>
    <n v="126000.00000000003"/>
    <n v="0.35000000000000003"/>
    <x v="0"/>
    <x v="1"/>
    <n v="2020"/>
    <s v="Q1"/>
    <x v="0"/>
  </r>
  <r>
    <x v="3"/>
    <n v="1128299"/>
    <x v="520"/>
    <x v="2"/>
    <s v="Nevada"/>
    <s v="Las Vegas"/>
    <x v="1"/>
    <n v="65.000000000000014"/>
    <n v="600"/>
    <n v="390000.00000000006"/>
    <n v="78000.000000000015"/>
    <n v="0.2"/>
    <x v="0"/>
    <x v="1"/>
    <n v="2020"/>
    <s v="Q1"/>
    <x v="0"/>
  </r>
  <r>
    <x v="3"/>
    <n v="1128299"/>
    <x v="521"/>
    <x v="2"/>
    <s v="Nevada"/>
    <s v="Las Vegas"/>
    <x v="2"/>
    <n v="60.000000000000007"/>
    <n v="450"/>
    <n v="270000.00000000006"/>
    <n v="94500.000000000029"/>
    <n v="0.35000000000000003"/>
    <x v="0"/>
    <x v="1"/>
    <n v="2020"/>
    <s v="Q1"/>
    <x v="0"/>
  </r>
  <r>
    <x v="3"/>
    <n v="1128299"/>
    <x v="522"/>
    <x v="2"/>
    <s v="Nevada"/>
    <s v="Las Vegas"/>
    <x v="3"/>
    <n v="60.000000000000007"/>
    <n v="400"/>
    <n v="240000.00000000003"/>
    <n v="72000"/>
    <n v="0.3"/>
    <x v="0"/>
    <x v="1"/>
    <n v="2020"/>
    <s v="Q1"/>
    <x v="0"/>
  </r>
  <r>
    <x v="3"/>
    <n v="1128299"/>
    <x v="523"/>
    <x v="2"/>
    <s v="Nevada"/>
    <s v="Las Vegas"/>
    <x v="4"/>
    <n v="70"/>
    <n v="400"/>
    <n v="280000"/>
    <n v="140000.00000000003"/>
    <n v="0.50000000000000011"/>
    <x v="0"/>
    <x v="1"/>
    <n v="2020"/>
    <s v="Q1"/>
    <x v="0"/>
  </r>
  <r>
    <x v="3"/>
    <n v="1128299"/>
    <x v="524"/>
    <x v="2"/>
    <s v="Nevada"/>
    <s v="Las Vegas"/>
    <x v="5"/>
    <n v="75.000000000000014"/>
    <n v="450"/>
    <n v="337500.00000000006"/>
    <n v="50625.000000000015"/>
    <n v="0.15000000000000002"/>
    <x v="0"/>
    <x v="1"/>
    <n v="2020"/>
    <s v="Q1"/>
    <x v="0"/>
  </r>
  <r>
    <x v="3"/>
    <n v="1128299"/>
    <x v="525"/>
    <x v="2"/>
    <s v="Nevada"/>
    <s v="Las Vegas"/>
    <x v="0"/>
    <n v="60.000000000000007"/>
    <n v="550"/>
    <n v="330000.00000000006"/>
    <n v="115500.00000000003"/>
    <n v="0.35000000000000003"/>
    <x v="0"/>
    <x v="1"/>
    <n v="2020"/>
    <s v="Q1"/>
    <x v="0"/>
  </r>
  <r>
    <x v="3"/>
    <n v="1128299"/>
    <x v="526"/>
    <x v="2"/>
    <s v="Nevada"/>
    <s v="Las Vegas"/>
    <x v="1"/>
    <n v="65.000000000000014"/>
    <n v="550"/>
    <n v="357500.00000000006"/>
    <n v="71500.000000000015"/>
    <n v="0.2"/>
    <x v="0"/>
    <x v="1"/>
    <n v="2020"/>
    <s v="Q1"/>
    <x v="0"/>
  </r>
  <r>
    <x v="3"/>
    <n v="1128299"/>
    <x v="527"/>
    <x v="2"/>
    <s v="Nevada"/>
    <s v="Las Vegas"/>
    <x v="2"/>
    <n v="60.000000000000007"/>
    <n v="375"/>
    <n v="225000.00000000003"/>
    <n v="78750.000000000015"/>
    <n v="0.35000000000000003"/>
    <x v="0"/>
    <x v="1"/>
    <n v="2020"/>
    <s v="Q1"/>
    <x v="0"/>
  </r>
  <r>
    <x v="3"/>
    <n v="1128299"/>
    <x v="528"/>
    <x v="2"/>
    <s v="Nevada"/>
    <s v="Las Vegas"/>
    <x v="3"/>
    <n v="60.000000000000007"/>
    <n v="350"/>
    <n v="210000.00000000003"/>
    <n v="63000.000000000007"/>
    <n v="0.3"/>
    <x v="0"/>
    <x v="1"/>
    <n v="2020"/>
    <s v="Q1"/>
    <x v="0"/>
  </r>
  <r>
    <x v="3"/>
    <n v="1128299"/>
    <x v="529"/>
    <x v="2"/>
    <s v="Nevada"/>
    <s v="Las Vegas"/>
    <x v="4"/>
    <n v="70"/>
    <n v="325"/>
    <n v="227500"/>
    <n v="113750.00000000003"/>
    <n v="0.50000000000000011"/>
    <x v="0"/>
    <x v="2"/>
    <n v="2020"/>
    <s v="Q1"/>
    <x v="1"/>
  </r>
  <r>
    <x v="3"/>
    <n v="1128299"/>
    <x v="530"/>
    <x v="2"/>
    <s v="Nevada"/>
    <s v="Las Vegas"/>
    <x v="5"/>
    <n v="75.000000000000014"/>
    <n v="375"/>
    <n v="281250.00000000006"/>
    <n v="42187.500000000015"/>
    <n v="0.15000000000000002"/>
    <x v="0"/>
    <x v="2"/>
    <n v="2020"/>
    <s v="Q1"/>
    <x v="1"/>
  </r>
  <r>
    <x v="3"/>
    <n v="1128299"/>
    <x v="29"/>
    <x v="2"/>
    <s v="Nevada"/>
    <s v="Las Vegas"/>
    <x v="0"/>
    <n v="60.000000000000007"/>
    <n v="575"/>
    <n v="345000.00000000006"/>
    <n v="120750.00000000003"/>
    <n v="0.35000000000000003"/>
    <x v="0"/>
    <x v="2"/>
    <n v="2020"/>
    <s v="Q1"/>
    <x v="1"/>
  </r>
  <r>
    <x v="3"/>
    <n v="1128299"/>
    <x v="30"/>
    <x v="2"/>
    <s v="Nevada"/>
    <s v="Las Vegas"/>
    <x v="1"/>
    <n v="65.000000000000014"/>
    <n v="575"/>
    <n v="373750.00000000006"/>
    <n v="74750.000000000015"/>
    <n v="0.2"/>
    <x v="0"/>
    <x v="2"/>
    <n v="2020"/>
    <s v="Q1"/>
    <x v="1"/>
  </r>
  <r>
    <x v="3"/>
    <n v="1128299"/>
    <x v="31"/>
    <x v="2"/>
    <s v="Nevada"/>
    <s v="Las Vegas"/>
    <x v="2"/>
    <n v="60.000000000000007"/>
    <n v="425"/>
    <n v="255000.00000000003"/>
    <n v="89250.000000000015"/>
    <n v="0.35000000000000003"/>
    <x v="0"/>
    <x v="2"/>
    <n v="2020"/>
    <s v="Q1"/>
    <x v="1"/>
  </r>
  <r>
    <x v="3"/>
    <n v="1128299"/>
    <x v="32"/>
    <x v="2"/>
    <s v="Nevada"/>
    <s v="Las Vegas"/>
    <x v="3"/>
    <n v="60.000000000000007"/>
    <n v="400"/>
    <n v="240000.00000000003"/>
    <n v="72000"/>
    <n v="0.3"/>
    <x v="0"/>
    <x v="2"/>
    <n v="2020"/>
    <s v="Q1"/>
    <x v="1"/>
  </r>
  <r>
    <x v="3"/>
    <n v="1128299"/>
    <x v="33"/>
    <x v="2"/>
    <s v="Nevada"/>
    <s v="Las Vegas"/>
    <x v="4"/>
    <n v="70"/>
    <n v="350"/>
    <n v="245000"/>
    <n v="122500.00000000003"/>
    <n v="0.50000000000000011"/>
    <x v="0"/>
    <x v="2"/>
    <n v="2020"/>
    <s v="Q1"/>
    <x v="1"/>
  </r>
  <r>
    <x v="3"/>
    <n v="1128299"/>
    <x v="34"/>
    <x v="2"/>
    <s v="Nevada"/>
    <s v="Las Vegas"/>
    <x v="5"/>
    <n v="75.000000000000014"/>
    <n v="475"/>
    <n v="356250.00000000006"/>
    <n v="53437.500000000015"/>
    <n v="0.15000000000000002"/>
    <x v="0"/>
    <x v="2"/>
    <n v="2020"/>
    <s v="Q1"/>
    <x v="1"/>
  </r>
  <r>
    <x v="3"/>
    <n v="1128299"/>
    <x v="35"/>
    <x v="2"/>
    <s v="Nevada"/>
    <s v="Las Vegas"/>
    <x v="0"/>
    <n v="60.000000000000007"/>
    <n v="675"/>
    <n v="405000.00000000006"/>
    <n v="141750.00000000003"/>
    <n v="0.35000000000000003"/>
    <x v="0"/>
    <x v="2"/>
    <n v="2020"/>
    <s v="Q1"/>
    <x v="1"/>
  </r>
  <r>
    <x v="3"/>
    <n v="1128299"/>
    <x v="36"/>
    <x v="2"/>
    <s v="Nevada"/>
    <s v="Las Vegas"/>
    <x v="1"/>
    <n v="65.000000000000014"/>
    <n v="675"/>
    <n v="438750.00000000012"/>
    <n v="87750.000000000029"/>
    <n v="0.2"/>
    <x v="0"/>
    <x v="2"/>
    <n v="2020"/>
    <s v="Q1"/>
    <x v="1"/>
  </r>
  <r>
    <x v="3"/>
    <n v="1128299"/>
    <x v="37"/>
    <x v="2"/>
    <s v="Nevada"/>
    <s v="Las Vegas"/>
    <x v="2"/>
    <n v="60.000000000000007"/>
    <n v="475"/>
    <n v="285000.00000000006"/>
    <n v="99750.000000000029"/>
    <n v="0.35000000000000003"/>
    <x v="0"/>
    <x v="2"/>
    <n v="2020"/>
    <s v="Q1"/>
    <x v="1"/>
  </r>
  <r>
    <x v="3"/>
    <n v="1128299"/>
    <x v="38"/>
    <x v="2"/>
    <s v="Nevada"/>
    <s v="Las Vegas"/>
    <x v="3"/>
    <n v="60.000000000000007"/>
    <n v="475"/>
    <n v="285000.00000000006"/>
    <n v="85500.000000000015"/>
    <n v="0.3"/>
    <x v="0"/>
    <x v="2"/>
    <n v="2020"/>
    <s v="Q1"/>
    <x v="1"/>
  </r>
  <r>
    <x v="3"/>
    <n v="1128299"/>
    <x v="39"/>
    <x v="2"/>
    <s v="Nevada"/>
    <s v="Las Vegas"/>
    <x v="4"/>
    <n v="70"/>
    <n v="400"/>
    <n v="280000"/>
    <n v="140000.00000000003"/>
    <n v="0.50000000000000011"/>
    <x v="0"/>
    <x v="2"/>
    <n v="2020"/>
    <s v="Q1"/>
    <x v="1"/>
  </r>
  <r>
    <x v="3"/>
    <n v="1128299"/>
    <x v="40"/>
    <x v="2"/>
    <s v="Nevada"/>
    <s v="Las Vegas"/>
    <x v="5"/>
    <n v="75.000000000000014"/>
    <n v="500"/>
    <n v="375000.00000000006"/>
    <n v="56250.000000000015"/>
    <n v="0.15000000000000002"/>
    <x v="0"/>
    <x v="2"/>
    <n v="2020"/>
    <s v="Q1"/>
    <x v="1"/>
  </r>
  <r>
    <x v="3"/>
    <n v="1128299"/>
    <x v="41"/>
    <x v="2"/>
    <s v="Nevada"/>
    <s v="Las Vegas"/>
    <x v="0"/>
    <n v="30"/>
    <n v="425"/>
    <n v="127500"/>
    <n v="44625.000000000007"/>
    <n v="0.35000000000000003"/>
    <x v="0"/>
    <x v="2"/>
    <n v="2020"/>
    <s v="Q1"/>
    <x v="1"/>
  </r>
  <r>
    <x v="3"/>
    <n v="1128299"/>
    <x v="42"/>
    <x v="2"/>
    <s v="Nevada"/>
    <s v="Las Vegas"/>
    <x v="1"/>
    <n v="40"/>
    <n v="425"/>
    <n v="170000"/>
    <n v="34000"/>
    <n v="0.2"/>
    <x v="0"/>
    <x v="2"/>
    <n v="2020"/>
    <s v="Q1"/>
    <x v="1"/>
  </r>
  <r>
    <x v="3"/>
    <n v="1128299"/>
    <x v="43"/>
    <x v="2"/>
    <s v="Nevada"/>
    <s v="Las Vegas"/>
    <x v="2"/>
    <n v="40"/>
    <n v="425"/>
    <n v="170000"/>
    <n v="59500.000000000007"/>
    <n v="0.35000000000000003"/>
    <x v="0"/>
    <x v="2"/>
    <n v="2020"/>
    <s v="Q1"/>
    <x v="1"/>
  </r>
  <r>
    <x v="3"/>
    <n v="1128299"/>
    <x v="44"/>
    <x v="2"/>
    <s v="Nevada"/>
    <s v="Las Vegas"/>
    <x v="3"/>
    <n v="40"/>
    <n v="275"/>
    <n v="110000"/>
    <n v="33000"/>
    <n v="0.3"/>
    <x v="0"/>
    <x v="2"/>
    <n v="2020"/>
    <s v="Q1"/>
    <x v="1"/>
  </r>
  <r>
    <x v="3"/>
    <n v="1128299"/>
    <x v="531"/>
    <x v="2"/>
    <s v="Colorado"/>
    <s v="Denver"/>
    <x v="4"/>
    <n v="45"/>
    <n v="225"/>
    <n v="101250"/>
    <n v="50625"/>
    <n v="0.5"/>
    <x v="0"/>
    <x v="2"/>
    <n v="2020"/>
    <s v="Q1"/>
    <x v="1"/>
  </r>
  <r>
    <x v="3"/>
    <n v="1128299"/>
    <x v="532"/>
    <x v="2"/>
    <s v="Colorado"/>
    <s v="Denver"/>
    <x v="5"/>
    <n v="40"/>
    <n v="475"/>
    <n v="190000"/>
    <n v="28500.000000000004"/>
    <n v="0.15000000000000002"/>
    <x v="0"/>
    <x v="2"/>
    <n v="2020"/>
    <s v="Q1"/>
    <x v="1"/>
  </r>
  <r>
    <x v="3"/>
    <n v="1128299"/>
    <x v="533"/>
    <x v="2"/>
    <s v="Colorado"/>
    <s v="Denver"/>
    <x v="0"/>
    <n v="30"/>
    <n v="525"/>
    <n v="157500"/>
    <n v="55125.000000000007"/>
    <n v="0.35000000000000003"/>
    <x v="0"/>
    <x v="2"/>
    <n v="2020"/>
    <s v="Q1"/>
    <x v="1"/>
  </r>
  <r>
    <x v="3"/>
    <n v="1128299"/>
    <x v="534"/>
    <x v="2"/>
    <s v="Colorado"/>
    <s v="Denver"/>
    <x v="1"/>
    <n v="40"/>
    <n v="425"/>
    <n v="170000"/>
    <n v="34000"/>
    <n v="0.2"/>
    <x v="0"/>
    <x v="2"/>
    <n v="2020"/>
    <s v="Q1"/>
    <x v="1"/>
  </r>
  <r>
    <x v="3"/>
    <n v="1128299"/>
    <x v="535"/>
    <x v="2"/>
    <s v="Colorado"/>
    <s v="Denver"/>
    <x v="2"/>
    <n v="40"/>
    <n v="425"/>
    <n v="170000"/>
    <n v="59500.000000000007"/>
    <n v="0.35000000000000003"/>
    <x v="0"/>
    <x v="2"/>
    <n v="2020"/>
    <s v="Q1"/>
    <x v="1"/>
  </r>
  <r>
    <x v="3"/>
    <n v="1128299"/>
    <x v="536"/>
    <x v="2"/>
    <s v="Colorado"/>
    <s v="Denver"/>
    <x v="3"/>
    <n v="40"/>
    <n v="275"/>
    <n v="110000"/>
    <n v="33000"/>
    <n v="0.3"/>
    <x v="0"/>
    <x v="2"/>
    <n v="2020"/>
    <s v="Q1"/>
    <x v="1"/>
  </r>
  <r>
    <x v="3"/>
    <n v="1128299"/>
    <x v="537"/>
    <x v="2"/>
    <s v="Colorado"/>
    <s v="Denver"/>
    <x v="4"/>
    <n v="45"/>
    <n v="200"/>
    <n v="90000"/>
    <n v="45000"/>
    <n v="0.5"/>
    <x v="0"/>
    <x v="2"/>
    <n v="2020"/>
    <s v="Q1"/>
    <x v="1"/>
  </r>
  <r>
    <x v="3"/>
    <n v="1128299"/>
    <x v="538"/>
    <x v="2"/>
    <s v="Colorado"/>
    <s v="Denver"/>
    <x v="5"/>
    <n v="40"/>
    <n v="400"/>
    <n v="160000"/>
    <n v="24000.000000000004"/>
    <n v="0.15000000000000002"/>
    <x v="0"/>
    <x v="2"/>
    <n v="2020"/>
    <s v="Q1"/>
    <x v="1"/>
  </r>
  <r>
    <x v="3"/>
    <n v="1128299"/>
    <x v="539"/>
    <x v="2"/>
    <s v="Colorado"/>
    <s v="Denver"/>
    <x v="0"/>
    <n v="40"/>
    <n v="550"/>
    <n v="220000"/>
    <n v="77000.000000000015"/>
    <n v="0.35000000000000003"/>
    <x v="0"/>
    <x v="2"/>
    <n v="2020"/>
    <s v="Q1"/>
    <x v="1"/>
  </r>
  <r>
    <x v="3"/>
    <n v="1128299"/>
    <x v="540"/>
    <x v="2"/>
    <s v="Colorado"/>
    <s v="Denver"/>
    <x v="1"/>
    <n v="49.999999999999993"/>
    <n v="400"/>
    <n v="199999.99999999997"/>
    <n v="40000"/>
    <n v="0.2"/>
    <x v="0"/>
    <x v="2"/>
    <n v="2020"/>
    <s v="Q1"/>
    <x v="1"/>
  </r>
  <r>
    <x v="3"/>
    <n v="1128299"/>
    <x v="541"/>
    <x v="2"/>
    <s v="Colorado"/>
    <s v="Denver"/>
    <x v="2"/>
    <n v="54.999999999999993"/>
    <n v="400"/>
    <n v="219999.99999999997"/>
    <n v="77000"/>
    <n v="0.35000000000000003"/>
    <x v="0"/>
    <x v="2"/>
    <n v="2020"/>
    <s v="Q1"/>
    <x v="1"/>
  </r>
  <r>
    <x v="3"/>
    <n v="1128299"/>
    <x v="542"/>
    <x v="2"/>
    <s v="Colorado"/>
    <s v="Denver"/>
    <x v="3"/>
    <n v="54.999999999999993"/>
    <n v="300"/>
    <n v="164999.99999999997"/>
    <n v="49499.999999999993"/>
    <n v="0.3"/>
    <x v="0"/>
    <x v="2"/>
    <n v="2020"/>
    <s v="Q1"/>
    <x v="1"/>
  </r>
  <r>
    <x v="3"/>
    <n v="1128299"/>
    <x v="45"/>
    <x v="2"/>
    <s v="Colorado"/>
    <s v="Denver"/>
    <x v="4"/>
    <n v="60"/>
    <n v="150"/>
    <n v="90000"/>
    <n v="45000"/>
    <n v="0.5"/>
    <x v="0"/>
    <x v="2"/>
    <n v="2020"/>
    <s v="Q1"/>
    <x v="1"/>
  </r>
  <r>
    <x v="3"/>
    <n v="1128299"/>
    <x v="543"/>
    <x v="2"/>
    <s v="Colorado"/>
    <s v="Denver"/>
    <x v="5"/>
    <n v="54.999999999999993"/>
    <n v="350"/>
    <n v="192499.99999999997"/>
    <n v="28875"/>
    <n v="0.15000000000000002"/>
    <x v="0"/>
    <x v="3"/>
    <n v="2020"/>
    <s v="Q2"/>
    <x v="1"/>
  </r>
  <r>
    <x v="3"/>
    <n v="1128299"/>
    <x v="544"/>
    <x v="2"/>
    <s v="Colorado"/>
    <s v="Denver"/>
    <x v="0"/>
    <n v="60"/>
    <n v="525"/>
    <n v="315000"/>
    <n v="110250.00000000001"/>
    <n v="0.35000000000000003"/>
    <x v="0"/>
    <x v="3"/>
    <n v="2020"/>
    <s v="Q2"/>
    <x v="1"/>
  </r>
  <r>
    <x v="3"/>
    <n v="1128299"/>
    <x v="545"/>
    <x v="2"/>
    <s v="Colorado"/>
    <s v="Denver"/>
    <x v="1"/>
    <n v="65"/>
    <n v="325"/>
    <n v="211250"/>
    <n v="42250"/>
    <n v="0.2"/>
    <x v="0"/>
    <x v="3"/>
    <n v="2020"/>
    <s v="Q2"/>
    <x v="1"/>
  </r>
  <r>
    <x v="3"/>
    <n v="1128299"/>
    <x v="546"/>
    <x v="2"/>
    <s v="Colorado"/>
    <s v="Denver"/>
    <x v="2"/>
    <n v="65"/>
    <n v="375"/>
    <n v="243750"/>
    <n v="85312.500000000015"/>
    <n v="0.35000000000000003"/>
    <x v="0"/>
    <x v="3"/>
    <n v="2020"/>
    <s v="Q2"/>
    <x v="1"/>
  </r>
  <r>
    <x v="3"/>
    <n v="1128299"/>
    <x v="547"/>
    <x v="2"/>
    <s v="Colorado"/>
    <s v="Denver"/>
    <x v="3"/>
    <n v="60"/>
    <n v="275"/>
    <n v="165000"/>
    <n v="49500"/>
    <n v="0.3"/>
    <x v="0"/>
    <x v="3"/>
    <n v="2020"/>
    <s v="Q2"/>
    <x v="1"/>
  </r>
  <r>
    <x v="3"/>
    <n v="1128299"/>
    <x v="548"/>
    <x v="2"/>
    <s v="Colorado"/>
    <s v="Denver"/>
    <x v="4"/>
    <n v="65"/>
    <n v="175"/>
    <n v="113750"/>
    <n v="56875"/>
    <n v="0.5"/>
    <x v="0"/>
    <x v="3"/>
    <n v="2020"/>
    <s v="Q2"/>
    <x v="1"/>
  </r>
  <r>
    <x v="3"/>
    <n v="1128299"/>
    <x v="549"/>
    <x v="2"/>
    <s v="Colorado"/>
    <s v="Denver"/>
    <x v="5"/>
    <n v="80"/>
    <n v="325"/>
    <n v="260000"/>
    <n v="39000.000000000007"/>
    <n v="0.15000000000000002"/>
    <x v="0"/>
    <x v="3"/>
    <n v="2020"/>
    <s v="Q2"/>
    <x v="1"/>
  </r>
  <r>
    <x v="3"/>
    <n v="1128299"/>
    <x v="550"/>
    <x v="2"/>
    <s v="Colorado"/>
    <s v="Denver"/>
    <x v="0"/>
    <n v="60"/>
    <n v="525"/>
    <n v="315000"/>
    <n v="157500"/>
    <n v="0.5"/>
    <x v="0"/>
    <x v="3"/>
    <n v="2020"/>
    <s v="Q2"/>
    <x v="1"/>
  </r>
  <r>
    <x v="3"/>
    <n v="1128299"/>
    <x v="551"/>
    <x v="2"/>
    <s v="Colorado"/>
    <s v="Denver"/>
    <x v="1"/>
    <n v="65"/>
    <n v="375"/>
    <n v="243750"/>
    <n v="85312.5"/>
    <n v="0.35"/>
    <x v="0"/>
    <x v="3"/>
    <n v="2020"/>
    <s v="Q2"/>
    <x v="1"/>
  </r>
  <r>
    <x v="3"/>
    <n v="1128299"/>
    <x v="552"/>
    <x v="2"/>
    <s v="Colorado"/>
    <s v="Denver"/>
    <x v="2"/>
    <n v="65"/>
    <n v="375"/>
    <n v="243750"/>
    <n v="121875"/>
    <n v="0.5"/>
    <x v="0"/>
    <x v="3"/>
    <n v="2020"/>
    <s v="Q2"/>
    <x v="1"/>
  </r>
  <r>
    <x v="3"/>
    <n v="1128299"/>
    <x v="553"/>
    <x v="2"/>
    <s v="Colorado"/>
    <s v="Denver"/>
    <x v="3"/>
    <n v="60"/>
    <n v="275"/>
    <n v="165000"/>
    <n v="74249.999999999985"/>
    <n v="0.44999999999999996"/>
    <x v="0"/>
    <x v="3"/>
    <n v="2020"/>
    <s v="Q2"/>
    <x v="1"/>
  </r>
  <r>
    <x v="3"/>
    <n v="1128299"/>
    <x v="554"/>
    <x v="2"/>
    <s v="Colorado"/>
    <s v="Denver"/>
    <x v="4"/>
    <n v="65"/>
    <n v="175"/>
    <n v="113750"/>
    <n v="73937.500000000015"/>
    <n v="0.65000000000000013"/>
    <x v="0"/>
    <x v="3"/>
    <n v="2020"/>
    <s v="Q2"/>
    <x v="1"/>
  </r>
  <r>
    <x v="3"/>
    <n v="1128299"/>
    <x v="555"/>
    <x v="2"/>
    <s v="Colorado"/>
    <s v="Denver"/>
    <x v="5"/>
    <n v="80"/>
    <n v="475"/>
    <n v="380000"/>
    <n v="114000"/>
    <n v="0.3"/>
    <x v="0"/>
    <x v="3"/>
    <n v="2020"/>
    <s v="Q2"/>
    <x v="1"/>
  </r>
  <r>
    <x v="3"/>
    <n v="1128299"/>
    <x v="556"/>
    <x v="2"/>
    <s v="Colorado"/>
    <s v="Denver"/>
    <x v="0"/>
    <n v="60"/>
    <n v="725"/>
    <n v="435000"/>
    <n v="217500"/>
    <n v="0.5"/>
    <x v="0"/>
    <x v="3"/>
    <n v="2020"/>
    <s v="Q2"/>
    <x v="1"/>
  </r>
  <r>
    <x v="3"/>
    <n v="1128299"/>
    <x v="557"/>
    <x v="2"/>
    <s v="Colorado"/>
    <s v="Denver"/>
    <x v="1"/>
    <n v="65"/>
    <n v="575"/>
    <n v="373750"/>
    <n v="130812.49999999999"/>
    <n v="0.35"/>
    <x v="0"/>
    <x v="3"/>
    <n v="2020"/>
    <s v="Q2"/>
    <x v="1"/>
  </r>
  <r>
    <x v="3"/>
    <n v="1128299"/>
    <x v="558"/>
    <x v="2"/>
    <s v="Colorado"/>
    <s v="Denver"/>
    <x v="2"/>
    <n v="65"/>
    <n v="575"/>
    <n v="373750"/>
    <n v="186875"/>
    <n v="0.5"/>
    <x v="0"/>
    <x v="3"/>
    <n v="2020"/>
    <s v="Q2"/>
    <x v="1"/>
  </r>
  <r>
    <x v="3"/>
    <n v="1128299"/>
    <x v="46"/>
    <x v="2"/>
    <s v="Colorado"/>
    <s v="Denver"/>
    <x v="3"/>
    <n v="65"/>
    <n v="450"/>
    <n v="292500"/>
    <n v="131625"/>
    <n v="0.44999999999999996"/>
    <x v="0"/>
    <x v="3"/>
    <n v="2020"/>
    <s v="Q2"/>
    <x v="1"/>
  </r>
  <r>
    <x v="3"/>
    <n v="1128299"/>
    <x v="47"/>
    <x v="2"/>
    <s v="Colorado"/>
    <s v="Denver"/>
    <x v="4"/>
    <n v="70"/>
    <n v="325"/>
    <n v="227500"/>
    <n v="147875.00000000003"/>
    <n v="0.65000000000000013"/>
    <x v="0"/>
    <x v="3"/>
    <n v="2020"/>
    <s v="Q2"/>
    <x v="1"/>
  </r>
  <r>
    <x v="3"/>
    <n v="1128299"/>
    <x v="48"/>
    <x v="2"/>
    <s v="Colorado"/>
    <s v="Denver"/>
    <x v="5"/>
    <n v="85.000000000000014"/>
    <n v="625"/>
    <n v="531250.00000000012"/>
    <n v="159375.00000000003"/>
    <n v="0.3"/>
    <x v="0"/>
    <x v="3"/>
    <n v="2020"/>
    <s v="Q2"/>
    <x v="1"/>
  </r>
  <r>
    <x v="3"/>
    <n v="1128299"/>
    <x v="49"/>
    <x v="2"/>
    <s v="Colorado"/>
    <s v="Denver"/>
    <x v="0"/>
    <n v="65"/>
    <n v="775"/>
    <n v="503750"/>
    <n v="226687.5"/>
    <n v="0.45"/>
    <x v="0"/>
    <x v="3"/>
    <n v="2020"/>
    <s v="Q2"/>
    <x v="1"/>
  </r>
  <r>
    <x v="3"/>
    <n v="1128299"/>
    <x v="50"/>
    <x v="2"/>
    <s v="Colorado"/>
    <s v="Denver"/>
    <x v="1"/>
    <n v="70"/>
    <n v="625"/>
    <n v="437500"/>
    <n v="131250"/>
    <n v="0.3"/>
    <x v="0"/>
    <x v="3"/>
    <n v="2020"/>
    <s v="Q2"/>
    <x v="1"/>
  </r>
  <r>
    <x v="3"/>
    <n v="1128299"/>
    <x v="51"/>
    <x v="2"/>
    <s v="Colorado"/>
    <s v="Denver"/>
    <x v="2"/>
    <n v="70"/>
    <n v="575"/>
    <n v="402500"/>
    <n v="181125"/>
    <n v="0.45"/>
    <x v="0"/>
    <x v="3"/>
    <n v="2020"/>
    <s v="Q2"/>
    <x v="1"/>
  </r>
  <r>
    <x v="3"/>
    <n v="1128299"/>
    <x v="52"/>
    <x v="2"/>
    <s v="Colorado"/>
    <s v="Denver"/>
    <x v="3"/>
    <n v="65"/>
    <n v="475"/>
    <n v="308750"/>
    <n v="123499.99999999999"/>
    <n v="0.39999999999999997"/>
    <x v="0"/>
    <x v="3"/>
    <n v="2020"/>
    <s v="Q2"/>
    <x v="1"/>
  </r>
  <r>
    <x v="3"/>
    <n v="1128299"/>
    <x v="53"/>
    <x v="2"/>
    <s v="Colorado"/>
    <s v="Denver"/>
    <x v="4"/>
    <n v="70"/>
    <n v="525"/>
    <n v="367500"/>
    <n v="220500.00000000003"/>
    <n v="0.60000000000000009"/>
    <x v="0"/>
    <x v="3"/>
    <n v="2020"/>
    <s v="Q2"/>
    <x v="1"/>
  </r>
  <r>
    <x v="3"/>
    <n v="1128299"/>
    <x v="54"/>
    <x v="2"/>
    <s v="Colorado"/>
    <s v="Denver"/>
    <x v="5"/>
    <n v="85.000000000000014"/>
    <n v="525"/>
    <n v="446250.00000000006"/>
    <n v="111562.50000000001"/>
    <n v="0.25"/>
    <x v="0"/>
    <x v="3"/>
    <n v="2020"/>
    <s v="Q2"/>
    <x v="1"/>
  </r>
  <r>
    <x v="3"/>
    <n v="1128299"/>
    <x v="55"/>
    <x v="2"/>
    <s v="Colorado"/>
    <s v="Denver"/>
    <x v="0"/>
    <n v="70"/>
    <n v="725"/>
    <n v="507500"/>
    <n v="228375"/>
    <n v="0.45"/>
    <x v="0"/>
    <x v="3"/>
    <n v="2020"/>
    <s v="Q2"/>
    <x v="1"/>
  </r>
  <r>
    <x v="3"/>
    <n v="1128299"/>
    <x v="56"/>
    <x v="2"/>
    <s v="Colorado"/>
    <s v="Denver"/>
    <x v="1"/>
    <n v="75.000000000000014"/>
    <n v="675"/>
    <n v="506250.00000000012"/>
    <n v="151875.00000000003"/>
    <n v="0.3"/>
    <x v="0"/>
    <x v="3"/>
    <n v="2020"/>
    <s v="Q2"/>
    <x v="1"/>
  </r>
  <r>
    <x v="3"/>
    <n v="1128299"/>
    <x v="57"/>
    <x v="2"/>
    <s v="Colorado"/>
    <s v="Denver"/>
    <x v="2"/>
    <n v="70"/>
    <n v="550"/>
    <n v="385000"/>
    <n v="173250"/>
    <n v="0.45"/>
    <x v="0"/>
    <x v="3"/>
    <n v="2020"/>
    <s v="Q2"/>
    <x v="1"/>
  </r>
  <r>
    <x v="3"/>
    <n v="1128299"/>
    <x v="58"/>
    <x v="2"/>
    <s v="Colorado"/>
    <s v="Denver"/>
    <x v="3"/>
    <n v="70"/>
    <n v="500"/>
    <n v="350000"/>
    <n v="140000"/>
    <n v="0.39999999999999997"/>
    <x v="0"/>
    <x v="3"/>
    <n v="2020"/>
    <s v="Q2"/>
    <x v="1"/>
  </r>
  <r>
    <x v="3"/>
    <n v="1128299"/>
    <x v="59"/>
    <x v="2"/>
    <s v="Colorado"/>
    <s v="Denver"/>
    <x v="4"/>
    <n v="75"/>
    <n v="500"/>
    <n v="375000"/>
    <n v="225000.00000000003"/>
    <n v="0.60000000000000009"/>
    <x v="0"/>
    <x v="3"/>
    <n v="2020"/>
    <s v="Q2"/>
    <x v="1"/>
  </r>
  <r>
    <x v="3"/>
    <n v="1128299"/>
    <x v="60"/>
    <x v="2"/>
    <s v="Colorado"/>
    <s v="Denver"/>
    <x v="5"/>
    <n v="80"/>
    <n v="400"/>
    <n v="320000"/>
    <n v="80000"/>
    <n v="0.25"/>
    <x v="0"/>
    <x v="4"/>
    <n v="2020"/>
    <s v="Q2"/>
    <x v="1"/>
  </r>
  <r>
    <x v="3"/>
    <n v="1128299"/>
    <x v="61"/>
    <x v="2"/>
    <s v="Colorado"/>
    <s v="Denver"/>
    <x v="0"/>
    <n v="65.000000000000014"/>
    <n v="600"/>
    <n v="390000.00000000006"/>
    <n v="156000.00000000003"/>
    <n v="0.4"/>
    <x v="0"/>
    <x v="4"/>
    <n v="2020"/>
    <s v="Q2"/>
    <x v="1"/>
  </r>
  <r>
    <x v="3"/>
    <n v="1128299"/>
    <x v="62"/>
    <x v="2"/>
    <s v="Colorado"/>
    <s v="Denver"/>
    <x v="1"/>
    <n v="70.000000000000014"/>
    <n v="600"/>
    <n v="420000.00000000006"/>
    <n v="105000.00000000001"/>
    <n v="0.25"/>
    <x v="0"/>
    <x v="4"/>
    <n v="2020"/>
    <s v="Q2"/>
    <x v="1"/>
  </r>
  <r>
    <x v="3"/>
    <n v="1128299"/>
    <x v="63"/>
    <x v="2"/>
    <s v="Colorado"/>
    <s v="Denver"/>
    <x v="2"/>
    <n v="65.000000000000014"/>
    <n v="450"/>
    <n v="292500.00000000006"/>
    <n v="117000.00000000003"/>
    <n v="0.4"/>
    <x v="0"/>
    <x v="4"/>
    <n v="2020"/>
    <s v="Q2"/>
    <x v="1"/>
  </r>
  <r>
    <x v="3"/>
    <n v="1128299"/>
    <x v="64"/>
    <x v="2"/>
    <s v="Colorado"/>
    <s v="Denver"/>
    <x v="3"/>
    <n v="65.000000000000014"/>
    <n v="400"/>
    <n v="260000.00000000006"/>
    <n v="91000.000000000015"/>
    <n v="0.35"/>
    <x v="0"/>
    <x v="4"/>
    <n v="2020"/>
    <s v="Q2"/>
    <x v="1"/>
  </r>
  <r>
    <x v="3"/>
    <n v="1128299"/>
    <x v="65"/>
    <x v="2"/>
    <s v="Colorado"/>
    <s v="Denver"/>
    <x v="4"/>
    <n v="75.000000000000014"/>
    <n v="400"/>
    <n v="300000.00000000006"/>
    <n v="165000.00000000009"/>
    <n v="0.55000000000000016"/>
    <x v="0"/>
    <x v="4"/>
    <n v="2020"/>
    <s v="Q2"/>
    <x v="1"/>
  </r>
  <r>
    <x v="3"/>
    <n v="1128299"/>
    <x v="66"/>
    <x v="2"/>
    <s v="Colorado"/>
    <s v="Denver"/>
    <x v="5"/>
    <n v="70"/>
    <n v="425"/>
    <n v="297500"/>
    <n v="59500"/>
    <n v="0.2"/>
    <x v="0"/>
    <x v="4"/>
    <n v="2020"/>
    <s v="Q2"/>
    <x v="1"/>
  </r>
  <r>
    <x v="3"/>
    <n v="1128299"/>
    <x v="559"/>
    <x v="2"/>
    <s v="Colorado"/>
    <s v="Denver"/>
    <x v="0"/>
    <n v="55.000000000000007"/>
    <n v="525"/>
    <n v="288750.00000000006"/>
    <n v="115500.00000000003"/>
    <n v="0.4"/>
    <x v="0"/>
    <x v="4"/>
    <n v="2020"/>
    <s v="Q2"/>
    <x v="1"/>
  </r>
  <r>
    <x v="3"/>
    <n v="1128299"/>
    <x v="560"/>
    <x v="2"/>
    <s v="Colorado"/>
    <s v="Denver"/>
    <x v="1"/>
    <n v="60.000000000000007"/>
    <n v="525"/>
    <n v="315000.00000000006"/>
    <n v="78750.000000000015"/>
    <n v="0.25"/>
    <x v="0"/>
    <x v="4"/>
    <n v="2020"/>
    <s v="Q2"/>
    <x v="1"/>
  </r>
  <r>
    <x v="3"/>
    <n v="1128299"/>
    <x v="561"/>
    <x v="2"/>
    <s v="Colorado"/>
    <s v="Denver"/>
    <x v="2"/>
    <n v="55.000000000000007"/>
    <n v="350"/>
    <n v="192500.00000000003"/>
    <n v="77000.000000000015"/>
    <n v="0.4"/>
    <x v="0"/>
    <x v="4"/>
    <n v="2020"/>
    <s v="Q2"/>
    <x v="1"/>
  </r>
  <r>
    <x v="3"/>
    <n v="1128299"/>
    <x v="562"/>
    <x v="2"/>
    <s v="Colorado"/>
    <s v="Denver"/>
    <x v="3"/>
    <n v="55.000000000000007"/>
    <n v="325"/>
    <n v="178750.00000000003"/>
    <n v="62562.500000000007"/>
    <n v="0.35"/>
    <x v="0"/>
    <x v="4"/>
    <n v="2020"/>
    <s v="Q2"/>
    <x v="1"/>
  </r>
  <r>
    <x v="3"/>
    <n v="1128299"/>
    <x v="563"/>
    <x v="2"/>
    <s v="Colorado"/>
    <s v="Denver"/>
    <x v="4"/>
    <n v="65"/>
    <n v="300"/>
    <n v="195000"/>
    <n v="107250.00000000003"/>
    <n v="0.55000000000000016"/>
    <x v="0"/>
    <x v="4"/>
    <n v="2020"/>
    <s v="Q2"/>
    <x v="1"/>
  </r>
  <r>
    <x v="3"/>
    <n v="1128299"/>
    <x v="564"/>
    <x v="2"/>
    <s v="Colorado"/>
    <s v="Denver"/>
    <x v="5"/>
    <n v="70"/>
    <n v="350"/>
    <n v="245000"/>
    <n v="49000"/>
    <n v="0.2"/>
    <x v="0"/>
    <x v="4"/>
    <n v="2020"/>
    <s v="Q2"/>
    <x v="1"/>
  </r>
  <r>
    <x v="3"/>
    <n v="1128299"/>
    <x v="565"/>
    <x v="2"/>
    <s v="Colorado"/>
    <s v="Denver"/>
    <x v="0"/>
    <n v="55.000000000000007"/>
    <n v="575"/>
    <n v="316250.00000000006"/>
    <n v="126500.00000000003"/>
    <n v="0.4"/>
    <x v="0"/>
    <x v="4"/>
    <n v="2020"/>
    <s v="Q2"/>
    <x v="1"/>
  </r>
  <r>
    <x v="3"/>
    <n v="1128299"/>
    <x v="566"/>
    <x v="2"/>
    <s v="Colorado"/>
    <s v="Denver"/>
    <x v="1"/>
    <n v="60.000000000000007"/>
    <n v="575"/>
    <n v="345000.00000000006"/>
    <n v="86250.000000000015"/>
    <n v="0.25"/>
    <x v="0"/>
    <x v="4"/>
    <n v="2020"/>
    <s v="Q2"/>
    <x v="1"/>
  </r>
  <r>
    <x v="3"/>
    <n v="1128299"/>
    <x v="567"/>
    <x v="2"/>
    <s v="Colorado"/>
    <s v="Denver"/>
    <x v="2"/>
    <n v="55.000000000000007"/>
    <n v="425"/>
    <n v="233750.00000000003"/>
    <n v="93500.000000000015"/>
    <n v="0.4"/>
    <x v="0"/>
    <x v="4"/>
    <n v="2020"/>
    <s v="Q2"/>
    <x v="1"/>
  </r>
  <r>
    <x v="3"/>
    <n v="1128299"/>
    <x v="568"/>
    <x v="2"/>
    <s v="Colorado"/>
    <s v="Denver"/>
    <x v="3"/>
    <n v="65.000000000000014"/>
    <n v="400"/>
    <n v="260000.00000000006"/>
    <n v="91000.000000000015"/>
    <n v="0.35"/>
    <x v="0"/>
    <x v="4"/>
    <n v="2020"/>
    <s v="Q2"/>
    <x v="1"/>
  </r>
  <r>
    <x v="3"/>
    <n v="1128299"/>
    <x v="569"/>
    <x v="2"/>
    <s v="Colorado"/>
    <s v="Denver"/>
    <x v="4"/>
    <n v="75.000000000000014"/>
    <n v="375"/>
    <n v="281250.00000000006"/>
    <n v="154687.50000000009"/>
    <n v="0.55000000000000016"/>
    <x v="0"/>
    <x v="4"/>
    <n v="2020"/>
    <s v="Q2"/>
    <x v="1"/>
  </r>
  <r>
    <x v="3"/>
    <n v="1128299"/>
    <x v="570"/>
    <x v="2"/>
    <s v="Colorado"/>
    <s v="Denver"/>
    <x v="5"/>
    <n v="80.000000000000014"/>
    <n v="500"/>
    <n v="400000.00000000006"/>
    <n v="80000.000000000015"/>
    <n v="0.2"/>
    <x v="0"/>
    <x v="4"/>
    <n v="2020"/>
    <s v="Q2"/>
    <x v="1"/>
  </r>
  <r>
    <x v="3"/>
    <n v="1128299"/>
    <x v="571"/>
    <x v="2"/>
    <s v="Colorado"/>
    <s v="Denver"/>
    <x v="0"/>
    <n v="65.000000000000014"/>
    <n v="700"/>
    <n v="455000.00000000012"/>
    <n v="182000.00000000006"/>
    <n v="0.4"/>
    <x v="0"/>
    <x v="4"/>
    <n v="2020"/>
    <s v="Q2"/>
    <x v="1"/>
  </r>
  <r>
    <x v="3"/>
    <n v="1128299"/>
    <x v="572"/>
    <x v="2"/>
    <s v="Colorado"/>
    <s v="Denver"/>
    <x v="1"/>
    <n v="70.000000000000014"/>
    <n v="700"/>
    <n v="490000.00000000012"/>
    <n v="122500.00000000003"/>
    <n v="0.25"/>
    <x v="0"/>
    <x v="4"/>
    <n v="2020"/>
    <s v="Q2"/>
    <x v="1"/>
  </r>
  <r>
    <x v="3"/>
    <n v="1128299"/>
    <x v="573"/>
    <x v="2"/>
    <s v="Colorado"/>
    <s v="Denver"/>
    <x v="2"/>
    <n v="65.000000000000014"/>
    <n v="500"/>
    <n v="325000.00000000006"/>
    <n v="130000.00000000003"/>
    <n v="0.4"/>
    <x v="0"/>
    <x v="4"/>
    <n v="2020"/>
    <s v="Q2"/>
    <x v="1"/>
  </r>
  <r>
    <x v="3"/>
    <n v="1128299"/>
    <x v="574"/>
    <x v="2"/>
    <s v="Colorado"/>
    <s v="Denver"/>
    <x v="3"/>
    <n v="65.000000000000014"/>
    <n v="500"/>
    <n v="325000.00000000006"/>
    <n v="113750.00000000001"/>
    <n v="0.35"/>
    <x v="0"/>
    <x v="4"/>
    <n v="2020"/>
    <s v="Q2"/>
    <x v="1"/>
  </r>
  <r>
    <x v="3"/>
    <n v="1128299"/>
    <x v="575"/>
    <x v="2"/>
    <s v="Colorado"/>
    <s v="Denver"/>
    <x v="4"/>
    <n v="75.000000000000014"/>
    <n v="425"/>
    <n v="318750.00000000006"/>
    <n v="175312.50000000009"/>
    <n v="0.55000000000000016"/>
    <x v="0"/>
    <x v="4"/>
    <n v="2020"/>
    <s v="Q2"/>
    <x v="1"/>
  </r>
  <r>
    <x v="3"/>
    <n v="1128299"/>
    <x v="576"/>
    <x v="2"/>
    <s v="Colorado"/>
    <s v="Denver"/>
    <x v="5"/>
    <n v="80.000000000000014"/>
    <n v="525"/>
    <n v="420000.00000000006"/>
    <n v="84000.000000000015"/>
    <n v="0.2"/>
    <x v="0"/>
    <x v="4"/>
    <n v="2020"/>
    <s v="Q2"/>
    <x v="1"/>
  </r>
  <r>
    <x v="3"/>
    <n v="1128299"/>
    <x v="577"/>
    <x v="2"/>
    <s v="Colorado"/>
    <s v="Denver"/>
    <x v="0"/>
    <n v="40"/>
    <n v="450"/>
    <n v="180000"/>
    <n v="54000"/>
    <n v="0.3"/>
    <x v="0"/>
    <x v="4"/>
    <n v="2020"/>
    <s v="Q2"/>
    <x v="1"/>
  </r>
  <r>
    <x v="3"/>
    <n v="1128299"/>
    <x v="578"/>
    <x v="2"/>
    <s v="Colorado"/>
    <s v="Denver"/>
    <x v="1"/>
    <n v="50"/>
    <n v="450"/>
    <n v="225000"/>
    <n v="56250"/>
    <n v="0.25"/>
    <x v="0"/>
    <x v="4"/>
    <n v="2020"/>
    <s v="Q2"/>
    <x v="1"/>
  </r>
  <r>
    <x v="3"/>
    <n v="1128299"/>
    <x v="579"/>
    <x v="2"/>
    <s v="Colorado"/>
    <s v="Denver"/>
    <x v="2"/>
    <n v="50"/>
    <n v="450"/>
    <n v="225000"/>
    <n v="56250"/>
    <n v="0.25"/>
    <x v="0"/>
    <x v="4"/>
    <n v="2020"/>
    <s v="Q2"/>
    <x v="1"/>
  </r>
  <r>
    <x v="3"/>
    <n v="1128299"/>
    <x v="580"/>
    <x v="2"/>
    <s v="Colorado"/>
    <s v="Denver"/>
    <x v="3"/>
    <n v="50"/>
    <n v="300"/>
    <n v="150000"/>
    <n v="45000"/>
    <n v="0.3"/>
    <x v="0"/>
    <x v="4"/>
    <n v="2020"/>
    <s v="Q2"/>
    <x v="1"/>
  </r>
  <r>
    <x v="3"/>
    <n v="1128299"/>
    <x v="581"/>
    <x v="2"/>
    <s v="Washington"/>
    <s v="Seattle"/>
    <x v="4"/>
    <n v="55.000000000000007"/>
    <n v="250"/>
    <n v="137500.00000000003"/>
    <n v="34375.000000000007"/>
    <n v="0.25"/>
    <x v="0"/>
    <x v="4"/>
    <n v="2020"/>
    <s v="Q2"/>
    <x v="1"/>
  </r>
  <r>
    <x v="3"/>
    <n v="1128299"/>
    <x v="582"/>
    <x v="2"/>
    <s v="Washington"/>
    <s v="Seattle"/>
    <x v="5"/>
    <n v="50"/>
    <n v="500"/>
    <n v="250000"/>
    <n v="50000"/>
    <n v="0.2"/>
    <x v="0"/>
    <x v="4"/>
    <n v="2020"/>
    <s v="Q2"/>
    <x v="1"/>
  </r>
  <r>
    <x v="3"/>
    <n v="1128299"/>
    <x v="583"/>
    <x v="2"/>
    <s v="Washington"/>
    <s v="Seattle"/>
    <x v="0"/>
    <n v="40"/>
    <n v="550"/>
    <n v="220000"/>
    <n v="66000"/>
    <n v="0.3"/>
    <x v="0"/>
    <x v="11"/>
    <n v="2020"/>
    <s v="Q2"/>
    <x v="2"/>
  </r>
  <r>
    <x v="3"/>
    <n v="1128299"/>
    <x v="584"/>
    <x v="2"/>
    <s v="Washington"/>
    <s v="Seattle"/>
    <x v="1"/>
    <n v="50"/>
    <n v="450"/>
    <n v="225000"/>
    <n v="56250"/>
    <n v="0.25"/>
    <x v="0"/>
    <x v="11"/>
    <n v="2020"/>
    <s v="Q2"/>
    <x v="2"/>
  </r>
  <r>
    <x v="3"/>
    <n v="1128299"/>
    <x v="585"/>
    <x v="2"/>
    <s v="Washington"/>
    <s v="Seattle"/>
    <x v="2"/>
    <n v="50"/>
    <n v="450"/>
    <n v="225000"/>
    <n v="56250"/>
    <n v="0.25"/>
    <x v="0"/>
    <x v="11"/>
    <n v="2020"/>
    <s v="Q2"/>
    <x v="2"/>
  </r>
  <r>
    <x v="3"/>
    <n v="1128299"/>
    <x v="586"/>
    <x v="2"/>
    <s v="Washington"/>
    <s v="Seattle"/>
    <x v="3"/>
    <n v="50"/>
    <n v="300"/>
    <n v="150000"/>
    <n v="45000"/>
    <n v="0.3"/>
    <x v="0"/>
    <x v="11"/>
    <n v="2020"/>
    <s v="Q2"/>
    <x v="2"/>
  </r>
  <r>
    <x v="3"/>
    <n v="1128299"/>
    <x v="587"/>
    <x v="2"/>
    <s v="Washington"/>
    <s v="Seattle"/>
    <x v="4"/>
    <n v="55.000000000000007"/>
    <n v="225"/>
    <n v="123750.00000000001"/>
    <n v="30937.500000000004"/>
    <n v="0.25"/>
    <x v="0"/>
    <x v="11"/>
    <n v="2020"/>
    <s v="Q2"/>
    <x v="2"/>
  </r>
  <r>
    <x v="3"/>
    <n v="1128299"/>
    <x v="588"/>
    <x v="2"/>
    <s v="Washington"/>
    <s v="Seattle"/>
    <x v="5"/>
    <n v="50"/>
    <n v="425"/>
    <n v="212500"/>
    <n v="42500"/>
    <n v="0.2"/>
    <x v="0"/>
    <x v="11"/>
    <n v="2020"/>
    <s v="Q2"/>
    <x v="2"/>
  </r>
  <r>
    <x v="3"/>
    <n v="1128299"/>
    <x v="589"/>
    <x v="2"/>
    <s v="Washington"/>
    <s v="Seattle"/>
    <x v="0"/>
    <n v="50"/>
    <n v="575"/>
    <n v="287500"/>
    <n v="86250"/>
    <n v="0.3"/>
    <x v="0"/>
    <x v="11"/>
    <n v="2020"/>
    <s v="Q2"/>
    <x v="2"/>
  </r>
  <r>
    <x v="3"/>
    <n v="1128299"/>
    <x v="590"/>
    <x v="2"/>
    <s v="Washington"/>
    <s v="Seattle"/>
    <x v="1"/>
    <n v="60"/>
    <n v="425"/>
    <n v="255000"/>
    <n v="63750"/>
    <n v="0.25"/>
    <x v="0"/>
    <x v="11"/>
    <n v="2020"/>
    <s v="Q2"/>
    <x v="2"/>
  </r>
  <r>
    <x v="3"/>
    <n v="1128299"/>
    <x v="591"/>
    <x v="2"/>
    <s v="Washington"/>
    <s v="Seattle"/>
    <x v="2"/>
    <n v="64.999999999999986"/>
    <n v="425"/>
    <n v="276249.99999999994"/>
    <n v="69062.499999999985"/>
    <n v="0.25"/>
    <x v="0"/>
    <x v="11"/>
    <n v="2020"/>
    <s v="Q2"/>
    <x v="2"/>
  </r>
  <r>
    <x v="3"/>
    <n v="1128299"/>
    <x v="592"/>
    <x v="2"/>
    <s v="Washington"/>
    <s v="Seattle"/>
    <x v="3"/>
    <n v="64.999999999999986"/>
    <n v="325"/>
    <n v="211249.99999999994"/>
    <n v="63374.999999999978"/>
    <n v="0.3"/>
    <x v="0"/>
    <x v="11"/>
    <n v="2020"/>
    <s v="Q2"/>
    <x v="2"/>
  </r>
  <r>
    <x v="3"/>
    <n v="1128299"/>
    <x v="593"/>
    <x v="2"/>
    <s v="Washington"/>
    <s v="Seattle"/>
    <x v="4"/>
    <n v="70"/>
    <n v="175"/>
    <n v="122500"/>
    <n v="30625"/>
    <n v="0.25"/>
    <x v="0"/>
    <x v="11"/>
    <n v="2020"/>
    <s v="Q2"/>
    <x v="2"/>
  </r>
  <r>
    <x v="3"/>
    <n v="1128299"/>
    <x v="594"/>
    <x v="2"/>
    <s v="Washington"/>
    <s v="Seattle"/>
    <x v="5"/>
    <n v="64.999999999999986"/>
    <n v="375"/>
    <n v="243749.99999999994"/>
    <n v="48749.999999999993"/>
    <n v="0.2"/>
    <x v="0"/>
    <x v="11"/>
    <n v="2020"/>
    <s v="Q2"/>
    <x v="2"/>
  </r>
  <r>
    <x v="3"/>
    <n v="1128299"/>
    <x v="595"/>
    <x v="2"/>
    <s v="Washington"/>
    <s v="Seattle"/>
    <x v="0"/>
    <n v="70"/>
    <n v="550"/>
    <n v="385000"/>
    <n v="115500"/>
    <n v="0.3"/>
    <x v="0"/>
    <x v="11"/>
    <n v="2020"/>
    <s v="Q2"/>
    <x v="2"/>
  </r>
  <r>
    <x v="3"/>
    <n v="1128299"/>
    <x v="596"/>
    <x v="2"/>
    <s v="Washington"/>
    <s v="Seattle"/>
    <x v="1"/>
    <n v="75"/>
    <n v="350"/>
    <n v="262500"/>
    <n v="65625"/>
    <n v="0.25"/>
    <x v="0"/>
    <x v="11"/>
    <n v="2020"/>
    <s v="Q2"/>
    <x v="2"/>
  </r>
  <r>
    <x v="3"/>
    <n v="1128299"/>
    <x v="597"/>
    <x v="2"/>
    <s v="Washington"/>
    <s v="Seattle"/>
    <x v="2"/>
    <n v="75"/>
    <n v="400"/>
    <n v="300000"/>
    <n v="75000"/>
    <n v="0.25"/>
    <x v="0"/>
    <x v="11"/>
    <n v="2020"/>
    <s v="Q2"/>
    <x v="2"/>
  </r>
  <r>
    <x v="3"/>
    <n v="1128299"/>
    <x v="598"/>
    <x v="2"/>
    <s v="Washington"/>
    <s v="Seattle"/>
    <x v="3"/>
    <n v="60"/>
    <n v="300"/>
    <n v="180000"/>
    <n v="54000"/>
    <n v="0.3"/>
    <x v="0"/>
    <x v="11"/>
    <n v="2020"/>
    <s v="Q2"/>
    <x v="2"/>
  </r>
  <r>
    <x v="3"/>
    <n v="1128299"/>
    <x v="599"/>
    <x v="2"/>
    <s v="Washington"/>
    <s v="Seattle"/>
    <x v="4"/>
    <n v="65"/>
    <n v="200"/>
    <n v="130000"/>
    <n v="32500"/>
    <n v="0.25"/>
    <x v="0"/>
    <x v="11"/>
    <n v="2020"/>
    <s v="Q2"/>
    <x v="2"/>
  </r>
  <r>
    <x v="3"/>
    <n v="1128299"/>
    <x v="600"/>
    <x v="2"/>
    <s v="Washington"/>
    <s v="Seattle"/>
    <x v="5"/>
    <n v="80"/>
    <n v="350"/>
    <n v="280000"/>
    <n v="56000"/>
    <n v="0.2"/>
    <x v="0"/>
    <x v="11"/>
    <n v="2020"/>
    <s v="Q2"/>
    <x v="2"/>
  </r>
  <r>
    <x v="3"/>
    <n v="1128299"/>
    <x v="601"/>
    <x v="2"/>
    <s v="Washington"/>
    <s v="Seattle"/>
    <x v="0"/>
    <n v="60"/>
    <n v="550"/>
    <n v="330000"/>
    <n v="99000"/>
    <n v="0.3"/>
    <x v="0"/>
    <x v="11"/>
    <n v="2020"/>
    <s v="Q2"/>
    <x v="2"/>
  </r>
  <r>
    <x v="3"/>
    <n v="1128299"/>
    <x v="602"/>
    <x v="2"/>
    <s v="Washington"/>
    <s v="Seattle"/>
    <x v="1"/>
    <n v="65"/>
    <n v="400"/>
    <n v="260000"/>
    <n v="65000"/>
    <n v="0.25"/>
    <x v="0"/>
    <x v="11"/>
    <n v="2020"/>
    <s v="Q2"/>
    <x v="2"/>
  </r>
  <r>
    <x v="3"/>
    <n v="1128299"/>
    <x v="603"/>
    <x v="2"/>
    <s v="Washington"/>
    <s v="Seattle"/>
    <x v="2"/>
    <n v="65"/>
    <n v="400"/>
    <n v="260000"/>
    <n v="65000"/>
    <n v="0.25"/>
    <x v="0"/>
    <x v="11"/>
    <n v="2020"/>
    <s v="Q2"/>
    <x v="2"/>
  </r>
  <r>
    <x v="3"/>
    <n v="1128299"/>
    <x v="604"/>
    <x v="2"/>
    <s v="Washington"/>
    <s v="Seattle"/>
    <x v="3"/>
    <n v="60"/>
    <n v="300"/>
    <n v="180000"/>
    <n v="54000"/>
    <n v="0.3"/>
    <x v="0"/>
    <x v="11"/>
    <n v="2020"/>
    <s v="Q2"/>
    <x v="2"/>
  </r>
  <r>
    <x v="3"/>
    <n v="1128299"/>
    <x v="605"/>
    <x v="2"/>
    <s v="Washington"/>
    <s v="Seattle"/>
    <x v="4"/>
    <n v="65"/>
    <n v="200"/>
    <n v="130000"/>
    <n v="32500"/>
    <n v="0.25"/>
    <x v="0"/>
    <x v="11"/>
    <n v="2020"/>
    <s v="Q2"/>
    <x v="2"/>
  </r>
  <r>
    <x v="3"/>
    <n v="1128299"/>
    <x v="606"/>
    <x v="2"/>
    <s v="Washington"/>
    <s v="Seattle"/>
    <x v="5"/>
    <n v="80"/>
    <n v="500"/>
    <n v="400000"/>
    <n v="80000"/>
    <n v="0.2"/>
    <x v="0"/>
    <x v="11"/>
    <n v="2020"/>
    <s v="Q2"/>
    <x v="2"/>
  </r>
  <r>
    <x v="3"/>
    <n v="1128299"/>
    <x v="607"/>
    <x v="2"/>
    <s v="Washington"/>
    <s v="Seattle"/>
    <x v="0"/>
    <n v="75"/>
    <n v="750"/>
    <n v="562500"/>
    <n v="168750"/>
    <n v="0.3"/>
    <x v="0"/>
    <x v="11"/>
    <n v="2020"/>
    <s v="Q2"/>
    <x v="2"/>
  </r>
  <r>
    <x v="3"/>
    <n v="1128299"/>
    <x v="608"/>
    <x v="2"/>
    <s v="Washington"/>
    <s v="Seattle"/>
    <x v="1"/>
    <n v="80"/>
    <n v="625"/>
    <n v="500000"/>
    <n v="125000"/>
    <n v="0.25"/>
    <x v="0"/>
    <x v="11"/>
    <n v="2020"/>
    <s v="Q2"/>
    <x v="2"/>
  </r>
  <r>
    <x v="3"/>
    <n v="1128299"/>
    <x v="609"/>
    <x v="2"/>
    <s v="Washington"/>
    <s v="Seattle"/>
    <x v="2"/>
    <n v="80"/>
    <n v="625"/>
    <n v="500000"/>
    <n v="125000"/>
    <n v="0.25"/>
    <x v="0"/>
    <x v="11"/>
    <n v="2020"/>
    <s v="Q2"/>
    <x v="2"/>
  </r>
  <r>
    <x v="3"/>
    <n v="1128299"/>
    <x v="610"/>
    <x v="2"/>
    <s v="Washington"/>
    <s v="Seattle"/>
    <x v="3"/>
    <n v="80"/>
    <n v="500"/>
    <n v="400000"/>
    <n v="120000"/>
    <n v="0.3"/>
    <x v="0"/>
    <x v="11"/>
    <n v="2020"/>
    <s v="Q2"/>
    <x v="2"/>
  </r>
  <r>
    <x v="3"/>
    <n v="1128299"/>
    <x v="611"/>
    <x v="2"/>
    <s v="Washington"/>
    <s v="Seattle"/>
    <x v="4"/>
    <n v="85.000000000000014"/>
    <n v="375"/>
    <n v="318750.00000000006"/>
    <n v="79687.500000000015"/>
    <n v="0.25"/>
    <x v="0"/>
    <x v="11"/>
    <n v="2020"/>
    <s v="Q2"/>
    <x v="2"/>
  </r>
  <r>
    <x v="3"/>
    <n v="1128299"/>
    <x v="612"/>
    <x v="2"/>
    <s v="Washington"/>
    <s v="Seattle"/>
    <x v="5"/>
    <n v="100"/>
    <n v="675"/>
    <n v="675000"/>
    <n v="135000"/>
    <n v="0.2"/>
    <x v="0"/>
    <x v="11"/>
    <n v="2020"/>
    <s v="Q2"/>
    <x v="2"/>
  </r>
  <r>
    <x v="3"/>
    <n v="1128299"/>
    <x v="613"/>
    <x v="2"/>
    <s v="Washington"/>
    <s v="Seattle"/>
    <x v="0"/>
    <n v="80"/>
    <n v="825"/>
    <n v="660000"/>
    <n v="198000"/>
    <n v="0.3"/>
    <x v="0"/>
    <x v="5"/>
    <n v="2020"/>
    <s v="Q3"/>
    <x v="2"/>
  </r>
  <r>
    <x v="3"/>
    <n v="1128299"/>
    <x v="614"/>
    <x v="2"/>
    <s v="Washington"/>
    <s v="Seattle"/>
    <x v="1"/>
    <n v="85.000000000000014"/>
    <n v="675"/>
    <n v="573750.00000000012"/>
    <n v="143437.50000000003"/>
    <n v="0.25"/>
    <x v="0"/>
    <x v="5"/>
    <n v="2020"/>
    <s v="Q3"/>
    <x v="2"/>
  </r>
  <r>
    <x v="3"/>
    <n v="1128299"/>
    <x v="615"/>
    <x v="2"/>
    <s v="Washington"/>
    <s v="Seattle"/>
    <x v="2"/>
    <n v="85.000000000000014"/>
    <n v="625"/>
    <n v="531250.00000000012"/>
    <n v="132812.50000000003"/>
    <n v="0.25"/>
    <x v="0"/>
    <x v="5"/>
    <n v="2020"/>
    <s v="Q3"/>
    <x v="2"/>
  </r>
  <r>
    <x v="3"/>
    <n v="1128299"/>
    <x v="616"/>
    <x v="2"/>
    <s v="Washington"/>
    <s v="Seattle"/>
    <x v="3"/>
    <n v="80"/>
    <n v="525"/>
    <n v="420000"/>
    <n v="126000"/>
    <n v="0.3"/>
    <x v="0"/>
    <x v="5"/>
    <n v="2020"/>
    <s v="Q3"/>
    <x v="2"/>
  </r>
  <r>
    <x v="3"/>
    <n v="1128299"/>
    <x v="617"/>
    <x v="2"/>
    <s v="Washington"/>
    <s v="Seattle"/>
    <x v="4"/>
    <n v="85.000000000000014"/>
    <n v="575"/>
    <n v="488750.00000000006"/>
    <n v="122187.50000000001"/>
    <n v="0.25"/>
    <x v="0"/>
    <x v="5"/>
    <n v="2020"/>
    <s v="Q3"/>
    <x v="2"/>
  </r>
  <r>
    <x v="3"/>
    <n v="1128299"/>
    <x v="618"/>
    <x v="2"/>
    <s v="Washington"/>
    <s v="Seattle"/>
    <x v="5"/>
    <n v="100"/>
    <n v="575"/>
    <n v="575000"/>
    <n v="115000"/>
    <n v="0.2"/>
    <x v="0"/>
    <x v="5"/>
    <n v="2020"/>
    <s v="Q3"/>
    <x v="2"/>
  </r>
  <r>
    <x v="3"/>
    <n v="1128299"/>
    <x v="619"/>
    <x v="2"/>
    <s v="Washington"/>
    <s v="Seattle"/>
    <x v="0"/>
    <n v="85.000000000000014"/>
    <n v="775"/>
    <n v="658750.00000000012"/>
    <n v="197625.00000000003"/>
    <n v="0.3"/>
    <x v="0"/>
    <x v="5"/>
    <n v="2020"/>
    <s v="Q3"/>
    <x v="2"/>
  </r>
  <r>
    <x v="3"/>
    <n v="1128299"/>
    <x v="620"/>
    <x v="2"/>
    <s v="Washington"/>
    <s v="Seattle"/>
    <x v="1"/>
    <n v="80.000000000000014"/>
    <n v="750"/>
    <n v="600000.00000000012"/>
    <n v="150000.00000000003"/>
    <n v="0.25"/>
    <x v="0"/>
    <x v="5"/>
    <n v="2020"/>
    <s v="Q3"/>
    <x v="2"/>
  </r>
  <r>
    <x v="3"/>
    <n v="1128299"/>
    <x v="621"/>
    <x v="2"/>
    <s v="Washington"/>
    <s v="Seattle"/>
    <x v="2"/>
    <n v="75.000000000000014"/>
    <n v="625"/>
    <n v="468750.00000000012"/>
    <n v="117187.50000000003"/>
    <n v="0.25"/>
    <x v="0"/>
    <x v="5"/>
    <n v="2020"/>
    <s v="Q3"/>
    <x v="2"/>
  </r>
  <r>
    <x v="3"/>
    <n v="1128299"/>
    <x v="622"/>
    <x v="2"/>
    <s v="Washington"/>
    <s v="Seattle"/>
    <x v="3"/>
    <n v="75.000000000000014"/>
    <n v="575"/>
    <n v="431250.00000000006"/>
    <n v="129375.00000000001"/>
    <n v="0.3"/>
    <x v="0"/>
    <x v="5"/>
    <n v="2020"/>
    <s v="Q3"/>
    <x v="2"/>
  </r>
  <r>
    <x v="3"/>
    <n v="1128299"/>
    <x v="623"/>
    <x v="2"/>
    <s v="Washington"/>
    <s v="Seattle"/>
    <x v="4"/>
    <n v="75"/>
    <n v="575"/>
    <n v="431250"/>
    <n v="107812.5"/>
    <n v="0.25"/>
    <x v="0"/>
    <x v="5"/>
    <n v="2020"/>
    <s v="Q3"/>
    <x v="2"/>
  </r>
  <r>
    <x v="3"/>
    <n v="1128299"/>
    <x v="624"/>
    <x v="2"/>
    <s v="Washington"/>
    <s v="Seattle"/>
    <x v="5"/>
    <n v="80"/>
    <n v="400"/>
    <n v="320000"/>
    <n v="64000"/>
    <n v="0.2"/>
    <x v="0"/>
    <x v="5"/>
    <n v="2020"/>
    <s v="Q3"/>
    <x v="2"/>
  </r>
  <r>
    <x v="3"/>
    <n v="1128299"/>
    <x v="625"/>
    <x v="2"/>
    <s v="Washington"/>
    <s v="Seattle"/>
    <x v="0"/>
    <n v="70.000000000000014"/>
    <n v="600"/>
    <n v="420000.00000000006"/>
    <n v="126000.00000000001"/>
    <n v="0.3"/>
    <x v="0"/>
    <x v="5"/>
    <n v="2020"/>
    <s v="Q3"/>
    <x v="2"/>
  </r>
  <r>
    <x v="3"/>
    <n v="1128299"/>
    <x v="626"/>
    <x v="2"/>
    <s v="Washington"/>
    <s v="Seattle"/>
    <x v="1"/>
    <n v="75.000000000000028"/>
    <n v="600"/>
    <n v="450000.00000000017"/>
    <n v="112500.00000000004"/>
    <n v="0.25"/>
    <x v="0"/>
    <x v="5"/>
    <n v="2020"/>
    <s v="Q3"/>
    <x v="2"/>
  </r>
  <r>
    <x v="3"/>
    <n v="1128299"/>
    <x v="627"/>
    <x v="2"/>
    <s v="Washington"/>
    <s v="Seattle"/>
    <x v="2"/>
    <n v="70.000000000000014"/>
    <n v="450"/>
    <n v="315000.00000000006"/>
    <n v="78750.000000000015"/>
    <n v="0.25"/>
    <x v="0"/>
    <x v="5"/>
    <n v="2020"/>
    <s v="Q3"/>
    <x v="2"/>
  </r>
  <r>
    <x v="3"/>
    <n v="1128299"/>
    <x v="628"/>
    <x v="2"/>
    <s v="Washington"/>
    <s v="Seattle"/>
    <x v="3"/>
    <n v="70.000000000000014"/>
    <n v="400"/>
    <n v="280000.00000000006"/>
    <n v="84000.000000000015"/>
    <n v="0.3"/>
    <x v="0"/>
    <x v="5"/>
    <n v="2020"/>
    <s v="Q3"/>
    <x v="2"/>
  </r>
  <r>
    <x v="3"/>
    <n v="1128299"/>
    <x v="629"/>
    <x v="2"/>
    <s v="Washington"/>
    <s v="Seattle"/>
    <x v="4"/>
    <n v="80.000000000000014"/>
    <n v="425"/>
    <n v="340000.00000000006"/>
    <n v="85000.000000000015"/>
    <n v="0.25"/>
    <x v="0"/>
    <x v="5"/>
    <n v="2020"/>
    <s v="Q3"/>
    <x v="2"/>
  </r>
  <r>
    <x v="3"/>
    <n v="1128299"/>
    <x v="67"/>
    <x v="2"/>
    <s v="Washington"/>
    <s v="Seattle"/>
    <x v="5"/>
    <n v="65"/>
    <n v="450"/>
    <n v="292500"/>
    <n v="58500"/>
    <n v="0.2"/>
    <x v="0"/>
    <x v="5"/>
    <n v="2020"/>
    <s v="Q3"/>
    <x v="2"/>
  </r>
  <r>
    <x v="3"/>
    <n v="1128299"/>
    <x v="68"/>
    <x v="2"/>
    <s v="Washington"/>
    <s v="Seattle"/>
    <x v="0"/>
    <n v="60.000000000000007"/>
    <n v="550"/>
    <n v="330000.00000000006"/>
    <n v="99000.000000000015"/>
    <n v="0.3"/>
    <x v="0"/>
    <x v="5"/>
    <n v="2020"/>
    <s v="Q3"/>
    <x v="2"/>
  </r>
  <r>
    <x v="3"/>
    <n v="1128299"/>
    <x v="69"/>
    <x v="2"/>
    <s v="Washington"/>
    <s v="Seattle"/>
    <x v="1"/>
    <n v="65.000000000000014"/>
    <n v="550"/>
    <n v="357500.00000000006"/>
    <n v="89375.000000000015"/>
    <n v="0.25"/>
    <x v="0"/>
    <x v="5"/>
    <n v="2020"/>
    <s v="Q3"/>
    <x v="2"/>
  </r>
  <r>
    <x v="3"/>
    <n v="1128299"/>
    <x v="70"/>
    <x v="2"/>
    <s v="Washington"/>
    <s v="Seattle"/>
    <x v="2"/>
    <n v="60.000000000000007"/>
    <n v="375"/>
    <n v="225000.00000000003"/>
    <n v="56250.000000000007"/>
    <n v="0.25"/>
    <x v="0"/>
    <x v="5"/>
    <n v="2020"/>
    <s v="Q3"/>
    <x v="2"/>
  </r>
  <r>
    <x v="3"/>
    <n v="1128299"/>
    <x v="71"/>
    <x v="2"/>
    <s v="Washington"/>
    <s v="Seattle"/>
    <x v="3"/>
    <n v="60.000000000000007"/>
    <n v="350"/>
    <n v="210000.00000000003"/>
    <n v="63000.000000000007"/>
    <n v="0.3"/>
    <x v="0"/>
    <x v="5"/>
    <n v="2020"/>
    <s v="Q3"/>
    <x v="2"/>
  </r>
  <r>
    <x v="3"/>
    <n v="1128299"/>
    <x v="72"/>
    <x v="2"/>
    <s v="Washington"/>
    <s v="Seattle"/>
    <x v="4"/>
    <n v="70"/>
    <n v="325"/>
    <n v="227500"/>
    <n v="56875"/>
    <n v="0.25"/>
    <x v="0"/>
    <x v="5"/>
    <n v="2020"/>
    <s v="Q3"/>
    <x v="2"/>
  </r>
  <r>
    <x v="3"/>
    <n v="1128299"/>
    <x v="73"/>
    <x v="2"/>
    <s v="Washington"/>
    <s v="Seattle"/>
    <x v="5"/>
    <n v="75.000000000000014"/>
    <n v="375"/>
    <n v="281250.00000000006"/>
    <n v="56250.000000000015"/>
    <n v="0.2"/>
    <x v="0"/>
    <x v="5"/>
    <n v="2020"/>
    <s v="Q3"/>
    <x v="2"/>
  </r>
  <r>
    <x v="3"/>
    <n v="1128299"/>
    <x v="74"/>
    <x v="2"/>
    <s v="Washington"/>
    <s v="Seattle"/>
    <x v="0"/>
    <n v="60.000000000000007"/>
    <n v="600"/>
    <n v="360000.00000000006"/>
    <n v="108000.00000000001"/>
    <n v="0.3"/>
    <x v="0"/>
    <x v="5"/>
    <n v="2020"/>
    <s v="Q3"/>
    <x v="2"/>
  </r>
  <r>
    <x v="3"/>
    <n v="1128299"/>
    <x v="75"/>
    <x v="2"/>
    <s v="Washington"/>
    <s v="Seattle"/>
    <x v="1"/>
    <n v="65.000000000000014"/>
    <n v="625"/>
    <n v="406250.00000000012"/>
    <n v="101562.50000000003"/>
    <n v="0.25"/>
    <x v="0"/>
    <x v="5"/>
    <n v="2020"/>
    <s v="Q3"/>
    <x v="2"/>
  </r>
  <r>
    <x v="3"/>
    <n v="1128299"/>
    <x v="76"/>
    <x v="2"/>
    <s v="Washington"/>
    <s v="Seattle"/>
    <x v="2"/>
    <n v="60.000000000000007"/>
    <n v="475"/>
    <n v="285000.00000000006"/>
    <n v="71250.000000000015"/>
    <n v="0.25"/>
    <x v="0"/>
    <x v="5"/>
    <n v="2020"/>
    <s v="Q3"/>
    <x v="2"/>
  </r>
  <r>
    <x v="3"/>
    <n v="1128299"/>
    <x v="77"/>
    <x v="2"/>
    <s v="Washington"/>
    <s v="Seattle"/>
    <x v="3"/>
    <n v="70.000000000000014"/>
    <n v="450"/>
    <n v="315000.00000000006"/>
    <n v="94500.000000000015"/>
    <n v="0.3"/>
    <x v="0"/>
    <x v="5"/>
    <n v="2020"/>
    <s v="Q3"/>
    <x v="2"/>
  </r>
  <r>
    <x v="3"/>
    <n v="1128299"/>
    <x v="78"/>
    <x v="2"/>
    <s v="Washington"/>
    <s v="Seattle"/>
    <x v="4"/>
    <n v="90.000000000000014"/>
    <n v="425"/>
    <n v="382500.00000000006"/>
    <n v="95625.000000000015"/>
    <n v="0.25"/>
    <x v="0"/>
    <x v="5"/>
    <n v="2020"/>
    <s v="Q3"/>
    <x v="2"/>
  </r>
  <r>
    <x v="3"/>
    <n v="1128299"/>
    <x v="79"/>
    <x v="2"/>
    <s v="Washington"/>
    <s v="Seattle"/>
    <x v="5"/>
    <n v="95.000000000000014"/>
    <n v="550"/>
    <n v="522500.00000000006"/>
    <n v="104500.00000000001"/>
    <n v="0.2"/>
    <x v="0"/>
    <x v="5"/>
    <n v="2020"/>
    <s v="Q3"/>
    <x v="2"/>
  </r>
  <r>
    <x v="3"/>
    <n v="1128299"/>
    <x v="80"/>
    <x v="2"/>
    <s v="Washington"/>
    <s v="Seattle"/>
    <x v="0"/>
    <n v="80.000000000000014"/>
    <n v="750"/>
    <n v="600000.00000000012"/>
    <n v="180000.00000000003"/>
    <n v="0.3"/>
    <x v="0"/>
    <x v="5"/>
    <n v="2020"/>
    <s v="Q3"/>
    <x v="2"/>
  </r>
  <r>
    <x v="3"/>
    <n v="1128299"/>
    <x v="81"/>
    <x v="2"/>
    <s v="Washington"/>
    <s v="Seattle"/>
    <x v="1"/>
    <n v="85.000000000000014"/>
    <n v="750"/>
    <n v="637500.00000000012"/>
    <n v="159375.00000000003"/>
    <n v="0.25"/>
    <x v="0"/>
    <x v="6"/>
    <n v="2020"/>
    <s v="Q3"/>
    <x v="2"/>
  </r>
  <r>
    <x v="3"/>
    <n v="1128299"/>
    <x v="82"/>
    <x v="2"/>
    <s v="Washington"/>
    <s v="Seattle"/>
    <x v="2"/>
    <n v="80.000000000000014"/>
    <n v="550"/>
    <n v="440000.00000000006"/>
    <n v="110000.00000000001"/>
    <n v="0.25"/>
    <x v="0"/>
    <x v="6"/>
    <n v="2020"/>
    <s v="Q3"/>
    <x v="2"/>
  </r>
  <r>
    <x v="3"/>
    <n v="1128299"/>
    <x v="83"/>
    <x v="2"/>
    <s v="Washington"/>
    <s v="Seattle"/>
    <x v="3"/>
    <n v="80.000000000000014"/>
    <n v="550"/>
    <n v="440000.00000000006"/>
    <n v="132000"/>
    <n v="0.3"/>
    <x v="0"/>
    <x v="6"/>
    <n v="2020"/>
    <s v="Q3"/>
    <x v="2"/>
  </r>
  <r>
    <x v="3"/>
    <n v="1128299"/>
    <x v="84"/>
    <x v="2"/>
    <s v="Washington"/>
    <s v="Seattle"/>
    <x v="4"/>
    <n v="90.000000000000014"/>
    <n v="475"/>
    <n v="427500.00000000006"/>
    <n v="106875.00000000001"/>
    <n v="0.25"/>
    <x v="0"/>
    <x v="6"/>
    <n v="2020"/>
    <s v="Q3"/>
    <x v="2"/>
  </r>
  <r>
    <x v="3"/>
    <n v="1128299"/>
    <x v="85"/>
    <x v="2"/>
    <s v="Washington"/>
    <s v="Seattle"/>
    <x v="5"/>
    <n v="95.000000000000014"/>
    <n v="575"/>
    <n v="546250.00000000012"/>
    <n v="109250.00000000003"/>
    <n v="0.2"/>
    <x v="0"/>
    <x v="6"/>
    <n v="2020"/>
    <s v="Q3"/>
    <x v="2"/>
  </r>
  <r>
    <x v="0"/>
    <n v="1185732"/>
    <x v="86"/>
    <x v="2"/>
    <s v="Washington"/>
    <s v="Seattle"/>
    <x v="0"/>
    <n v="45"/>
    <n v="1050"/>
    <n v="472500"/>
    <n v="212625"/>
    <n v="0.45"/>
    <x v="0"/>
    <x v="6"/>
    <n v="2020"/>
    <s v="Q3"/>
    <x v="2"/>
  </r>
  <r>
    <x v="0"/>
    <n v="1185732"/>
    <x v="87"/>
    <x v="2"/>
    <s v="Washington"/>
    <s v="Seattle"/>
    <x v="1"/>
    <n v="45"/>
    <n v="850"/>
    <n v="382500"/>
    <n v="133875"/>
    <n v="0.35"/>
    <x v="0"/>
    <x v="6"/>
    <n v="2020"/>
    <s v="Q3"/>
    <x v="2"/>
  </r>
  <r>
    <x v="0"/>
    <n v="1185732"/>
    <x v="88"/>
    <x v="2"/>
    <s v="Washington"/>
    <s v="Seattle"/>
    <x v="2"/>
    <n v="35"/>
    <n v="850"/>
    <n v="297500"/>
    <n v="74375"/>
    <n v="0.25"/>
    <x v="0"/>
    <x v="6"/>
    <n v="2020"/>
    <s v="Q3"/>
    <x v="2"/>
  </r>
  <r>
    <x v="0"/>
    <n v="1185732"/>
    <x v="89"/>
    <x v="2"/>
    <s v="Washington"/>
    <s v="Seattle"/>
    <x v="3"/>
    <n v="40"/>
    <n v="700"/>
    <n v="280000"/>
    <n v="84000"/>
    <n v="0.3"/>
    <x v="0"/>
    <x v="6"/>
    <n v="2020"/>
    <s v="Q3"/>
    <x v="2"/>
  </r>
  <r>
    <x v="0"/>
    <n v="1185732"/>
    <x v="90"/>
    <x v="4"/>
    <s v="Florida"/>
    <s v="Miami"/>
    <x v="4"/>
    <n v="55.000000000000007"/>
    <n v="750"/>
    <n v="412500.00000000006"/>
    <n v="144375"/>
    <n v="0.35"/>
    <x v="0"/>
    <x v="6"/>
    <n v="2020"/>
    <s v="Q3"/>
    <x v="2"/>
  </r>
  <r>
    <x v="0"/>
    <n v="1185732"/>
    <x v="91"/>
    <x v="4"/>
    <s v="Florida"/>
    <s v="Miami"/>
    <x v="5"/>
    <n v="45"/>
    <n v="850"/>
    <n v="382500"/>
    <n v="191250"/>
    <n v="0.5"/>
    <x v="0"/>
    <x v="6"/>
    <n v="2020"/>
    <s v="Q3"/>
    <x v="2"/>
  </r>
  <r>
    <x v="0"/>
    <n v="1185732"/>
    <x v="92"/>
    <x v="4"/>
    <s v="Florida"/>
    <s v="Miami"/>
    <x v="0"/>
    <n v="45"/>
    <n v="1100"/>
    <n v="495000"/>
    <n v="222750"/>
    <n v="0.45"/>
    <x v="0"/>
    <x v="6"/>
    <n v="2020"/>
    <s v="Q3"/>
    <x v="2"/>
  </r>
  <r>
    <x v="0"/>
    <n v="1185732"/>
    <x v="93"/>
    <x v="4"/>
    <s v="Florida"/>
    <s v="Miami"/>
    <x v="1"/>
    <n v="45"/>
    <n v="750"/>
    <n v="337500"/>
    <n v="118124.99999999999"/>
    <n v="0.35"/>
    <x v="0"/>
    <x v="6"/>
    <n v="2020"/>
    <s v="Q3"/>
    <x v="2"/>
  </r>
  <r>
    <x v="0"/>
    <n v="1185732"/>
    <x v="94"/>
    <x v="4"/>
    <s v="Florida"/>
    <s v="Miami"/>
    <x v="2"/>
    <n v="35"/>
    <n v="800"/>
    <n v="280000"/>
    <n v="70000"/>
    <n v="0.25"/>
    <x v="0"/>
    <x v="6"/>
    <n v="2020"/>
    <s v="Q3"/>
    <x v="2"/>
  </r>
  <r>
    <x v="3"/>
    <n v="1185732"/>
    <x v="95"/>
    <x v="4"/>
    <s v="Florida"/>
    <s v="Miami"/>
    <x v="3"/>
    <n v="40"/>
    <n v="675"/>
    <n v="270000"/>
    <n v="81000"/>
    <n v="0.3"/>
    <x v="0"/>
    <x v="6"/>
    <n v="2020"/>
    <s v="Q3"/>
    <x v="2"/>
  </r>
  <r>
    <x v="0"/>
    <n v="1185732"/>
    <x v="96"/>
    <x v="4"/>
    <s v="Florida"/>
    <s v="Miami"/>
    <x v="4"/>
    <n v="55.000000000000007"/>
    <n v="750"/>
    <n v="412500.00000000006"/>
    <n v="144375"/>
    <n v="0.35"/>
    <x v="0"/>
    <x v="6"/>
    <n v="2020"/>
    <s v="Q3"/>
    <x v="2"/>
  </r>
  <r>
    <x v="0"/>
    <n v="1185732"/>
    <x v="97"/>
    <x v="4"/>
    <s v="Florida"/>
    <s v="Miami"/>
    <x v="5"/>
    <n v="45"/>
    <n v="850"/>
    <n v="382500"/>
    <n v="191250"/>
    <n v="0.5"/>
    <x v="0"/>
    <x v="6"/>
    <n v="2020"/>
    <s v="Q3"/>
    <x v="2"/>
  </r>
  <r>
    <x v="0"/>
    <n v="1185732"/>
    <x v="98"/>
    <x v="4"/>
    <s v="Florida"/>
    <s v="Miami"/>
    <x v="0"/>
    <n v="45"/>
    <n v="1070"/>
    <n v="481500"/>
    <n v="216675"/>
    <n v="0.45"/>
    <x v="0"/>
    <x v="6"/>
    <n v="2020"/>
    <s v="Q3"/>
    <x v="2"/>
  </r>
  <r>
    <x v="0"/>
    <n v="1185732"/>
    <x v="99"/>
    <x v="4"/>
    <s v="Florida"/>
    <s v="Miami"/>
    <x v="1"/>
    <n v="45"/>
    <n v="750"/>
    <n v="337500"/>
    <n v="118124.99999999999"/>
    <n v="0.35"/>
    <x v="0"/>
    <x v="6"/>
    <n v="2020"/>
    <s v="Q3"/>
    <x v="2"/>
  </r>
  <r>
    <x v="0"/>
    <n v="1185732"/>
    <x v="100"/>
    <x v="4"/>
    <s v="Florida"/>
    <s v="Miami"/>
    <x v="2"/>
    <n v="35"/>
    <n v="775"/>
    <n v="271250"/>
    <n v="67812.5"/>
    <n v="0.25"/>
    <x v="0"/>
    <x v="6"/>
    <n v="2020"/>
    <s v="Q3"/>
    <x v="2"/>
  </r>
  <r>
    <x v="0"/>
    <n v="1185732"/>
    <x v="101"/>
    <x v="4"/>
    <s v="Florida"/>
    <s v="Miami"/>
    <x v="3"/>
    <n v="40"/>
    <n v="625"/>
    <n v="250000"/>
    <n v="75000"/>
    <n v="0.3"/>
    <x v="0"/>
    <x v="6"/>
    <n v="2020"/>
    <s v="Q3"/>
    <x v="2"/>
  </r>
  <r>
    <x v="0"/>
    <n v="1185732"/>
    <x v="102"/>
    <x v="4"/>
    <s v="Florida"/>
    <s v="Miami"/>
    <x v="4"/>
    <n v="55.000000000000007"/>
    <n v="675"/>
    <n v="371250.00000000006"/>
    <n v="129937.50000000001"/>
    <n v="0.35"/>
    <x v="0"/>
    <x v="6"/>
    <n v="2020"/>
    <s v="Q3"/>
    <x v="2"/>
  </r>
  <r>
    <x v="0"/>
    <n v="1185732"/>
    <x v="103"/>
    <x v="4"/>
    <s v="Florida"/>
    <s v="Miami"/>
    <x v="5"/>
    <n v="45"/>
    <n v="775"/>
    <n v="348750"/>
    <n v="174375"/>
    <n v="0.5"/>
    <x v="0"/>
    <x v="6"/>
    <n v="2020"/>
    <s v="Q3"/>
    <x v="2"/>
  </r>
  <r>
    <x v="0"/>
    <n v="1185732"/>
    <x v="53"/>
    <x v="4"/>
    <s v="Florida"/>
    <s v="Miami"/>
    <x v="0"/>
    <n v="45"/>
    <n v="1025"/>
    <n v="461250"/>
    <n v="207562.5"/>
    <n v="0.45"/>
    <x v="0"/>
    <x v="3"/>
    <n v="2020"/>
    <s v="Q2"/>
    <x v="1"/>
  </r>
  <r>
    <x v="0"/>
    <n v="1185732"/>
    <x v="53"/>
    <x v="4"/>
    <s v="Florida"/>
    <s v="Miami"/>
    <x v="1"/>
    <n v="45"/>
    <n v="725"/>
    <n v="326250"/>
    <n v="114187.5"/>
    <n v="0.35"/>
    <x v="0"/>
    <x v="3"/>
    <n v="2020"/>
    <s v="Q2"/>
    <x v="1"/>
  </r>
  <r>
    <x v="3"/>
    <n v="1185732"/>
    <x v="53"/>
    <x v="4"/>
    <s v="Florida"/>
    <s v="Miami"/>
    <x v="2"/>
    <n v="35"/>
    <n v="725"/>
    <n v="253750"/>
    <n v="63437.5"/>
    <n v="0.25"/>
    <x v="0"/>
    <x v="3"/>
    <n v="2020"/>
    <s v="Q2"/>
    <x v="1"/>
  </r>
  <r>
    <x v="3"/>
    <n v="1185732"/>
    <x v="53"/>
    <x v="4"/>
    <s v="Florida"/>
    <s v="Miami"/>
    <x v="3"/>
    <n v="40"/>
    <n v="650"/>
    <n v="260000"/>
    <n v="78000"/>
    <n v="0.3"/>
    <x v="0"/>
    <x v="3"/>
    <n v="2020"/>
    <s v="Q2"/>
    <x v="1"/>
  </r>
  <r>
    <x v="3"/>
    <n v="1185732"/>
    <x v="53"/>
    <x v="4"/>
    <s v="Florida"/>
    <s v="Miami"/>
    <x v="4"/>
    <n v="55.000000000000007"/>
    <n v="675"/>
    <n v="371250.00000000006"/>
    <n v="129937.50000000001"/>
    <n v="0.35"/>
    <x v="0"/>
    <x v="3"/>
    <n v="2020"/>
    <s v="Q2"/>
    <x v="1"/>
  </r>
  <r>
    <x v="3"/>
    <n v="1185732"/>
    <x v="53"/>
    <x v="4"/>
    <s v="Florida"/>
    <s v="Miami"/>
    <x v="5"/>
    <n v="45"/>
    <n v="800"/>
    <n v="360000"/>
    <n v="180000"/>
    <n v="0.5"/>
    <x v="0"/>
    <x v="3"/>
    <n v="2020"/>
    <s v="Q2"/>
    <x v="1"/>
  </r>
  <r>
    <x v="3"/>
    <n v="1185732"/>
    <x v="53"/>
    <x v="4"/>
    <s v="Florida"/>
    <s v="Miami"/>
    <x v="0"/>
    <n v="55.000000000000007"/>
    <n v="1070"/>
    <n v="588500.00000000012"/>
    <n v="264825.00000000006"/>
    <n v="0.45"/>
    <x v="0"/>
    <x v="3"/>
    <n v="2020"/>
    <s v="Q2"/>
    <x v="1"/>
  </r>
  <r>
    <x v="3"/>
    <n v="1185732"/>
    <x v="53"/>
    <x v="4"/>
    <s v="Florida"/>
    <s v="Miami"/>
    <x v="1"/>
    <n v="55.000000000000007"/>
    <n v="775"/>
    <n v="426250.00000000006"/>
    <n v="149187.5"/>
    <n v="0.35"/>
    <x v="0"/>
    <x v="3"/>
    <n v="2020"/>
    <s v="Q2"/>
    <x v="1"/>
  </r>
  <r>
    <x v="3"/>
    <n v="1185732"/>
    <x v="53"/>
    <x v="4"/>
    <s v="Florida"/>
    <s v="Miami"/>
    <x v="2"/>
    <n v="50"/>
    <n v="750"/>
    <n v="375000"/>
    <n v="93750"/>
    <n v="0.25"/>
    <x v="0"/>
    <x v="3"/>
    <n v="2020"/>
    <s v="Q2"/>
    <x v="1"/>
  </r>
  <r>
    <x v="3"/>
    <n v="1185732"/>
    <x v="53"/>
    <x v="4"/>
    <s v="Florida"/>
    <s v="Miami"/>
    <x v="3"/>
    <n v="50"/>
    <n v="700"/>
    <n v="350000"/>
    <n v="105000"/>
    <n v="0.3"/>
    <x v="0"/>
    <x v="3"/>
    <n v="2020"/>
    <s v="Q2"/>
    <x v="1"/>
  </r>
  <r>
    <x v="3"/>
    <n v="1185732"/>
    <x v="53"/>
    <x v="4"/>
    <s v="Florida"/>
    <s v="Miami"/>
    <x v="4"/>
    <n v="60"/>
    <n v="725"/>
    <n v="435000"/>
    <n v="152250"/>
    <n v="0.35"/>
    <x v="0"/>
    <x v="3"/>
    <n v="2020"/>
    <s v="Q2"/>
    <x v="1"/>
  </r>
  <r>
    <x v="3"/>
    <n v="1185732"/>
    <x v="53"/>
    <x v="4"/>
    <s v="Florida"/>
    <s v="Miami"/>
    <x v="5"/>
    <n v="65"/>
    <n v="825"/>
    <n v="536250"/>
    <n v="268125"/>
    <n v="0.5"/>
    <x v="0"/>
    <x v="3"/>
    <n v="2020"/>
    <s v="Q2"/>
    <x v="1"/>
  </r>
  <r>
    <x v="3"/>
    <n v="1185732"/>
    <x v="53"/>
    <x v="4"/>
    <s v="Florida"/>
    <s v="Miami"/>
    <x v="0"/>
    <n v="60"/>
    <n v="1075"/>
    <n v="645000"/>
    <n v="290250"/>
    <n v="0.45"/>
    <x v="0"/>
    <x v="3"/>
    <n v="2020"/>
    <s v="Q2"/>
    <x v="1"/>
  </r>
  <r>
    <x v="3"/>
    <n v="1185732"/>
    <x v="53"/>
    <x v="4"/>
    <s v="Florida"/>
    <s v="Miami"/>
    <x v="1"/>
    <n v="55.000000000000007"/>
    <n v="825"/>
    <n v="453750.00000000006"/>
    <n v="158812.5"/>
    <n v="0.35"/>
    <x v="0"/>
    <x v="3"/>
    <n v="2020"/>
    <s v="Q2"/>
    <x v="1"/>
  </r>
  <r>
    <x v="3"/>
    <n v="1185732"/>
    <x v="118"/>
    <x v="4"/>
    <s v="Florida"/>
    <s v="Miami"/>
    <x v="2"/>
    <n v="50"/>
    <n v="800"/>
    <n v="400000"/>
    <n v="100000"/>
    <n v="0.25"/>
    <x v="0"/>
    <x v="7"/>
    <n v="2020"/>
    <s v="Q3"/>
    <x v="3"/>
  </r>
  <r>
    <x v="3"/>
    <n v="1185732"/>
    <x v="119"/>
    <x v="4"/>
    <s v="Florida"/>
    <s v="Miami"/>
    <x v="3"/>
    <n v="50"/>
    <n v="775"/>
    <n v="387500"/>
    <n v="116250"/>
    <n v="0.3"/>
    <x v="0"/>
    <x v="7"/>
    <n v="2020"/>
    <s v="Q3"/>
    <x v="3"/>
  </r>
  <r>
    <x v="3"/>
    <n v="1185732"/>
    <x v="120"/>
    <x v="4"/>
    <s v="Florida"/>
    <s v="Miami"/>
    <x v="4"/>
    <n v="65"/>
    <n v="775"/>
    <n v="503750"/>
    <n v="176312.5"/>
    <n v="0.35"/>
    <x v="0"/>
    <x v="7"/>
    <n v="2020"/>
    <s v="Q3"/>
    <x v="3"/>
  </r>
  <r>
    <x v="3"/>
    <n v="1185732"/>
    <x v="121"/>
    <x v="4"/>
    <s v="Florida"/>
    <s v="Miami"/>
    <x v="5"/>
    <n v="70"/>
    <n v="925"/>
    <n v="647500"/>
    <n v="323750"/>
    <n v="0.5"/>
    <x v="0"/>
    <x v="7"/>
    <n v="2020"/>
    <s v="Q3"/>
    <x v="3"/>
  </r>
  <r>
    <x v="3"/>
    <n v="1185732"/>
    <x v="122"/>
    <x v="4"/>
    <s v="Florida"/>
    <s v="Miami"/>
    <x v="0"/>
    <n v="65"/>
    <n v="1150"/>
    <n v="747500"/>
    <n v="336375"/>
    <n v="0.45"/>
    <x v="0"/>
    <x v="7"/>
    <n v="2020"/>
    <s v="Q3"/>
    <x v="3"/>
  </r>
  <r>
    <x v="3"/>
    <n v="1185732"/>
    <x v="123"/>
    <x v="4"/>
    <s v="Florida"/>
    <s v="Miami"/>
    <x v="1"/>
    <n v="60.000000000000007"/>
    <n v="900"/>
    <n v="540000.00000000012"/>
    <n v="189000.00000000003"/>
    <n v="0.35"/>
    <x v="0"/>
    <x v="7"/>
    <n v="2020"/>
    <s v="Q3"/>
    <x v="3"/>
  </r>
  <r>
    <x v="3"/>
    <n v="1185732"/>
    <x v="124"/>
    <x v="4"/>
    <s v="Florida"/>
    <s v="Miami"/>
    <x v="2"/>
    <n v="55.000000000000007"/>
    <n v="825"/>
    <n v="453750.00000000006"/>
    <n v="113437.50000000001"/>
    <n v="0.25"/>
    <x v="0"/>
    <x v="7"/>
    <n v="2020"/>
    <s v="Q3"/>
    <x v="3"/>
  </r>
  <r>
    <x v="3"/>
    <n v="1185732"/>
    <x v="125"/>
    <x v="4"/>
    <s v="Florida"/>
    <s v="Miami"/>
    <x v="3"/>
    <n v="55.000000000000007"/>
    <n v="775"/>
    <n v="426250.00000000006"/>
    <n v="127875.00000000001"/>
    <n v="0.3"/>
    <x v="0"/>
    <x v="7"/>
    <n v="2020"/>
    <s v="Q3"/>
    <x v="3"/>
  </r>
  <r>
    <x v="3"/>
    <n v="1185732"/>
    <x v="126"/>
    <x v="4"/>
    <s v="Florida"/>
    <s v="Miami"/>
    <x v="4"/>
    <n v="65"/>
    <n v="800"/>
    <n v="520000"/>
    <n v="182000"/>
    <n v="0.35"/>
    <x v="0"/>
    <x v="7"/>
    <n v="2020"/>
    <s v="Q3"/>
    <x v="3"/>
  </r>
  <r>
    <x v="3"/>
    <n v="1185732"/>
    <x v="127"/>
    <x v="4"/>
    <s v="Florida"/>
    <s v="Miami"/>
    <x v="5"/>
    <n v="70"/>
    <n v="975"/>
    <n v="682500"/>
    <n v="341250"/>
    <n v="0.5"/>
    <x v="0"/>
    <x v="7"/>
    <n v="2020"/>
    <s v="Q3"/>
    <x v="3"/>
  </r>
  <r>
    <x v="3"/>
    <n v="1185732"/>
    <x v="630"/>
    <x v="4"/>
    <s v="Florida"/>
    <s v="Miami"/>
    <x v="0"/>
    <n v="65"/>
    <n v="1125"/>
    <n v="731250"/>
    <n v="329062.5"/>
    <n v="0.45"/>
    <x v="0"/>
    <x v="7"/>
    <n v="2020"/>
    <s v="Q3"/>
    <x v="3"/>
  </r>
  <r>
    <x v="3"/>
    <n v="1185732"/>
    <x v="631"/>
    <x v="4"/>
    <s v="Florida"/>
    <s v="Miami"/>
    <x v="1"/>
    <n v="60.000000000000007"/>
    <n v="900"/>
    <n v="540000.00000000012"/>
    <n v="189000.00000000003"/>
    <n v="0.35"/>
    <x v="0"/>
    <x v="7"/>
    <n v="2020"/>
    <s v="Q3"/>
    <x v="3"/>
  </r>
  <r>
    <x v="3"/>
    <n v="1185732"/>
    <x v="632"/>
    <x v="4"/>
    <s v="Florida"/>
    <s v="Miami"/>
    <x v="2"/>
    <n v="55.000000000000007"/>
    <n v="825"/>
    <n v="453750.00000000006"/>
    <n v="113437.50000000001"/>
    <n v="0.25"/>
    <x v="0"/>
    <x v="7"/>
    <n v="2020"/>
    <s v="Q3"/>
    <x v="3"/>
  </r>
  <r>
    <x v="0"/>
    <n v="1185732"/>
    <x v="633"/>
    <x v="4"/>
    <s v="Florida"/>
    <s v="Miami"/>
    <x v="3"/>
    <n v="45"/>
    <n v="775"/>
    <n v="348750"/>
    <n v="104625"/>
    <n v="0.3"/>
    <x v="0"/>
    <x v="7"/>
    <n v="2020"/>
    <s v="Q3"/>
    <x v="3"/>
  </r>
  <r>
    <x v="0"/>
    <n v="1185732"/>
    <x v="634"/>
    <x v="4"/>
    <s v="Florida"/>
    <s v="Miami"/>
    <x v="4"/>
    <n v="55.000000000000007"/>
    <n v="750"/>
    <n v="412500.00000000006"/>
    <n v="144375"/>
    <n v="0.35"/>
    <x v="0"/>
    <x v="7"/>
    <n v="2020"/>
    <s v="Q3"/>
    <x v="3"/>
  </r>
  <r>
    <x v="0"/>
    <n v="1185732"/>
    <x v="635"/>
    <x v="4"/>
    <s v="Florida"/>
    <s v="Miami"/>
    <x v="5"/>
    <n v="60.000000000000007"/>
    <n v="925"/>
    <n v="555000.00000000012"/>
    <n v="277500.00000000006"/>
    <n v="0.5"/>
    <x v="0"/>
    <x v="7"/>
    <n v="2020"/>
    <s v="Q3"/>
    <x v="3"/>
  </r>
  <r>
    <x v="0"/>
    <n v="1185732"/>
    <x v="636"/>
    <x v="4"/>
    <s v="Florida"/>
    <s v="Miami"/>
    <x v="0"/>
    <n v="55.000000000000007"/>
    <n v="1050"/>
    <n v="577500.00000000012"/>
    <n v="259875.00000000006"/>
    <n v="0.45"/>
    <x v="0"/>
    <x v="7"/>
    <n v="2020"/>
    <s v="Q3"/>
    <x v="3"/>
  </r>
  <r>
    <x v="0"/>
    <n v="1185732"/>
    <x v="637"/>
    <x v="4"/>
    <s v="Florida"/>
    <s v="Miami"/>
    <x v="1"/>
    <n v="50.000000000000014"/>
    <n v="850"/>
    <n v="425000.00000000012"/>
    <n v="148750.00000000003"/>
    <n v="0.35"/>
    <x v="0"/>
    <x v="7"/>
    <n v="2020"/>
    <s v="Q3"/>
    <x v="3"/>
  </r>
  <r>
    <x v="2"/>
    <n v="1185732"/>
    <x v="638"/>
    <x v="4"/>
    <s v="Florida"/>
    <s v="Miami"/>
    <x v="2"/>
    <n v="45"/>
    <n v="750"/>
    <n v="337500"/>
    <n v="84375"/>
    <n v="0.25"/>
    <x v="0"/>
    <x v="7"/>
    <n v="2020"/>
    <s v="Q3"/>
    <x v="3"/>
  </r>
  <r>
    <x v="2"/>
    <n v="1185732"/>
    <x v="639"/>
    <x v="4"/>
    <s v="Florida"/>
    <s v="Miami"/>
    <x v="3"/>
    <n v="45"/>
    <n v="725"/>
    <n v="326250"/>
    <n v="97875"/>
    <n v="0.3"/>
    <x v="0"/>
    <x v="7"/>
    <n v="2020"/>
    <s v="Q3"/>
    <x v="3"/>
  </r>
  <r>
    <x v="2"/>
    <n v="1185732"/>
    <x v="640"/>
    <x v="4"/>
    <s v="Florida"/>
    <s v="Miami"/>
    <x v="4"/>
    <n v="55.000000000000007"/>
    <n v="725"/>
    <n v="398750.00000000006"/>
    <n v="139562.5"/>
    <n v="0.35"/>
    <x v="0"/>
    <x v="7"/>
    <n v="2020"/>
    <s v="Q3"/>
    <x v="3"/>
  </r>
  <r>
    <x v="2"/>
    <n v="1185732"/>
    <x v="641"/>
    <x v="4"/>
    <s v="Florida"/>
    <s v="Miami"/>
    <x v="5"/>
    <n v="60.000000000000007"/>
    <n v="825"/>
    <n v="495000.00000000006"/>
    <n v="247500.00000000003"/>
    <n v="0.5"/>
    <x v="0"/>
    <x v="7"/>
    <n v="2020"/>
    <s v="Q3"/>
    <x v="3"/>
  </r>
  <r>
    <x v="2"/>
    <n v="1185732"/>
    <x v="642"/>
    <x v="4"/>
    <s v="Florida"/>
    <s v="Miami"/>
    <x v="0"/>
    <n v="60.000000000000007"/>
    <n v="1000"/>
    <n v="600000.00000000012"/>
    <n v="270000.00000000006"/>
    <n v="0.45"/>
    <x v="0"/>
    <x v="7"/>
    <n v="2020"/>
    <s v="Q3"/>
    <x v="3"/>
  </r>
  <r>
    <x v="2"/>
    <n v="1185732"/>
    <x v="643"/>
    <x v="4"/>
    <s v="Florida"/>
    <s v="Miami"/>
    <x v="1"/>
    <n v="50.000000000000014"/>
    <n v="825"/>
    <n v="412500.00000000012"/>
    <n v="144375.00000000003"/>
    <n v="0.35"/>
    <x v="0"/>
    <x v="7"/>
    <n v="2020"/>
    <s v="Q3"/>
    <x v="3"/>
  </r>
  <r>
    <x v="2"/>
    <n v="1185732"/>
    <x v="644"/>
    <x v="4"/>
    <s v="Florida"/>
    <s v="Miami"/>
    <x v="2"/>
    <n v="50.000000000000014"/>
    <n v="725"/>
    <n v="362500.00000000012"/>
    <n v="90625.000000000029"/>
    <n v="0.25"/>
    <x v="0"/>
    <x v="8"/>
    <n v="2020"/>
    <s v="Q4"/>
    <x v="3"/>
  </r>
  <r>
    <x v="2"/>
    <n v="1185732"/>
    <x v="645"/>
    <x v="4"/>
    <s v="Florida"/>
    <s v="Miami"/>
    <x v="3"/>
    <n v="50.000000000000014"/>
    <n v="700"/>
    <n v="350000.00000000012"/>
    <n v="105000.00000000003"/>
    <n v="0.3"/>
    <x v="0"/>
    <x v="8"/>
    <n v="2020"/>
    <s v="Q4"/>
    <x v="3"/>
  </r>
  <r>
    <x v="2"/>
    <n v="1185732"/>
    <x v="646"/>
    <x v="4"/>
    <s v="Florida"/>
    <s v="Miami"/>
    <x v="4"/>
    <n v="60.000000000000007"/>
    <n v="700"/>
    <n v="420000.00000000006"/>
    <n v="147000"/>
    <n v="0.35"/>
    <x v="0"/>
    <x v="8"/>
    <n v="2020"/>
    <s v="Q4"/>
    <x v="3"/>
  </r>
  <r>
    <x v="2"/>
    <n v="1185732"/>
    <x v="647"/>
    <x v="4"/>
    <s v="Florida"/>
    <s v="Miami"/>
    <x v="5"/>
    <n v="65"/>
    <n v="825"/>
    <n v="536250"/>
    <n v="268125"/>
    <n v="0.5"/>
    <x v="0"/>
    <x v="8"/>
    <n v="2020"/>
    <s v="Q4"/>
    <x v="3"/>
  </r>
  <r>
    <x v="2"/>
    <n v="1185732"/>
    <x v="648"/>
    <x v="4"/>
    <s v="Florida"/>
    <s v="Miami"/>
    <x v="0"/>
    <n v="60.000000000000007"/>
    <n v="975"/>
    <n v="585000.00000000012"/>
    <n v="263250.00000000006"/>
    <n v="0.45"/>
    <x v="0"/>
    <x v="8"/>
    <n v="2020"/>
    <s v="Q4"/>
    <x v="3"/>
  </r>
  <r>
    <x v="2"/>
    <n v="1185732"/>
    <x v="649"/>
    <x v="4"/>
    <s v="Florida"/>
    <s v="Miami"/>
    <x v="1"/>
    <n v="50.000000000000014"/>
    <n v="800"/>
    <n v="400000.00000000012"/>
    <n v="140000.00000000003"/>
    <n v="0.35"/>
    <x v="0"/>
    <x v="8"/>
    <n v="2020"/>
    <s v="Q4"/>
    <x v="3"/>
  </r>
  <r>
    <x v="2"/>
    <n v="1185732"/>
    <x v="650"/>
    <x v="4"/>
    <s v="Florida"/>
    <s v="Miami"/>
    <x v="2"/>
    <n v="50.000000000000014"/>
    <n v="745"/>
    <n v="372500.00000000012"/>
    <n v="93125.000000000029"/>
    <n v="0.25"/>
    <x v="0"/>
    <x v="8"/>
    <n v="2020"/>
    <s v="Q4"/>
    <x v="3"/>
  </r>
  <r>
    <x v="2"/>
    <n v="1185732"/>
    <x v="651"/>
    <x v="4"/>
    <s v="Florida"/>
    <s v="Miami"/>
    <x v="3"/>
    <n v="50.000000000000014"/>
    <n v="775"/>
    <n v="387500.00000000012"/>
    <n v="116250.00000000003"/>
    <n v="0.3"/>
    <x v="0"/>
    <x v="8"/>
    <n v="2020"/>
    <s v="Q4"/>
    <x v="3"/>
  </r>
  <r>
    <x v="2"/>
    <n v="1185732"/>
    <x v="652"/>
    <x v="4"/>
    <s v="Florida"/>
    <s v="Miami"/>
    <x v="4"/>
    <n v="65"/>
    <n v="750"/>
    <n v="487500"/>
    <n v="170625"/>
    <n v="0.35"/>
    <x v="0"/>
    <x v="8"/>
    <n v="2020"/>
    <s v="Q4"/>
    <x v="3"/>
  </r>
  <r>
    <x v="2"/>
    <n v="1185732"/>
    <x v="653"/>
    <x v="4"/>
    <s v="Florida"/>
    <s v="Miami"/>
    <x v="5"/>
    <n v="70"/>
    <n v="850"/>
    <n v="595000"/>
    <n v="297500"/>
    <n v="0.5"/>
    <x v="0"/>
    <x v="8"/>
    <n v="2020"/>
    <s v="Q4"/>
    <x v="3"/>
  </r>
  <r>
    <x v="2"/>
    <n v="1185732"/>
    <x v="575"/>
    <x v="4"/>
    <s v="Florida"/>
    <s v="Miami"/>
    <x v="0"/>
    <n v="65"/>
    <n v="1075"/>
    <n v="698750"/>
    <n v="314437.5"/>
    <n v="0.45"/>
    <x v="0"/>
    <x v="4"/>
    <n v="2020"/>
    <s v="Q2"/>
    <x v="1"/>
  </r>
  <r>
    <x v="2"/>
    <n v="1185732"/>
    <x v="575"/>
    <x v="4"/>
    <s v="Florida"/>
    <s v="Miami"/>
    <x v="1"/>
    <n v="55.000000000000007"/>
    <n v="875"/>
    <n v="481250.00000000006"/>
    <n v="168437.5"/>
    <n v="0.35"/>
    <x v="0"/>
    <x v="4"/>
    <n v="2020"/>
    <s v="Q2"/>
    <x v="1"/>
  </r>
  <r>
    <x v="2"/>
    <n v="1185732"/>
    <x v="575"/>
    <x v="4"/>
    <s v="Florida"/>
    <s v="Miami"/>
    <x v="2"/>
    <n v="55.000000000000007"/>
    <n v="825"/>
    <n v="453750.00000000006"/>
    <n v="113437.50000000001"/>
    <n v="0.25"/>
    <x v="0"/>
    <x v="4"/>
    <n v="2020"/>
    <s v="Q2"/>
    <x v="1"/>
  </r>
  <r>
    <x v="2"/>
    <n v="1185732"/>
    <x v="575"/>
    <x v="4"/>
    <s v="Florida"/>
    <s v="Miami"/>
    <x v="3"/>
    <n v="55.000000000000007"/>
    <n v="775"/>
    <n v="426250.00000000006"/>
    <n v="127875.00000000001"/>
    <n v="0.3"/>
    <x v="0"/>
    <x v="4"/>
    <n v="2020"/>
    <s v="Q2"/>
    <x v="1"/>
  </r>
  <r>
    <x v="0"/>
    <n v="1185732"/>
    <x v="575"/>
    <x v="4"/>
    <s v="Florida"/>
    <s v="Miami"/>
    <x v="4"/>
    <n v="65"/>
    <n v="775"/>
    <n v="503750"/>
    <n v="176312.5"/>
    <n v="0.35"/>
    <x v="0"/>
    <x v="4"/>
    <n v="2020"/>
    <s v="Q2"/>
    <x v="1"/>
  </r>
  <r>
    <x v="0"/>
    <n v="1185732"/>
    <x v="575"/>
    <x v="4"/>
    <s v="Florida"/>
    <s v="Miami"/>
    <x v="5"/>
    <n v="70"/>
    <n v="875"/>
    <n v="612500"/>
    <n v="306250"/>
    <n v="0.5"/>
    <x v="0"/>
    <x v="4"/>
    <n v="2020"/>
    <s v="Q2"/>
    <x v="1"/>
  </r>
  <r>
    <x v="0"/>
    <n v="1185732"/>
    <x v="654"/>
    <x v="4"/>
    <s v="Florida"/>
    <s v="Miami"/>
    <x v="0"/>
    <n v="35"/>
    <n v="450"/>
    <n v="157500"/>
    <n v="55125.000000000007"/>
    <n v="0.35000000000000003"/>
    <x v="0"/>
    <x v="8"/>
    <n v="2020"/>
    <s v="Q4"/>
    <x v="3"/>
  </r>
  <r>
    <x v="0"/>
    <n v="1185732"/>
    <x v="655"/>
    <x v="4"/>
    <s v="Florida"/>
    <s v="Miami"/>
    <x v="1"/>
    <n v="35"/>
    <n v="250"/>
    <n v="87500"/>
    <n v="26250"/>
    <n v="0.3"/>
    <x v="0"/>
    <x v="8"/>
    <n v="2020"/>
    <s v="Q4"/>
    <x v="3"/>
  </r>
  <r>
    <x v="0"/>
    <n v="1185732"/>
    <x v="656"/>
    <x v="4"/>
    <s v="Florida"/>
    <s v="Miami"/>
    <x v="2"/>
    <n v="25"/>
    <n v="250"/>
    <n v="62500"/>
    <n v="18750"/>
    <n v="0.3"/>
    <x v="0"/>
    <x v="8"/>
    <n v="2020"/>
    <s v="Q4"/>
    <x v="3"/>
  </r>
  <r>
    <x v="0"/>
    <n v="1185732"/>
    <x v="128"/>
    <x v="4"/>
    <s v="Florida"/>
    <s v="Miami"/>
    <x v="3"/>
    <n v="30.000000000000004"/>
    <n v="100"/>
    <n v="30000.000000000004"/>
    <n v="10500.000000000002"/>
    <n v="0.35000000000000003"/>
    <x v="0"/>
    <x v="8"/>
    <n v="2020"/>
    <s v="Q4"/>
    <x v="3"/>
  </r>
  <r>
    <x v="0"/>
    <n v="1185732"/>
    <x v="129"/>
    <x v="3"/>
    <s v="Minnesota"/>
    <s v="Minneapolis"/>
    <x v="4"/>
    <n v="44.999999999999993"/>
    <n v="150"/>
    <n v="67499.999999999985"/>
    <n v="20249.999999999996"/>
    <n v="0.3"/>
    <x v="0"/>
    <x v="8"/>
    <n v="2020"/>
    <s v="Q4"/>
    <x v="3"/>
  </r>
  <r>
    <x v="0"/>
    <n v="1185732"/>
    <x v="130"/>
    <x v="3"/>
    <s v="Minnesota"/>
    <s v="Minneapolis"/>
    <x v="5"/>
    <n v="35"/>
    <n v="250"/>
    <n v="87500"/>
    <n v="39375"/>
    <n v="0.45"/>
    <x v="0"/>
    <x v="8"/>
    <n v="2020"/>
    <s v="Q4"/>
    <x v="3"/>
  </r>
  <r>
    <x v="0"/>
    <n v="1185732"/>
    <x v="131"/>
    <x v="3"/>
    <s v="Minnesota"/>
    <s v="Minneapolis"/>
    <x v="0"/>
    <n v="35"/>
    <n v="500"/>
    <n v="175000"/>
    <n v="61250.000000000007"/>
    <n v="0.35000000000000003"/>
    <x v="0"/>
    <x v="8"/>
    <n v="2020"/>
    <s v="Q4"/>
    <x v="3"/>
  </r>
  <r>
    <x v="0"/>
    <n v="1185732"/>
    <x v="132"/>
    <x v="3"/>
    <s v="Minnesota"/>
    <s v="Minneapolis"/>
    <x v="1"/>
    <n v="35"/>
    <n v="150"/>
    <n v="52500"/>
    <n v="15750"/>
    <n v="0.3"/>
    <x v="0"/>
    <x v="8"/>
    <n v="2020"/>
    <s v="Q4"/>
    <x v="3"/>
  </r>
  <r>
    <x v="0"/>
    <n v="1185732"/>
    <x v="133"/>
    <x v="3"/>
    <s v="Minnesota"/>
    <s v="Minneapolis"/>
    <x v="2"/>
    <n v="25"/>
    <n v="200"/>
    <n v="50000"/>
    <n v="15000"/>
    <n v="0.3"/>
    <x v="0"/>
    <x v="8"/>
    <n v="2020"/>
    <s v="Q4"/>
    <x v="3"/>
  </r>
  <r>
    <x v="0"/>
    <n v="1185732"/>
    <x v="134"/>
    <x v="3"/>
    <s v="Minnesota"/>
    <s v="Minneapolis"/>
    <x v="3"/>
    <n v="30.000000000000004"/>
    <n v="75"/>
    <n v="22500.000000000004"/>
    <n v="7875.0000000000018"/>
    <n v="0.35000000000000003"/>
    <x v="0"/>
    <x v="8"/>
    <n v="2020"/>
    <s v="Q4"/>
    <x v="3"/>
  </r>
  <r>
    <x v="0"/>
    <n v="1185732"/>
    <x v="135"/>
    <x v="3"/>
    <s v="Minnesota"/>
    <s v="Minneapolis"/>
    <x v="4"/>
    <n v="44.999999999999993"/>
    <n v="150"/>
    <n v="67499.999999999985"/>
    <n v="20249.999999999996"/>
    <n v="0.3"/>
    <x v="0"/>
    <x v="8"/>
    <n v="2020"/>
    <s v="Q4"/>
    <x v="3"/>
  </r>
  <r>
    <x v="0"/>
    <n v="1185732"/>
    <x v="136"/>
    <x v="3"/>
    <s v="Minnesota"/>
    <s v="Minneapolis"/>
    <x v="5"/>
    <n v="35"/>
    <n v="225"/>
    <n v="78750"/>
    <n v="35437.5"/>
    <n v="0.45"/>
    <x v="0"/>
    <x v="8"/>
    <n v="2020"/>
    <s v="Q4"/>
    <x v="3"/>
  </r>
  <r>
    <x v="0"/>
    <n v="1185732"/>
    <x v="137"/>
    <x v="3"/>
    <s v="Minnesota"/>
    <s v="Minneapolis"/>
    <x v="0"/>
    <n v="40"/>
    <n v="445"/>
    <n v="178000"/>
    <n v="62300.000000000007"/>
    <n v="0.35000000000000003"/>
    <x v="0"/>
    <x v="8"/>
    <n v="2020"/>
    <s v="Q4"/>
    <x v="3"/>
  </r>
  <r>
    <x v="0"/>
    <n v="1185732"/>
    <x v="138"/>
    <x v="3"/>
    <s v="Minnesota"/>
    <s v="Minneapolis"/>
    <x v="1"/>
    <n v="40"/>
    <n v="125"/>
    <n v="50000"/>
    <n v="15000"/>
    <n v="0.3"/>
    <x v="0"/>
    <x v="8"/>
    <n v="2020"/>
    <s v="Q4"/>
    <x v="3"/>
  </r>
  <r>
    <x v="0"/>
    <n v="1185732"/>
    <x v="139"/>
    <x v="3"/>
    <s v="Minnesota"/>
    <s v="Minneapolis"/>
    <x v="2"/>
    <n v="30.000000000000004"/>
    <n v="175"/>
    <n v="52500.000000000007"/>
    <n v="15750.000000000002"/>
    <n v="0.3"/>
    <x v="0"/>
    <x v="8"/>
    <n v="2020"/>
    <s v="Q4"/>
    <x v="3"/>
  </r>
  <r>
    <x v="0"/>
    <n v="1185732"/>
    <x v="140"/>
    <x v="3"/>
    <s v="Minnesota"/>
    <s v="Minneapolis"/>
    <x v="3"/>
    <n v="35"/>
    <n v="25"/>
    <n v="8750"/>
    <n v="3062.5000000000005"/>
    <n v="0.35000000000000003"/>
    <x v="0"/>
    <x v="9"/>
    <n v="2020"/>
    <s v="Q4"/>
    <x v="3"/>
  </r>
  <r>
    <x v="0"/>
    <n v="1185732"/>
    <x v="141"/>
    <x v="3"/>
    <s v="Minnesota"/>
    <s v="Minneapolis"/>
    <x v="4"/>
    <n v="50"/>
    <n v="75"/>
    <n v="37500"/>
    <n v="11250"/>
    <n v="0.3"/>
    <x v="0"/>
    <x v="9"/>
    <n v="2020"/>
    <s v="Q4"/>
    <x v="3"/>
  </r>
  <r>
    <x v="0"/>
    <n v="1185732"/>
    <x v="142"/>
    <x v="3"/>
    <s v="Minnesota"/>
    <s v="Minneapolis"/>
    <x v="5"/>
    <n v="40"/>
    <n v="175"/>
    <n v="70000"/>
    <n v="31500"/>
    <n v="0.45"/>
    <x v="0"/>
    <x v="9"/>
    <n v="2020"/>
    <s v="Q4"/>
    <x v="3"/>
  </r>
  <r>
    <x v="0"/>
    <n v="1185732"/>
    <x v="143"/>
    <x v="3"/>
    <s v="Minnesota"/>
    <s v="Minneapolis"/>
    <x v="0"/>
    <n v="40"/>
    <n v="400"/>
    <n v="160000"/>
    <n v="56000.000000000007"/>
    <n v="0.35000000000000003"/>
    <x v="0"/>
    <x v="9"/>
    <n v="2020"/>
    <s v="Q4"/>
    <x v="3"/>
  </r>
  <r>
    <x v="0"/>
    <n v="1185732"/>
    <x v="144"/>
    <x v="3"/>
    <s v="Minnesota"/>
    <s v="Minneapolis"/>
    <x v="1"/>
    <n v="40"/>
    <n v="100"/>
    <n v="40000"/>
    <n v="12000"/>
    <n v="0.3"/>
    <x v="0"/>
    <x v="9"/>
    <n v="2020"/>
    <s v="Q4"/>
    <x v="3"/>
  </r>
  <r>
    <x v="0"/>
    <n v="1185732"/>
    <x v="145"/>
    <x v="3"/>
    <s v="Minnesota"/>
    <s v="Minneapolis"/>
    <x v="2"/>
    <n v="30.000000000000004"/>
    <n v="100"/>
    <n v="30000.000000000004"/>
    <n v="9000"/>
    <n v="0.3"/>
    <x v="0"/>
    <x v="9"/>
    <n v="2020"/>
    <s v="Q4"/>
    <x v="3"/>
  </r>
  <r>
    <x v="0"/>
    <n v="1185732"/>
    <x v="146"/>
    <x v="3"/>
    <s v="Minnesota"/>
    <s v="Minneapolis"/>
    <x v="3"/>
    <n v="35"/>
    <n v="25"/>
    <n v="8750"/>
    <n v="3062.5000000000005"/>
    <n v="0.35000000000000003"/>
    <x v="0"/>
    <x v="9"/>
    <n v="2020"/>
    <s v="Q4"/>
    <x v="3"/>
  </r>
  <r>
    <x v="0"/>
    <n v="1185732"/>
    <x v="147"/>
    <x v="3"/>
    <s v="Minnesota"/>
    <s v="Minneapolis"/>
    <x v="4"/>
    <n v="50"/>
    <n v="50"/>
    <n v="25000"/>
    <n v="7500"/>
    <n v="0.3"/>
    <x v="0"/>
    <x v="9"/>
    <n v="2020"/>
    <s v="Q4"/>
    <x v="3"/>
  </r>
  <r>
    <x v="0"/>
    <n v="1185732"/>
    <x v="148"/>
    <x v="3"/>
    <s v="Minnesota"/>
    <s v="Minneapolis"/>
    <x v="5"/>
    <n v="40"/>
    <n v="175"/>
    <n v="70000"/>
    <n v="31500"/>
    <n v="0.45"/>
    <x v="0"/>
    <x v="9"/>
    <n v="2020"/>
    <s v="Q4"/>
    <x v="3"/>
  </r>
  <r>
    <x v="0"/>
    <n v="1185732"/>
    <x v="149"/>
    <x v="3"/>
    <s v="Minnesota"/>
    <s v="Minneapolis"/>
    <x v="0"/>
    <n v="50"/>
    <n v="445"/>
    <n v="222500"/>
    <n v="77875.000000000015"/>
    <n v="0.35000000000000003"/>
    <x v="0"/>
    <x v="9"/>
    <n v="2020"/>
    <s v="Q4"/>
    <x v="3"/>
  </r>
  <r>
    <x v="0"/>
    <n v="1185732"/>
    <x v="150"/>
    <x v="3"/>
    <s v="Minnesota"/>
    <s v="Minneapolis"/>
    <x v="1"/>
    <n v="45.000000000000007"/>
    <n v="150"/>
    <n v="67500.000000000015"/>
    <n v="20250.000000000004"/>
    <n v="0.3"/>
    <x v="0"/>
    <x v="9"/>
    <n v="2020"/>
    <s v="Q4"/>
    <x v="3"/>
  </r>
  <r>
    <x v="0"/>
    <n v="1185732"/>
    <x v="151"/>
    <x v="3"/>
    <s v="Minnesota"/>
    <s v="Minneapolis"/>
    <x v="2"/>
    <n v="40"/>
    <n v="125"/>
    <n v="50000"/>
    <n v="15000"/>
    <n v="0.3"/>
    <x v="0"/>
    <x v="9"/>
    <n v="2020"/>
    <s v="Q4"/>
    <x v="3"/>
  </r>
  <r>
    <x v="0"/>
    <n v="1185732"/>
    <x v="152"/>
    <x v="3"/>
    <s v="Minnesota"/>
    <s v="Minneapolis"/>
    <x v="3"/>
    <n v="40"/>
    <n v="50"/>
    <n v="20000"/>
    <n v="7000.0000000000009"/>
    <n v="0.35000000000000003"/>
    <x v="0"/>
    <x v="9"/>
    <n v="2020"/>
    <s v="Q4"/>
    <x v="3"/>
  </r>
  <r>
    <x v="0"/>
    <n v="1185732"/>
    <x v="153"/>
    <x v="3"/>
    <s v="Minnesota"/>
    <s v="Minneapolis"/>
    <x v="4"/>
    <n v="54.999999999999993"/>
    <n v="75"/>
    <n v="41249.999999999993"/>
    <n v="12374.999999999998"/>
    <n v="0.3"/>
    <x v="0"/>
    <x v="9"/>
    <n v="2020"/>
    <s v="Q4"/>
    <x v="3"/>
  </r>
  <r>
    <x v="0"/>
    <n v="1185732"/>
    <x v="154"/>
    <x v="3"/>
    <s v="Minnesota"/>
    <s v="Minneapolis"/>
    <x v="5"/>
    <n v="60"/>
    <n v="175"/>
    <n v="105000"/>
    <n v="47250"/>
    <n v="0.45"/>
    <x v="0"/>
    <x v="9"/>
    <n v="2020"/>
    <s v="Q4"/>
    <x v="3"/>
  </r>
  <r>
    <x v="0"/>
    <n v="1185732"/>
    <x v="657"/>
    <x v="3"/>
    <s v="Minnesota"/>
    <s v="Minneapolis"/>
    <x v="0"/>
    <n v="45"/>
    <n v="425"/>
    <n v="191250"/>
    <n v="66937.5"/>
    <n v="0.35000000000000003"/>
    <x v="1"/>
    <x v="9"/>
    <n v="2020"/>
    <s v="Q4"/>
    <x v="3"/>
  </r>
  <r>
    <x v="0"/>
    <n v="1185732"/>
    <x v="658"/>
    <x v="3"/>
    <s v="Minnesota"/>
    <s v="Minneapolis"/>
    <x v="1"/>
    <n v="40.000000000000007"/>
    <n v="175"/>
    <n v="70000.000000000015"/>
    <n v="21000.000000000004"/>
    <n v="0.3"/>
    <x v="1"/>
    <x v="9"/>
    <n v="2020"/>
    <s v="Q4"/>
    <x v="3"/>
  </r>
  <r>
    <x v="0"/>
    <n v="1185732"/>
    <x v="659"/>
    <x v="3"/>
    <s v="Minnesota"/>
    <s v="Minneapolis"/>
    <x v="2"/>
    <n v="35"/>
    <n v="175"/>
    <n v="61250"/>
    <n v="18375"/>
    <n v="0.3"/>
    <x v="1"/>
    <x v="9"/>
    <n v="2020"/>
    <s v="Q4"/>
    <x v="3"/>
  </r>
  <r>
    <x v="0"/>
    <n v="1185732"/>
    <x v="660"/>
    <x v="3"/>
    <s v="Minnesota"/>
    <s v="Minneapolis"/>
    <x v="3"/>
    <n v="35"/>
    <n v="150"/>
    <n v="52500"/>
    <n v="18375"/>
    <n v="0.35000000000000003"/>
    <x v="1"/>
    <x v="9"/>
    <n v="2020"/>
    <s v="Q4"/>
    <x v="3"/>
  </r>
  <r>
    <x v="0"/>
    <n v="1185732"/>
    <x v="661"/>
    <x v="3"/>
    <s v="Minnesota"/>
    <s v="Minneapolis"/>
    <x v="4"/>
    <n v="50"/>
    <n v="150"/>
    <n v="75000"/>
    <n v="22500"/>
    <n v="0.3"/>
    <x v="1"/>
    <x v="9"/>
    <n v="2020"/>
    <s v="Q4"/>
    <x v="3"/>
  </r>
  <r>
    <x v="0"/>
    <n v="1185732"/>
    <x v="662"/>
    <x v="3"/>
    <s v="Minnesota"/>
    <s v="Minneapolis"/>
    <x v="5"/>
    <n v="55.000000000000007"/>
    <n v="325"/>
    <n v="178750.00000000003"/>
    <n v="80437.500000000015"/>
    <n v="0.45"/>
    <x v="1"/>
    <x v="9"/>
    <n v="2020"/>
    <s v="Q4"/>
    <x v="3"/>
  </r>
  <r>
    <x v="0"/>
    <n v="1185732"/>
    <x v="663"/>
    <x v="3"/>
    <s v="Minnesota"/>
    <s v="Minneapolis"/>
    <x v="0"/>
    <n v="50"/>
    <n v="550"/>
    <n v="275000"/>
    <n v="96250.000000000015"/>
    <n v="0.35000000000000003"/>
    <x v="1"/>
    <x v="9"/>
    <n v="2020"/>
    <s v="Q4"/>
    <x v="3"/>
  </r>
  <r>
    <x v="0"/>
    <n v="1185732"/>
    <x v="664"/>
    <x v="3"/>
    <s v="Minnesota"/>
    <s v="Minneapolis"/>
    <x v="1"/>
    <n v="45.000000000000007"/>
    <n v="300"/>
    <n v="135000.00000000003"/>
    <n v="40500.000000000007"/>
    <n v="0.3"/>
    <x v="1"/>
    <x v="9"/>
    <n v="2020"/>
    <s v="Q4"/>
    <x v="3"/>
  </r>
  <r>
    <x v="0"/>
    <n v="1185732"/>
    <x v="665"/>
    <x v="3"/>
    <s v="Minnesota"/>
    <s v="Minneapolis"/>
    <x v="2"/>
    <n v="40"/>
    <n v="225"/>
    <n v="90000"/>
    <n v="27000"/>
    <n v="0.3"/>
    <x v="1"/>
    <x v="9"/>
    <n v="2020"/>
    <s v="Q4"/>
    <x v="3"/>
  </r>
  <r>
    <x v="0"/>
    <n v="1185732"/>
    <x v="666"/>
    <x v="3"/>
    <s v="Minnesota"/>
    <s v="Minneapolis"/>
    <x v="3"/>
    <n v="40"/>
    <n v="175"/>
    <n v="70000"/>
    <n v="24500.000000000004"/>
    <n v="0.35000000000000003"/>
    <x v="1"/>
    <x v="9"/>
    <n v="2020"/>
    <s v="Q4"/>
    <x v="3"/>
  </r>
  <r>
    <x v="0"/>
    <n v="1185732"/>
    <x v="667"/>
    <x v="3"/>
    <s v="Minnesota"/>
    <s v="Minneapolis"/>
    <x v="4"/>
    <n v="50"/>
    <n v="200"/>
    <n v="100000"/>
    <n v="30000"/>
    <n v="0.3"/>
    <x v="1"/>
    <x v="9"/>
    <n v="2020"/>
    <s v="Q4"/>
    <x v="3"/>
  </r>
  <r>
    <x v="0"/>
    <n v="1185732"/>
    <x v="668"/>
    <x v="3"/>
    <s v="Minnesota"/>
    <s v="Minneapolis"/>
    <x v="5"/>
    <n v="55.000000000000007"/>
    <n v="375"/>
    <n v="206250.00000000003"/>
    <n v="92812.500000000015"/>
    <n v="0.45"/>
    <x v="1"/>
    <x v="9"/>
    <n v="2020"/>
    <s v="Q4"/>
    <x v="3"/>
  </r>
  <r>
    <x v="0"/>
    <n v="1185732"/>
    <x v="669"/>
    <x v="3"/>
    <s v="Minnesota"/>
    <s v="Minneapolis"/>
    <x v="0"/>
    <n v="50"/>
    <n v="525"/>
    <n v="262500"/>
    <n v="91875.000000000015"/>
    <n v="0.35000000000000003"/>
    <x v="1"/>
    <x v="9"/>
    <n v="2020"/>
    <s v="Q4"/>
    <x v="3"/>
  </r>
  <r>
    <x v="0"/>
    <n v="1185732"/>
    <x v="670"/>
    <x v="3"/>
    <s v="Minnesota"/>
    <s v="Minneapolis"/>
    <x v="1"/>
    <n v="45.000000000000007"/>
    <n v="300"/>
    <n v="135000.00000000003"/>
    <n v="40500.000000000007"/>
    <n v="0.3"/>
    <x v="1"/>
    <x v="9"/>
    <n v="2020"/>
    <s v="Q4"/>
    <x v="3"/>
  </r>
  <r>
    <x v="0"/>
    <n v="1185732"/>
    <x v="671"/>
    <x v="3"/>
    <s v="Minnesota"/>
    <s v="Minneapolis"/>
    <x v="2"/>
    <n v="40"/>
    <n v="225"/>
    <n v="90000"/>
    <n v="27000"/>
    <n v="0.3"/>
    <x v="1"/>
    <x v="9"/>
    <n v="2020"/>
    <s v="Q4"/>
    <x v="3"/>
  </r>
  <r>
    <x v="0"/>
    <n v="1185732"/>
    <x v="672"/>
    <x v="3"/>
    <s v="Minnesota"/>
    <s v="Minneapolis"/>
    <x v="3"/>
    <n v="35"/>
    <n v="175"/>
    <n v="61250"/>
    <n v="21437.500000000004"/>
    <n v="0.35000000000000003"/>
    <x v="1"/>
    <x v="10"/>
    <n v="2020"/>
    <s v="Q4"/>
    <x v="0"/>
  </r>
  <r>
    <x v="0"/>
    <n v="1185732"/>
    <x v="673"/>
    <x v="3"/>
    <s v="Minnesota"/>
    <s v="Minneapolis"/>
    <x v="4"/>
    <n v="45"/>
    <n v="150"/>
    <n v="67500"/>
    <n v="20250"/>
    <n v="0.3"/>
    <x v="1"/>
    <x v="10"/>
    <n v="2020"/>
    <s v="Q4"/>
    <x v="0"/>
  </r>
  <r>
    <x v="0"/>
    <n v="1185732"/>
    <x v="674"/>
    <x v="3"/>
    <s v="Minnesota"/>
    <s v="Minneapolis"/>
    <x v="5"/>
    <n v="50"/>
    <n v="325"/>
    <n v="162500"/>
    <n v="73125"/>
    <n v="0.45"/>
    <x v="1"/>
    <x v="10"/>
    <n v="2020"/>
    <s v="Q4"/>
    <x v="0"/>
  </r>
  <r>
    <x v="0"/>
    <n v="1185732"/>
    <x v="675"/>
    <x v="3"/>
    <s v="Minnesota"/>
    <s v="Minneapolis"/>
    <x v="0"/>
    <n v="45"/>
    <n v="450"/>
    <n v="202500"/>
    <n v="70875"/>
    <n v="0.35000000000000003"/>
    <x v="1"/>
    <x v="10"/>
    <n v="2020"/>
    <s v="Q4"/>
    <x v="0"/>
  </r>
  <r>
    <x v="0"/>
    <n v="1185732"/>
    <x v="676"/>
    <x v="3"/>
    <s v="Minnesota"/>
    <s v="Minneapolis"/>
    <x v="1"/>
    <n v="40.000000000000007"/>
    <n v="250"/>
    <n v="100000.00000000001"/>
    <n v="30000.000000000004"/>
    <n v="0.3"/>
    <x v="1"/>
    <x v="10"/>
    <n v="2020"/>
    <s v="Q4"/>
    <x v="0"/>
  </r>
  <r>
    <x v="0"/>
    <n v="1185732"/>
    <x v="677"/>
    <x v="3"/>
    <s v="Minnesota"/>
    <s v="Minneapolis"/>
    <x v="2"/>
    <n v="25"/>
    <n v="150"/>
    <n v="37500"/>
    <n v="11250"/>
    <n v="0.3"/>
    <x v="1"/>
    <x v="10"/>
    <n v="2020"/>
    <s v="Q4"/>
    <x v="0"/>
  </r>
  <r>
    <x v="0"/>
    <n v="1185732"/>
    <x v="678"/>
    <x v="3"/>
    <s v="Minnesota"/>
    <s v="Minneapolis"/>
    <x v="3"/>
    <n v="25"/>
    <n v="125"/>
    <n v="31250"/>
    <n v="10937.500000000002"/>
    <n v="0.35000000000000003"/>
    <x v="1"/>
    <x v="10"/>
    <n v="2020"/>
    <s v="Q4"/>
    <x v="0"/>
  </r>
  <r>
    <x v="0"/>
    <n v="1185732"/>
    <x v="679"/>
    <x v="3"/>
    <s v="Minnesota"/>
    <s v="Minneapolis"/>
    <x v="4"/>
    <n v="35"/>
    <n v="125"/>
    <n v="43750"/>
    <n v="13125"/>
    <n v="0.3"/>
    <x v="1"/>
    <x v="10"/>
    <n v="2020"/>
    <s v="Q4"/>
    <x v="0"/>
  </r>
  <r>
    <x v="0"/>
    <n v="1185732"/>
    <x v="680"/>
    <x v="3"/>
    <s v="Minnesota"/>
    <s v="Minneapolis"/>
    <x v="5"/>
    <n v="40"/>
    <n v="200"/>
    <n v="80000"/>
    <n v="36000"/>
    <n v="0.45"/>
    <x v="1"/>
    <x v="10"/>
    <n v="2020"/>
    <s v="Q4"/>
    <x v="0"/>
  </r>
  <r>
    <x v="0"/>
    <n v="1185732"/>
    <x v="681"/>
    <x v="3"/>
    <s v="Minnesota"/>
    <s v="Minneapolis"/>
    <x v="0"/>
    <n v="44.999999999999993"/>
    <n v="375"/>
    <n v="168749.99999999997"/>
    <n v="59062.499999999993"/>
    <n v="0.35000000000000003"/>
    <x v="1"/>
    <x v="10"/>
    <n v="2020"/>
    <s v="Q4"/>
    <x v="0"/>
  </r>
  <r>
    <x v="0"/>
    <n v="1185732"/>
    <x v="682"/>
    <x v="3"/>
    <s v="Minnesota"/>
    <s v="Minneapolis"/>
    <x v="1"/>
    <n v="35"/>
    <n v="200"/>
    <n v="70000"/>
    <n v="21000"/>
    <n v="0.3"/>
    <x v="1"/>
    <x v="10"/>
    <n v="2020"/>
    <s v="Q4"/>
    <x v="0"/>
  </r>
  <r>
    <x v="0"/>
    <n v="1185732"/>
    <x v="683"/>
    <x v="3"/>
    <s v="Minnesota"/>
    <s v="Minneapolis"/>
    <x v="2"/>
    <n v="35"/>
    <n v="100"/>
    <n v="35000"/>
    <n v="10500"/>
    <n v="0.3"/>
    <x v="1"/>
    <x v="10"/>
    <n v="2020"/>
    <s v="Q4"/>
    <x v="0"/>
  </r>
  <r>
    <x v="0"/>
    <n v="1185732"/>
    <x v="684"/>
    <x v="3"/>
    <s v="Minnesota"/>
    <s v="Minneapolis"/>
    <x v="3"/>
    <n v="35"/>
    <n v="75"/>
    <n v="26250"/>
    <n v="9187.5"/>
    <n v="0.35000000000000003"/>
    <x v="1"/>
    <x v="10"/>
    <n v="2020"/>
    <s v="Q4"/>
    <x v="0"/>
  </r>
  <r>
    <x v="0"/>
    <n v="1185732"/>
    <x v="685"/>
    <x v="3"/>
    <s v="Minnesota"/>
    <s v="Minneapolis"/>
    <x v="4"/>
    <n v="44.999999999999993"/>
    <n v="75"/>
    <n v="33749.999999999993"/>
    <n v="10124.999999999998"/>
    <n v="0.3"/>
    <x v="1"/>
    <x v="10"/>
    <n v="2020"/>
    <s v="Q4"/>
    <x v="0"/>
  </r>
  <r>
    <x v="0"/>
    <n v="1185732"/>
    <x v="686"/>
    <x v="3"/>
    <s v="Minnesota"/>
    <s v="Minneapolis"/>
    <x v="5"/>
    <n v="49.999999999999986"/>
    <n v="200"/>
    <n v="99999.999999999971"/>
    <n v="44999.999999999985"/>
    <n v="0.45"/>
    <x v="1"/>
    <x v="10"/>
    <n v="2020"/>
    <s v="Q4"/>
    <x v="0"/>
  </r>
  <r>
    <x v="0"/>
    <n v="1185732"/>
    <x v="687"/>
    <x v="3"/>
    <s v="Minnesota"/>
    <s v="Minneapolis"/>
    <x v="0"/>
    <n v="50"/>
    <n v="350"/>
    <n v="175000"/>
    <n v="61250.000000000007"/>
    <n v="0.35000000000000003"/>
    <x v="1"/>
    <x v="10"/>
    <n v="2020"/>
    <s v="Q4"/>
    <x v="0"/>
  </r>
  <r>
    <x v="0"/>
    <n v="1185732"/>
    <x v="688"/>
    <x v="3"/>
    <s v="Minnesota"/>
    <s v="Minneapolis"/>
    <x v="1"/>
    <n v="40"/>
    <n v="200"/>
    <n v="80000"/>
    <n v="24000"/>
    <n v="0.3"/>
    <x v="1"/>
    <x v="10"/>
    <n v="2020"/>
    <s v="Q4"/>
    <x v="0"/>
  </r>
  <r>
    <x v="0"/>
    <n v="1185732"/>
    <x v="689"/>
    <x v="3"/>
    <s v="Minnesota"/>
    <s v="Minneapolis"/>
    <x v="2"/>
    <n v="40"/>
    <n v="145"/>
    <n v="58000"/>
    <n v="17400"/>
    <n v="0.3"/>
    <x v="1"/>
    <x v="10"/>
    <n v="2020"/>
    <s v="Q4"/>
    <x v="0"/>
  </r>
  <r>
    <x v="0"/>
    <n v="1185732"/>
    <x v="690"/>
    <x v="3"/>
    <s v="Minnesota"/>
    <s v="Minneapolis"/>
    <x v="3"/>
    <n v="40"/>
    <n v="150"/>
    <n v="60000"/>
    <n v="21000.000000000004"/>
    <n v="0.35000000000000003"/>
    <x v="1"/>
    <x v="10"/>
    <n v="2020"/>
    <s v="Q4"/>
    <x v="0"/>
  </r>
  <r>
    <x v="0"/>
    <n v="1185732"/>
    <x v="691"/>
    <x v="3"/>
    <s v="Minnesota"/>
    <s v="Minneapolis"/>
    <x v="4"/>
    <n v="54.999999999999993"/>
    <n v="125"/>
    <n v="68749.999999999985"/>
    <n v="20624.999999999996"/>
    <n v="0.3"/>
    <x v="1"/>
    <x v="10"/>
    <n v="2020"/>
    <s v="Q4"/>
    <x v="0"/>
  </r>
  <r>
    <x v="0"/>
    <n v="1185732"/>
    <x v="692"/>
    <x v="3"/>
    <s v="Minnesota"/>
    <s v="Minneapolis"/>
    <x v="5"/>
    <n v="59.999999999999986"/>
    <n v="225"/>
    <n v="134999.99999999997"/>
    <n v="60749.999999999985"/>
    <n v="0.45"/>
    <x v="1"/>
    <x v="10"/>
    <n v="2020"/>
    <s v="Q4"/>
    <x v="0"/>
  </r>
  <r>
    <x v="0"/>
    <n v="1185732"/>
    <x v="155"/>
    <x v="3"/>
    <s v="Minnesota"/>
    <s v="Minneapolis"/>
    <x v="0"/>
    <n v="54.999999999999993"/>
    <n v="475"/>
    <n v="261249.99999999997"/>
    <n v="91437.5"/>
    <n v="0.35000000000000003"/>
    <x v="1"/>
    <x v="10"/>
    <n v="2020"/>
    <s v="Q4"/>
    <x v="0"/>
  </r>
  <r>
    <x v="0"/>
    <n v="1185732"/>
    <x v="156"/>
    <x v="3"/>
    <s v="Minnesota"/>
    <s v="Minneapolis"/>
    <x v="1"/>
    <n v="45"/>
    <n v="275"/>
    <n v="123750"/>
    <n v="37125"/>
    <n v="0.3"/>
    <x v="1"/>
    <x v="10"/>
    <n v="2020"/>
    <s v="Q4"/>
    <x v="0"/>
  </r>
  <r>
    <x v="0"/>
    <n v="1185732"/>
    <x v="157"/>
    <x v="3"/>
    <s v="Minnesota"/>
    <s v="Minneapolis"/>
    <x v="2"/>
    <n v="45"/>
    <n v="225"/>
    <n v="101250"/>
    <n v="30375"/>
    <n v="0.3"/>
    <x v="1"/>
    <x v="10"/>
    <n v="2020"/>
    <s v="Q4"/>
    <x v="0"/>
  </r>
  <r>
    <x v="0"/>
    <n v="1185732"/>
    <x v="158"/>
    <x v="3"/>
    <s v="Minnesota"/>
    <s v="Minneapolis"/>
    <x v="3"/>
    <n v="45"/>
    <n v="175"/>
    <n v="78750"/>
    <n v="27562.500000000004"/>
    <n v="0.35000000000000003"/>
    <x v="1"/>
    <x v="10"/>
    <n v="2020"/>
    <s v="Q4"/>
    <x v="0"/>
  </r>
  <r>
    <x v="0"/>
    <n v="1185732"/>
    <x v="159"/>
    <x v="3"/>
    <s v="Minnesota"/>
    <s v="Minneapolis"/>
    <x v="4"/>
    <n v="54.999999999999993"/>
    <n v="175"/>
    <n v="96249.999999999985"/>
    <n v="28874.999999999996"/>
    <n v="0.3"/>
    <x v="1"/>
    <x v="10"/>
    <n v="2020"/>
    <s v="Q4"/>
    <x v="0"/>
  </r>
  <r>
    <x v="0"/>
    <n v="1185732"/>
    <x v="160"/>
    <x v="3"/>
    <s v="Minnesota"/>
    <s v="Minneapolis"/>
    <x v="5"/>
    <n v="59.999999999999986"/>
    <n v="275"/>
    <n v="164999.99999999997"/>
    <n v="74249.999999999985"/>
    <n v="0.45"/>
    <x v="1"/>
    <x v="10"/>
    <n v="2020"/>
    <s v="Q4"/>
    <x v="0"/>
  </r>
  <r>
    <x v="4"/>
    <n v="1189833"/>
    <x v="161"/>
    <x v="3"/>
    <s v="Minnesota"/>
    <s v="Minneapolis"/>
    <x v="0"/>
    <n v="35"/>
    <n v="475"/>
    <n v="166250"/>
    <n v="74812.5"/>
    <n v="0.45"/>
    <x v="1"/>
    <x v="10"/>
    <n v="2020"/>
    <s v="Q4"/>
    <x v="0"/>
  </r>
  <r>
    <x v="4"/>
    <n v="1189833"/>
    <x v="162"/>
    <x v="3"/>
    <s v="Minnesota"/>
    <s v="Minneapolis"/>
    <x v="1"/>
    <n v="45"/>
    <n v="475"/>
    <n v="213750"/>
    <n v="64125"/>
    <n v="0.3"/>
    <x v="1"/>
    <x v="10"/>
    <n v="2020"/>
    <s v="Q4"/>
    <x v="0"/>
  </r>
  <r>
    <x v="4"/>
    <n v="1189833"/>
    <x v="163"/>
    <x v="3"/>
    <s v="Minnesota"/>
    <s v="Minneapolis"/>
    <x v="2"/>
    <n v="45"/>
    <n v="475"/>
    <n v="213750"/>
    <n v="96187.5"/>
    <n v="0.45"/>
    <x v="1"/>
    <x v="10"/>
    <n v="2020"/>
    <s v="Q4"/>
    <x v="0"/>
  </r>
  <r>
    <x v="4"/>
    <n v="1189833"/>
    <x v="164"/>
    <x v="3"/>
    <s v="Minnesota"/>
    <s v="Minneapolis"/>
    <x v="3"/>
    <n v="45"/>
    <n v="325"/>
    <n v="146250"/>
    <n v="58499.999999999993"/>
    <n v="0.39999999999999997"/>
    <x v="1"/>
    <x v="10"/>
    <n v="2020"/>
    <s v="Q4"/>
    <x v="0"/>
  </r>
  <r>
    <x v="4"/>
    <n v="1189833"/>
    <x v="165"/>
    <x v="3"/>
    <s v="Montana"/>
    <s v="Billings"/>
    <x v="4"/>
    <n v="50"/>
    <n v="275"/>
    <n v="137500"/>
    <n v="82500.000000000015"/>
    <n v="0.60000000000000009"/>
    <x v="1"/>
    <x v="0"/>
    <n v="2021"/>
    <s v="Q1"/>
    <x v="0"/>
  </r>
  <r>
    <x v="4"/>
    <n v="1189833"/>
    <x v="166"/>
    <x v="3"/>
    <s v="Montana"/>
    <s v="Billings"/>
    <x v="5"/>
    <n v="45"/>
    <n v="475"/>
    <n v="213750"/>
    <n v="53437.5"/>
    <n v="0.25"/>
    <x v="1"/>
    <x v="0"/>
    <n v="2021"/>
    <s v="Q1"/>
    <x v="0"/>
  </r>
  <r>
    <x v="4"/>
    <n v="1189833"/>
    <x v="167"/>
    <x v="3"/>
    <s v="Montana"/>
    <s v="Billings"/>
    <x v="0"/>
    <n v="35"/>
    <n v="525"/>
    <n v="183750"/>
    <n v="82687.5"/>
    <n v="0.45"/>
    <x v="1"/>
    <x v="0"/>
    <n v="2021"/>
    <s v="Q1"/>
    <x v="0"/>
  </r>
  <r>
    <x v="4"/>
    <n v="1189833"/>
    <x v="168"/>
    <x v="3"/>
    <s v="Montana"/>
    <s v="Billings"/>
    <x v="1"/>
    <n v="45"/>
    <n v="425"/>
    <n v="191250"/>
    <n v="57375"/>
    <n v="0.3"/>
    <x v="1"/>
    <x v="0"/>
    <n v="2021"/>
    <s v="Q1"/>
    <x v="0"/>
  </r>
  <r>
    <x v="4"/>
    <n v="1189833"/>
    <x v="169"/>
    <x v="3"/>
    <s v="Montana"/>
    <s v="Billings"/>
    <x v="2"/>
    <n v="45"/>
    <n v="450"/>
    <n v="202500"/>
    <n v="91125"/>
    <n v="0.45"/>
    <x v="1"/>
    <x v="0"/>
    <n v="2021"/>
    <s v="Q1"/>
    <x v="0"/>
  </r>
  <r>
    <x v="4"/>
    <n v="1189833"/>
    <x v="170"/>
    <x v="3"/>
    <s v="Montana"/>
    <s v="Billings"/>
    <x v="3"/>
    <n v="45"/>
    <n v="300"/>
    <n v="135000"/>
    <n v="53999.999999999993"/>
    <n v="0.39999999999999997"/>
    <x v="1"/>
    <x v="0"/>
    <n v="2021"/>
    <s v="Q1"/>
    <x v="0"/>
  </r>
  <r>
    <x v="4"/>
    <n v="1189833"/>
    <x v="171"/>
    <x v="3"/>
    <s v="Montana"/>
    <s v="Billings"/>
    <x v="4"/>
    <n v="50"/>
    <n v="225"/>
    <n v="112500"/>
    <n v="67500.000000000015"/>
    <n v="0.60000000000000009"/>
    <x v="1"/>
    <x v="0"/>
    <n v="2021"/>
    <s v="Q1"/>
    <x v="0"/>
  </r>
  <r>
    <x v="4"/>
    <n v="1189833"/>
    <x v="172"/>
    <x v="3"/>
    <s v="Montana"/>
    <s v="Billings"/>
    <x v="5"/>
    <n v="45"/>
    <n v="425"/>
    <n v="191250"/>
    <n v="47812.5"/>
    <n v="0.25"/>
    <x v="1"/>
    <x v="0"/>
    <n v="2021"/>
    <s v="Q1"/>
    <x v="0"/>
  </r>
  <r>
    <x v="4"/>
    <n v="1189833"/>
    <x v="173"/>
    <x v="3"/>
    <s v="Montana"/>
    <s v="Billings"/>
    <x v="0"/>
    <n v="35"/>
    <n v="575"/>
    <n v="201250"/>
    <n v="90562.5"/>
    <n v="0.45"/>
    <x v="1"/>
    <x v="0"/>
    <n v="2021"/>
    <s v="Q1"/>
    <x v="0"/>
  </r>
  <r>
    <x v="4"/>
    <n v="1189833"/>
    <x v="174"/>
    <x v="3"/>
    <s v="Montana"/>
    <s v="Billings"/>
    <x v="1"/>
    <n v="45"/>
    <n v="425"/>
    <n v="191250"/>
    <n v="57375"/>
    <n v="0.3"/>
    <x v="1"/>
    <x v="0"/>
    <n v="2021"/>
    <s v="Q1"/>
    <x v="0"/>
  </r>
  <r>
    <x v="4"/>
    <n v="1189833"/>
    <x v="175"/>
    <x v="3"/>
    <s v="Montana"/>
    <s v="Billings"/>
    <x v="2"/>
    <n v="45"/>
    <n v="425"/>
    <n v="191250"/>
    <n v="86062.5"/>
    <n v="0.45"/>
    <x v="1"/>
    <x v="0"/>
    <n v="2021"/>
    <s v="Q1"/>
    <x v="0"/>
  </r>
  <r>
    <x v="4"/>
    <n v="1189833"/>
    <x v="176"/>
    <x v="3"/>
    <s v="Montana"/>
    <s v="Billings"/>
    <x v="3"/>
    <n v="45"/>
    <n v="325"/>
    <n v="146250"/>
    <n v="58499.999999999993"/>
    <n v="0.39999999999999997"/>
    <x v="1"/>
    <x v="0"/>
    <n v="2021"/>
    <s v="Q1"/>
    <x v="0"/>
  </r>
  <r>
    <x v="4"/>
    <n v="1189833"/>
    <x v="177"/>
    <x v="3"/>
    <s v="Montana"/>
    <s v="Billings"/>
    <x v="4"/>
    <n v="50"/>
    <n v="200"/>
    <n v="100000"/>
    <n v="60000.000000000007"/>
    <n v="0.60000000000000009"/>
    <x v="1"/>
    <x v="0"/>
    <n v="2021"/>
    <s v="Q1"/>
    <x v="0"/>
  </r>
  <r>
    <x v="4"/>
    <n v="1189833"/>
    <x v="178"/>
    <x v="3"/>
    <s v="Montana"/>
    <s v="Billings"/>
    <x v="5"/>
    <n v="45"/>
    <n v="400"/>
    <n v="180000"/>
    <n v="45000"/>
    <n v="0.25"/>
    <x v="1"/>
    <x v="0"/>
    <n v="2021"/>
    <s v="Q1"/>
    <x v="0"/>
  </r>
  <r>
    <x v="4"/>
    <n v="1189833"/>
    <x v="179"/>
    <x v="3"/>
    <s v="Montana"/>
    <s v="Billings"/>
    <x v="0"/>
    <n v="45"/>
    <n v="575"/>
    <n v="258750"/>
    <n v="116437.5"/>
    <n v="0.45"/>
    <x v="1"/>
    <x v="0"/>
    <n v="2021"/>
    <s v="Q1"/>
    <x v="0"/>
  </r>
  <r>
    <x v="4"/>
    <n v="1189833"/>
    <x v="180"/>
    <x v="3"/>
    <s v="Montana"/>
    <s v="Billings"/>
    <x v="1"/>
    <n v="45"/>
    <n v="375"/>
    <n v="168750"/>
    <n v="50625"/>
    <n v="0.3"/>
    <x v="1"/>
    <x v="0"/>
    <n v="2021"/>
    <s v="Q1"/>
    <x v="0"/>
  </r>
  <r>
    <x v="4"/>
    <n v="1189833"/>
    <x v="181"/>
    <x v="3"/>
    <s v="Montana"/>
    <s v="Billings"/>
    <x v="2"/>
    <n v="45"/>
    <n v="400"/>
    <n v="180000"/>
    <n v="81000"/>
    <n v="0.45"/>
    <x v="1"/>
    <x v="0"/>
    <n v="2021"/>
    <s v="Q1"/>
    <x v="0"/>
  </r>
  <r>
    <x v="4"/>
    <n v="1189833"/>
    <x v="182"/>
    <x v="3"/>
    <s v="Montana"/>
    <s v="Billings"/>
    <x v="3"/>
    <n v="40"/>
    <n v="300"/>
    <n v="120000"/>
    <n v="47999.999999999993"/>
    <n v="0.39999999999999997"/>
    <x v="1"/>
    <x v="0"/>
    <n v="2021"/>
    <s v="Q1"/>
    <x v="0"/>
  </r>
  <r>
    <x v="4"/>
    <n v="1189833"/>
    <x v="183"/>
    <x v="3"/>
    <s v="Montana"/>
    <s v="Billings"/>
    <x v="4"/>
    <n v="45"/>
    <n v="200"/>
    <n v="90000"/>
    <n v="54000.000000000007"/>
    <n v="0.60000000000000009"/>
    <x v="1"/>
    <x v="0"/>
    <n v="2021"/>
    <s v="Q1"/>
    <x v="0"/>
  </r>
  <r>
    <x v="4"/>
    <n v="1189833"/>
    <x v="184"/>
    <x v="3"/>
    <s v="Montana"/>
    <s v="Billings"/>
    <x v="5"/>
    <n v="60"/>
    <n v="375"/>
    <n v="225000"/>
    <n v="56250"/>
    <n v="0.25"/>
    <x v="1"/>
    <x v="0"/>
    <n v="2021"/>
    <s v="Q1"/>
    <x v="0"/>
  </r>
  <r>
    <x v="4"/>
    <n v="1189833"/>
    <x v="185"/>
    <x v="3"/>
    <s v="Montana"/>
    <s v="Billings"/>
    <x v="0"/>
    <n v="40"/>
    <n v="575"/>
    <n v="230000"/>
    <n v="103500"/>
    <n v="0.45"/>
    <x v="1"/>
    <x v="0"/>
    <n v="2021"/>
    <s v="Q1"/>
    <x v="0"/>
  </r>
  <r>
    <x v="4"/>
    <n v="1189833"/>
    <x v="186"/>
    <x v="3"/>
    <s v="Montana"/>
    <s v="Billings"/>
    <x v="1"/>
    <n v="45"/>
    <n v="425"/>
    <n v="191250"/>
    <n v="57375"/>
    <n v="0.3"/>
    <x v="1"/>
    <x v="0"/>
    <n v="2021"/>
    <s v="Q1"/>
    <x v="0"/>
  </r>
  <r>
    <x v="4"/>
    <n v="1189833"/>
    <x v="187"/>
    <x v="3"/>
    <s v="Montana"/>
    <s v="Billings"/>
    <x v="2"/>
    <n v="45"/>
    <n v="425"/>
    <n v="191250"/>
    <n v="86062.5"/>
    <n v="0.45"/>
    <x v="1"/>
    <x v="0"/>
    <n v="2021"/>
    <s v="Q1"/>
    <x v="0"/>
  </r>
  <r>
    <x v="4"/>
    <n v="1189833"/>
    <x v="188"/>
    <x v="3"/>
    <s v="Montana"/>
    <s v="Billings"/>
    <x v="3"/>
    <n v="40"/>
    <n v="325"/>
    <n v="130000"/>
    <n v="51999.999999999993"/>
    <n v="0.39999999999999997"/>
    <x v="1"/>
    <x v="0"/>
    <n v="2021"/>
    <s v="Q1"/>
    <x v="0"/>
  </r>
  <r>
    <x v="4"/>
    <n v="1189833"/>
    <x v="189"/>
    <x v="3"/>
    <s v="Montana"/>
    <s v="Billings"/>
    <x v="4"/>
    <n v="45"/>
    <n v="225"/>
    <n v="101250"/>
    <n v="60750.000000000007"/>
    <n v="0.60000000000000009"/>
    <x v="1"/>
    <x v="0"/>
    <n v="2021"/>
    <s v="Q1"/>
    <x v="0"/>
  </r>
  <r>
    <x v="4"/>
    <n v="1189833"/>
    <x v="190"/>
    <x v="3"/>
    <s v="Montana"/>
    <s v="Billings"/>
    <x v="5"/>
    <n v="60"/>
    <n v="400"/>
    <n v="240000"/>
    <n v="60000"/>
    <n v="0.25"/>
    <x v="1"/>
    <x v="0"/>
    <n v="2021"/>
    <s v="Q1"/>
    <x v="0"/>
  </r>
  <r>
    <x v="4"/>
    <n v="1189833"/>
    <x v="191"/>
    <x v="3"/>
    <s v="Montana"/>
    <s v="Billings"/>
    <x v="0"/>
    <n v="40"/>
    <n v="675"/>
    <n v="270000"/>
    <n v="121500"/>
    <n v="0.45"/>
    <x v="1"/>
    <x v="0"/>
    <n v="2021"/>
    <s v="Q1"/>
    <x v="0"/>
  </r>
  <r>
    <x v="4"/>
    <n v="1189833"/>
    <x v="192"/>
    <x v="3"/>
    <s v="Montana"/>
    <s v="Billings"/>
    <x v="1"/>
    <n v="45"/>
    <n v="525"/>
    <n v="236250"/>
    <n v="70875"/>
    <n v="0.3"/>
    <x v="1"/>
    <x v="0"/>
    <n v="2021"/>
    <s v="Q1"/>
    <x v="0"/>
  </r>
  <r>
    <x v="4"/>
    <n v="1189833"/>
    <x v="193"/>
    <x v="3"/>
    <s v="Montana"/>
    <s v="Billings"/>
    <x v="2"/>
    <n v="45"/>
    <n v="550"/>
    <n v="247500"/>
    <n v="111375"/>
    <n v="0.45"/>
    <x v="1"/>
    <x v="0"/>
    <n v="2021"/>
    <s v="Q1"/>
    <x v="0"/>
  </r>
  <r>
    <x v="4"/>
    <n v="1189833"/>
    <x v="194"/>
    <x v="3"/>
    <s v="Montana"/>
    <s v="Billings"/>
    <x v="3"/>
    <n v="40"/>
    <n v="425"/>
    <n v="170000"/>
    <n v="68000"/>
    <n v="0.39999999999999997"/>
    <x v="1"/>
    <x v="0"/>
    <n v="2021"/>
    <s v="Q1"/>
    <x v="0"/>
  </r>
  <r>
    <x v="4"/>
    <n v="1189833"/>
    <x v="195"/>
    <x v="3"/>
    <s v="Montana"/>
    <s v="Billings"/>
    <x v="4"/>
    <n v="45"/>
    <n v="300"/>
    <n v="135000"/>
    <n v="81000.000000000015"/>
    <n v="0.60000000000000009"/>
    <x v="1"/>
    <x v="0"/>
    <n v="2021"/>
    <s v="Q1"/>
    <x v="0"/>
  </r>
  <r>
    <x v="4"/>
    <n v="1189833"/>
    <x v="196"/>
    <x v="3"/>
    <s v="Montana"/>
    <s v="Billings"/>
    <x v="5"/>
    <n v="60"/>
    <n v="600"/>
    <n v="360000"/>
    <n v="90000"/>
    <n v="0.25"/>
    <x v="1"/>
    <x v="1"/>
    <n v="2021"/>
    <s v="Q1"/>
    <x v="0"/>
  </r>
  <r>
    <x v="4"/>
    <n v="1189833"/>
    <x v="197"/>
    <x v="3"/>
    <s v="Montana"/>
    <s v="Billings"/>
    <x v="0"/>
    <n v="40"/>
    <n v="750"/>
    <n v="300000"/>
    <n v="135000"/>
    <n v="0.45"/>
    <x v="1"/>
    <x v="1"/>
    <n v="2021"/>
    <s v="Q1"/>
    <x v="0"/>
  </r>
  <r>
    <x v="4"/>
    <n v="1189833"/>
    <x v="198"/>
    <x v="3"/>
    <s v="Montana"/>
    <s v="Billings"/>
    <x v="1"/>
    <n v="45"/>
    <n v="600"/>
    <n v="270000"/>
    <n v="81000"/>
    <n v="0.3"/>
    <x v="1"/>
    <x v="1"/>
    <n v="2021"/>
    <s v="Q1"/>
    <x v="0"/>
  </r>
  <r>
    <x v="4"/>
    <n v="1189833"/>
    <x v="199"/>
    <x v="3"/>
    <s v="Montana"/>
    <s v="Billings"/>
    <x v="2"/>
    <n v="45"/>
    <n v="550"/>
    <n v="247500"/>
    <n v="111375"/>
    <n v="0.45"/>
    <x v="1"/>
    <x v="1"/>
    <n v="2021"/>
    <s v="Q1"/>
    <x v="0"/>
  </r>
  <r>
    <x v="4"/>
    <n v="1189833"/>
    <x v="200"/>
    <x v="3"/>
    <s v="Montana"/>
    <s v="Billings"/>
    <x v="3"/>
    <n v="40"/>
    <n v="450"/>
    <n v="180000"/>
    <n v="72000"/>
    <n v="0.39999999999999997"/>
    <x v="1"/>
    <x v="1"/>
    <n v="2021"/>
    <s v="Q1"/>
    <x v="0"/>
  </r>
  <r>
    <x v="4"/>
    <n v="1189833"/>
    <x v="201"/>
    <x v="3"/>
    <s v="Montana"/>
    <s v="Billings"/>
    <x v="4"/>
    <n v="45"/>
    <n v="475"/>
    <n v="213750"/>
    <n v="128250.00000000001"/>
    <n v="0.60000000000000009"/>
    <x v="1"/>
    <x v="1"/>
    <n v="2021"/>
    <s v="Q1"/>
    <x v="0"/>
  </r>
  <r>
    <x v="4"/>
    <n v="1189833"/>
    <x v="202"/>
    <x v="3"/>
    <s v="Montana"/>
    <s v="Billings"/>
    <x v="5"/>
    <n v="60"/>
    <n v="475"/>
    <n v="285000"/>
    <n v="71250"/>
    <n v="0.25"/>
    <x v="1"/>
    <x v="1"/>
    <n v="2021"/>
    <s v="Q1"/>
    <x v="0"/>
  </r>
  <r>
    <x v="4"/>
    <n v="1189833"/>
    <x v="203"/>
    <x v="3"/>
    <s v="Montana"/>
    <s v="Billings"/>
    <x v="0"/>
    <n v="45"/>
    <n v="675"/>
    <n v="303750"/>
    <n v="136687.5"/>
    <n v="0.45"/>
    <x v="1"/>
    <x v="1"/>
    <n v="2021"/>
    <s v="Q1"/>
    <x v="0"/>
  </r>
  <r>
    <x v="4"/>
    <n v="1189833"/>
    <x v="204"/>
    <x v="3"/>
    <s v="Montana"/>
    <s v="Billings"/>
    <x v="1"/>
    <n v="55.000000000000007"/>
    <n v="625"/>
    <n v="343750.00000000006"/>
    <n v="103125.00000000001"/>
    <n v="0.3"/>
    <x v="1"/>
    <x v="1"/>
    <n v="2021"/>
    <s v="Q1"/>
    <x v="0"/>
  </r>
  <r>
    <x v="4"/>
    <n v="1189833"/>
    <x v="205"/>
    <x v="3"/>
    <s v="Montana"/>
    <s v="Billings"/>
    <x v="2"/>
    <n v="50"/>
    <n v="500"/>
    <n v="250000"/>
    <n v="112500"/>
    <n v="0.45"/>
    <x v="1"/>
    <x v="1"/>
    <n v="2021"/>
    <s v="Q1"/>
    <x v="0"/>
  </r>
  <r>
    <x v="4"/>
    <n v="1189833"/>
    <x v="206"/>
    <x v="3"/>
    <s v="Montana"/>
    <s v="Billings"/>
    <x v="3"/>
    <n v="45"/>
    <n v="425"/>
    <n v="191250"/>
    <n v="76500"/>
    <n v="0.39999999999999997"/>
    <x v="1"/>
    <x v="1"/>
    <n v="2021"/>
    <s v="Q1"/>
    <x v="0"/>
  </r>
  <r>
    <x v="4"/>
    <n v="1189833"/>
    <x v="207"/>
    <x v="3"/>
    <s v="Montana"/>
    <s v="Billings"/>
    <x v="4"/>
    <n v="54.999999999999993"/>
    <n v="425"/>
    <n v="233749.99999999997"/>
    <n v="140250"/>
    <n v="0.60000000000000009"/>
    <x v="1"/>
    <x v="1"/>
    <n v="2021"/>
    <s v="Q1"/>
    <x v="0"/>
  </r>
  <r>
    <x v="4"/>
    <n v="1189833"/>
    <x v="208"/>
    <x v="3"/>
    <s v="Montana"/>
    <s v="Billings"/>
    <x v="5"/>
    <n v="60"/>
    <n v="400"/>
    <n v="240000"/>
    <n v="60000"/>
    <n v="0.25"/>
    <x v="1"/>
    <x v="1"/>
    <n v="2021"/>
    <s v="Q1"/>
    <x v="0"/>
  </r>
  <r>
    <x v="4"/>
    <n v="1189833"/>
    <x v="209"/>
    <x v="3"/>
    <s v="Montana"/>
    <s v="Billings"/>
    <x v="0"/>
    <n v="45"/>
    <n v="600"/>
    <n v="270000"/>
    <n v="121500"/>
    <n v="0.45"/>
    <x v="1"/>
    <x v="1"/>
    <n v="2021"/>
    <s v="Q1"/>
    <x v="0"/>
  </r>
  <r>
    <x v="4"/>
    <n v="1189833"/>
    <x v="210"/>
    <x v="3"/>
    <s v="Montana"/>
    <s v="Billings"/>
    <x v="1"/>
    <n v="50"/>
    <n v="600"/>
    <n v="300000"/>
    <n v="90000"/>
    <n v="0.3"/>
    <x v="1"/>
    <x v="1"/>
    <n v="2021"/>
    <s v="Q1"/>
    <x v="0"/>
  </r>
  <r>
    <x v="4"/>
    <n v="1189833"/>
    <x v="211"/>
    <x v="3"/>
    <s v="Montana"/>
    <s v="Billings"/>
    <x v="2"/>
    <n v="45"/>
    <n v="450"/>
    <n v="202500"/>
    <n v="91125"/>
    <n v="0.45"/>
    <x v="1"/>
    <x v="1"/>
    <n v="2021"/>
    <s v="Q1"/>
    <x v="0"/>
  </r>
  <r>
    <x v="4"/>
    <n v="1189833"/>
    <x v="212"/>
    <x v="3"/>
    <s v="Montana"/>
    <s v="Billings"/>
    <x v="3"/>
    <n v="45"/>
    <n v="400"/>
    <n v="180000"/>
    <n v="72000"/>
    <n v="0.39999999999999997"/>
    <x v="1"/>
    <x v="1"/>
    <n v="2021"/>
    <s v="Q1"/>
    <x v="0"/>
  </r>
  <r>
    <x v="4"/>
    <n v="1189833"/>
    <x v="213"/>
    <x v="3"/>
    <s v="Montana"/>
    <s v="Billings"/>
    <x v="4"/>
    <n v="54.999999999999993"/>
    <n v="400"/>
    <n v="219999.99999999997"/>
    <n v="132000"/>
    <n v="0.60000000000000009"/>
    <x v="1"/>
    <x v="1"/>
    <n v="2021"/>
    <s v="Q1"/>
    <x v="0"/>
  </r>
  <r>
    <x v="4"/>
    <n v="1189833"/>
    <x v="693"/>
    <x v="3"/>
    <s v="Montana"/>
    <s v="Billings"/>
    <x v="5"/>
    <n v="60"/>
    <n v="450"/>
    <n v="270000"/>
    <n v="67500"/>
    <n v="0.25"/>
    <x v="1"/>
    <x v="1"/>
    <n v="2021"/>
    <s v="Q1"/>
    <x v="0"/>
  </r>
  <r>
    <x v="4"/>
    <n v="1189833"/>
    <x v="694"/>
    <x v="3"/>
    <s v="Montana"/>
    <s v="Billings"/>
    <x v="0"/>
    <n v="45"/>
    <n v="550"/>
    <n v="247500"/>
    <n v="111375"/>
    <n v="0.45"/>
    <x v="1"/>
    <x v="1"/>
    <n v="2021"/>
    <s v="Q1"/>
    <x v="0"/>
  </r>
  <r>
    <x v="4"/>
    <n v="1189833"/>
    <x v="695"/>
    <x v="3"/>
    <s v="Montana"/>
    <s v="Billings"/>
    <x v="1"/>
    <n v="50"/>
    <n v="550"/>
    <n v="275000"/>
    <n v="82500"/>
    <n v="0.3"/>
    <x v="1"/>
    <x v="1"/>
    <n v="2021"/>
    <s v="Q1"/>
    <x v="0"/>
  </r>
  <r>
    <x v="4"/>
    <n v="1189833"/>
    <x v="696"/>
    <x v="3"/>
    <s v="Montana"/>
    <s v="Billings"/>
    <x v="2"/>
    <n v="45"/>
    <n v="400"/>
    <n v="180000"/>
    <n v="81000"/>
    <n v="0.45"/>
    <x v="1"/>
    <x v="1"/>
    <n v="2021"/>
    <s v="Q1"/>
    <x v="0"/>
  </r>
  <r>
    <x v="4"/>
    <n v="1189833"/>
    <x v="697"/>
    <x v="3"/>
    <s v="Montana"/>
    <s v="Billings"/>
    <x v="3"/>
    <n v="45"/>
    <n v="375"/>
    <n v="168750"/>
    <n v="67500"/>
    <n v="0.39999999999999997"/>
    <x v="1"/>
    <x v="1"/>
    <n v="2021"/>
    <s v="Q1"/>
    <x v="0"/>
  </r>
  <r>
    <x v="4"/>
    <n v="1189833"/>
    <x v="698"/>
    <x v="3"/>
    <s v="Montana"/>
    <s v="Billings"/>
    <x v="4"/>
    <n v="54.999999999999993"/>
    <n v="350"/>
    <n v="192499.99999999997"/>
    <n v="115500"/>
    <n v="0.60000000000000009"/>
    <x v="1"/>
    <x v="1"/>
    <n v="2021"/>
    <s v="Q1"/>
    <x v="0"/>
  </r>
  <r>
    <x v="4"/>
    <n v="1189833"/>
    <x v="699"/>
    <x v="3"/>
    <s v="Montana"/>
    <s v="Billings"/>
    <x v="5"/>
    <n v="60"/>
    <n v="400"/>
    <n v="240000"/>
    <n v="60000"/>
    <n v="0.25"/>
    <x v="1"/>
    <x v="1"/>
    <n v="2021"/>
    <s v="Q1"/>
    <x v="0"/>
  </r>
  <r>
    <x v="4"/>
    <n v="1189833"/>
    <x v="700"/>
    <x v="3"/>
    <s v="Montana"/>
    <s v="Billings"/>
    <x v="0"/>
    <n v="40"/>
    <n v="575"/>
    <n v="230000"/>
    <n v="103500"/>
    <n v="0.45"/>
    <x v="1"/>
    <x v="1"/>
    <n v="2021"/>
    <s v="Q1"/>
    <x v="0"/>
  </r>
  <r>
    <x v="4"/>
    <n v="1189833"/>
    <x v="701"/>
    <x v="3"/>
    <s v="Montana"/>
    <s v="Billings"/>
    <x v="1"/>
    <n v="45.000000000000007"/>
    <n v="575"/>
    <n v="258750.00000000003"/>
    <n v="77625"/>
    <n v="0.3"/>
    <x v="1"/>
    <x v="1"/>
    <n v="2021"/>
    <s v="Q1"/>
    <x v="0"/>
  </r>
  <r>
    <x v="4"/>
    <n v="1189833"/>
    <x v="702"/>
    <x v="3"/>
    <s v="Montana"/>
    <s v="Billings"/>
    <x v="2"/>
    <n v="40"/>
    <n v="425"/>
    <n v="170000"/>
    <n v="76500"/>
    <n v="0.45"/>
    <x v="1"/>
    <x v="1"/>
    <n v="2021"/>
    <s v="Q1"/>
    <x v="0"/>
  </r>
  <r>
    <x v="4"/>
    <n v="1189833"/>
    <x v="703"/>
    <x v="3"/>
    <s v="Montana"/>
    <s v="Billings"/>
    <x v="3"/>
    <n v="40"/>
    <n v="425"/>
    <n v="170000"/>
    <n v="68000"/>
    <n v="0.39999999999999997"/>
    <x v="1"/>
    <x v="2"/>
    <n v="2021"/>
    <s v="Q1"/>
    <x v="1"/>
  </r>
  <r>
    <x v="4"/>
    <n v="1189833"/>
    <x v="704"/>
    <x v="3"/>
    <s v="Montana"/>
    <s v="Billings"/>
    <x v="4"/>
    <n v="54.999999999999993"/>
    <n v="375"/>
    <n v="206249.99999999997"/>
    <n v="123750"/>
    <n v="0.60000000000000009"/>
    <x v="1"/>
    <x v="2"/>
    <n v="2021"/>
    <s v="Q1"/>
    <x v="1"/>
  </r>
  <r>
    <x v="4"/>
    <n v="1189833"/>
    <x v="705"/>
    <x v="3"/>
    <s v="Montana"/>
    <s v="Billings"/>
    <x v="5"/>
    <n v="60"/>
    <n v="475"/>
    <n v="285000"/>
    <n v="71250"/>
    <n v="0.25"/>
    <x v="1"/>
    <x v="2"/>
    <n v="2021"/>
    <s v="Q1"/>
    <x v="1"/>
  </r>
  <r>
    <x v="4"/>
    <n v="1189833"/>
    <x v="706"/>
    <x v="3"/>
    <s v="Montana"/>
    <s v="Billings"/>
    <x v="0"/>
    <n v="45"/>
    <n v="675"/>
    <n v="303750"/>
    <n v="136687.5"/>
    <n v="0.45"/>
    <x v="1"/>
    <x v="2"/>
    <n v="2021"/>
    <s v="Q1"/>
    <x v="1"/>
  </r>
  <r>
    <x v="4"/>
    <n v="1189833"/>
    <x v="707"/>
    <x v="3"/>
    <s v="Montana"/>
    <s v="Billings"/>
    <x v="1"/>
    <n v="50"/>
    <n v="675"/>
    <n v="337500"/>
    <n v="101250"/>
    <n v="0.3"/>
    <x v="1"/>
    <x v="2"/>
    <n v="2021"/>
    <s v="Q1"/>
    <x v="1"/>
  </r>
  <r>
    <x v="4"/>
    <n v="1189833"/>
    <x v="708"/>
    <x v="3"/>
    <s v="Montana"/>
    <s v="Billings"/>
    <x v="2"/>
    <n v="45"/>
    <n v="475"/>
    <n v="213750"/>
    <n v="96187.5"/>
    <n v="0.45"/>
    <x v="1"/>
    <x v="2"/>
    <n v="2021"/>
    <s v="Q1"/>
    <x v="1"/>
  </r>
  <r>
    <x v="4"/>
    <n v="1189833"/>
    <x v="709"/>
    <x v="3"/>
    <s v="Montana"/>
    <s v="Billings"/>
    <x v="3"/>
    <n v="45"/>
    <n v="475"/>
    <n v="213750"/>
    <n v="85500"/>
    <n v="0.39999999999999997"/>
    <x v="1"/>
    <x v="2"/>
    <n v="2021"/>
    <s v="Q1"/>
    <x v="1"/>
  </r>
  <r>
    <x v="4"/>
    <n v="1189833"/>
    <x v="710"/>
    <x v="3"/>
    <s v="Montana"/>
    <s v="Billings"/>
    <x v="4"/>
    <n v="54.999999999999993"/>
    <n v="400"/>
    <n v="219999.99999999997"/>
    <n v="132000"/>
    <n v="0.60000000000000009"/>
    <x v="1"/>
    <x v="2"/>
    <n v="2021"/>
    <s v="Q1"/>
    <x v="1"/>
  </r>
  <r>
    <x v="4"/>
    <n v="1189833"/>
    <x v="214"/>
    <x v="3"/>
    <s v="Montana"/>
    <s v="Billings"/>
    <x v="5"/>
    <n v="60"/>
    <n v="500"/>
    <n v="300000"/>
    <n v="75000"/>
    <n v="0.25"/>
    <x v="1"/>
    <x v="2"/>
    <n v="2021"/>
    <s v="Q1"/>
    <x v="1"/>
  </r>
  <r>
    <x v="2"/>
    <n v="1197831"/>
    <x v="215"/>
    <x v="3"/>
    <s v="Montana"/>
    <s v="Billings"/>
    <x v="0"/>
    <n v="20"/>
    <n v="700"/>
    <n v="140000"/>
    <n v="49000"/>
    <n v="0.35"/>
    <x v="1"/>
    <x v="2"/>
    <n v="2021"/>
    <s v="Q1"/>
    <x v="1"/>
  </r>
  <r>
    <x v="2"/>
    <n v="1197831"/>
    <x v="216"/>
    <x v="3"/>
    <s v="Montana"/>
    <s v="Billings"/>
    <x v="1"/>
    <n v="30"/>
    <n v="700"/>
    <n v="210000"/>
    <n v="73500"/>
    <n v="0.35"/>
    <x v="1"/>
    <x v="2"/>
    <n v="2021"/>
    <s v="Q1"/>
    <x v="1"/>
  </r>
  <r>
    <x v="2"/>
    <n v="1197831"/>
    <x v="217"/>
    <x v="3"/>
    <s v="Montana"/>
    <s v="Billings"/>
    <x v="2"/>
    <n v="30"/>
    <n v="500"/>
    <n v="150000"/>
    <n v="52500"/>
    <n v="0.35"/>
    <x v="1"/>
    <x v="2"/>
    <n v="2021"/>
    <s v="Q1"/>
    <x v="1"/>
  </r>
  <r>
    <x v="2"/>
    <n v="1197831"/>
    <x v="218"/>
    <x v="3"/>
    <s v="Montana"/>
    <s v="Billings"/>
    <x v="3"/>
    <n v="35"/>
    <n v="500"/>
    <n v="175000"/>
    <n v="78750"/>
    <n v="0.45"/>
    <x v="1"/>
    <x v="2"/>
    <n v="2021"/>
    <s v="Q1"/>
    <x v="1"/>
  </r>
  <r>
    <x v="2"/>
    <n v="1197831"/>
    <x v="219"/>
    <x v="1"/>
    <s v="Tennessee"/>
    <s v="Knoxville"/>
    <x v="4"/>
    <n v="40"/>
    <n v="350"/>
    <n v="140000"/>
    <n v="42000"/>
    <n v="0.3"/>
    <x v="1"/>
    <x v="2"/>
    <n v="2021"/>
    <s v="Q1"/>
    <x v="1"/>
  </r>
  <r>
    <x v="2"/>
    <n v="1197831"/>
    <x v="220"/>
    <x v="1"/>
    <s v="Tennessee"/>
    <s v="Knoxville"/>
    <x v="5"/>
    <n v="35"/>
    <n v="500"/>
    <n v="175000"/>
    <n v="87500"/>
    <n v="0.5"/>
    <x v="1"/>
    <x v="2"/>
    <n v="2021"/>
    <s v="Q1"/>
    <x v="1"/>
  </r>
  <r>
    <x v="2"/>
    <n v="1197831"/>
    <x v="221"/>
    <x v="1"/>
    <s v="Tennessee"/>
    <s v="Knoxville"/>
    <x v="0"/>
    <n v="25"/>
    <n v="650"/>
    <n v="162500"/>
    <n v="56875"/>
    <n v="0.35"/>
    <x v="1"/>
    <x v="2"/>
    <n v="2021"/>
    <s v="Q1"/>
    <x v="1"/>
  </r>
  <r>
    <x v="2"/>
    <n v="1197831"/>
    <x v="222"/>
    <x v="1"/>
    <s v="Tennessee"/>
    <s v="Knoxville"/>
    <x v="1"/>
    <n v="35"/>
    <n v="625"/>
    <n v="218750"/>
    <n v="76562.5"/>
    <n v="0.35"/>
    <x v="1"/>
    <x v="2"/>
    <n v="2021"/>
    <s v="Q1"/>
    <x v="1"/>
  </r>
  <r>
    <x v="2"/>
    <n v="1197831"/>
    <x v="223"/>
    <x v="1"/>
    <s v="Tennessee"/>
    <s v="Knoxville"/>
    <x v="2"/>
    <n v="35"/>
    <n v="450"/>
    <n v="157500"/>
    <n v="55125"/>
    <n v="0.35"/>
    <x v="1"/>
    <x v="2"/>
    <n v="2021"/>
    <s v="Q1"/>
    <x v="1"/>
  </r>
  <r>
    <x v="2"/>
    <n v="1197831"/>
    <x v="224"/>
    <x v="1"/>
    <s v="Tennessee"/>
    <s v="Knoxville"/>
    <x v="3"/>
    <n v="35"/>
    <n v="400"/>
    <n v="140000"/>
    <n v="63000"/>
    <n v="0.45"/>
    <x v="1"/>
    <x v="2"/>
    <n v="2021"/>
    <s v="Q1"/>
    <x v="1"/>
  </r>
  <r>
    <x v="2"/>
    <n v="1197831"/>
    <x v="225"/>
    <x v="1"/>
    <s v="Tennessee"/>
    <s v="Knoxville"/>
    <x v="4"/>
    <n v="40"/>
    <n v="275"/>
    <n v="110000"/>
    <n v="33000"/>
    <n v="0.3"/>
    <x v="1"/>
    <x v="2"/>
    <n v="2021"/>
    <s v="Q1"/>
    <x v="1"/>
  </r>
  <r>
    <x v="2"/>
    <n v="1197831"/>
    <x v="226"/>
    <x v="1"/>
    <s v="Tennessee"/>
    <s v="Knoxville"/>
    <x v="5"/>
    <n v="35"/>
    <n v="475"/>
    <n v="166250"/>
    <n v="83125"/>
    <n v="0.5"/>
    <x v="1"/>
    <x v="2"/>
    <n v="2021"/>
    <s v="Q1"/>
    <x v="1"/>
  </r>
  <r>
    <x v="2"/>
    <n v="1197831"/>
    <x v="227"/>
    <x v="1"/>
    <s v="Tennessee"/>
    <s v="Knoxville"/>
    <x v="0"/>
    <n v="30"/>
    <n v="650"/>
    <n v="195000"/>
    <n v="78000"/>
    <n v="0.39999999999999997"/>
    <x v="1"/>
    <x v="2"/>
    <n v="2021"/>
    <s v="Q1"/>
    <x v="1"/>
  </r>
  <r>
    <x v="2"/>
    <n v="1197831"/>
    <x v="228"/>
    <x v="1"/>
    <s v="Tennessee"/>
    <s v="Knoxville"/>
    <x v="1"/>
    <n v="40"/>
    <n v="650"/>
    <n v="260000"/>
    <n v="103999.99999999999"/>
    <n v="0.39999999999999997"/>
    <x v="1"/>
    <x v="2"/>
    <n v="2021"/>
    <s v="Q1"/>
    <x v="1"/>
  </r>
  <r>
    <x v="2"/>
    <n v="1197831"/>
    <x v="711"/>
    <x v="1"/>
    <s v="Tennessee"/>
    <s v="Knoxville"/>
    <x v="2"/>
    <n v="30"/>
    <n v="475"/>
    <n v="142500"/>
    <n v="56999.999999999993"/>
    <n v="0.39999999999999997"/>
    <x v="1"/>
    <x v="2"/>
    <n v="2021"/>
    <s v="Q1"/>
    <x v="1"/>
  </r>
  <r>
    <x v="2"/>
    <n v="1197831"/>
    <x v="712"/>
    <x v="1"/>
    <s v="Tennessee"/>
    <s v="Knoxville"/>
    <x v="3"/>
    <n v="35"/>
    <n v="375"/>
    <n v="131250"/>
    <n v="65625"/>
    <n v="0.5"/>
    <x v="1"/>
    <x v="2"/>
    <n v="2021"/>
    <s v="Q1"/>
    <x v="1"/>
  </r>
  <r>
    <x v="2"/>
    <n v="1197831"/>
    <x v="713"/>
    <x v="1"/>
    <s v="Tennessee"/>
    <s v="Knoxville"/>
    <x v="4"/>
    <n v="40"/>
    <n v="275"/>
    <n v="110000"/>
    <n v="38500"/>
    <n v="0.35"/>
    <x v="1"/>
    <x v="2"/>
    <n v="2021"/>
    <s v="Q1"/>
    <x v="1"/>
  </r>
  <r>
    <x v="2"/>
    <n v="1197831"/>
    <x v="714"/>
    <x v="1"/>
    <s v="Tennessee"/>
    <s v="Knoxville"/>
    <x v="5"/>
    <n v="35"/>
    <n v="425"/>
    <n v="148750"/>
    <n v="81812.5"/>
    <n v="0.55000000000000004"/>
    <x v="1"/>
    <x v="2"/>
    <n v="2021"/>
    <s v="Q1"/>
    <x v="1"/>
  </r>
  <r>
    <x v="2"/>
    <n v="1197831"/>
    <x v="715"/>
    <x v="1"/>
    <s v="Tennessee"/>
    <s v="Knoxville"/>
    <x v="0"/>
    <n v="20"/>
    <n v="675"/>
    <n v="135000"/>
    <n v="53999.999999999993"/>
    <n v="0.39999999999999997"/>
    <x v="1"/>
    <x v="2"/>
    <n v="2021"/>
    <s v="Q1"/>
    <x v="1"/>
  </r>
  <r>
    <x v="2"/>
    <n v="1197831"/>
    <x v="716"/>
    <x v="1"/>
    <s v="Tennessee"/>
    <s v="Knoxville"/>
    <x v="1"/>
    <n v="25.000000000000007"/>
    <n v="675"/>
    <n v="168750.00000000006"/>
    <n v="67500.000000000015"/>
    <n v="0.39999999999999997"/>
    <x v="1"/>
    <x v="2"/>
    <n v="2021"/>
    <s v="Q1"/>
    <x v="1"/>
  </r>
  <r>
    <x v="2"/>
    <n v="1197831"/>
    <x v="717"/>
    <x v="1"/>
    <s v="Tennessee"/>
    <s v="Knoxville"/>
    <x v="2"/>
    <n v="19.999999999999996"/>
    <n v="500"/>
    <n v="99999.999999999985"/>
    <n v="39999.999999999993"/>
    <n v="0.39999999999999997"/>
    <x v="1"/>
    <x v="2"/>
    <n v="2021"/>
    <s v="Q1"/>
    <x v="1"/>
  </r>
  <r>
    <x v="2"/>
    <n v="1197831"/>
    <x v="718"/>
    <x v="1"/>
    <s v="Tennessee"/>
    <s v="Knoxville"/>
    <x v="3"/>
    <n v="25.000000000000007"/>
    <n v="400"/>
    <n v="100000.00000000003"/>
    <n v="50000.000000000015"/>
    <n v="0.5"/>
    <x v="1"/>
    <x v="2"/>
    <n v="2021"/>
    <s v="Q1"/>
    <x v="1"/>
  </r>
  <r>
    <x v="2"/>
    <n v="1197831"/>
    <x v="719"/>
    <x v="1"/>
    <s v="Tennessee"/>
    <s v="Knoxville"/>
    <x v="4"/>
    <n v="30"/>
    <n v="300"/>
    <n v="90000"/>
    <n v="31499.999999999996"/>
    <n v="0.35"/>
    <x v="1"/>
    <x v="3"/>
    <n v="2021"/>
    <s v="Q2"/>
    <x v="1"/>
  </r>
  <r>
    <x v="2"/>
    <n v="1197831"/>
    <x v="720"/>
    <x v="1"/>
    <s v="Tennessee"/>
    <s v="Knoxville"/>
    <x v="5"/>
    <n v="25.000000000000007"/>
    <n v="575"/>
    <n v="143750.00000000003"/>
    <n v="79062.500000000029"/>
    <n v="0.55000000000000004"/>
    <x v="1"/>
    <x v="3"/>
    <n v="2021"/>
    <s v="Q2"/>
    <x v="1"/>
  </r>
  <r>
    <x v="2"/>
    <n v="1197831"/>
    <x v="721"/>
    <x v="1"/>
    <s v="Tennessee"/>
    <s v="Knoxville"/>
    <x v="0"/>
    <n v="14.999999999999996"/>
    <n v="725"/>
    <n v="108749.99999999997"/>
    <n v="43499.999999999985"/>
    <n v="0.39999999999999997"/>
    <x v="1"/>
    <x v="3"/>
    <n v="2021"/>
    <s v="Q2"/>
    <x v="1"/>
  </r>
  <r>
    <x v="2"/>
    <n v="1197831"/>
    <x v="722"/>
    <x v="1"/>
    <s v="Tennessee"/>
    <s v="Knoxville"/>
    <x v="1"/>
    <n v="25.000000000000007"/>
    <n v="750"/>
    <n v="187500.00000000006"/>
    <n v="75000.000000000015"/>
    <n v="0.39999999999999997"/>
    <x v="1"/>
    <x v="3"/>
    <n v="2021"/>
    <s v="Q2"/>
    <x v="1"/>
  </r>
  <r>
    <x v="2"/>
    <n v="1197831"/>
    <x v="723"/>
    <x v="1"/>
    <s v="Tennessee"/>
    <s v="Knoxville"/>
    <x v="2"/>
    <n v="19.999999999999996"/>
    <n v="600"/>
    <n v="119999.99999999999"/>
    <n v="47999.999999999993"/>
    <n v="0.39999999999999997"/>
    <x v="1"/>
    <x v="3"/>
    <n v="2021"/>
    <s v="Q2"/>
    <x v="1"/>
  </r>
  <r>
    <x v="2"/>
    <n v="1197831"/>
    <x v="229"/>
    <x v="1"/>
    <s v="Tennessee"/>
    <s v="Knoxville"/>
    <x v="3"/>
    <n v="30.000000000000004"/>
    <n v="525"/>
    <n v="157500.00000000003"/>
    <n v="78750.000000000015"/>
    <n v="0.5"/>
    <x v="1"/>
    <x v="3"/>
    <n v="2021"/>
    <s v="Q2"/>
    <x v="1"/>
  </r>
  <r>
    <x v="2"/>
    <n v="1197831"/>
    <x v="230"/>
    <x v="1"/>
    <s v="Tennessee"/>
    <s v="Knoxville"/>
    <x v="4"/>
    <n v="45"/>
    <n v="425"/>
    <n v="191250"/>
    <n v="66937.5"/>
    <n v="0.35"/>
    <x v="1"/>
    <x v="3"/>
    <n v="2021"/>
    <s v="Q2"/>
    <x v="1"/>
  </r>
  <r>
    <x v="2"/>
    <n v="1197831"/>
    <x v="231"/>
    <x v="1"/>
    <s v="Tennessee"/>
    <s v="Knoxville"/>
    <x v="5"/>
    <n v="40"/>
    <n v="775"/>
    <n v="310000"/>
    <n v="170500"/>
    <n v="0.55000000000000004"/>
    <x v="1"/>
    <x v="3"/>
    <n v="2021"/>
    <s v="Q2"/>
    <x v="1"/>
  </r>
  <r>
    <x v="2"/>
    <n v="1197831"/>
    <x v="232"/>
    <x v="1"/>
    <s v="Tennessee"/>
    <s v="Knoxville"/>
    <x v="0"/>
    <n v="40"/>
    <n v="775"/>
    <n v="310000"/>
    <n v="123999.99999999999"/>
    <n v="0.39999999999999997"/>
    <x v="1"/>
    <x v="3"/>
    <n v="2021"/>
    <s v="Q2"/>
    <x v="1"/>
  </r>
  <r>
    <x v="2"/>
    <n v="1197831"/>
    <x v="233"/>
    <x v="1"/>
    <s v="Tennessee"/>
    <s v="Knoxville"/>
    <x v="1"/>
    <n v="45"/>
    <n v="775"/>
    <n v="348750"/>
    <n v="139500"/>
    <n v="0.39999999999999997"/>
    <x v="1"/>
    <x v="3"/>
    <n v="2021"/>
    <s v="Q2"/>
    <x v="1"/>
  </r>
  <r>
    <x v="2"/>
    <n v="1197831"/>
    <x v="234"/>
    <x v="1"/>
    <s v="Tennessee"/>
    <s v="Knoxville"/>
    <x v="2"/>
    <n v="40"/>
    <n v="650"/>
    <n v="260000"/>
    <n v="103999.99999999999"/>
    <n v="0.39999999999999997"/>
    <x v="1"/>
    <x v="3"/>
    <n v="2021"/>
    <s v="Q2"/>
    <x v="1"/>
  </r>
  <r>
    <x v="2"/>
    <n v="1197831"/>
    <x v="235"/>
    <x v="1"/>
    <s v="Tennessee"/>
    <s v="Knoxville"/>
    <x v="3"/>
    <n v="40"/>
    <n v="600"/>
    <n v="240000"/>
    <n v="120000"/>
    <n v="0.5"/>
    <x v="1"/>
    <x v="3"/>
    <n v="2021"/>
    <s v="Q2"/>
    <x v="1"/>
  </r>
  <r>
    <x v="2"/>
    <n v="1197831"/>
    <x v="236"/>
    <x v="1"/>
    <s v="Tennessee"/>
    <s v="Knoxville"/>
    <x v="4"/>
    <n v="45"/>
    <n v="500"/>
    <n v="225000"/>
    <n v="78750"/>
    <n v="0.35"/>
    <x v="1"/>
    <x v="3"/>
    <n v="2021"/>
    <s v="Q2"/>
    <x v="1"/>
  </r>
  <r>
    <x v="2"/>
    <n v="1197831"/>
    <x v="237"/>
    <x v="1"/>
    <s v="Tennessee"/>
    <s v="Knoxville"/>
    <x v="5"/>
    <n v="50"/>
    <n v="875"/>
    <n v="437500"/>
    <n v="240625.00000000003"/>
    <n v="0.55000000000000004"/>
    <x v="1"/>
    <x v="3"/>
    <n v="2021"/>
    <s v="Q2"/>
    <x v="1"/>
  </r>
  <r>
    <x v="2"/>
    <n v="1197831"/>
    <x v="238"/>
    <x v="1"/>
    <s v="Tennessee"/>
    <s v="Knoxville"/>
    <x v="0"/>
    <n v="40"/>
    <n v="825"/>
    <n v="330000"/>
    <n v="148499.99999999997"/>
    <n v="0.44999999999999996"/>
    <x v="1"/>
    <x v="3"/>
    <n v="2021"/>
    <s v="Q2"/>
    <x v="1"/>
  </r>
  <r>
    <x v="2"/>
    <n v="1197831"/>
    <x v="239"/>
    <x v="1"/>
    <s v="Tennessee"/>
    <s v="Knoxville"/>
    <x v="1"/>
    <n v="45"/>
    <n v="825"/>
    <n v="371250"/>
    <n v="167062.49999999997"/>
    <n v="0.44999999999999996"/>
    <x v="1"/>
    <x v="3"/>
    <n v="2021"/>
    <s v="Q2"/>
    <x v="1"/>
  </r>
  <r>
    <x v="2"/>
    <n v="1197831"/>
    <x v="240"/>
    <x v="1"/>
    <s v="Tennessee"/>
    <s v="Knoxville"/>
    <x v="2"/>
    <n v="40"/>
    <n v="975"/>
    <n v="390000"/>
    <n v="175499.99999999997"/>
    <n v="0.44999999999999996"/>
    <x v="1"/>
    <x v="3"/>
    <n v="2021"/>
    <s v="Q2"/>
    <x v="1"/>
  </r>
  <r>
    <x v="2"/>
    <n v="1197831"/>
    <x v="241"/>
    <x v="1"/>
    <s v="Tennessee"/>
    <s v="Knoxville"/>
    <x v="3"/>
    <n v="40"/>
    <n v="575"/>
    <n v="230000"/>
    <n v="126500.00000000001"/>
    <n v="0.55000000000000004"/>
    <x v="1"/>
    <x v="3"/>
    <n v="2021"/>
    <s v="Q2"/>
    <x v="1"/>
  </r>
  <r>
    <x v="2"/>
    <n v="1197831"/>
    <x v="242"/>
    <x v="1"/>
    <s v="Tennessee"/>
    <s v="Knoxville"/>
    <x v="4"/>
    <n v="45"/>
    <n v="550"/>
    <n v="247500"/>
    <n v="98999.999999999985"/>
    <n v="0.39999999999999997"/>
    <x v="1"/>
    <x v="3"/>
    <n v="2021"/>
    <s v="Q2"/>
    <x v="1"/>
  </r>
  <r>
    <x v="2"/>
    <n v="1197831"/>
    <x v="243"/>
    <x v="1"/>
    <s v="Tennessee"/>
    <s v="Knoxville"/>
    <x v="5"/>
    <n v="54.999999999999993"/>
    <n v="825"/>
    <n v="453749.99999999994"/>
    <n v="272250"/>
    <n v="0.60000000000000009"/>
    <x v="1"/>
    <x v="3"/>
    <n v="2021"/>
    <s v="Q2"/>
    <x v="1"/>
  </r>
  <r>
    <x v="2"/>
    <n v="1197831"/>
    <x v="244"/>
    <x v="1"/>
    <s v="Tennessee"/>
    <s v="Knoxville"/>
    <x v="0"/>
    <n v="45"/>
    <n v="775"/>
    <n v="348750"/>
    <n v="156937.49999999997"/>
    <n v="0.44999999999999996"/>
    <x v="1"/>
    <x v="3"/>
    <n v="2021"/>
    <s v="Q2"/>
    <x v="1"/>
  </r>
  <r>
    <x v="2"/>
    <n v="1197831"/>
    <x v="245"/>
    <x v="1"/>
    <s v="Tennessee"/>
    <s v="Knoxville"/>
    <x v="1"/>
    <n v="55.000000000000007"/>
    <n v="775"/>
    <n v="426250.00000000006"/>
    <n v="191812.5"/>
    <n v="0.44999999999999996"/>
    <x v="1"/>
    <x v="3"/>
    <n v="2021"/>
    <s v="Q2"/>
    <x v="1"/>
  </r>
  <r>
    <x v="2"/>
    <n v="1197831"/>
    <x v="246"/>
    <x v="1"/>
    <s v="Tennessee"/>
    <s v="Knoxville"/>
    <x v="2"/>
    <n v="50"/>
    <n v="950"/>
    <n v="475000"/>
    <n v="213749.99999999997"/>
    <n v="0.44999999999999996"/>
    <x v="1"/>
    <x v="3"/>
    <n v="2021"/>
    <s v="Q2"/>
    <x v="1"/>
  </r>
  <r>
    <x v="2"/>
    <n v="1197831"/>
    <x v="247"/>
    <x v="1"/>
    <s v="Tennessee"/>
    <s v="Knoxville"/>
    <x v="3"/>
    <n v="45"/>
    <n v="475"/>
    <n v="213750"/>
    <n v="117562.50000000001"/>
    <n v="0.55000000000000004"/>
    <x v="1"/>
    <x v="3"/>
    <n v="2021"/>
    <s v="Q2"/>
    <x v="1"/>
  </r>
  <r>
    <x v="2"/>
    <n v="1197831"/>
    <x v="248"/>
    <x v="1"/>
    <s v="Tennessee"/>
    <s v="Knoxville"/>
    <x v="4"/>
    <n v="50"/>
    <n v="475"/>
    <n v="237500"/>
    <n v="94999.999999999985"/>
    <n v="0.39999999999999997"/>
    <x v="1"/>
    <x v="3"/>
    <n v="2021"/>
    <s v="Q2"/>
    <x v="1"/>
  </r>
  <r>
    <x v="2"/>
    <n v="1197831"/>
    <x v="249"/>
    <x v="1"/>
    <s v="Tennessee"/>
    <s v="Knoxville"/>
    <x v="5"/>
    <n v="54.999999999999993"/>
    <n v="725"/>
    <n v="398749.99999999994"/>
    <n v="239250"/>
    <n v="0.60000000000000009"/>
    <x v="1"/>
    <x v="3"/>
    <n v="2021"/>
    <s v="Q2"/>
    <x v="1"/>
  </r>
  <r>
    <x v="2"/>
    <n v="1197831"/>
    <x v="250"/>
    <x v="1"/>
    <s v="Tennessee"/>
    <s v="Knoxville"/>
    <x v="0"/>
    <n v="50"/>
    <n v="675"/>
    <n v="337500"/>
    <n v="151874.99999999997"/>
    <n v="0.44999999999999996"/>
    <x v="1"/>
    <x v="3"/>
    <n v="2021"/>
    <s v="Q2"/>
    <x v="1"/>
  </r>
  <r>
    <x v="2"/>
    <n v="1197831"/>
    <x v="251"/>
    <x v="1"/>
    <s v="Tennessee"/>
    <s v="Knoxville"/>
    <x v="1"/>
    <n v="50"/>
    <n v="625"/>
    <n v="312500"/>
    <n v="140625"/>
    <n v="0.44999999999999996"/>
    <x v="1"/>
    <x v="3"/>
    <n v="2021"/>
    <s v="Q2"/>
    <x v="1"/>
  </r>
  <r>
    <x v="2"/>
    <n v="1197831"/>
    <x v="252"/>
    <x v="1"/>
    <s v="Tennessee"/>
    <s v="Knoxville"/>
    <x v="2"/>
    <n v="54.999999999999993"/>
    <n v="675"/>
    <n v="371249.99999999994"/>
    <n v="167062.49999999997"/>
    <n v="0.44999999999999996"/>
    <x v="1"/>
    <x v="3"/>
    <n v="2021"/>
    <s v="Q2"/>
    <x v="1"/>
  </r>
  <r>
    <x v="2"/>
    <n v="1197831"/>
    <x v="253"/>
    <x v="1"/>
    <s v="Tennessee"/>
    <s v="Knoxville"/>
    <x v="3"/>
    <n v="54.999999999999993"/>
    <n v="400"/>
    <n v="219999.99999999997"/>
    <n v="121000"/>
    <n v="0.55000000000000004"/>
    <x v="1"/>
    <x v="3"/>
    <n v="2021"/>
    <s v="Q2"/>
    <x v="1"/>
  </r>
  <r>
    <x v="2"/>
    <n v="1197831"/>
    <x v="254"/>
    <x v="1"/>
    <s v="Tennessee"/>
    <s v="Knoxville"/>
    <x v="4"/>
    <n v="50"/>
    <n v="400"/>
    <n v="200000"/>
    <n v="80000"/>
    <n v="0.39999999999999997"/>
    <x v="1"/>
    <x v="4"/>
    <n v="2021"/>
    <s v="Q2"/>
    <x v="1"/>
  </r>
  <r>
    <x v="2"/>
    <n v="1197831"/>
    <x v="255"/>
    <x v="1"/>
    <s v="Tennessee"/>
    <s v="Knoxville"/>
    <x v="5"/>
    <n v="45"/>
    <n v="625"/>
    <n v="281250"/>
    <n v="168750.00000000003"/>
    <n v="0.60000000000000009"/>
    <x v="1"/>
    <x v="4"/>
    <n v="2021"/>
    <s v="Q2"/>
    <x v="1"/>
  </r>
  <r>
    <x v="2"/>
    <n v="1197831"/>
    <x v="256"/>
    <x v="1"/>
    <s v="Tennessee"/>
    <s v="Knoxville"/>
    <x v="0"/>
    <n v="35"/>
    <n v="575"/>
    <n v="201250"/>
    <n v="90562.499999999985"/>
    <n v="0.44999999999999996"/>
    <x v="1"/>
    <x v="4"/>
    <n v="2021"/>
    <s v="Q2"/>
    <x v="1"/>
  </r>
  <r>
    <x v="2"/>
    <n v="1197831"/>
    <x v="257"/>
    <x v="1"/>
    <s v="Tennessee"/>
    <s v="Knoxville"/>
    <x v="1"/>
    <n v="35"/>
    <n v="575"/>
    <n v="201250"/>
    <n v="90562.499999999985"/>
    <n v="0.44999999999999996"/>
    <x v="1"/>
    <x v="4"/>
    <n v="2021"/>
    <s v="Q2"/>
    <x v="1"/>
  </r>
  <r>
    <x v="2"/>
    <n v="1197831"/>
    <x v="258"/>
    <x v="1"/>
    <s v="Tennessee"/>
    <s v="Knoxville"/>
    <x v="2"/>
    <n v="40"/>
    <n v="525"/>
    <n v="210000"/>
    <n v="94499.999999999985"/>
    <n v="0.44999999999999996"/>
    <x v="1"/>
    <x v="4"/>
    <n v="2021"/>
    <s v="Q2"/>
    <x v="1"/>
  </r>
  <r>
    <x v="2"/>
    <n v="1197831"/>
    <x v="259"/>
    <x v="1"/>
    <s v="Tennessee"/>
    <s v="Knoxville"/>
    <x v="3"/>
    <n v="40"/>
    <n v="375"/>
    <n v="150000"/>
    <n v="82500"/>
    <n v="0.55000000000000004"/>
    <x v="1"/>
    <x v="4"/>
    <n v="2021"/>
    <s v="Q2"/>
    <x v="1"/>
  </r>
  <r>
    <x v="2"/>
    <n v="1197831"/>
    <x v="260"/>
    <x v="1"/>
    <s v="Tennessee"/>
    <s v="Knoxville"/>
    <x v="4"/>
    <n v="35"/>
    <n v="350"/>
    <n v="122500"/>
    <n v="48999.999999999993"/>
    <n v="0.39999999999999997"/>
    <x v="1"/>
    <x v="4"/>
    <n v="2021"/>
    <s v="Q2"/>
    <x v="1"/>
  </r>
  <r>
    <x v="2"/>
    <n v="1197831"/>
    <x v="261"/>
    <x v="1"/>
    <s v="Tennessee"/>
    <s v="Knoxville"/>
    <x v="5"/>
    <n v="45"/>
    <n v="525"/>
    <n v="236250"/>
    <n v="141750.00000000003"/>
    <n v="0.60000000000000009"/>
    <x v="1"/>
    <x v="4"/>
    <n v="2021"/>
    <s v="Q2"/>
    <x v="1"/>
  </r>
  <r>
    <x v="2"/>
    <n v="1197831"/>
    <x v="262"/>
    <x v="1"/>
    <s v="Tennessee"/>
    <s v="Knoxville"/>
    <x v="0"/>
    <n v="30.000000000000004"/>
    <n v="675"/>
    <n v="202500.00000000003"/>
    <n v="91125"/>
    <n v="0.44999999999999996"/>
    <x v="1"/>
    <x v="4"/>
    <n v="2021"/>
    <s v="Q2"/>
    <x v="1"/>
  </r>
  <r>
    <x v="2"/>
    <n v="1197831"/>
    <x v="263"/>
    <x v="1"/>
    <s v="Tennessee"/>
    <s v="Knoxville"/>
    <x v="1"/>
    <n v="30.000000000000004"/>
    <n v="675"/>
    <n v="202500.00000000003"/>
    <n v="91125"/>
    <n v="0.44999999999999996"/>
    <x v="1"/>
    <x v="4"/>
    <n v="2021"/>
    <s v="Q2"/>
    <x v="1"/>
  </r>
  <r>
    <x v="2"/>
    <n v="1197831"/>
    <x v="264"/>
    <x v="1"/>
    <s v="Tennessee"/>
    <s v="Knoxville"/>
    <x v="2"/>
    <n v="55.000000000000007"/>
    <n v="600"/>
    <n v="330000.00000000006"/>
    <n v="148500"/>
    <n v="0.44999999999999996"/>
    <x v="1"/>
    <x v="4"/>
    <n v="2021"/>
    <s v="Q2"/>
    <x v="1"/>
  </r>
  <r>
    <x v="2"/>
    <n v="1197831"/>
    <x v="265"/>
    <x v="1"/>
    <s v="Tennessee"/>
    <s v="Knoxville"/>
    <x v="3"/>
    <n v="55.000000000000007"/>
    <n v="475"/>
    <n v="261250.00000000003"/>
    <n v="143687.50000000003"/>
    <n v="0.55000000000000004"/>
    <x v="1"/>
    <x v="4"/>
    <n v="2021"/>
    <s v="Q2"/>
    <x v="1"/>
  </r>
  <r>
    <x v="2"/>
    <n v="1197831"/>
    <x v="266"/>
    <x v="1"/>
    <s v="Tennessee"/>
    <s v="Knoxville"/>
    <x v="4"/>
    <n v="54.999999999999993"/>
    <n v="450"/>
    <n v="247499.99999999997"/>
    <n v="98999.999999999985"/>
    <n v="0.39999999999999997"/>
    <x v="1"/>
    <x v="4"/>
    <n v="2021"/>
    <s v="Q2"/>
    <x v="1"/>
  </r>
  <r>
    <x v="2"/>
    <n v="1197831"/>
    <x v="267"/>
    <x v="1"/>
    <s v="Tennessee"/>
    <s v="Knoxville"/>
    <x v="5"/>
    <n v="65"/>
    <n v="650"/>
    <n v="422500"/>
    <n v="253500.00000000003"/>
    <n v="0.60000000000000009"/>
    <x v="1"/>
    <x v="4"/>
    <n v="2021"/>
    <s v="Q2"/>
    <x v="1"/>
  </r>
  <r>
    <x v="2"/>
    <n v="1197831"/>
    <x v="268"/>
    <x v="1"/>
    <s v="Tennessee"/>
    <s v="Knoxville"/>
    <x v="0"/>
    <n v="54.999999999999993"/>
    <n v="800"/>
    <n v="439999.99999999994"/>
    <n v="197999.99999999994"/>
    <n v="0.44999999999999996"/>
    <x v="1"/>
    <x v="4"/>
    <n v="2021"/>
    <s v="Q2"/>
    <x v="1"/>
  </r>
  <r>
    <x v="2"/>
    <n v="1197831"/>
    <x v="269"/>
    <x v="1"/>
    <s v="Tennessee"/>
    <s v="Knoxville"/>
    <x v="1"/>
    <n v="54.999999999999993"/>
    <n v="800"/>
    <n v="439999.99999999994"/>
    <n v="197999.99999999994"/>
    <n v="0.44999999999999996"/>
    <x v="1"/>
    <x v="4"/>
    <n v="2021"/>
    <s v="Q2"/>
    <x v="1"/>
  </r>
  <r>
    <x v="2"/>
    <n v="1197831"/>
    <x v="270"/>
    <x v="1"/>
    <s v="Tennessee"/>
    <s v="Knoxville"/>
    <x v="2"/>
    <n v="60"/>
    <n v="700"/>
    <n v="420000"/>
    <n v="188999.99999999997"/>
    <n v="0.44999999999999996"/>
    <x v="1"/>
    <x v="4"/>
    <n v="2021"/>
    <s v="Q2"/>
    <x v="1"/>
  </r>
  <r>
    <x v="2"/>
    <n v="1197831"/>
    <x v="271"/>
    <x v="1"/>
    <s v="Tennessee"/>
    <s v="Knoxville"/>
    <x v="3"/>
    <n v="60"/>
    <n v="550"/>
    <n v="330000"/>
    <n v="181500.00000000003"/>
    <n v="0.55000000000000004"/>
    <x v="1"/>
    <x v="4"/>
    <n v="2021"/>
    <s v="Q2"/>
    <x v="1"/>
  </r>
  <r>
    <x v="2"/>
    <n v="1197831"/>
    <x v="272"/>
    <x v="1"/>
    <s v="Tennessee"/>
    <s v="Knoxville"/>
    <x v="4"/>
    <n v="54.999999999999993"/>
    <n v="500"/>
    <n v="274999.99999999994"/>
    <n v="109999.99999999997"/>
    <n v="0.39999999999999997"/>
    <x v="1"/>
    <x v="4"/>
    <n v="2021"/>
    <s v="Q2"/>
    <x v="1"/>
  </r>
  <r>
    <x v="2"/>
    <n v="1197831"/>
    <x v="273"/>
    <x v="1"/>
    <s v="Tennessee"/>
    <s v="Knoxville"/>
    <x v="5"/>
    <n v="65"/>
    <n v="750"/>
    <n v="487500"/>
    <n v="292500.00000000006"/>
    <n v="0.60000000000000009"/>
    <x v="1"/>
    <x v="4"/>
    <n v="2021"/>
    <s v="Q2"/>
    <x v="1"/>
  </r>
  <r>
    <x v="0"/>
    <n v="1185732"/>
    <x v="274"/>
    <x v="1"/>
    <s v="Tennessee"/>
    <s v="Knoxville"/>
    <x v="0"/>
    <n v="35"/>
    <n v="425"/>
    <n v="148750"/>
    <n v="59500"/>
    <n v="0.4"/>
    <x v="1"/>
    <x v="4"/>
    <n v="2021"/>
    <s v="Q2"/>
    <x v="1"/>
  </r>
  <r>
    <x v="0"/>
    <n v="1185732"/>
    <x v="275"/>
    <x v="1"/>
    <s v="Tennessee"/>
    <s v="Knoxville"/>
    <x v="1"/>
    <n v="35"/>
    <n v="225"/>
    <n v="78750"/>
    <n v="27562.5"/>
    <n v="0.35"/>
    <x v="1"/>
    <x v="4"/>
    <n v="2021"/>
    <s v="Q2"/>
    <x v="1"/>
  </r>
  <r>
    <x v="0"/>
    <n v="1185732"/>
    <x v="276"/>
    <x v="1"/>
    <s v="Tennessee"/>
    <s v="Knoxville"/>
    <x v="2"/>
    <n v="25"/>
    <n v="225"/>
    <n v="56250"/>
    <n v="19687.5"/>
    <n v="0.35"/>
    <x v="1"/>
    <x v="4"/>
    <n v="2021"/>
    <s v="Q2"/>
    <x v="1"/>
  </r>
  <r>
    <x v="0"/>
    <n v="1185732"/>
    <x v="277"/>
    <x v="1"/>
    <s v="Tennessee"/>
    <s v="Knoxville"/>
    <x v="3"/>
    <n v="30.000000000000004"/>
    <n v="75"/>
    <n v="22500.000000000004"/>
    <n v="9000.0000000000018"/>
    <n v="0.4"/>
    <x v="1"/>
    <x v="4"/>
    <n v="2021"/>
    <s v="Q2"/>
    <x v="1"/>
  </r>
  <r>
    <x v="0"/>
    <n v="1185732"/>
    <x v="278"/>
    <x v="3"/>
    <s v="Nebraska"/>
    <s v="Omaha"/>
    <x v="4"/>
    <n v="44.999999999999993"/>
    <n v="125"/>
    <n v="56249.999999999993"/>
    <n v="19687.499999999996"/>
    <n v="0.35"/>
    <x v="1"/>
    <x v="4"/>
    <n v="2021"/>
    <s v="Q2"/>
    <x v="1"/>
  </r>
  <r>
    <x v="0"/>
    <n v="1185732"/>
    <x v="279"/>
    <x v="3"/>
    <s v="Nebraska"/>
    <s v="Omaha"/>
    <x v="5"/>
    <n v="35"/>
    <n v="225"/>
    <n v="78750"/>
    <n v="39375"/>
    <n v="0.5"/>
    <x v="1"/>
    <x v="4"/>
    <n v="2021"/>
    <s v="Q2"/>
    <x v="1"/>
  </r>
  <r>
    <x v="0"/>
    <n v="1185732"/>
    <x v="280"/>
    <x v="3"/>
    <s v="Nebraska"/>
    <s v="Omaha"/>
    <x v="0"/>
    <n v="35"/>
    <n v="475"/>
    <n v="166250"/>
    <n v="66500"/>
    <n v="0.4"/>
    <x v="1"/>
    <x v="4"/>
    <n v="2021"/>
    <s v="Q2"/>
    <x v="1"/>
  </r>
  <r>
    <x v="0"/>
    <n v="1185732"/>
    <x v="281"/>
    <x v="3"/>
    <s v="Nebraska"/>
    <s v="Omaha"/>
    <x v="1"/>
    <n v="35"/>
    <n v="125"/>
    <n v="43750"/>
    <n v="15312.499999999998"/>
    <n v="0.35"/>
    <x v="1"/>
    <x v="4"/>
    <n v="2021"/>
    <s v="Q2"/>
    <x v="1"/>
  </r>
  <r>
    <x v="0"/>
    <n v="1185732"/>
    <x v="282"/>
    <x v="3"/>
    <s v="Nebraska"/>
    <s v="Omaha"/>
    <x v="2"/>
    <n v="25"/>
    <n v="175"/>
    <n v="43750"/>
    <n v="15312.499999999998"/>
    <n v="0.35"/>
    <x v="1"/>
    <x v="4"/>
    <n v="2021"/>
    <s v="Q2"/>
    <x v="1"/>
  </r>
  <r>
    <x v="0"/>
    <n v="1185732"/>
    <x v="283"/>
    <x v="3"/>
    <s v="Nebraska"/>
    <s v="Omaha"/>
    <x v="3"/>
    <n v="30.000000000000004"/>
    <n v="50"/>
    <n v="15000.000000000002"/>
    <n v="6000.0000000000009"/>
    <n v="0.4"/>
    <x v="1"/>
    <x v="4"/>
    <n v="2021"/>
    <s v="Q2"/>
    <x v="1"/>
  </r>
  <r>
    <x v="0"/>
    <n v="1185732"/>
    <x v="284"/>
    <x v="3"/>
    <s v="Nebraska"/>
    <s v="Omaha"/>
    <x v="4"/>
    <n v="44.999999999999993"/>
    <n v="125"/>
    <n v="56249.999999999993"/>
    <n v="19687.499999999996"/>
    <n v="0.35"/>
    <x v="1"/>
    <x v="4"/>
    <n v="2021"/>
    <s v="Q2"/>
    <x v="1"/>
  </r>
  <r>
    <x v="0"/>
    <n v="1185732"/>
    <x v="285"/>
    <x v="3"/>
    <s v="Nebraska"/>
    <s v="Omaha"/>
    <x v="5"/>
    <n v="35"/>
    <n v="200"/>
    <n v="70000"/>
    <n v="35000"/>
    <n v="0.5"/>
    <x v="1"/>
    <x v="11"/>
    <n v="2021"/>
    <s v="Q2"/>
    <x v="2"/>
  </r>
  <r>
    <x v="0"/>
    <n v="1185732"/>
    <x v="286"/>
    <x v="3"/>
    <s v="Nebraska"/>
    <s v="Omaha"/>
    <x v="0"/>
    <n v="40"/>
    <n v="420"/>
    <n v="168000"/>
    <n v="67200"/>
    <n v="0.4"/>
    <x v="1"/>
    <x v="11"/>
    <n v="2021"/>
    <s v="Q2"/>
    <x v="2"/>
  </r>
  <r>
    <x v="0"/>
    <n v="1185732"/>
    <x v="287"/>
    <x v="3"/>
    <s v="Nebraska"/>
    <s v="Omaha"/>
    <x v="1"/>
    <n v="40"/>
    <n v="100"/>
    <n v="40000"/>
    <n v="14000"/>
    <n v="0.35"/>
    <x v="1"/>
    <x v="11"/>
    <n v="2021"/>
    <s v="Q2"/>
    <x v="2"/>
  </r>
  <r>
    <x v="0"/>
    <n v="1185732"/>
    <x v="288"/>
    <x v="3"/>
    <s v="Nebraska"/>
    <s v="Omaha"/>
    <x v="2"/>
    <n v="30.000000000000004"/>
    <n v="150"/>
    <n v="45000.000000000007"/>
    <n v="15750.000000000002"/>
    <n v="0.35"/>
    <x v="1"/>
    <x v="11"/>
    <n v="2021"/>
    <s v="Q2"/>
    <x v="2"/>
  </r>
  <r>
    <x v="0"/>
    <n v="1185732"/>
    <x v="289"/>
    <x v="3"/>
    <s v="Nebraska"/>
    <s v="Omaha"/>
    <x v="3"/>
    <n v="35"/>
    <n v="0"/>
    <n v="0"/>
    <n v="0"/>
    <n v="0.4"/>
    <x v="1"/>
    <x v="11"/>
    <n v="2021"/>
    <s v="Q2"/>
    <x v="2"/>
  </r>
  <r>
    <x v="0"/>
    <n v="1185732"/>
    <x v="290"/>
    <x v="3"/>
    <s v="Nebraska"/>
    <s v="Omaha"/>
    <x v="4"/>
    <n v="50"/>
    <n v="50"/>
    <n v="25000"/>
    <n v="8750"/>
    <n v="0.35"/>
    <x v="1"/>
    <x v="11"/>
    <n v="2021"/>
    <s v="Q2"/>
    <x v="2"/>
  </r>
  <r>
    <x v="0"/>
    <n v="1185732"/>
    <x v="291"/>
    <x v="3"/>
    <s v="Nebraska"/>
    <s v="Omaha"/>
    <x v="5"/>
    <n v="40"/>
    <n v="150"/>
    <n v="60000"/>
    <n v="30000"/>
    <n v="0.5"/>
    <x v="1"/>
    <x v="11"/>
    <n v="2021"/>
    <s v="Q2"/>
    <x v="2"/>
  </r>
  <r>
    <x v="0"/>
    <n v="1185732"/>
    <x v="292"/>
    <x v="3"/>
    <s v="Nebraska"/>
    <s v="Omaha"/>
    <x v="0"/>
    <n v="40"/>
    <n v="375"/>
    <n v="150000"/>
    <n v="60000"/>
    <n v="0.4"/>
    <x v="1"/>
    <x v="11"/>
    <n v="2021"/>
    <s v="Q2"/>
    <x v="2"/>
  </r>
  <r>
    <x v="0"/>
    <n v="1185732"/>
    <x v="293"/>
    <x v="3"/>
    <s v="Nebraska"/>
    <s v="Omaha"/>
    <x v="1"/>
    <n v="35"/>
    <n v="75"/>
    <n v="26250"/>
    <n v="9187.5"/>
    <n v="0.35"/>
    <x v="1"/>
    <x v="11"/>
    <n v="2021"/>
    <s v="Q2"/>
    <x v="2"/>
  </r>
  <r>
    <x v="0"/>
    <n v="1185732"/>
    <x v="294"/>
    <x v="3"/>
    <s v="Nebraska"/>
    <s v="Omaha"/>
    <x v="2"/>
    <n v="25.000000000000007"/>
    <n v="75"/>
    <n v="18750.000000000004"/>
    <n v="6562.5000000000009"/>
    <n v="0.35"/>
    <x v="1"/>
    <x v="11"/>
    <n v="2021"/>
    <s v="Q2"/>
    <x v="2"/>
  </r>
  <r>
    <x v="0"/>
    <n v="1185732"/>
    <x v="295"/>
    <x v="3"/>
    <s v="Nebraska"/>
    <s v="Omaha"/>
    <x v="3"/>
    <n v="30"/>
    <n v="0"/>
    <n v="0"/>
    <n v="0"/>
    <n v="0.4"/>
    <x v="1"/>
    <x v="11"/>
    <n v="2021"/>
    <s v="Q2"/>
    <x v="2"/>
  </r>
  <r>
    <x v="0"/>
    <n v="1185732"/>
    <x v="296"/>
    <x v="3"/>
    <s v="Nebraska"/>
    <s v="Omaha"/>
    <x v="4"/>
    <n v="45"/>
    <n v="25"/>
    <n v="11250"/>
    <n v="3937.4999999999995"/>
    <n v="0.35"/>
    <x v="1"/>
    <x v="11"/>
    <n v="2021"/>
    <s v="Q2"/>
    <x v="2"/>
  </r>
  <r>
    <x v="0"/>
    <n v="1185732"/>
    <x v="297"/>
    <x v="3"/>
    <s v="Nebraska"/>
    <s v="Omaha"/>
    <x v="5"/>
    <n v="35"/>
    <n v="150"/>
    <n v="52500"/>
    <n v="26250"/>
    <n v="0.5"/>
    <x v="1"/>
    <x v="11"/>
    <n v="2021"/>
    <s v="Q2"/>
    <x v="2"/>
  </r>
  <r>
    <x v="0"/>
    <n v="1185732"/>
    <x v="298"/>
    <x v="3"/>
    <s v="Nebraska"/>
    <s v="Omaha"/>
    <x v="0"/>
    <n v="45"/>
    <n v="420"/>
    <n v="189000"/>
    <n v="75600"/>
    <n v="0.4"/>
    <x v="1"/>
    <x v="11"/>
    <n v="2021"/>
    <s v="Q2"/>
    <x v="2"/>
  </r>
  <r>
    <x v="0"/>
    <n v="1185732"/>
    <x v="299"/>
    <x v="3"/>
    <s v="Nebraska"/>
    <s v="Omaha"/>
    <x v="1"/>
    <n v="40.000000000000007"/>
    <n v="125"/>
    <n v="50000.000000000007"/>
    <n v="17500"/>
    <n v="0.35"/>
    <x v="1"/>
    <x v="11"/>
    <n v="2021"/>
    <s v="Q2"/>
    <x v="2"/>
  </r>
  <r>
    <x v="0"/>
    <n v="1185732"/>
    <x v="300"/>
    <x v="3"/>
    <s v="Nebraska"/>
    <s v="Omaha"/>
    <x v="2"/>
    <n v="35"/>
    <n v="100"/>
    <n v="35000"/>
    <n v="12250"/>
    <n v="0.35"/>
    <x v="1"/>
    <x v="11"/>
    <n v="2021"/>
    <s v="Q2"/>
    <x v="2"/>
  </r>
  <r>
    <x v="0"/>
    <n v="1185732"/>
    <x v="301"/>
    <x v="3"/>
    <s v="Nebraska"/>
    <s v="Omaha"/>
    <x v="3"/>
    <n v="35"/>
    <n v="25"/>
    <n v="8750"/>
    <n v="3500"/>
    <n v="0.4"/>
    <x v="1"/>
    <x v="11"/>
    <n v="2021"/>
    <s v="Q2"/>
    <x v="2"/>
  </r>
  <r>
    <x v="0"/>
    <n v="1185732"/>
    <x v="302"/>
    <x v="3"/>
    <s v="Nebraska"/>
    <s v="Omaha"/>
    <x v="4"/>
    <n v="49.999999999999993"/>
    <n v="50"/>
    <n v="24999.999999999996"/>
    <n v="8749.9999999999982"/>
    <n v="0.35"/>
    <x v="1"/>
    <x v="11"/>
    <n v="2021"/>
    <s v="Q2"/>
    <x v="2"/>
  </r>
  <r>
    <x v="0"/>
    <n v="1185732"/>
    <x v="303"/>
    <x v="3"/>
    <s v="Nebraska"/>
    <s v="Omaha"/>
    <x v="5"/>
    <n v="54.999999999999993"/>
    <n v="150"/>
    <n v="82499.999999999985"/>
    <n v="41249.999999999993"/>
    <n v="0.5"/>
    <x v="1"/>
    <x v="11"/>
    <n v="2021"/>
    <s v="Q2"/>
    <x v="2"/>
  </r>
  <r>
    <x v="0"/>
    <n v="1185732"/>
    <x v="304"/>
    <x v="3"/>
    <s v="Nebraska"/>
    <s v="Omaha"/>
    <x v="0"/>
    <n v="40"/>
    <n v="400"/>
    <n v="160000"/>
    <n v="64000"/>
    <n v="0.4"/>
    <x v="1"/>
    <x v="11"/>
    <n v="2021"/>
    <s v="Q2"/>
    <x v="2"/>
  </r>
  <r>
    <x v="0"/>
    <n v="1185732"/>
    <x v="305"/>
    <x v="3"/>
    <s v="Nebraska"/>
    <s v="Omaha"/>
    <x v="1"/>
    <n v="35.000000000000007"/>
    <n v="150"/>
    <n v="52500.000000000007"/>
    <n v="18375"/>
    <n v="0.35"/>
    <x v="1"/>
    <x v="11"/>
    <n v="2021"/>
    <s v="Q2"/>
    <x v="2"/>
  </r>
  <r>
    <x v="0"/>
    <n v="1185732"/>
    <x v="306"/>
    <x v="3"/>
    <s v="Nebraska"/>
    <s v="Omaha"/>
    <x v="2"/>
    <n v="30.000000000000004"/>
    <n v="175"/>
    <n v="52500.000000000007"/>
    <n v="18375"/>
    <n v="0.35"/>
    <x v="1"/>
    <x v="11"/>
    <n v="2021"/>
    <s v="Q2"/>
    <x v="2"/>
  </r>
  <r>
    <x v="0"/>
    <n v="1185732"/>
    <x v="307"/>
    <x v="3"/>
    <s v="Nebraska"/>
    <s v="Omaha"/>
    <x v="3"/>
    <n v="30.000000000000004"/>
    <n v="150"/>
    <n v="45000.000000000007"/>
    <n v="18000.000000000004"/>
    <n v="0.4"/>
    <x v="1"/>
    <x v="11"/>
    <n v="2021"/>
    <s v="Q2"/>
    <x v="2"/>
  </r>
  <r>
    <x v="0"/>
    <n v="1185732"/>
    <x v="308"/>
    <x v="3"/>
    <s v="Nebraska"/>
    <s v="Omaha"/>
    <x v="4"/>
    <n v="45"/>
    <n v="150"/>
    <n v="67500"/>
    <n v="23625"/>
    <n v="0.35"/>
    <x v="1"/>
    <x v="11"/>
    <n v="2021"/>
    <s v="Q2"/>
    <x v="2"/>
  </r>
  <r>
    <x v="0"/>
    <n v="1185732"/>
    <x v="309"/>
    <x v="3"/>
    <s v="Nebraska"/>
    <s v="Omaha"/>
    <x v="5"/>
    <n v="50"/>
    <n v="325"/>
    <n v="162500"/>
    <n v="81250"/>
    <n v="0.5"/>
    <x v="1"/>
    <x v="11"/>
    <n v="2021"/>
    <s v="Q2"/>
    <x v="2"/>
  </r>
  <r>
    <x v="0"/>
    <n v="1185732"/>
    <x v="310"/>
    <x v="3"/>
    <s v="Nebraska"/>
    <s v="Omaha"/>
    <x v="0"/>
    <n v="45"/>
    <n v="550"/>
    <n v="247500"/>
    <n v="99000"/>
    <n v="0.4"/>
    <x v="1"/>
    <x v="11"/>
    <n v="2021"/>
    <s v="Q2"/>
    <x v="2"/>
  </r>
  <r>
    <x v="0"/>
    <n v="1185732"/>
    <x v="311"/>
    <x v="3"/>
    <s v="Nebraska"/>
    <s v="Omaha"/>
    <x v="1"/>
    <n v="40.000000000000007"/>
    <n v="300"/>
    <n v="120000.00000000001"/>
    <n v="42000"/>
    <n v="0.35"/>
    <x v="1"/>
    <x v="11"/>
    <n v="2021"/>
    <s v="Q2"/>
    <x v="2"/>
  </r>
  <r>
    <x v="0"/>
    <n v="1185732"/>
    <x v="312"/>
    <x v="3"/>
    <s v="Nebraska"/>
    <s v="Omaha"/>
    <x v="2"/>
    <n v="35"/>
    <n v="225"/>
    <n v="78750"/>
    <n v="27562.5"/>
    <n v="0.35"/>
    <x v="1"/>
    <x v="11"/>
    <n v="2021"/>
    <s v="Q2"/>
    <x v="2"/>
  </r>
  <r>
    <x v="0"/>
    <n v="1185732"/>
    <x v="313"/>
    <x v="3"/>
    <s v="Nebraska"/>
    <s v="Omaha"/>
    <x v="3"/>
    <n v="35"/>
    <n v="175"/>
    <n v="61250"/>
    <n v="24500"/>
    <n v="0.4"/>
    <x v="1"/>
    <x v="11"/>
    <n v="2021"/>
    <s v="Q2"/>
    <x v="2"/>
  </r>
  <r>
    <x v="0"/>
    <n v="1185732"/>
    <x v="314"/>
    <x v="3"/>
    <s v="Nebraska"/>
    <s v="Omaha"/>
    <x v="4"/>
    <n v="45"/>
    <n v="175"/>
    <n v="78750"/>
    <n v="27562.5"/>
    <n v="0.35"/>
    <x v="1"/>
    <x v="11"/>
    <n v="2021"/>
    <s v="Q2"/>
    <x v="2"/>
  </r>
  <r>
    <x v="0"/>
    <n v="1185732"/>
    <x v="315"/>
    <x v="3"/>
    <s v="Nebraska"/>
    <s v="Omaha"/>
    <x v="5"/>
    <n v="50"/>
    <n v="350"/>
    <n v="175000"/>
    <n v="87500"/>
    <n v="0.5"/>
    <x v="1"/>
    <x v="5"/>
    <n v="2021"/>
    <s v="Q3"/>
    <x v="2"/>
  </r>
  <r>
    <x v="0"/>
    <n v="1185732"/>
    <x v="316"/>
    <x v="3"/>
    <s v="Nebraska"/>
    <s v="Omaha"/>
    <x v="0"/>
    <n v="45"/>
    <n v="500"/>
    <n v="225000"/>
    <n v="90000"/>
    <n v="0.4"/>
    <x v="1"/>
    <x v="5"/>
    <n v="2021"/>
    <s v="Q3"/>
    <x v="2"/>
  </r>
  <r>
    <x v="0"/>
    <n v="1185732"/>
    <x v="317"/>
    <x v="3"/>
    <s v="Nebraska"/>
    <s v="Omaha"/>
    <x v="1"/>
    <n v="45.000000000000007"/>
    <n v="275"/>
    <n v="123750.00000000001"/>
    <n v="43312.5"/>
    <n v="0.35"/>
    <x v="1"/>
    <x v="5"/>
    <n v="2021"/>
    <s v="Q3"/>
    <x v="2"/>
  </r>
  <r>
    <x v="0"/>
    <n v="1185732"/>
    <x v="318"/>
    <x v="3"/>
    <s v="Nebraska"/>
    <s v="Omaha"/>
    <x v="2"/>
    <n v="40"/>
    <n v="200"/>
    <n v="80000"/>
    <n v="28000"/>
    <n v="0.35"/>
    <x v="1"/>
    <x v="5"/>
    <n v="2021"/>
    <s v="Q3"/>
    <x v="2"/>
  </r>
  <r>
    <x v="0"/>
    <n v="1185732"/>
    <x v="319"/>
    <x v="3"/>
    <s v="Nebraska"/>
    <s v="Omaha"/>
    <x v="3"/>
    <n v="30.000000000000004"/>
    <n v="125"/>
    <n v="37500.000000000007"/>
    <n v="15000.000000000004"/>
    <n v="0.4"/>
    <x v="1"/>
    <x v="5"/>
    <n v="2021"/>
    <s v="Q3"/>
    <x v="2"/>
  </r>
  <r>
    <x v="0"/>
    <n v="1185732"/>
    <x v="320"/>
    <x v="3"/>
    <s v="Nebraska"/>
    <s v="Omaha"/>
    <x v="4"/>
    <n v="40"/>
    <n v="100"/>
    <n v="40000"/>
    <n v="14000"/>
    <n v="0.35"/>
    <x v="1"/>
    <x v="5"/>
    <n v="2021"/>
    <s v="Q3"/>
    <x v="2"/>
  </r>
  <r>
    <x v="0"/>
    <n v="1185732"/>
    <x v="321"/>
    <x v="3"/>
    <s v="Nebraska"/>
    <s v="Omaha"/>
    <x v="5"/>
    <n v="45"/>
    <n v="275"/>
    <n v="123750"/>
    <n v="61875"/>
    <n v="0.5"/>
    <x v="1"/>
    <x v="5"/>
    <n v="2021"/>
    <s v="Q3"/>
    <x v="2"/>
  </r>
  <r>
    <x v="0"/>
    <n v="1185732"/>
    <x v="322"/>
    <x v="3"/>
    <s v="Nebraska"/>
    <s v="Omaha"/>
    <x v="0"/>
    <n v="40"/>
    <n v="400"/>
    <n v="160000"/>
    <n v="64000"/>
    <n v="0.4"/>
    <x v="1"/>
    <x v="5"/>
    <n v="2021"/>
    <s v="Q3"/>
    <x v="2"/>
  </r>
  <r>
    <x v="0"/>
    <n v="1185732"/>
    <x v="323"/>
    <x v="3"/>
    <s v="Nebraska"/>
    <s v="Omaha"/>
    <x v="1"/>
    <n v="35.000000000000007"/>
    <n v="200"/>
    <n v="70000.000000000015"/>
    <n v="24500.000000000004"/>
    <n v="0.35"/>
    <x v="1"/>
    <x v="5"/>
    <n v="2021"/>
    <s v="Q3"/>
    <x v="2"/>
  </r>
  <r>
    <x v="0"/>
    <n v="1185732"/>
    <x v="324"/>
    <x v="3"/>
    <s v="Nebraska"/>
    <s v="Omaha"/>
    <x v="2"/>
    <n v="20"/>
    <n v="100"/>
    <n v="20000"/>
    <n v="7000"/>
    <n v="0.35"/>
    <x v="1"/>
    <x v="5"/>
    <n v="2021"/>
    <s v="Q3"/>
    <x v="2"/>
  </r>
  <r>
    <x v="0"/>
    <n v="1185732"/>
    <x v="325"/>
    <x v="3"/>
    <s v="Nebraska"/>
    <s v="Omaha"/>
    <x v="3"/>
    <n v="20"/>
    <n v="75"/>
    <n v="15000"/>
    <n v="6000"/>
    <n v="0.4"/>
    <x v="1"/>
    <x v="5"/>
    <n v="2021"/>
    <s v="Q3"/>
    <x v="2"/>
  </r>
  <r>
    <x v="0"/>
    <n v="1185732"/>
    <x v="326"/>
    <x v="3"/>
    <s v="Nebraska"/>
    <s v="Omaha"/>
    <x v="4"/>
    <n v="30"/>
    <n v="75"/>
    <n v="22500"/>
    <n v="7874.9999999999991"/>
    <n v="0.35"/>
    <x v="1"/>
    <x v="5"/>
    <n v="2021"/>
    <s v="Q3"/>
    <x v="2"/>
  </r>
  <r>
    <x v="0"/>
    <n v="1185732"/>
    <x v="327"/>
    <x v="3"/>
    <s v="Nebraska"/>
    <s v="Omaha"/>
    <x v="5"/>
    <n v="35"/>
    <n v="150"/>
    <n v="52500"/>
    <n v="26250"/>
    <n v="0.5"/>
    <x v="1"/>
    <x v="5"/>
    <n v="2021"/>
    <s v="Q3"/>
    <x v="2"/>
  </r>
  <r>
    <x v="0"/>
    <n v="1185732"/>
    <x v="328"/>
    <x v="3"/>
    <s v="Nebraska"/>
    <s v="Omaha"/>
    <x v="0"/>
    <n v="40"/>
    <n v="325"/>
    <n v="130000"/>
    <n v="52000"/>
    <n v="0.4"/>
    <x v="1"/>
    <x v="5"/>
    <n v="2021"/>
    <s v="Q3"/>
    <x v="2"/>
  </r>
  <r>
    <x v="0"/>
    <n v="1185732"/>
    <x v="329"/>
    <x v="3"/>
    <s v="Nebraska"/>
    <s v="Omaha"/>
    <x v="1"/>
    <n v="30"/>
    <n v="150"/>
    <n v="45000"/>
    <n v="15749.999999999998"/>
    <n v="0.35"/>
    <x v="1"/>
    <x v="5"/>
    <n v="2021"/>
    <s v="Q3"/>
    <x v="2"/>
  </r>
  <r>
    <x v="0"/>
    <n v="1185732"/>
    <x v="330"/>
    <x v="3"/>
    <s v="Nebraska"/>
    <s v="Omaha"/>
    <x v="2"/>
    <n v="30"/>
    <n v="50"/>
    <n v="15000"/>
    <n v="5250"/>
    <n v="0.35"/>
    <x v="1"/>
    <x v="5"/>
    <n v="2021"/>
    <s v="Q3"/>
    <x v="2"/>
  </r>
  <r>
    <x v="0"/>
    <n v="1185732"/>
    <x v="331"/>
    <x v="3"/>
    <s v="Nebraska"/>
    <s v="Omaha"/>
    <x v="3"/>
    <n v="30"/>
    <n v="25"/>
    <n v="7500"/>
    <n v="3000"/>
    <n v="0.4"/>
    <x v="1"/>
    <x v="5"/>
    <n v="2021"/>
    <s v="Q3"/>
    <x v="2"/>
  </r>
  <r>
    <x v="0"/>
    <n v="1185732"/>
    <x v="332"/>
    <x v="3"/>
    <s v="Nebraska"/>
    <s v="Omaha"/>
    <x v="4"/>
    <n v="40"/>
    <n v="25"/>
    <n v="10000"/>
    <n v="3500"/>
    <n v="0.35"/>
    <x v="1"/>
    <x v="5"/>
    <n v="2021"/>
    <s v="Q3"/>
    <x v="2"/>
  </r>
  <r>
    <x v="0"/>
    <n v="1185732"/>
    <x v="333"/>
    <x v="3"/>
    <s v="Nebraska"/>
    <s v="Omaha"/>
    <x v="5"/>
    <n v="44.999999999999993"/>
    <n v="150"/>
    <n v="67499.999999999985"/>
    <n v="33749.999999999993"/>
    <n v="0.5"/>
    <x v="1"/>
    <x v="5"/>
    <n v="2021"/>
    <s v="Q3"/>
    <x v="2"/>
  </r>
  <r>
    <x v="0"/>
    <n v="1185732"/>
    <x v="334"/>
    <x v="3"/>
    <s v="Nebraska"/>
    <s v="Omaha"/>
    <x v="0"/>
    <n v="40"/>
    <n v="300"/>
    <n v="120000"/>
    <n v="48000"/>
    <n v="0.4"/>
    <x v="1"/>
    <x v="5"/>
    <n v="2021"/>
    <s v="Q3"/>
    <x v="2"/>
  </r>
  <r>
    <x v="0"/>
    <n v="1185732"/>
    <x v="335"/>
    <x v="3"/>
    <s v="Nebraska"/>
    <s v="Omaha"/>
    <x v="1"/>
    <n v="30.000000000000004"/>
    <n v="150"/>
    <n v="45000.000000000007"/>
    <n v="15750.000000000002"/>
    <n v="0.35"/>
    <x v="1"/>
    <x v="5"/>
    <n v="2021"/>
    <s v="Q3"/>
    <x v="2"/>
  </r>
  <r>
    <x v="0"/>
    <n v="1185732"/>
    <x v="336"/>
    <x v="3"/>
    <s v="Nebraska"/>
    <s v="Omaha"/>
    <x v="2"/>
    <n v="30.000000000000004"/>
    <n v="95"/>
    <n v="28500.000000000004"/>
    <n v="9975"/>
    <n v="0.35"/>
    <x v="1"/>
    <x v="5"/>
    <n v="2021"/>
    <s v="Q3"/>
    <x v="2"/>
  </r>
  <r>
    <x v="0"/>
    <n v="1185732"/>
    <x v="337"/>
    <x v="3"/>
    <s v="Nebraska"/>
    <s v="Omaha"/>
    <x v="3"/>
    <n v="30.000000000000004"/>
    <n v="125"/>
    <n v="37500.000000000007"/>
    <n v="15000.000000000004"/>
    <n v="0.4"/>
    <x v="1"/>
    <x v="5"/>
    <n v="2021"/>
    <s v="Q3"/>
    <x v="2"/>
  </r>
  <r>
    <x v="0"/>
    <n v="1185732"/>
    <x v="338"/>
    <x v="3"/>
    <s v="Nebraska"/>
    <s v="Omaha"/>
    <x v="4"/>
    <n v="49.999999999999993"/>
    <n v="100"/>
    <n v="49999.999999999993"/>
    <n v="17499.999999999996"/>
    <n v="0.35"/>
    <x v="1"/>
    <x v="5"/>
    <n v="2021"/>
    <s v="Q3"/>
    <x v="2"/>
  </r>
  <r>
    <x v="0"/>
    <n v="1185732"/>
    <x v="339"/>
    <x v="3"/>
    <s v="Nebraska"/>
    <s v="Omaha"/>
    <x v="5"/>
    <n v="54.999999999999986"/>
    <n v="200"/>
    <n v="109999.99999999997"/>
    <n v="54999.999999999985"/>
    <n v="0.5"/>
    <x v="1"/>
    <x v="5"/>
    <n v="2021"/>
    <s v="Q3"/>
    <x v="2"/>
  </r>
  <r>
    <x v="0"/>
    <n v="1185732"/>
    <x v="340"/>
    <x v="3"/>
    <s v="Nebraska"/>
    <s v="Omaha"/>
    <x v="0"/>
    <n v="49.999999999999993"/>
    <n v="450"/>
    <n v="224999.99999999997"/>
    <n v="90000"/>
    <n v="0.4"/>
    <x v="1"/>
    <x v="5"/>
    <n v="2021"/>
    <s v="Q3"/>
    <x v="2"/>
  </r>
  <r>
    <x v="0"/>
    <n v="1185732"/>
    <x v="341"/>
    <x v="3"/>
    <s v="Nebraska"/>
    <s v="Omaha"/>
    <x v="1"/>
    <n v="40"/>
    <n v="250"/>
    <n v="100000"/>
    <n v="35000"/>
    <n v="0.35"/>
    <x v="1"/>
    <x v="5"/>
    <n v="2021"/>
    <s v="Q3"/>
    <x v="2"/>
  </r>
  <r>
    <x v="0"/>
    <n v="1185732"/>
    <x v="342"/>
    <x v="3"/>
    <s v="Nebraska"/>
    <s v="Omaha"/>
    <x v="2"/>
    <n v="40"/>
    <n v="200"/>
    <n v="80000"/>
    <n v="28000"/>
    <n v="0.35"/>
    <x v="1"/>
    <x v="5"/>
    <n v="2021"/>
    <s v="Q3"/>
    <x v="2"/>
  </r>
  <r>
    <x v="0"/>
    <n v="1185732"/>
    <x v="343"/>
    <x v="3"/>
    <s v="Nebraska"/>
    <s v="Omaha"/>
    <x v="3"/>
    <n v="40"/>
    <n v="150"/>
    <n v="60000"/>
    <n v="24000"/>
    <n v="0.4"/>
    <x v="1"/>
    <x v="5"/>
    <n v="2021"/>
    <s v="Q3"/>
    <x v="2"/>
  </r>
  <r>
    <x v="0"/>
    <n v="1185732"/>
    <x v="344"/>
    <x v="3"/>
    <s v="Nebraska"/>
    <s v="Omaha"/>
    <x v="4"/>
    <n v="49.999999999999993"/>
    <n v="150"/>
    <n v="74999.999999999985"/>
    <n v="26249.999999999993"/>
    <n v="0.35"/>
    <x v="1"/>
    <x v="5"/>
    <n v="2021"/>
    <s v="Q3"/>
    <x v="2"/>
  </r>
  <r>
    <x v="0"/>
    <n v="1185732"/>
    <x v="345"/>
    <x v="3"/>
    <s v="Nebraska"/>
    <s v="Omaha"/>
    <x v="5"/>
    <n v="54.999999999999986"/>
    <n v="250"/>
    <n v="137499.99999999997"/>
    <n v="68749.999999999985"/>
    <n v="0.5"/>
    <x v="1"/>
    <x v="5"/>
    <n v="2021"/>
    <s v="Q3"/>
    <x v="2"/>
  </r>
  <r>
    <x v="2"/>
    <n v="1197831"/>
    <x v="346"/>
    <x v="3"/>
    <s v="Nebraska"/>
    <s v="Omaha"/>
    <x v="0"/>
    <n v="20"/>
    <n v="675"/>
    <n v="135000"/>
    <n v="53999.999999999993"/>
    <n v="0.39999999999999997"/>
    <x v="1"/>
    <x v="6"/>
    <n v="2021"/>
    <s v="Q3"/>
    <x v="2"/>
  </r>
  <r>
    <x v="2"/>
    <n v="1197831"/>
    <x v="347"/>
    <x v="3"/>
    <s v="Nebraska"/>
    <s v="Omaha"/>
    <x v="1"/>
    <n v="30"/>
    <n v="675"/>
    <n v="202500"/>
    <n v="81000"/>
    <n v="0.39999999999999997"/>
    <x v="1"/>
    <x v="6"/>
    <n v="2021"/>
    <s v="Q3"/>
    <x v="2"/>
  </r>
  <r>
    <x v="2"/>
    <n v="1197831"/>
    <x v="348"/>
    <x v="3"/>
    <s v="Nebraska"/>
    <s v="Omaha"/>
    <x v="2"/>
    <n v="30"/>
    <n v="475"/>
    <n v="142500"/>
    <n v="56999.999999999993"/>
    <n v="0.39999999999999997"/>
    <x v="1"/>
    <x v="6"/>
    <n v="2021"/>
    <s v="Q3"/>
    <x v="2"/>
  </r>
  <r>
    <x v="2"/>
    <n v="1197831"/>
    <x v="349"/>
    <x v="3"/>
    <s v="Nebraska"/>
    <s v="Omaha"/>
    <x v="3"/>
    <n v="35"/>
    <n v="475"/>
    <n v="166250"/>
    <n v="83125"/>
    <n v="0.5"/>
    <x v="1"/>
    <x v="6"/>
    <n v="2021"/>
    <s v="Q3"/>
    <x v="2"/>
  </r>
  <r>
    <x v="2"/>
    <n v="1197831"/>
    <x v="350"/>
    <x v="1"/>
    <s v="Alabama"/>
    <s v="Birmingham"/>
    <x v="4"/>
    <n v="40"/>
    <n v="325"/>
    <n v="130000"/>
    <n v="45500"/>
    <n v="0.35"/>
    <x v="1"/>
    <x v="6"/>
    <n v="2021"/>
    <s v="Q3"/>
    <x v="2"/>
  </r>
  <r>
    <x v="2"/>
    <n v="1197831"/>
    <x v="351"/>
    <x v="1"/>
    <s v="Alabama"/>
    <s v="Birmingham"/>
    <x v="5"/>
    <n v="35"/>
    <n v="475"/>
    <n v="166250"/>
    <n v="91437.500000000015"/>
    <n v="0.55000000000000004"/>
    <x v="1"/>
    <x v="6"/>
    <n v="2021"/>
    <s v="Q3"/>
    <x v="2"/>
  </r>
  <r>
    <x v="2"/>
    <n v="1197831"/>
    <x v="352"/>
    <x v="1"/>
    <s v="Alabama"/>
    <s v="Birmingham"/>
    <x v="0"/>
    <n v="25"/>
    <n v="625"/>
    <n v="156250"/>
    <n v="62499.999999999993"/>
    <n v="0.39999999999999997"/>
    <x v="1"/>
    <x v="6"/>
    <n v="2021"/>
    <s v="Q3"/>
    <x v="2"/>
  </r>
  <r>
    <x v="2"/>
    <n v="1197831"/>
    <x v="353"/>
    <x v="1"/>
    <s v="Alabama"/>
    <s v="Birmingham"/>
    <x v="1"/>
    <n v="35"/>
    <n v="600"/>
    <n v="210000"/>
    <n v="84000"/>
    <n v="0.39999999999999997"/>
    <x v="1"/>
    <x v="6"/>
    <n v="2021"/>
    <s v="Q3"/>
    <x v="2"/>
  </r>
  <r>
    <x v="2"/>
    <n v="1197831"/>
    <x v="354"/>
    <x v="1"/>
    <s v="Alabama"/>
    <s v="Birmingham"/>
    <x v="2"/>
    <n v="35"/>
    <n v="425"/>
    <n v="148750"/>
    <n v="59499.999999999993"/>
    <n v="0.39999999999999997"/>
    <x v="1"/>
    <x v="6"/>
    <n v="2021"/>
    <s v="Q3"/>
    <x v="2"/>
  </r>
  <r>
    <x v="2"/>
    <n v="1197831"/>
    <x v="355"/>
    <x v="1"/>
    <s v="Alabama"/>
    <s v="Birmingham"/>
    <x v="3"/>
    <n v="35"/>
    <n v="375"/>
    <n v="131250"/>
    <n v="65625"/>
    <n v="0.5"/>
    <x v="1"/>
    <x v="6"/>
    <n v="2021"/>
    <s v="Q3"/>
    <x v="2"/>
  </r>
  <r>
    <x v="2"/>
    <n v="1197831"/>
    <x v="356"/>
    <x v="1"/>
    <s v="Alabama"/>
    <s v="Birmingham"/>
    <x v="4"/>
    <n v="40"/>
    <n v="250"/>
    <n v="100000"/>
    <n v="35000"/>
    <n v="0.35"/>
    <x v="1"/>
    <x v="6"/>
    <n v="2021"/>
    <s v="Q3"/>
    <x v="2"/>
  </r>
  <r>
    <x v="2"/>
    <n v="1197831"/>
    <x v="357"/>
    <x v="1"/>
    <s v="Alabama"/>
    <s v="Birmingham"/>
    <x v="5"/>
    <n v="35"/>
    <n v="450"/>
    <n v="157500"/>
    <n v="86625"/>
    <n v="0.55000000000000004"/>
    <x v="1"/>
    <x v="6"/>
    <n v="2021"/>
    <s v="Q3"/>
    <x v="2"/>
  </r>
  <r>
    <x v="2"/>
    <n v="1197831"/>
    <x v="358"/>
    <x v="1"/>
    <s v="Alabama"/>
    <s v="Birmingham"/>
    <x v="0"/>
    <n v="30"/>
    <n v="625"/>
    <n v="187500"/>
    <n v="84374.999999999985"/>
    <n v="0.44999999999999996"/>
    <x v="1"/>
    <x v="6"/>
    <n v="2021"/>
    <s v="Q3"/>
    <x v="2"/>
  </r>
  <r>
    <x v="2"/>
    <n v="1197831"/>
    <x v="359"/>
    <x v="1"/>
    <s v="Alabama"/>
    <s v="Birmingham"/>
    <x v="1"/>
    <n v="40"/>
    <n v="625"/>
    <n v="250000"/>
    <n v="112499.99999999999"/>
    <n v="0.44999999999999996"/>
    <x v="1"/>
    <x v="6"/>
    <n v="2021"/>
    <s v="Q3"/>
    <x v="2"/>
  </r>
  <r>
    <x v="2"/>
    <n v="1197831"/>
    <x v="360"/>
    <x v="1"/>
    <s v="Alabama"/>
    <s v="Birmingham"/>
    <x v="2"/>
    <n v="30"/>
    <n v="450"/>
    <n v="135000"/>
    <n v="60749.999999999993"/>
    <n v="0.44999999999999996"/>
    <x v="1"/>
    <x v="6"/>
    <n v="2021"/>
    <s v="Q3"/>
    <x v="2"/>
  </r>
  <r>
    <x v="2"/>
    <n v="1197831"/>
    <x v="361"/>
    <x v="1"/>
    <s v="Alabama"/>
    <s v="Birmingham"/>
    <x v="3"/>
    <n v="35"/>
    <n v="350"/>
    <n v="122500"/>
    <n v="67375"/>
    <n v="0.55000000000000004"/>
    <x v="1"/>
    <x v="6"/>
    <n v="2021"/>
    <s v="Q3"/>
    <x v="2"/>
  </r>
  <r>
    <x v="2"/>
    <n v="1197831"/>
    <x v="362"/>
    <x v="1"/>
    <s v="Alabama"/>
    <s v="Birmingham"/>
    <x v="4"/>
    <n v="40"/>
    <n v="250"/>
    <n v="100000"/>
    <n v="40000"/>
    <n v="0.39999999999999997"/>
    <x v="1"/>
    <x v="6"/>
    <n v="2021"/>
    <s v="Q3"/>
    <x v="2"/>
  </r>
  <r>
    <x v="2"/>
    <n v="1197831"/>
    <x v="363"/>
    <x v="1"/>
    <s v="Alabama"/>
    <s v="Birmingham"/>
    <x v="5"/>
    <n v="35"/>
    <n v="400"/>
    <n v="140000"/>
    <n v="84000.000000000015"/>
    <n v="0.60000000000000009"/>
    <x v="1"/>
    <x v="6"/>
    <n v="2021"/>
    <s v="Q3"/>
    <x v="2"/>
  </r>
  <r>
    <x v="2"/>
    <n v="1197831"/>
    <x v="364"/>
    <x v="1"/>
    <s v="Alabama"/>
    <s v="Birmingham"/>
    <x v="0"/>
    <n v="20"/>
    <n v="650"/>
    <n v="130000"/>
    <n v="58499.999999999993"/>
    <n v="0.44999999999999996"/>
    <x v="1"/>
    <x v="6"/>
    <n v="2021"/>
    <s v="Q3"/>
    <x v="2"/>
  </r>
  <r>
    <x v="2"/>
    <n v="1197831"/>
    <x v="365"/>
    <x v="1"/>
    <s v="Alabama"/>
    <s v="Birmingham"/>
    <x v="1"/>
    <n v="20.000000000000007"/>
    <n v="650"/>
    <n v="130000.00000000004"/>
    <n v="58500.000000000015"/>
    <n v="0.44999999999999996"/>
    <x v="1"/>
    <x v="6"/>
    <n v="2021"/>
    <s v="Q3"/>
    <x v="2"/>
  </r>
  <r>
    <x v="2"/>
    <n v="1197831"/>
    <x v="366"/>
    <x v="1"/>
    <s v="Alabama"/>
    <s v="Birmingham"/>
    <x v="2"/>
    <n v="14.999999999999996"/>
    <n v="475"/>
    <n v="71249.999999999985"/>
    <n v="32062.499999999989"/>
    <n v="0.44999999999999996"/>
    <x v="1"/>
    <x v="6"/>
    <n v="2021"/>
    <s v="Q3"/>
    <x v="2"/>
  </r>
  <r>
    <x v="2"/>
    <n v="1197831"/>
    <x v="367"/>
    <x v="1"/>
    <s v="Alabama"/>
    <s v="Birmingham"/>
    <x v="3"/>
    <n v="20.000000000000007"/>
    <n v="375"/>
    <n v="75000.000000000029"/>
    <n v="41250.000000000022"/>
    <n v="0.55000000000000004"/>
    <x v="1"/>
    <x v="6"/>
    <n v="2021"/>
    <s v="Q3"/>
    <x v="2"/>
  </r>
  <r>
    <x v="2"/>
    <n v="1197831"/>
    <x v="368"/>
    <x v="1"/>
    <s v="Alabama"/>
    <s v="Birmingham"/>
    <x v="4"/>
    <n v="25"/>
    <n v="275"/>
    <n v="68750"/>
    <n v="27499.999999999996"/>
    <n v="0.39999999999999997"/>
    <x v="1"/>
    <x v="6"/>
    <n v="2021"/>
    <s v="Q3"/>
    <x v="2"/>
  </r>
  <r>
    <x v="2"/>
    <n v="1197831"/>
    <x v="369"/>
    <x v="1"/>
    <s v="Alabama"/>
    <s v="Birmingham"/>
    <x v="5"/>
    <n v="20.000000000000007"/>
    <n v="550"/>
    <n v="110000.00000000004"/>
    <n v="66000.000000000029"/>
    <n v="0.60000000000000009"/>
    <x v="1"/>
    <x v="6"/>
    <n v="2021"/>
    <s v="Q3"/>
    <x v="2"/>
  </r>
  <r>
    <x v="2"/>
    <n v="1197831"/>
    <x v="370"/>
    <x v="1"/>
    <s v="Alabama"/>
    <s v="Birmingham"/>
    <x v="0"/>
    <n v="9.9999999999999964"/>
    <n v="700"/>
    <n v="69999.999999999971"/>
    <n v="31499.999999999985"/>
    <n v="0.44999999999999996"/>
    <x v="1"/>
    <x v="6"/>
    <n v="2021"/>
    <s v="Q3"/>
    <x v="2"/>
  </r>
  <r>
    <x v="2"/>
    <n v="1197831"/>
    <x v="371"/>
    <x v="1"/>
    <s v="Alabama"/>
    <s v="Birmingham"/>
    <x v="1"/>
    <n v="20.000000000000007"/>
    <n v="725"/>
    <n v="145000.00000000006"/>
    <n v="65250.000000000022"/>
    <n v="0.44999999999999996"/>
    <x v="1"/>
    <x v="6"/>
    <n v="2021"/>
    <s v="Q3"/>
    <x v="2"/>
  </r>
  <r>
    <x v="2"/>
    <n v="1197831"/>
    <x v="372"/>
    <x v="1"/>
    <s v="Alabama"/>
    <s v="Birmingham"/>
    <x v="2"/>
    <n v="14.999999999999996"/>
    <n v="575"/>
    <n v="86249.999999999985"/>
    <n v="38812.499999999993"/>
    <n v="0.44999999999999996"/>
    <x v="1"/>
    <x v="6"/>
    <n v="2021"/>
    <s v="Q3"/>
    <x v="2"/>
  </r>
  <r>
    <x v="2"/>
    <n v="1197831"/>
    <x v="373"/>
    <x v="1"/>
    <s v="Alabama"/>
    <s v="Birmingham"/>
    <x v="3"/>
    <n v="35"/>
    <n v="500"/>
    <n v="175000"/>
    <n v="96250.000000000015"/>
    <n v="0.55000000000000004"/>
    <x v="1"/>
    <x v="6"/>
    <n v="2021"/>
    <s v="Q3"/>
    <x v="2"/>
  </r>
  <r>
    <x v="2"/>
    <n v="1197831"/>
    <x v="374"/>
    <x v="1"/>
    <s v="Alabama"/>
    <s v="Birmingham"/>
    <x v="4"/>
    <n v="50"/>
    <n v="400"/>
    <n v="200000"/>
    <n v="80000"/>
    <n v="0.39999999999999997"/>
    <x v="1"/>
    <x v="6"/>
    <n v="2021"/>
    <s v="Q3"/>
    <x v="2"/>
  </r>
  <r>
    <x v="2"/>
    <n v="1197831"/>
    <x v="375"/>
    <x v="1"/>
    <s v="Alabama"/>
    <s v="Birmingham"/>
    <x v="5"/>
    <n v="45"/>
    <n v="750"/>
    <n v="337500"/>
    <n v="202500.00000000003"/>
    <n v="0.60000000000000009"/>
    <x v="1"/>
    <x v="6"/>
    <n v="2021"/>
    <s v="Q3"/>
    <x v="2"/>
  </r>
  <r>
    <x v="2"/>
    <n v="1197831"/>
    <x v="376"/>
    <x v="1"/>
    <s v="Alabama"/>
    <s v="Birmingham"/>
    <x v="0"/>
    <n v="45"/>
    <n v="750"/>
    <n v="337500"/>
    <n v="151874.99999999997"/>
    <n v="0.44999999999999996"/>
    <x v="1"/>
    <x v="6"/>
    <n v="2021"/>
    <s v="Q3"/>
    <x v="2"/>
  </r>
  <r>
    <x v="2"/>
    <n v="1197831"/>
    <x v="377"/>
    <x v="1"/>
    <s v="Alabama"/>
    <s v="Birmingham"/>
    <x v="1"/>
    <n v="50"/>
    <n v="750"/>
    <n v="375000"/>
    <n v="168749.99999999997"/>
    <n v="0.44999999999999996"/>
    <x v="1"/>
    <x v="7"/>
    <n v="2021"/>
    <s v="Q3"/>
    <x v="3"/>
  </r>
  <r>
    <x v="2"/>
    <n v="1197831"/>
    <x v="378"/>
    <x v="1"/>
    <s v="Alabama"/>
    <s v="Birmingham"/>
    <x v="2"/>
    <n v="45"/>
    <n v="650"/>
    <n v="292500"/>
    <n v="131625"/>
    <n v="0.44999999999999996"/>
    <x v="1"/>
    <x v="7"/>
    <n v="2021"/>
    <s v="Q3"/>
    <x v="3"/>
  </r>
  <r>
    <x v="2"/>
    <n v="1197831"/>
    <x v="379"/>
    <x v="1"/>
    <s v="Alabama"/>
    <s v="Birmingham"/>
    <x v="3"/>
    <n v="45"/>
    <n v="600"/>
    <n v="270000"/>
    <n v="148500"/>
    <n v="0.55000000000000004"/>
    <x v="1"/>
    <x v="7"/>
    <n v="2021"/>
    <s v="Q3"/>
    <x v="3"/>
  </r>
  <r>
    <x v="2"/>
    <n v="1197831"/>
    <x v="380"/>
    <x v="1"/>
    <s v="Alabama"/>
    <s v="Birmingham"/>
    <x v="4"/>
    <n v="50"/>
    <n v="500"/>
    <n v="250000"/>
    <n v="99999.999999999985"/>
    <n v="0.39999999999999997"/>
    <x v="1"/>
    <x v="7"/>
    <n v="2021"/>
    <s v="Q3"/>
    <x v="3"/>
  </r>
  <r>
    <x v="2"/>
    <n v="1197831"/>
    <x v="381"/>
    <x v="1"/>
    <s v="Alabama"/>
    <s v="Birmingham"/>
    <x v="5"/>
    <n v="55.000000000000007"/>
    <n v="875"/>
    <n v="481250.00000000006"/>
    <n v="288750.00000000006"/>
    <n v="0.60000000000000009"/>
    <x v="1"/>
    <x v="7"/>
    <n v="2021"/>
    <s v="Q3"/>
    <x v="3"/>
  </r>
  <r>
    <x v="2"/>
    <n v="1197831"/>
    <x v="382"/>
    <x v="1"/>
    <s v="Alabama"/>
    <s v="Birmingham"/>
    <x v="0"/>
    <n v="45"/>
    <n v="825"/>
    <n v="371250"/>
    <n v="185624.99999999997"/>
    <n v="0.49999999999999994"/>
    <x v="1"/>
    <x v="7"/>
    <n v="2021"/>
    <s v="Q3"/>
    <x v="3"/>
  </r>
  <r>
    <x v="2"/>
    <n v="1197831"/>
    <x v="383"/>
    <x v="1"/>
    <s v="Alabama"/>
    <s v="Birmingham"/>
    <x v="1"/>
    <n v="50"/>
    <n v="825"/>
    <n v="412500"/>
    <n v="206249.99999999997"/>
    <n v="0.49999999999999994"/>
    <x v="1"/>
    <x v="7"/>
    <n v="2021"/>
    <s v="Q3"/>
    <x v="3"/>
  </r>
  <r>
    <x v="2"/>
    <n v="1197831"/>
    <x v="384"/>
    <x v="1"/>
    <s v="Alabama"/>
    <s v="Birmingham"/>
    <x v="2"/>
    <n v="45"/>
    <n v="975"/>
    <n v="438750"/>
    <n v="219374.99999999997"/>
    <n v="0.49999999999999994"/>
    <x v="1"/>
    <x v="7"/>
    <n v="2021"/>
    <s v="Q3"/>
    <x v="3"/>
  </r>
  <r>
    <x v="2"/>
    <n v="1197831"/>
    <x v="385"/>
    <x v="1"/>
    <s v="Alabama"/>
    <s v="Birmingham"/>
    <x v="3"/>
    <n v="45"/>
    <n v="575"/>
    <n v="258750"/>
    <n v="155250.00000000003"/>
    <n v="0.60000000000000009"/>
    <x v="1"/>
    <x v="7"/>
    <n v="2021"/>
    <s v="Q3"/>
    <x v="3"/>
  </r>
  <r>
    <x v="2"/>
    <n v="1197831"/>
    <x v="386"/>
    <x v="1"/>
    <s v="Alabama"/>
    <s v="Birmingham"/>
    <x v="4"/>
    <n v="50"/>
    <n v="525"/>
    <n v="262500"/>
    <n v="118124.99999999999"/>
    <n v="0.44999999999999996"/>
    <x v="1"/>
    <x v="7"/>
    <n v="2021"/>
    <s v="Q3"/>
    <x v="3"/>
  </r>
  <r>
    <x v="2"/>
    <n v="1197831"/>
    <x v="387"/>
    <x v="1"/>
    <s v="Alabama"/>
    <s v="Birmingham"/>
    <x v="5"/>
    <n v="60"/>
    <n v="800"/>
    <n v="480000"/>
    <n v="312000.00000000006"/>
    <n v="0.65000000000000013"/>
    <x v="1"/>
    <x v="7"/>
    <n v="2021"/>
    <s v="Q3"/>
    <x v="3"/>
  </r>
  <r>
    <x v="2"/>
    <n v="1197831"/>
    <x v="388"/>
    <x v="1"/>
    <s v="Alabama"/>
    <s v="Birmingham"/>
    <x v="0"/>
    <n v="40"/>
    <n v="750"/>
    <n v="300000"/>
    <n v="149999.99999999997"/>
    <n v="0.49999999999999994"/>
    <x v="1"/>
    <x v="7"/>
    <n v="2021"/>
    <s v="Q3"/>
    <x v="3"/>
  </r>
  <r>
    <x v="2"/>
    <n v="1197831"/>
    <x v="389"/>
    <x v="1"/>
    <s v="Alabama"/>
    <s v="Birmingham"/>
    <x v="1"/>
    <n v="55.000000000000007"/>
    <n v="750"/>
    <n v="412500.00000000006"/>
    <n v="206250"/>
    <n v="0.49999999999999994"/>
    <x v="1"/>
    <x v="7"/>
    <n v="2021"/>
    <s v="Q3"/>
    <x v="3"/>
  </r>
  <r>
    <x v="2"/>
    <n v="1197831"/>
    <x v="390"/>
    <x v="1"/>
    <s v="Alabama"/>
    <s v="Birmingham"/>
    <x v="2"/>
    <n v="55.000000000000007"/>
    <n v="925"/>
    <n v="508750.00000000006"/>
    <n v="254375"/>
    <n v="0.49999999999999994"/>
    <x v="1"/>
    <x v="7"/>
    <n v="2021"/>
    <s v="Q3"/>
    <x v="3"/>
  </r>
  <r>
    <x v="2"/>
    <n v="1197831"/>
    <x v="391"/>
    <x v="1"/>
    <s v="Alabama"/>
    <s v="Birmingham"/>
    <x v="3"/>
    <n v="50"/>
    <n v="425"/>
    <n v="212500"/>
    <n v="127500.00000000001"/>
    <n v="0.60000000000000009"/>
    <x v="1"/>
    <x v="7"/>
    <n v="2021"/>
    <s v="Q3"/>
    <x v="3"/>
  </r>
  <r>
    <x v="2"/>
    <n v="1197831"/>
    <x v="392"/>
    <x v="1"/>
    <s v="Alabama"/>
    <s v="Birmingham"/>
    <x v="4"/>
    <n v="55.000000000000007"/>
    <n v="425"/>
    <n v="233750.00000000003"/>
    <n v="105187.5"/>
    <n v="0.44999999999999996"/>
    <x v="1"/>
    <x v="7"/>
    <n v="2021"/>
    <s v="Q3"/>
    <x v="3"/>
  </r>
  <r>
    <x v="2"/>
    <n v="1197831"/>
    <x v="393"/>
    <x v="1"/>
    <s v="Alabama"/>
    <s v="Birmingham"/>
    <x v="5"/>
    <n v="60"/>
    <n v="675"/>
    <n v="405000"/>
    <n v="263250.00000000006"/>
    <n v="0.65000000000000013"/>
    <x v="1"/>
    <x v="7"/>
    <n v="2021"/>
    <s v="Q3"/>
    <x v="3"/>
  </r>
  <r>
    <x v="2"/>
    <n v="1197831"/>
    <x v="394"/>
    <x v="1"/>
    <s v="Alabama"/>
    <s v="Birmingham"/>
    <x v="0"/>
    <n v="55.000000000000007"/>
    <n v="625"/>
    <n v="343750.00000000006"/>
    <n v="171875"/>
    <n v="0.49999999999999994"/>
    <x v="1"/>
    <x v="7"/>
    <n v="2021"/>
    <s v="Q3"/>
    <x v="3"/>
  </r>
  <r>
    <x v="2"/>
    <n v="1197831"/>
    <x v="395"/>
    <x v="1"/>
    <s v="Alabama"/>
    <s v="Birmingham"/>
    <x v="1"/>
    <n v="55.000000000000007"/>
    <n v="575"/>
    <n v="316250.00000000006"/>
    <n v="158125"/>
    <n v="0.49999999999999994"/>
    <x v="1"/>
    <x v="7"/>
    <n v="2021"/>
    <s v="Q3"/>
    <x v="3"/>
  </r>
  <r>
    <x v="2"/>
    <n v="1197831"/>
    <x v="396"/>
    <x v="1"/>
    <s v="Alabama"/>
    <s v="Birmingham"/>
    <x v="2"/>
    <n v="60"/>
    <n v="625"/>
    <n v="375000"/>
    <n v="187499.99999999997"/>
    <n v="0.49999999999999994"/>
    <x v="1"/>
    <x v="7"/>
    <n v="2021"/>
    <s v="Q3"/>
    <x v="3"/>
  </r>
  <r>
    <x v="2"/>
    <n v="1197831"/>
    <x v="397"/>
    <x v="1"/>
    <s v="Alabama"/>
    <s v="Birmingham"/>
    <x v="3"/>
    <n v="60"/>
    <n v="350"/>
    <n v="210000"/>
    <n v="126000.00000000001"/>
    <n v="0.60000000000000009"/>
    <x v="1"/>
    <x v="7"/>
    <n v="2021"/>
    <s v="Q3"/>
    <x v="3"/>
  </r>
  <r>
    <x v="2"/>
    <n v="1197831"/>
    <x v="398"/>
    <x v="1"/>
    <s v="Alabama"/>
    <s v="Birmingham"/>
    <x v="4"/>
    <n v="45"/>
    <n v="350"/>
    <n v="157500"/>
    <n v="70875"/>
    <n v="0.44999999999999996"/>
    <x v="1"/>
    <x v="7"/>
    <n v="2021"/>
    <s v="Q3"/>
    <x v="3"/>
  </r>
  <r>
    <x v="2"/>
    <n v="1197831"/>
    <x v="399"/>
    <x v="1"/>
    <s v="Alabama"/>
    <s v="Birmingham"/>
    <x v="5"/>
    <n v="40"/>
    <n v="575"/>
    <n v="230000"/>
    <n v="149500.00000000003"/>
    <n v="0.65000000000000013"/>
    <x v="1"/>
    <x v="7"/>
    <n v="2021"/>
    <s v="Q3"/>
    <x v="3"/>
  </r>
  <r>
    <x v="2"/>
    <n v="1197831"/>
    <x v="400"/>
    <x v="1"/>
    <s v="Alabama"/>
    <s v="Birmingham"/>
    <x v="0"/>
    <n v="30.000000000000004"/>
    <n v="525"/>
    <n v="157500.00000000003"/>
    <n v="78750"/>
    <n v="0.49999999999999994"/>
    <x v="1"/>
    <x v="7"/>
    <n v="2021"/>
    <s v="Q3"/>
    <x v="3"/>
  </r>
  <r>
    <x v="2"/>
    <n v="1197831"/>
    <x v="401"/>
    <x v="1"/>
    <s v="Alabama"/>
    <s v="Birmingham"/>
    <x v="1"/>
    <n v="30.000000000000004"/>
    <n v="525"/>
    <n v="157500.00000000003"/>
    <n v="78750"/>
    <n v="0.49999999999999994"/>
    <x v="1"/>
    <x v="7"/>
    <n v="2021"/>
    <s v="Q3"/>
    <x v="3"/>
  </r>
  <r>
    <x v="2"/>
    <n v="1197831"/>
    <x v="402"/>
    <x v="1"/>
    <s v="Alabama"/>
    <s v="Birmingham"/>
    <x v="2"/>
    <n v="35"/>
    <n v="475"/>
    <n v="166250"/>
    <n v="83124.999999999985"/>
    <n v="0.49999999999999994"/>
    <x v="1"/>
    <x v="7"/>
    <n v="2021"/>
    <s v="Q3"/>
    <x v="3"/>
  </r>
  <r>
    <x v="2"/>
    <n v="1197831"/>
    <x v="403"/>
    <x v="1"/>
    <s v="Alabama"/>
    <s v="Birmingham"/>
    <x v="3"/>
    <n v="35"/>
    <n v="325"/>
    <n v="113750"/>
    <n v="68250.000000000015"/>
    <n v="0.60000000000000009"/>
    <x v="1"/>
    <x v="7"/>
    <n v="2021"/>
    <s v="Q3"/>
    <x v="3"/>
  </r>
  <r>
    <x v="2"/>
    <n v="1197831"/>
    <x v="404"/>
    <x v="1"/>
    <s v="Alabama"/>
    <s v="Birmingham"/>
    <x v="4"/>
    <n v="30.000000000000004"/>
    <n v="300"/>
    <n v="90000.000000000015"/>
    <n v="40500"/>
    <n v="0.44999999999999996"/>
    <x v="1"/>
    <x v="7"/>
    <n v="2021"/>
    <s v="Q3"/>
    <x v="3"/>
  </r>
  <r>
    <x v="2"/>
    <n v="1197831"/>
    <x v="405"/>
    <x v="1"/>
    <s v="Alabama"/>
    <s v="Birmingham"/>
    <x v="5"/>
    <n v="40"/>
    <n v="475"/>
    <n v="190000"/>
    <n v="123500.00000000003"/>
    <n v="0.65000000000000013"/>
    <x v="1"/>
    <x v="7"/>
    <n v="2021"/>
    <s v="Q3"/>
    <x v="3"/>
  </r>
  <r>
    <x v="2"/>
    <n v="1197831"/>
    <x v="406"/>
    <x v="1"/>
    <s v="Alabama"/>
    <s v="Birmingham"/>
    <x v="0"/>
    <n v="20.000000000000004"/>
    <n v="625"/>
    <n v="125000.00000000003"/>
    <n v="62500.000000000007"/>
    <n v="0.49999999999999994"/>
    <x v="1"/>
    <x v="7"/>
    <n v="2021"/>
    <s v="Q3"/>
    <x v="3"/>
  </r>
  <r>
    <x v="2"/>
    <n v="1197831"/>
    <x v="407"/>
    <x v="1"/>
    <s v="Alabama"/>
    <s v="Birmingham"/>
    <x v="1"/>
    <n v="20.000000000000004"/>
    <n v="625"/>
    <n v="125000.00000000003"/>
    <n v="62500.000000000007"/>
    <n v="0.49999999999999994"/>
    <x v="1"/>
    <x v="8"/>
    <n v="2021"/>
    <s v="Q4"/>
    <x v="3"/>
  </r>
  <r>
    <x v="2"/>
    <n v="1197831"/>
    <x v="408"/>
    <x v="1"/>
    <s v="Alabama"/>
    <s v="Birmingham"/>
    <x v="2"/>
    <n v="45.000000000000007"/>
    <n v="575"/>
    <n v="258750.00000000003"/>
    <n v="129375"/>
    <n v="0.49999999999999994"/>
    <x v="1"/>
    <x v="8"/>
    <n v="2021"/>
    <s v="Q4"/>
    <x v="3"/>
  </r>
  <r>
    <x v="2"/>
    <n v="1197831"/>
    <x v="409"/>
    <x v="1"/>
    <s v="Alabama"/>
    <s v="Birmingham"/>
    <x v="3"/>
    <n v="45.000000000000007"/>
    <n v="450"/>
    <n v="202500.00000000003"/>
    <n v="121500.00000000003"/>
    <n v="0.60000000000000009"/>
    <x v="1"/>
    <x v="8"/>
    <n v="2021"/>
    <s v="Q4"/>
    <x v="3"/>
  </r>
  <r>
    <x v="2"/>
    <n v="1197831"/>
    <x v="410"/>
    <x v="1"/>
    <s v="Alabama"/>
    <s v="Birmingham"/>
    <x v="4"/>
    <n v="49.999999999999993"/>
    <n v="425"/>
    <n v="212499.99999999997"/>
    <n v="95624.999999999971"/>
    <n v="0.44999999999999996"/>
    <x v="1"/>
    <x v="8"/>
    <n v="2021"/>
    <s v="Q4"/>
    <x v="3"/>
  </r>
  <r>
    <x v="2"/>
    <n v="1197831"/>
    <x v="411"/>
    <x v="1"/>
    <s v="Alabama"/>
    <s v="Birmingham"/>
    <x v="5"/>
    <n v="60"/>
    <n v="625"/>
    <n v="375000"/>
    <n v="243750.00000000006"/>
    <n v="0.65000000000000013"/>
    <x v="1"/>
    <x v="8"/>
    <n v="2021"/>
    <s v="Q4"/>
    <x v="3"/>
  </r>
  <r>
    <x v="2"/>
    <n v="1197831"/>
    <x v="412"/>
    <x v="1"/>
    <s v="Alabama"/>
    <s v="Birmingham"/>
    <x v="0"/>
    <n v="60"/>
    <n v="775"/>
    <n v="465000"/>
    <n v="232499.99999999997"/>
    <n v="0.49999999999999994"/>
    <x v="1"/>
    <x v="8"/>
    <n v="2021"/>
    <s v="Q4"/>
    <x v="3"/>
  </r>
  <r>
    <x v="2"/>
    <n v="1197831"/>
    <x v="413"/>
    <x v="1"/>
    <s v="Alabama"/>
    <s v="Birmingham"/>
    <x v="1"/>
    <n v="60"/>
    <n v="775"/>
    <n v="465000"/>
    <n v="232499.99999999997"/>
    <n v="0.49999999999999994"/>
    <x v="1"/>
    <x v="8"/>
    <n v="2021"/>
    <s v="Q4"/>
    <x v="3"/>
  </r>
  <r>
    <x v="2"/>
    <n v="1197831"/>
    <x v="414"/>
    <x v="1"/>
    <s v="Alabama"/>
    <s v="Birmingham"/>
    <x v="2"/>
    <n v="65"/>
    <n v="700"/>
    <n v="455000"/>
    <n v="227499.99999999997"/>
    <n v="0.49999999999999994"/>
    <x v="1"/>
    <x v="8"/>
    <n v="2021"/>
    <s v="Q4"/>
    <x v="3"/>
  </r>
  <r>
    <x v="2"/>
    <n v="1197831"/>
    <x v="415"/>
    <x v="1"/>
    <s v="Alabama"/>
    <s v="Birmingham"/>
    <x v="3"/>
    <n v="65"/>
    <n v="550"/>
    <n v="357500"/>
    <n v="214500.00000000003"/>
    <n v="0.60000000000000009"/>
    <x v="1"/>
    <x v="8"/>
    <n v="2021"/>
    <s v="Q4"/>
    <x v="3"/>
  </r>
  <r>
    <x v="2"/>
    <n v="1197831"/>
    <x v="416"/>
    <x v="1"/>
    <s v="Alabama"/>
    <s v="Birmingham"/>
    <x v="4"/>
    <n v="60"/>
    <n v="500"/>
    <n v="300000"/>
    <n v="135000"/>
    <n v="0.44999999999999996"/>
    <x v="1"/>
    <x v="8"/>
    <n v="2021"/>
    <s v="Q4"/>
    <x v="3"/>
  </r>
  <r>
    <x v="2"/>
    <n v="1197831"/>
    <x v="417"/>
    <x v="1"/>
    <s v="Alabama"/>
    <s v="Birmingham"/>
    <x v="5"/>
    <n v="70"/>
    <n v="750"/>
    <n v="525000"/>
    <n v="341250.00000000006"/>
    <n v="0.65000000000000013"/>
    <x v="1"/>
    <x v="8"/>
    <n v="2021"/>
    <s v="Q4"/>
    <x v="3"/>
  </r>
  <r>
    <x v="5"/>
    <n v="1185732"/>
    <x v="418"/>
    <x v="1"/>
    <s v="Alabama"/>
    <s v="Birmingham"/>
    <x v="0"/>
    <n v="40"/>
    <n v="450"/>
    <n v="180000"/>
    <n v="62999.999999999993"/>
    <n v="0.35"/>
    <x v="1"/>
    <x v="8"/>
    <n v="2021"/>
    <s v="Q4"/>
    <x v="3"/>
  </r>
  <r>
    <x v="5"/>
    <n v="1185732"/>
    <x v="419"/>
    <x v="1"/>
    <s v="Alabama"/>
    <s v="Birmingham"/>
    <x v="1"/>
    <n v="40"/>
    <n v="250"/>
    <n v="100000"/>
    <n v="35000"/>
    <n v="0.35"/>
    <x v="1"/>
    <x v="8"/>
    <n v="2021"/>
    <s v="Q4"/>
    <x v="3"/>
  </r>
  <r>
    <x v="5"/>
    <n v="1185732"/>
    <x v="420"/>
    <x v="1"/>
    <s v="Alabama"/>
    <s v="Birmingham"/>
    <x v="2"/>
    <n v="30.000000000000004"/>
    <n v="250"/>
    <n v="75000.000000000015"/>
    <n v="30000.000000000004"/>
    <n v="0.39999999999999997"/>
    <x v="1"/>
    <x v="8"/>
    <n v="2021"/>
    <s v="Q4"/>
    <x v="3"/>
  </r>
  <r>
    <x v="5"/>
    <n v="1185732"/>
    <x v="421"/>
    <x v="1"/>
    <s v="Alabama"/>
    <s v="Birmingham"/>
    <x v="3"/>
    <n v="35"/>
    <n v="100"/>
    <n v="35000"/>
    <n v="10500"/>
    <n v="0.3"/>
    <x v="1"/>
    <x v="8"/>
    <n v="2021"/>
    <s v="Q4"/>
    <x v="3"/>
  </r>
  <r>
    <x v="5"/>
    <n v="1185732"/>
    <x v="422"/>
    <x v="0"/>
    <s v="Maine"/>
    <s v="Portland"/>
    <x v="4"/>
    <n v="50"/>
    <n v="150"/>
    <n v="75000"/>
    <n v="18750"/>
    <n v="0.25"/>
    <x v="1"/>
    <x v="8"/>
    <n v="2021"/>
    <s v="Q4"/>
    <x v="3"/>
  </r>
  <r>
    <x v="5"/>
    <n v="1185732"/>
    <x v="423"/>
    <x v="0"/>
    <s v="Maine"/>
    <s v="Portland"/>
    <x v="5"/>
    <n v="40"/>
    <n v="250"/>
    <n v="100000"/>
    <n v="40000"/>
    <n v="0.4"/>
    <x v="1"/>
    <x v="8"/>
    <n v="2021"/>
    <s v="Q4"/>
    <x v="3"/>
  </r>
  <r>
    <x v="5"/>
    <n v="1185732"/>
    <x v="424"/>
    <x v="0"/>
    <s v="Maine"/>
    <s v="Portland"/>
    <x v="0"/>
    <n v="40"/>
    <n v="500"/>
    <n v="200000"/>
    <n v="70000"/>
    <n v="0.35"/>
    <x v="1"/>
    <x v="8"/>
    <n v="2021"/>
    <s v="Q4"/>
    <x v="3"/>
  </r>
  <r>
    <x v="5"/>
    <n v="1185732"/>
    <x v="425"/>
    <x v="0"/>
    <s v="Maine"/>
    <s v="Portland"/>
    <x v="1"/>
    <n v="40"/>
    <n v="150"/>
    <n v="60000"/>
    <n v="21000"/>
    <n v="0.35"/>
    <x v="1"/>
    <x v="8"/>
    <n v="2021"/>
    <s v="Q4"/>
    <x v="3"/>
  </r>
  <r>
    <x v="5"/>
    <n v="1185732"/>
    <x v="426"/>
    <x v="0"/>
    <s v="Maine"/>
    <s v="Portland"/>
    <x v="2"/>
    <n v="30.000000000000004"/>
    <n v="200"/>
    <n v="60000.000000000007"/>
    <n v="24000"/>
    <n v="0.39999999999999997"/>
    <x v="1"/>
    <x v="8"/>
    <n v="2021"/>
    <s v="Q4"/>
    <x v="3"/>
  </r>
  <r>
    <x v="5"/>
    <n v="1185732"/>
    <x v="427"/>
    <x v="0"/>
    <s v="Maine"/>
    <s v="Portland"/>
    <x v="3"/>
    <n v="35"/>
    <n v="75"/>
    <n v="26250"/>
    <n v="7875"/>
    <n v="0.3"/>
    <x v="1"/>
    <x v="8"/>
    <n v="2021"/>
    <s v="Q4"/>
    <x v="3"/>
  </r>
  <r>
    <x v="5"/>
    <n v="1185732"/>
    <x v="428"/>
    <x v="0"/>
    <s v="Maine"/>
    <s v="Portland"/>
    <x v="4"/>
    <n v="50"/>
    <n v="150"/>
    <n v="75000"/>
    <n v="18750"/>
    <n v="0.25"/>
    <x v="1"/>
    <x v="8"/>
    <n v="2021"/>
    <s v="Q4"/>
    <x v="3"/>
  </r>
  <r>
    <x v="5"/>
    <n v="1185732"/>
    <x v="429"/>
    <x v="0"/>
    <s v="Maine"/>
    <s v="Portland"/>
    <x v="5"/>
    <n v="40"/>
    <n v="250"/>
    <n v="100000"/>
    <n v="40000"/>
    <n v="0.4"/>
    <x v="1"/>
    <x v="8"/>
    <n v="2021"/>
    <s v="Q4"/>
    <x v="3"/>
  </r>
  <r>
    <x v="5"/>
    <n v="1185732"/>
    <x v="430"/>
    <x v="0"/>
    <s v="Maine"/>
    <s v="Portland"/>
    <x v="0"/>
    <n v="40"/>
    <n v="470"/>
    <n v="188000"/>
    <n v="65800"/>
    <n v="0.35"/>
    <x v="1"/>
    <x v="8"/>
    <n v="2021"/>
    <s v="Q4"/>
    <x v="3"/>
  </r>
  <r>
    <x v="5"/>
    <n v="1185732"/>
    <x v="431"/>
    <x v="0"/>
    <s v="Maine"/>
    <s v="Portland"/>
    <x v="1"/>
    <n v="40"/>
    <n v="175"/>
    <n v="70000"/>
    <n v="24500"/>
    <n v="0.35"/>
    <x v="1"/>
    <x v="8"/>
    <n v="2021"/>
    <s v="Q4"/>
    <x v="3"/>
  </r>
  <r>
    <x v="5"/>
    <n v="1185732"/>
    <x v="432"/>
    <x v="0"/>
    <s v="Maine"/>
    <s v="Portland"/>
    <x v="2"/>
    <n v="30.000000000000004"/>
    <n v="200"/>
    <n v="60000.000000000007"/>
    <n v="24000"/>
    <n v="0.39999999999999997"/>
    <x v="1"/>
    <x v="8"/>
    <n v="2021"/>
    <s v="Q4"/>
    <x v="3"/>
  </r>
  <r>
    <x v="5"/>
    <n v="1185732"/>
    <x v="433"/>
    <x v="0"/>
    <s v="Maine"/>
    <s v="Portland"/>
    <x v="3"/>
    <n v="35"/>
    <n v="50"/>
    <n v="17500"/>
    <n v="5250"/>
    <n v="0.3"/>
    <x v="1"/>
    <x v="8"/>
    <n v="2021"/>
    <s v="Q4"/>
    <x v="3"/>
  </r>
  <r>
    <x v="5"/>
    <n v="1185732"/>
    <x v="434"/>
    <x v="0"/>
    <s v="Maine"/>
    <s v="Portland"/>
    <x v="4"/>
    <n v="50"/>
    <n v="100"/>
    <n v="50000"/>
    <n v="12500"/>
    <n v="0.25"/>
    <x v="1"/>
    <x v="8"/>
    <n v="2021"/>
    <s v="Q4"/>
    <x v="3"/>
  </r>
  <r>
    <x v="5"/>
    <n v="1185732"/>
    <x v="435"/>
    <x v="0"/>
    <s v="Maine"/>
    <s v="Portland"/>
    <x v="5"/>
    <n v="40"/>
    <n v="200"/>
    <n v="80000"/>
    <n v="32000"/>
    <n v="0.4"/>
    <x v="1"/>
    <x v="8"/>
    <n v="2021"/>
    <s v="Q4"/>
    <x v="3"/>
  </r>
  <r>
    <x v="5"/>
    <n v="1185732"/>
    <x v="436"/>
    <x v="0"/>
    <s v="Maine"/>
    <s v="Portland"/>
    <x v="0"/>
    <n v="40"/>
    <n v="450"/>
    <n v="180000"/>
    <n v="62999.999999999993"/>
    <n v="0.35"/>
    <x v="1"/>
    <x v="8"/>
    <n v="2021"/>
    <s v="Q4"/>
    <x v="3"/>
  </r>
  <r>
    <x v="5"/>
    <n v="1185732"/>
    <x v="437"/>
    <x v="0"/>
    <s v="Maine"/>
    <s v="Portland"/>
    <x v="1"/>
    <n v="40"/>
    <n v="150"/>
    <n v="60000"/>
    <n v="21000"/>
    <n v="0.35"/>
    <x v="1"/>
    <x v="8"/>
    <n v="2021"/>
    <s v="Q4"/>
    <x v="3"/>
  </r>
  <r>
    <x v="5"/>
    <n v="1185732"/>
    <x v="438"/>
    <x v="0"/>
    <s v="Maine"/>
    <s v="Portland"/>
    <x v="2"/>
    <n v="30.000000000000004"/>
    <n v="150"/>
    <n v="45000.000000000007"/>
    <n v="18000"/>
    <n v="0.39999999999999997"/>
    <x v="1"/>
    <x v="9"/>
    <n v="2021"/>
    <s v="Q4"/>
    <x v="3"/>
  </r>
  <r>
    <x v="5"/>
    <n v="1185732"/>
    <x v="439"/>
    <x v="0"/>
    <s v="Maine"/>
    <s v="Portland"/>
    <x v="3"/>
    <n v="35"/>
    <n v="75"/>
    <n v="26250"/>
    <n v="7875"/>
    <n v="0.3"/>
    <x v="1"/>
    <x v="9"/>
    <n v="2021"/>
    <s v="Q4"/>
    <x v="3"/>
  </r>
  <r>
    <x v="5"/>
    <n v="1185732"/>
    <x v="440"/>
    <x v="0"/>
    <s v="Maine"/>
    <s v="Portland"/>
    <x v="4"/>
    <n v="50"/>
    <n v="75"/>
    <n v="37500"/>
    <n v="9375"/>
    <n v="0.25"/>
    <x v="1"/>
    <x v="9"/>
    <n v="2021"/>
    <s v="Q4"/>
    <x v="3"/>
  </r>
  <r>
    <x v="5"/>
    <n v="1185732"/>
    <x v="441"/>
    <x v="0"/>
    <s v="Maine"/>
    <s v="Portland"/>
    <x v="5"/>
    <n v="40"/>
    <n v="225"/>
    <n v="90000"/>
    <n v="36000"/>
    <n v="0.4"/>
    <x v="1"/>
    <x v="9"/>
    <n v="2021"/>
    <s v="Q4"/>
    <x v="3"/>
  </r>
  <r>
    <x v="5"/>
    <n v="1185732"/>
    <x v="442"/>
    <x v="0"/>
    <s v="Maine"/>
    <s v="Portland"/>
    <x v="0"/>
    <n v="54.999999999999993"/>
    <n v="495"/>
    <n v="272249.99999999994"/>
    <n v="95287.499999999971"/>
    <n v="0.35"/>
    <x v="1"/>
    <x v="9"/>
    <n v="2021"/>
    <s v="Q4"/>
    <x v="3"/>
  </r>
  <r>
    <x v="5"/>
    <n v="1185732"/>
    <x v="443"/>
    <x v="0"/>
    <s v="Maine"/>
    <s v="Portland"/>
    <x v="1"/>
    <n v="50"/>
    <n v="200"/>
    <n v="100000"/>
    <n v="35000"/>
    <n v="0.35"/>
    <x v="1"/>
    <x v="9"/>
    <n v="2021"/>
    <s v="Q4"/>
    <x v="3"/>
  </r>
  <r>
    <x v="5"/>
    <n v="1185732"/>
    <x v="444"/>
    <x v="0"/>
    <s v="Maine"/>
    <s v="Portland"/>
    <x v="2"/>
    <n v="45"/>
    <n v="175"/>
    <n v="78750"/>
    <n v="31499.999999999996"/>
    <n v="0.39999999999999997"/>
    <x v="1"/>
    <x v="9"/>
    <n v="2021"/>
    <s v="Q4"/>
    <x v="3"/>
  </r>
  <r>
    <x v="5"/>
    <n v="1185732"/>
    <x v="445"/>
    <x v="0"/>
    <s v="Maine"/>
    <s v="Portland"/>
    <x v="3"/>
    <n v="45"/>
    <n v="125"/>
    <n v="56250"/>
    <n v="16875"/>
    <n v="0.3"/>
    <x v="1"/>
    <x v="9"/>
    <n v="2021"/>
    <s v="Q4"/>
    <x v="3"/>
  </r>
  <r>
    <x v="5"/>
    <n v="1185732"/>
    <x v="446"/>
    <x v="0"/>
    <s v="Maine"/>
    <s v="Portland"/>
    <x v="4"/>
    <n v="54.999999999999993"/>
    <n v="150"/>
    <n v="82499.999999999985"/>
    <n v="20624.999999999996"/>
    <n v="0.25"/>
    <x v="1"/>
    <x v="9"/>
    <n v="2021"/>
    <s v="Q4"/>
    <x v="3"/>
  </r>
  <r>
    <x v="5"/>
    <n v="1185732"/>
    <x v="447"/>
    <x v="0"/>
    <s v="Maine"/>
    <s v="Portland"/>
    <x v="5"/>
    <n v="60"/>
    <n v="275"/>
    <n v="165000"/>
    <n v="66000"/>
    <n v="0.4"/>
    <x v="1"/>
    <x v="9"/>
    <n v="2021"/>
    <s v="Q4"/>
    <x v="3"/>
  </r>
  <r>
    <x v="5"/>
    <n v="1185732"/>
    <x v="448"/>
    <x v="0"/>
    <s v="Maine"/>
    <s v="Portland"/>
    <x v="0"/>
    <n v="54.999999999999993"/>
    <n v="525"/>
    <n v="288749.99999999994"/>
    <n v="101062.49999999997"/>
    <n v="0.35"/>
    <x v="1"/>
    <x v="9"/>
    <n v="2021"/>
    <s v="Q4"/>
    <x v="3"/>
  </r>
  <r>
    <x v="5"/>
    <n v="1185732"/>
    <x v="449"/>
    <x v="0"/>
    <s v="Maine"/>
    <s v="Portland"/>
    <x v="1"/>
    <n v="50"/>
    <n v="275"/>
    <n v="137500"/>
    <n v="48125"/>
    <n v="0.35"/>
    <x v="1"/>
    <x v="9"/>
    <n v="2021"/>
    <s v="Q4"/>
    <x v="3"/>
  </r>
  <r>
    <x v="5"/>
    <n v="1185732"/>
    <x v="450"/>
    <x v="0"/>
    <s v="Maine"/>
    <s v="Portland"/>
    <x v="2"/>
    <n v="45"/>
    <n v="200"/>
    <n v="90000"/>
    <n v="36000"/>
    <n v="0.39999999999999997"/>
    <x v="1"/>
    <x v="9"/>
    <n v="2021"/>
    <s v="Q4"/>
    <x v="3"/>
  </r>
  <r>
    <x v="5"/>
    <n v="1185732"/>
    <x v="451"/>
    <x v="0"/>
    <s v="Maine"/>
    <s v="Portland"/>
    <x v="3"/>
    <n v="45"/>
    <n v="175"/>
    <n v="78750"/>
    <n v="23625"/>
    <n v="0.3"/>
    <x v="1"/>
    <x v="9"/>
    <n v="2021"/>
    <s v="Q4"/>
    <x v="3"/>
  </r>
  <r>
    <x v="5"/>
    <n v="1185732"/>
    <x v="452"/>
    <x v="0"/>
    <s v="Maine"/>
    <s v="Portland"/>
    <x v="4"/>
    <n v="54.999999999999993"/>
    <n v="175"/>
    <n v="96249.999999999985"/>
    <n v="24062.499999999996"/>
    <n v="0.25"/>
    <x v="1"/>
    <x v="9"/>
    <n v="2021"/>
    <s v="Q4"/>
    <x v="3"/>
  </r>
  <r>
    <x v="5"/>
    <n v="1185732"/>
    <x v="453"/>
    <x v="0"/>
    <s v="Maine"/>
    <s v="Portland"/>
    <x v="5"/>
    <n v="60"/>
    <n v="325"/>
    <n v="195000"/>
    <n v="78000"/>
    <n v="0.4"/>
    <x v="1"/>
    <x v="9"/>
    <n v="2021"/>
    <s v="Q4"/>
    <x v="3"/>
  </r>
  <r>
    <x v="5"/>
    <n v="1185732"/>
    <x v="454"/>
    <x v="0"/>
    <s v="Maine"/>
    <s v="Portland"/>
    <x v="0"/>
    <n v="54.999999999999993"/>
    <n v="550"/>
    <n v="302499.99999999994"/>
    <n v="105874.99999999997"/>
    <n v="0.35"/>
    <x v="1"/>
    <x v="9"/>
    <n v="2021"/>
    <s v="Q4"/>
    <x v="3"/>
  </r>
  <r>
    <x v="5"/>
    <n v="1185732"/>
    <x v="455"/>
    <x v="0"/>
    <s v="Maine"/>
    <s v="Portland"/>
    <x v="1"/>
    <n v="50"/>
    <n v="300"/>
    <n v="150000"/>
    <n v="52500"/>
    <n v="0.35"/>
    <x v="1"/>
    <x v="9"/>
    <n v="2021"/>
    <s v="Q4"/>
    <x v="3"/>
  </r>
  <r>
    <x v="5"/>
    <n v="1185732"/>
    <x v="456"/>
    <x v="0"/>
    <s v="Maine"/>
    <s v="Portland"/>
    <x v="2"/>
    <n v="45"/>
    <n v="225"/>
    <n v="101250"/>
    <n v="40500"/>
    <n v="0.39999999999999997"/>
    <x v="1"/>
    <x v="9"/>
    <n v="2021"/>
    <s v="Q4"/>
    <x v="3"/>
  </r>
  <r>
    <x v="5"/>
    <n v="1185732"/>
    <x v="457"/>
    <x v="0"/>
    <s v="Maine"/>
    <s v="Portland"/>
    <x v="3"/>
    <n v="45"/>
    <n v="175"/>
    <n v="78750"/>
    <n v="23625"/>
    <n v="0.3"/>
    <x v="1"/>
    <x v="9"/>
    <n v="2021"/>
    <s v="Q4"/>
    <x v="3"/>
  </r>
  <r>
    <x v="5"/>
    <n v="1185732"/>
    <x v="458"/>
    <x v="0"/>
    <s v="Maine"/>
    <s v="Portland"/>
    <x v="4"/>
    <n v="54.999999999999993"/>
    <n v="200"/>
    <n v="109999.99999999999"/>
    <n v="27499.999999999996"/>
    <n v="0.25"/>
    <x v="1"/>
    <x v="9"/>
    <n v="2021"/>
    <s v="Q4"/>
    <x v="3"/>
  </r>
  <r>
    <x v="5"/>
    <n v="1185732"/>
    <x v="487"/>
    <x v="0"/>
    <s v="Maine"/>
    <s v="Portland"/>
    <x v="5"/>
    <n v="60"/>
    <n v="375"/>
    <n v="225000"/>
    <n v="90000"/>
    <n v="0.4"/>
    <x v="1"/>
    <x v="10"/>
    <n v="2021"/>
    <s v="Q4"/>
    <x v="0"/>
  </r>
  <r>
    <x v="5"/>
    <n v="1185732"/>
    <x v="488"/>
    <x v="0"/>
    <s v="Maine"/>
    <s v="Portland"/>
    <x v="0"/>
    <n v="54.999999999999993"/>
    <n v="525"/>
    <n v="288749.99999999994"/>
    <n v="101062.49999999997"/>
    <n v="0.35"/>
    <x v="1"/>
    <x v="10"/>
    <n v="2021"/>
    <s v="Q4"/>
    <x v="0"/>
  </r>
  <r>
    <x v="5"/>
    <n v="1185732"/>
    <x v="489"/>
    <x v="0"/>
    <s v="Maine"/>
    <s v="Portland"/>
    <x v="1"/>
    <n v="50"/>
    <n v="300"/>
    <n v="150000"/>
    <n v="52500"/>
    <n v="0.35"/>
    <x v="1"/>
    <x v="10"/>
    <n v="2021"/>
    <s v="Q4"/>
    <x v="0"/>
  </r>
  <r>
    <x v="5"/>
    <n v="1185732"/>
    <x v="490"/>
    <x v="0"/>
    <s v="Maine"/>
    <s v="Portland"/>
    <x v="2"/>
    <n v="45"/>
    <n v="225"/>
    <n v="101250"/>
    <n v="40500"/>
    <n v="0.39999999999999997"/>
    <x v="1"/>
    <x v="10"/>
    <n v="2021"/>
    <s v="Q4"/>
    <x v="0"/>
  </r>
  <r>
    <x v="5"/>
    <n v="1185732"/>
    <x v="491"/>
    <x v="0"/>
    <s v="Maine"/>
    <s v="Portland"/>
    <x v="3"/>
    <n v="45"/>
    <n v="175"/>
    <n v="78750"/>
    <n v="23625"/>
    <n v="0.3"/>
    <x v="1"/>
    <x v="10"/>
    <n v="2021"/>
    <s v="Q4"/>
    <x v="0"/>
  </r>
  <r>
    <x v="5"/>
    <n v="1185732"/>
    <x v="492"/>
    <x v="0"/>
    <s v="Maine"/>
    <s v="Portland"/>
    <x v="4"/>
    <n v="54.999999999999993"/>
    <n v="150"/>
    <n v="82499.999999999985"/>
    <n v="20624.999999999996"/>
    <n v="0.25"/>
    <x v="1"/>
    <x v="10"/>
    <n v="2021"/>
    <s v="Q4"/>
    <x v="0"/>
  </r>
  <r>
    <x v="5"/>
    <n v="1185732"/>
    <x v="493"/>
    <x v="0"/>
    <s v="Maine"/>
    <s v="Portland"/>
    <x v="5"/>
    <n v="60"/>
    <n v="325"/>
    <n v="195000"/>
    <n v="78000"/>
    <n v="0.4"/>
    <x v="1"/>
    <x v="10"/>
    <n v="2021"/>
    <s v="Q4"/>
    <x v="0"/>
  </r>
  <r>
    <x v="5"/>
    <n v="1185732"/>
    <x v="494"/>
    <x v="0"/>
    <s v="Maine"/>
    <s v="Portland"/>
    <x v="0"/>
    <n v="54.999999999999993"/>
    <n v="450"/>
    <n v="247499.99999999997"/>
    <n v="86624.999999999985"/>
    <n v="0.35"/>
    <x v="1"/>
    <x v="10"/>
    <n v="2021"/>
    <s v="Q4"/>
    <x v="0"/>
  </r>
  <r>
    <x v="5"/>
    <n v="1185732"/>
    <x v="495"/>
    <x v="0"/>
    <s v="Maine"/>
    <s v="Portland"/>
    <x v="1"/>
    <n v="50"/>
    <n v="250"/>
    <n v="125000"/>
    <n v="43750"/>
    <n v="0.35"/>
    <x v="1"/>
    <x v="10"/>
    <n v="2021"/>
    <s v="Q4"/>
    <x v="0"/>
  </r>
  <r>
    <x v="5"/>
    <n v="1185732"/>
    <x v="496"/>
    <x v="0"/>
    <s v="Maine"/>
    <s v="Portland"/>
    <x v="2"/>
    <n v="45"/>
    <n v="150"/>
    <n v="67500"/>
    <n v="26999.999999999996"/>
    <n v="0.39999999999999997"/>
    <x v="1"/>
    <x v="10"/>
    <n v="2021"/>
    <s v="Q4"/>
    <x v="0"/>
  </r>
  <r>
    <x v="5"/>
    <n v="1185732"/>
    <x v="497"/>
    <x v="0"/>
    <s v="Maine"/>
    <s v="Portland"/>
    <x v="3"/>
    <n v="45"/>
    <n v="125"/>
    <n v="56250"/>
    <n v="16875"/>
    <n v="0.3"/>
    <x v="1"/>
    <x v="10"/>
    <n v="2021"/>
    <s v="Q4"/>
    <x v="0"/>
  </r>
  <r>
    <x v="5"/>
    <n v="1185732"/>
    <x v="498"/>
    <x v="0"/>
    <s v="Maine"/>
    <s v="Portland"/>
    <x v="4"/>
    <n v="54.999999999999993"/>
    <n v="125"/>
    <n v="68749.999999999985"/>
    <n v="17187.499999999996"/>
    <n v="0.25"/>
    <x v="1"/>
    <x v="10"/>
    <n v="2021"/>
    <s v="Q4"/>
    <x v="0"/>
  </r>
  <r>
    <x v="5"/>
    <n v="1185732"/>
    <x v="393"/>
    <x v="0"/>
    <s v="Maine"/>
    <s v="Portland"/>
    <x v="5"/>
    <n v="60"/>
    <n v="225"/>
    <n v="135000"/>
    <n v="54000"/>
    <n v="0.4"/>
    <x v="1"/>
    <x v="7"/>
    <n v="2021"/>
    <s v="Q3"/>
    <x v="3"/>
  </r>
  <r>
    <x v="5"/>
    <n v="1185732"/>
    <x v="425"/>
    <x v="0"/>
    <s v="Maine"/>
    <s v="Portland"/>
    <x v="0"/>
    <n v="60"/>
    <n v="400"/>
    <n v="240000"/>
    <n v="84000"/>
    <n v="0.35"/>
    <x v="1"/>
    <x v="8"/>
    <n v="2021"/>
    <s v="Q4"/>
    <x v="3"/>
  </r>
  <r>
    <x v="5"/>
    <n v="1185732"/>
    <x v="425"/>
    <x v="0"/>
    <s v="Maine"/>
    <s v="Portland"/>
    <x v="1"/>
    <n v="55.000000000000007"/>
    <n v="225"/>
    <n v="123750.00000000001"/>
    <n v="43312.5"/>
    <n v="0.35"/>
    <x v="1"/>
    <x v="8"/>
    <n v="2021"/>
    <s v="Q4"/>
    <x v="3"/>
  </r>
  <r>
    <x v="5"/>
    <n v="1185732"/>
    <x v="425"/>
    <x v="0"/>
    <s v="Maine"/>
    <s v="Portland"/>
    <x v="2"/>
    <n v="55.000000000000007"/>
    <n v="125"/>
    <n v="68750.000000000015"/>
    <n v="27500.000000000004"/>
    <n v="0.39999999999999997"/>
    <x v="1"/>
    <x v="8"/>
    <n v="2021"/>
    <s v="Q4"/>
    <x v="3"/>
  </r>
  <r>
    <x v="5"/>
    <n v="1185732"/>
    <x v="425"/>
    <x v="0"/>
    <s v="Maine"/>
    <s v="Portland"/>
    <x v="3"/>
    <n v="55.000000000000007"/>
    <n v="100"/>
    <n v="55000.000000000007"/>
    <n v="16500"/>
    <n v="0.3"/>
    <x v="1"/>
    <x v="8"/>
    <n v="2021"/>
    <s v="Q4"/>
    <x v="3"/>
  </r>
  <r>
    <x v="5"/>
    <n v="1185732"/>
    <x v="425"/>
    <x v="0"/>
    <s v="Maine"/>
    <s v="Portland"/>
    <x v="4"/>
    <n v="65"/>
    <n v="100"/>
    <n v="65000"/>
    <n v="16250"/>
    <n v="0.25"/>
    <x v="1"/>
    <x v="8"/>
    <n v="2021"/>
    <s v="Q4"/>
    <x v="3"/>
  </r>
  <r>
    <x v="5"/>
    <n v="1185732"/>
    <x v="425"/>
    <x v="0"/>
    <s v="Maine"/>
    <s v="Portland"/>
    <x v="5"/>
    <n v="70"/>
    <n v="225"/>
    <n v="157500"/>
    <n v="63000"/>
    <n v="0.4"/>
    <x v="1"/>
    <x v="8"/>
    <n v="2021"/>
    <s v="Q4"/>
    <x v="3"/>
  </r>
  <r>
    <x v="5"/>
    <n v="1185732"/>
    <x v="455"/>
    <x v="0"/>
    <s v="Maine"/>
    <s v="Portland"/>
    <x v="0"/>
    <n v="65"/>
    <n v="375"/>
    <n v="243750"/>
    <n v="85312.5"/>
    <n v="0.35"/>
    <x v="1"/>
    <x v="9"/>
    <n v="2021"/>
    <s v="Q4"/>
    <x v="3"/>
  </r>
  <r>
    <x v="5"/>
    <n v="1185732"/>
    <x v="455"/>
    <x v="0"/>
    <s v="Maine"/>
    <s v="Portland"/>
    <x v="1"/>
    <n v="55.000000000000007"/>
    <n v="200"/>
    <n v="110000.00000000001"/>
    <n v="38500"/>
    <n v="0.35"/>
    <x v="1"/>
    <x v="9"/>
    <n v="2021"/>
    <s v="Q4"/>
    <x v="3"/>
  </r>
  <r>
    <x v="5"/>
    <n v="1185732"/>
    <x v="455"/>
    <x v="0"/>
    <s v="Maine"/>
    <s v="Portland"/>
    <x v="2"/>
    <n v="55.000000000000007"/>
    <n v="195"/>
    <n v="107250.00000000001"/>
    <n v="42900"/>
    <n v="0.39999999999999997"/>
    <x v="1"/>
    <x v="9"/>
    <n v="2021"/>
    <s v="Q4"/>
    <x v="3"/>
  </r>
  <r>
    <x v="5"/>
    <n v="1185732"/>
    <x v="455"/>
    <x v="0"/>
    <s v="Maine"/>
    <s v="Portland"/>
    <x v="3"/>
    <n v="55.000000000000007"/>
    <n v="175"/>
    <n v="96250.000000000015"/>
    <n v="28875.000000000004"/>
    <n v="0.3"/>
    <x v="1"/>
    <x v="9"/>
    <n v="2021"/>
    <s v="Q4"/>
    <x v="3"/>
  </r>
  <r>
    <x v="5"/>
    <n v="1185732"/>
    <x v="455"/>
    <x v="0"/>
    <s v="Maine"/>
    <s v="Portland"/>
    <x v="4"/>
    <n v="65"/>
    <n v="150"/>
    <n v="97500"/>
    <n v="24375"/>
    <n v="0.25"/>
    <x v="1"/>
    <x v="9"/>
    <n v="2021"/>
    <s v="Q4"/>
    <x v="3"/>
  </r>
  <r>
    <x v="5"/>
    <n v="1185732"/>
    <x v="455"/>
    <x v="0"/>
    <s v="Maine"/>
    <s v="Portland"/>
    <x v="5"/>
    <n v="70"/>
    <n v="250"/>
    <n v="175000"/>
    <n v="70000"/>
    <n v="0.4"/>
    <x v="1"/>
    <x v="9"/>
    <n v="2021"/>
    <s v="Q4"/>
    <x v="3"/>
  </r>
  <r>
    <x v="5"/>
    <n v="1185732"/>
    <x v="484"/>
    <x v="0"/>
    <s v="Maine"/>
    <s v="Portland"/>
    <x v="0"/>
    <n v="65"/>
    <n v="475"/>
    <n v="308750"/>
    <n v="108062.5"/>
    <n v="0.35"/>
    <x v="1"/>
    <x v="10"/>
    <n v="2021"/>
    <s v="Q4"/>
    <x v="0"/>
  </r>
  <r>
    <x v="5"/>
    <n v="1185732"/>
    <x v="484"/>
    <x v="0"/>
    <s v="Maine"/>
    <s v="Portland"/>
    <x v="1"/>
    <n v="55.000000000000007"/>
    <n v="275"/>
    <n v="151250.00000000003"/>
    <n v="52937.500000000007"/>
    <n v="0.35"/>
    <x v="1"/>
    <x v="10"/>
    <n v="2021"/>
    <s v="Q4"/>
    <x v="0"/>
  </r>
  <r>
    <x v="5"/>
    <n v="1185732"/>
    <x v="484"/>
    <x v="0"/>
    <s v="Maine"/>
    <s v="Portland"/>
    <x v="2"/>
    <n v="55.000000000000007"/>
    <n v="250"/>
    <n v="137500.00000000003"/>
    <n v="55000.000000000007"/>
    <n v="0.39999999999999997"/>
    <x v="1"/>
    <x v="10"/>
    <n v="2021"/>
    <s v="Q4"/>
    <x v="0"/>
  </r>
  <r>
    <x v="5"/>
    <n v="1185732"/>
    <x v="484"/>
    <x v="0"/>
    <s v="Maine"/>
    <s v="Portland"/>
    <x v="3"/>
    <n v="55.000000000000007"/>
    <n v="200"/>
    <n v="110000.00000000001"/>
    <n v="33000"/>
    <n v="0.3"/>
    <x v="1"/>
    <x v="10"/>
    <n v="2021"/>
    <s v="Q4"/>
    <x v="0"/>
  </r>
  <r>
    <x v="5"/>
    <n v="1185732"/>
    <x v="484"/>
    <x v="0"/>
    <s v="Maine"/>
    <s v="Portland"/>
    <x v="4"/>
    <n v="65"/>
    <n v="200"/>
    <n v="130000"/>
    <n v="32500"/>
    <n v="0.25"/>
    <x v="1"/>
    <x v="10"/>
    <n v="2021"/>
    <s v="Q4"/>
    <x v="0"/>
  </r>
  <r>
    <x v="5"/>
    <n v="1185732"/>
    <x v="484"/>
    <x v="0"/>
    <s v="Maine"/>
    <s v="Portland"/>
    <x v="5"/>
    <n v="70"/>
    <n v="300"/>
    <n v="210000"/>
    <n v="84000"/>
    <n v="0.4"/>
    <x v="1"/>
    <x v="10"/>
    <n v="2021"/>
    <s v="Q4"/>
    <x v="0"/>
  </r>
  <r>
    <x v="3"/>
    <n v="1128299"/>
    <x v="174"/>
    <x v="0"/>
    <s v="Maine"/>
    <s v="Portland"/>
    <x v="0"/>
    <n v="35"/>
    <n v="375"/>
    <n v="131250"/>
    <n v="32812.5"/>
    <n v="0.25"/>
    <x v="1"/>
    <x v="0"/>
    <n v="2021"/>
    <s v="Q1"/>
    <x v="0"/>
  </r>
  <r>
    <x v="3"/>
    <n v="1128299"/>
    <x v="174"/>
    <x v="0"/>
    <s v="Maine"/>
    <s v="Portland"/>
    <x v="1"/>
    <n v="45"/>
    <n v="375"/>
    <n v="168750"/>
    <n v="33750"/>
    <n v="0.2"/>
    <x v="1"/>
    <x v="0"/>
    <n v="2021"/>
    <s v="Q1"/>
    <x v="0"/>
  </r>
  <r>
    <x v="3"/>
    <n v="1128299"/>
    <x v="174"/>
    <x v="0"/>
    <s v="Maine"/>
    <s v="Portland"/>
    <x v="2"/>
    <n v="45"/>
    <n v="375"/>
    <n v="168750"/>
    <n v="42187.5"/>
    <n v="0.25"/>
    <x v="1"/>
    <x v="0"/>
    <n v="2021"/>
    <s v="Q1"/>
    <x v="0"/>
  </r>
  <r>
    <x v="3"/>
    <n v="1128299"/>
    <x v="174"/>
    <x v="0"/>
    <s v="Maine"/>
    <s v="Portland"/>
    <x v="3"/>
    <n v="45"/>
    <n v="225"/>
    <n v="101250"/>
    <n v="25312.5"/>
    <n v="0.25"/>
    <x v="1"/>
    <x v="0"/>
    <n v="2021"/>
    <s v="Q1"/>
    <x v="0"/>
  </r>
  <r>
    <x v="5"/>
    <n v="1185732"/>
    <x v="188"/>
    <x v="2"/>
    <s v="Alaska"/>
    <s v="Anchorage"/>
    <x v="5"/>
    <n v="55.000000000000007"/>
    <n v="300"/>
    <n v="165000.00000000003"/>
    <n v="49500.000000000007"/>
    <n v="0.3"/>
    <x v="1"/>
    <x v="0"/>
    <n v="2021"/>
    <s v="Q1"/>
    <x v="0"/>
  </r>
  <r>
    <x v="5"/>
    <n v="1185732"/>
    <x v="696"/>
    <x v="2"/>
    <s v="Alaska"/>
    <s v="Anchorage"/>
    <x v="0"/>
    <n v="55.000000000000007"/>
    <n v="575"/>
    <n v="316250.00000000006"/>
    <n v="110687.50000000003"/>
    <n v="0.35000000000000003"/>
    <x v="1"/>
    <x v="1"/>
    <n v="2021"/>
    <s v="Q1"/>
    <x v="0"/>
  </r>
  <r>
    <x v="5"/>
    <n v="1185732"/>
    <x v="696"/>
    <x v="2"/>
    <s v="Alaska"/>
    <s v="Anchorage"/>
    <x v="1"/>
    <n v="55.000000000000007"/>
    <n v="225"/>
    <n v="123750.00000000001"/>
    <n v="43312.500000000007"/>
    <n v="0.35000000000000003"/>
    <x v="1"/>
    <x v="1"/>
    <n v="2021"/>
    <s v="Q1"/>
    <x v="0"/>
  </r>
  <r>
    <x v="5"/>
    <n v="1185732"/>
    <x v="696"/>
    <x v="2"/>
    <s v="Alaska"/>
    <s v="Anchorage"/>
    <x v="2"/>
    <n v="45"/>
    <n v="275"/>
    <n v="123750"/>
    <n v="30937.5"/>
    <n v="0.25"/>
    <x v="1"/>
    <x v="1"/>
    <n v="2021"/>
    <s v="Q1"/>
    <x v="0"/>
  </r>
  <r>
    <x v="5"/>
    <n v="1185732"/>
    <x v="696"/>
    <x v="2"/>
    <s v="Alaska"/>
    <s v="Anchorage"/>
    <x v="3"/>
    <n v="49.999999999999993"/>
    <n v="175"/>
    <n v="87499.999999999985"/>
    <n v="21874.999999999996"/>
    <n v="0.25"/>
    <x v="1"/>
    <x v="1"/>
    <n v="2021"/>
    <s v="Q1"/>
    <x v="0"/>
  </r>
  <r>
    <x v="5"/>
    <n v="1185732"/>
    <x v="696"/>
    <x v="2"/>
    <s v="Alaska"/>
    <s v="Anchorage"/>
    <x v="4"/>
    <n v="65.000000000000014"/>
    <n v="250"/>
    <n v="162500.00000000003"/>
    <n v="40625.000000000007"/>
    <n v="0.25"/>
    <x v="1"/>
    <x v="1"/>
    <n v="2021"/>
    <s v="Q1"/>
    <x v="0"/>
  </r>
  <r>
    <x v="5"/>
    <n v="1185732"/>
    <x v="696"/>
    <x v="2"/>
    <s v="Alaska"/>
    <s v="Anchorage"/>
    <x v="5"/>
    <n v="55.000000000000007"/>
    <n v="350"/>
    <n v="192500.00000000003"/>
    <n v="57750.000000000007"/>
    <n v="0.3"/>
    <x v="1"/>
    <x v="1"/>
    <n v="2021"/>
    <s v="Q1"/>
    <x v="0"/>
  </r>
  <r>
    <x v="5"/>
    <n v="1185732"/>
    <x v="225"/>
    <x v="2"/>
    <s v="Alaska"/>
    <s v="Anchorage"/>
    <x v="0"/>
    <n v="55.000000000000007"/>
    <n v="545"/>
    <n v="299750.00000000006"/>
    <n v="104912.50000000003"/>
    <n v="0.35000000000000003"/>
    <x v="1"/>
    <x v="2"/>
    <n v="2021"/>
    <s v="Q1"/>
    <x v="1"/>
  </r>
  <r>
    <x v="5"/>
    <n v="1185732"/>
    <x v="225"/>
    <x v="2"/>
    <s v="Alaska"/>
    <s v="Anchorage"/>
    <x v="1"/>
    <n v="55.000000000000007"/>
    <n v="250"/>
    <n v="137500.00000000003"/>
    <n v="48125.000000000015"/>
    <n v="0.35000000000000003"/>
    <x v="1"/>
    <x v="2"/>
    <n v="2021"/>
    <s v="Q1"/>
    <x v="1"/>
  </r>
  <r>
    <x v="5"/>
    <n v="1185732"/>
    <x v="225"/>
    <x v="2"/>
    <s v="Alaska"/>
    <s v="Anchorage"/>
    <x v="2"/>
    <n v="45"/>
    <n v="275"/>
    <n v="123750"/>
    <n v="30937.5"/>
    <n v="0.25"/>
    <x v="1"/>
    <x v="2"/>
    <n v="2021"/>
    <s v="Q1"/>
    <x v="1"/>
  </r>
  <r>
    <x v="5"/>
    <n v="1185732"/>
    <x v="225"/>
    <x v="2"/>
    <s v="Alaska"/>
    <s v="Anchorage"/>
    <x v="3"/>
    <n v="49.999999999999993"/>
    <n v="125"/>
    <n v="62499.999999999993"/>
    <n v="15624.999999999998"/>
    <n v="0.25"/>
    <x v="1"/>
    <x v="2"/>
    <n v="2021"/>
    <s v="Q1"/>
    <x v="1"/>
  </r>
  <r>
    <x v="5"/>
    <n v="1185732"/>
    <x v="225"/>
    <x v="2"/>
    <s v="Alaska"/>
    <s v="Anchorage"/>
    <x v="4"/>
    <n v="65.000000000000014"/>
    <n v="175"/>
    <n v="113750.00000000003"/>
    <n v="28437.500000000007"/>
    <n v="0.25"/>
    <x v="1"/>
    <x v="2"/>
    <n v="2021"/>
    <s v="Q1"/>
    <x v="1"/>
  </r>
  <r>
    <x v="5"/>
    <n v="1185732"/>
    <x v="225"/>
    <x v="2"/>
    <s v="Alaska"/>
    <s v="Anchorage"/>
    <x v="5"/>
    <n v="55.000000000000007"/>
    <n v="275"/>
    <n v="151250.00000000003"/>
    <n v="45375.000000000007"/>
    <n v="0.3"/>
    <x v="1"/>
    <x v="2"/>
    <n v="2021"/>
    <s v="Q1"/>
    <x v="1"/>
  </r>
  <r>
    <x v="5"/>
    <n v="1185732"/>
    <x v="244"/>
    <x v="2"/>
    <s v="Alaska"/>
    <s v="Anchorage"/>
    <x v="0"/>
    <n v="55.000000000000007"/>
    <n v="525"/>
    <n v="288750.00000000006"/>
    <n v="101062.50000000003"/>
    <n v="0.35000000000000003"/>
    <x v="1"/>
    <x v="3"/>
    <n v="2021"/>
    <s v="Q2"/>
    <x v="1"/>
  </r>
  <r>
    <x v="5"/>
    <n v="1185732"/>
    <x v="244"/>
    <x v="2"/>
    <s v="Alaska"/>
    <s v="Anchorage"/>
    <x v="1"/>
    <n v="55.000000000000007"/>
    <n v="225"/>
    <n v="123750.00000000001"/>
    <n v="43312.500000000007"/>
    <n v="0.35000000000000003"/>
    <x v="1"/>
    <x v="3"/>
    <n v="2021"/>
    <s v="Q2"/>
    <x v="1"/>
  </r>
  <r>
    <x v="5"/>
    <n v="1185732"/>
    <x v="244"/>
    <x v="2"/>
    <s v="Alaska"/>
    <s v="Anchorage"/>
    <x v="2"/>
    <n v="45"/>
    <n v="225"/>
    <n v="101250"/>
    <n v="25312.5"/>
    <n v="0.25"/>
    <x v="1"/>
    <x v="3"/>
    <n v="2021"/>
    <s v="Q2"/>
    <x v="1"/>
  </r>
  <r>
    <x v="5"/>
    <n v="1185732"/>
    <x v="244"/>
    <x v="2"/>
    <s v="Alaska"/>
    <s v="Anchorage"/>
    <x v="3"/>
    <n v="49.999999999999993"/>
    <n v="150"/>
    <n v="74999.999999999985"/>
    <n v="18749.999999999996"/>
    <n v="0.25"/>
    <x v="1"/>
    <x v="3"/>
    <n v="2021"/>
    <s v="Q2"/>
    <x v="1"/>
  </r>
  <r>
    <x v="5"/>
    <n v="1185732"/>
    <x v="244"/>
    <x v="2"/>
    <s v="Alaska"/>
    <s v="Anchorage"/>
    <x v="4"/>
    <n v="60.000000000000007"/>
    <n v="150"/>
    <n v="90000.000000000015"/>
    <n v="22500.000000000004"/>
    <n v="0.25"/>
    <x v="1"/>
    <x v="3"/>
    <n v="2021"/>
    <s v="Q2"/>
    <x v="1"/>
  </r>
  <r>
    <x v="5"/>
    <n v="1185732"/>
    <x v="244"/>
    <x v="2"/>
    <s v="Alaska"/>
    <s v="Anchorage"/>
    <x v="5"/>
    <n v="50"/>
    <n v="300"/>
    <n v="150000"/>
    <n v="45000"/>
    <n v="0.3"/>
    <x v="1"/>
    <x v="3"/>
    <n v="2021"/>
    <s v="Q2"/>
    <x v="1"/>
  </r>
  <r>
    <x v="5"/>
    <n v="1185732"/>
    <x v="273"/>
    <x v="2"/>
    <s v="Alaska"/>
    <s v="Anchorage"/>
    <x v="0"/>
    <n v="65"/>
    <n v="570"/>
    <n v="370500"/>
    <n v="129675.00000000001"/>
    <n v="0.35000000000000003"/>
    <x v="1"/>
    <x v="4"/>
    <n v="2021"/>
    <s v="Q2"/>
    <x v="1"/>
  </r>
  <r>
    <x v="5"/>
    <n v="1185732"/>
    <x v="273"/>
    <x v="2"/>
    <s v="Alaska"/>
    <s v="Anchorage"/>
    <x v="1"/>
    <n v="60.000000000000007"/>
    <n v="275"/>
    <n v="165000.00000000003"/>
    <n v="57750.000000000015"/>
    <n v="0.35000000000000003"/>
    <x v="1"/>
    <x v="4"/>
    <n v="2021"/>
    <s v="Q2"/>
    <x v="1"/>
  </r>
  <r>
    <x v="5"/>
    <n v="1185732"/>
    <x v="273"/>
    <x v="2"/>
    <s v="Alaska"/>
    <s v="Anchorage"/>
    <x v="2"/>
    <n v="55.000000000000007"/>
    <n v="300"/>
    <n v="165000.00000000003"/>
    <n v="41250.000000000007"/>
    <n v="0.25"/>
    <x v="1"/>
    <x v="4"/>
    <n v="2021"/>
    <s v="Q2"/>
    <x v="1"/>
  </r>
  <r>
    <x v="5"/>
    <n v="1185732"/>
    <x v="273"/>
    <x v="2"/>
    <s v="Alaska"/>
    <s v="Anchorage"/>
    <x v="3"/>
    <n v="55.000000000000007"/>
    <n v="250"/>
    <n v="137500.00000000003"/>
    <n v="34375.000000000007"/>
    <n v="0.25"/>
    <x v="1"/>
    <x v="4"/>
    <n v="2021"/>
    <s v="Q2"/>
    <x v="1"/>
  </r>
  <r>
    <x v="5"/>
    <n v="1185732"/>
    <x v="273"/>
    <x v="2"/>
    <s v="Alaska"/>
    <s v="Anchorage"/>
    <x v="4"/>
    <n v="65"/>
    <n v="275"/>
    <n v="178750"/>
    <n v="44687.5"/>
    <n v="0.25"/>
    <x v="1"/>
    <x v="4"/>
    <n v="2021"/>
    <s v="Q2"/>
    <x v="1"/>
  </r>
  <r>
    <x v="5"/>
    <n v="1185732"/>
    <x v="273"/>
    <x v="2"/>
    <s v="Alaska"/>
    <s v="Anchorage"/>
    <x v="5"/>
    <n v="70"/>
    <n v="400"/>
    <n v="280000"/>
    <n v="84000"/>
    <n v="0.3"/>
    <x v="1"/>
    <x v="4"/>
    <n v="2021"/>
    <s v="Q2"/>
    <x v="1"/>
  </r>
  <r>
    <x v="5"/>
    <n v="1185732"/>
    <x v="306"/>
    <x v="2"/>
    <s v="Alaska"/>
    <s v="Anchorage"/>
    <x v="0"/>
    <n v="65"/>
    <n v="650"/>
    <n v="422500"/>
    <n v="147875"/>
    <n v="0.35000000000000003"/>
    <x v="1"/>
    <x v="11"/>
    <n v="2021"/>
    <s v="Q2"/>
    <x v="2"/>
  </r>
  <r>
    <x v="5"/>
    <n v="1185732"/>
    <x v="306"/>
    <x v="2"/>
    <s v="Alaska"/>
    <s v="Anchorage"/>
    <x v="1"/>
    <n v="60.000000000000007"/>
    <n v="400"/>
    <n v="240000.00000000003"/>
    <n v="84000.000000000015"/>
    <n v="0.35000000000000003"/>
    <x v="1"/>
    <x v="11"/>
    <n v="2021"/>
    <s v="Q2"/>
    <x v="2"/>
  </r>
  <r>
    <x v="5"/>
    <n v="1185732"/>
    <x v="306"/>
    <x v="2"/>
    <s v="Alaska"/>
    <s v="Anchorage"/>
    <x v="2"/>
    <n v="55.000000000000007"/>
    <n v="325"/>
    <n v="178750.00000000003"/>
    <n v="44687.500000000007"/>
    <n v="0.25"/>
    <x v="1"/>
    <x v="11"/>
    <n v="2021"/>
    <s v="Q2"/>
    <x v="2"/>
  </r>
  <r>
    <x v="5"/>
    <n v="1185732"/>
    <x v="306"/>
    <x v="2"/>
    <s v="Alaska"/>
    <s v="Anchorage"/>
    <x v="3"/>
    <n v="55.000000000000007"/>
    <n v="300"/>
    <n v="165000.00000000003"/>
    <n v="41250.000000000007"/>
    <n v="0.25"/>
    <x v="1"/>
    <x v="11"/>
    <n v="2021"/>
    <s v="Q2"/>
    <x v="2"/>
  </r>
  <r>
    <x v="5"/>
    <n v="1185732"/>
    <x v="306"/>
    <x v="2"/>
    <s v="Alaska"/>
    <s v="Anchorage"/>
    <x v="4"/>
    <n v="65"/>
    <n v="300"/>
    <n v="195000"/>
    <n v="48750"/>
    <n v="0.25"/>
    <x v="1"/>
    <x v="11"/>
    <n v="2021"/>
    <s v="Q2"/>
    <x v="2"/>
  </r>
  <r>
    <x v="5"/>
    <n v="1185732"/>
    <x v="306"/>
    <x v="2"/>
    <s v="Alaska"/>
    <s v="Anchorage"/>
    <x v="5"/>
    <n v="70"/>
    <n v="450"/>
    <n v="315000"/>
    <n v="94500"/>
    <n v="0.3"/>
    <x v="1"/>
    <x v="11"/>
    <n v="2021"/>
    <s v="Q2"/>
    <x v="2"/>
  </r>
  <r>
    <x v="5"/>
    <n v="1185732"/>
    <x v="334"/>
    <x v="2"/>
    <s v="Alaska"/>
    <s v="Anchorage"/>
    <x v="0"/>
    <n v="65"/>
    <n v="675"/>
    <n v="438750"/>
    <n v="153562.50000000003"/>
    <n v="0.35000000000000003"/>
    <x v="1"/>
    <x v="5"/>
    <n v="2021"/>
    <s v="Q3"/>
    <x v="2"/>
  </r>
  <r>
    <x v="5"/>
    <n v="1185732"/>
    <x v="334"/>
    <x v="2"/>
    <s v="Alaska"/>
    <s v="Anchorage"/>
    <x v="1"/>
    <n v="60.000000000000007"/>
    <n v="425"/>
    <n v="255000.00000000003"/>
    <n v="89250.000000000015"/>
    <n v="0.35000000000000003"/>
    <x v="1"/>
    <x v="5"/>
    <n v="2021"/>
    <s v="Q3"/>
    <x v="2"/>
  </r>
  <r>
    <x v="5"/>
    <n v="1185732"/>
    <x v="334"/>
    <x v="2"/>
    <s v="Alaska"/>
    <s v="Anchorage"/>
    <x v="2"/>
    <n v="55.000000000000007"/>
    <n v="350"/>
    <n v="192500.00000000003"/>
    <n v="48125.000000000007"/>
    <n v="0.25"/>
    <x v="1"/>
    <x v="5"/>
    <n v="2021"/>
    <s v="Q3"/>
    <x v="2"/>
  </r>
  <r>
    <x v="5"/>
    <n v="1185732"/>
    <x v="334"/>
    <x v="2"/>
    <s v="Alaska"/>
    <s v="Anchorage"/>
    <x v="3"/>
    <n v="55.000000000000007"/>
    <n v="300"/>
    <n v="165000.00000000003"/>
    <n v="41250.000000000007"/>
    <n v="0.25"/>
    <x v="1"/>
    <x v="5"/>
    <n v="2021"/>
    <s v="Q3"/>
    <x v="2"/>
  </r>
  <r>
    <x v="5"/>
    <n v="1185732"/>
    <x v="334"/>
    <x v="2"/>
    <s v="Alaska"/>
    <s v="Anchorage"/>
    <x v="4"/>
    <n v="65"/>
    <n v="325"/>
    <n v="211250"/>
    <n v="52812.5"/>
    <n v="0.25"/>
    <x v="1"/>
    <x v="5"/>
    <n v="2021"/>
    <s v="Q3"/>
    <x v="2"/>
  </r>
  <r>
    <x v="5"/>
    <n v="1185732"/>
    <x v="334"/>
    <x v="2"/>
    <s v="Alaska"/>
    <s v="Anchorage"/>
    <x v="5"/>
    <n v="70"/>
    <n v="500"/>
    <n v="350000"/>
    <n v="105000"/>
    <n v="0.3"/>
    <x v="1"/>
    <x v="5"/>
    <n v="2021"/>
    <s v="Q3"/>
    <x v="2"/>
  </r>
  <r>
    <x v="5"/>
    <n v="1185732"/>
    <x v="366"/>
    <x v="2"/>
    <s v="Alaska"/>
    <s v="Anchorage"/>
    <x v="0"/>
    <n v="65"/>
    <n v="650"/>
    <n v="422500"/>
    <n v="147875"/>
    <n v="0.35000000000000003"/>
    <x v="1"/>
    <x v="6"/>
    <n v="2021"/>
    <s v="Q3"/>
    <x v="2"/>
  </r>
  <r>
    <x v="5"/>
    <n v="1185732"/>
    <x v="366"/>
    <x v="2"/>
    <s v="Alaska"/>
    <s v="Anchorage"/>
    <x v="1"/>
    <n v="60.000000000000007"/>
    <n v="425"/>
    <n v="255000.00000000003"/>
    <n v="89250.000000000015"/>
    <n v="0.35000000000000003"/>
    <x v="1"/>
    <x v="6"/>
    <n v="2021"/>
    <s v="Q3"/>
    <x v="2"/>
  </r>
  <r>
    <x v="5"/>
    <n v="1185732"/>
    <x v="366"/>
    <x v="2"/>
    <s v="Alaska"/>
    <s v="Anchorage"/>
    <x v="2"/>
    <n v="55.000000000000007"/>
    <n v="350"/>
    <n v="192500.00000000003"/>
    <n v="48125.000000000007"/>
    <n v="0.25"/>
    <x v="1"/>
    <x v="6"/>
    <n v="2021"/>
    <s v="Q3"/>
    <x v="2"/>
  </r>
  <r>
    <x v="5"/>
    <n v="1185732"/>
    <x v="366"/>
    <x v="2"/>
    <s v="Alaska"/>
    <s v="Anchorage"/>
    <x v="3"/>
    <n v="55.000000000000007"/>
    <n v="250"/>
    <n v="137500.00000000003"/>
    <n v="34375.000000000007"/>
    <n v="0.25"/>
    <x v="1"/>
    <x v="6"/>
    <n v="2021"/>
    <s v="Q3"/>
    <x v="2"/>
  </r>
  <r>
    <x v="5"/>
    <n v="1185732"/>
    <x v="366"/>
    <x v="2"/>
    <s v="Alaska"/>
    <s v="Anchorage"/>
    <x v="4"/>
    <n v="65"/>
    <n v="225"/>
    <n v="146250"/>
    <n v="36562.5"/>
    <n v="0.25"/>
    <x v="1"/>
    <x v="6"/>
    <n v="2021"/>
    <s v="Q3"/>
    <x v="2"/>
  </r>
  <r>
    <x v="5"/>
    <n v="1185732"/>
    <x v="366"/>
    <x v="2"/>
    <s v="Alaska"/>
    <s v="Anchorage"/>
    <x v="5"/>
    <n v="70"/>
    <n v="400"/>
    <n v="280000"/>
    <n v="84000"/>
    <n v="0.3"/>
    <x v="1"/>
    <x v="6"/>
    <n v="2021"/>
    <s v="Q3"/>
    <x v="2"/>
  </r>
  <r>
    <x v="5"/>
    <n v="1185732"/>
    <x v="396"/>
    <x v="2"/>
    <s v="Alaska"/>
    <s v="Anchorage"/>
    <x v="0"/>
    <n v="65"/>
    <n v="525"/>
    <n v="341250"/>
    <n v="119437.50000000001"/>
    <n v="0.35000000000000003"/>
    <x v="1"/>
    <x v="7"/>
    <n v="2021"/>
    <s v="Q3"/>
    <x v="3"/>
  </r>
  <r>
    <x v="5"/>
    <n v="1185732"/>
    <x v="396"/>
    <x v="2"/>
    <s v="Alaska"/>
    <s v="Anchorage"/>
    <x v="1"/>
    <n v="60.000000000000007"/>
    <n v="325"/>
    <n v="195000.00000000003"/>
    <n v="68250.000000000015"/>
    <n v="0.35000000000000003"/>
    <x v="1"/>
    <x v="7"/>
    <n v="2021"/>
    <s v="Q3"/>
    <x v="3"/>
  </r>
  <r>
    <x v="5"/>
    <n v="1185732"/>
    <x v="396"/>
    <x v="2"/>
    <s v="Alaska"/>
    <s v="Anchorage"/>
    <x v="2"/>
    <n v="55.000000000000007"/>
    <n v="225"/>
    <n v="123750.00000000001"/>
    <n v="30937.500000000004"/>
    <n v="0.25"/>
    <x v="1"/>
    <x v="7"/>
    <n v="2021"/>
    <s v="Q3"/>
    <x v="3"/>
  </r>
  <r>
    <x v="5"/>
    <n v="1185732"/>
    <x v="396"/>
    <x v="2"/>
    <s v="Alaska"/>
    <s v="Anchorage"/>
    <x v="3"/>
    <n v="55.000000000000007"/>
    <n v="200"/>
    <n v="110000.00000000001"/>
    <n v="27500.000000000004"/>
    <n v="0.25"/>
    <x v="1"/>
    <x v="7"/>
    <n v="2021"/>
    <s v="Q3"/>
    <x v="3"/>
  </r>
  <r>
    <x v="5"/>
    <n v="1185732"/>
    <x v="396"/>
    <x v="2"/>
    <s v="Alaska"/>
    <s v="Anchorage"/>
    <x v="4"/>
    <n v="65"/>
    <n v="200"/>
    <n v="130000"/>
    <n v="32500"/>
    <n v="0.25"/>
    <x v="1"/>
    <x v="7"/>
    <n v="2021"/>
    <s v="Q3"/>
    <x v="3"/>
  </r>
  <r>
    <x v="5"/>
    <n v="1185732"/>
    <x v="396"/>
    <x v="2"/>
    <s v="Alaska"/>
    <s v="Anchorage"/>
    <x v="5"/>
    <n v="70"/>
    <n v="300"/>
    <n v="210000"/>
    <n v="63000"/>
    <n v="0.3"/>
    <x v="1"/>
    <x v="7"/>
    <n v="2021"/>
    <s v="Q3"/>
    <x v="3"/>
  </r>
  <r>
    <x v="5"/>
    <n v="1185732"/>
    <x v="428"/>
    <x v="2"/>
    <s v="Alaska"/>
    <s v="Anchorage"/>
    <x v="0"/>
    <n v="70"/>
    <n v="450"/>
    <n v="315000"/>
    <n v="110250.00000000001"/>
    <n v="0.35000000000000003"/>
    <x v="1"/>
    <x v="8"/>
    <n v="2021"/>
    <s v="Q4"/>
    <x v="3"/>
  </r>
  <r>
    <x v="5"/>
    <n v="1185732"/>
    <x v="428"/>
    <x v="2"/>
    <s v="Alaska"/>
    <s v="Anchorage"/>
    <x v="1"/>
    <n v="65.000000000000014"/>
    <n v="275"/>
    <n v="178750.00000000003"/>
    <n v="62562.500000000015"/>
    <n v="0.35000000000000003"/>
    <x v="1"/>
    <x v="8"/>
    <n v="2021"/>
    <s v="Q4"/>
    <x v="3"/>
  </r>
  <r>
    <x v="5"/>
    <n v="1185732"/>
    <x v="428"/>
    <x v="2"/>
    <s v="Alaska"/>
    <s v="Anchorage"/>
    <x v="2"/>
    <n v="65.000000000000014"/>
    <n v="175"/>
    <n v="113750.00000000003"/>
    <n v="28437.500000000007"/>
    <n v="0.25"/>
    <x v="1"/>
    <x v="8"/>
    <n v="2021"/>
    <s v="Q4"/>
    <x v="3"/>
  </r>
  <r>
    <x v="5"/>
    <n v="1185732"/>
    <x v="428"/>
    <x v="2"/>
    <s v="Alaska"/>
    <s v="Anchorage"/>
    <x v="3"/>
    <n v="65.000000000000014"/>
    <n v="150"/>
    <n v="97500.000000000015"/>
    <n v="24375.000000000004"/>
    <n v="0.25"/>
    <x v="1"/>
    <x v="8"/>
    <n v="2021"/>
    <s v="Q4"/>
    <x v="3"/>
  </r>
  <r>
    <x v="5"/>
    <n v="1185732"/>
    <x v="428"/>
    <x v="2"/>
    <s v="Alaska"/>
    <s v="Anchorage"/>
    <x v="4"/>
    <n v="75.000000000000014"/>
    <n v="150"/>
    <n v="112500.00000000001"/>
    <n v="28125.000000000004"/>
    <n v="0.25"/>
    <x v="1"/>
    <x v="8"/>
    <n v="2021"/>
    <s v="Q4"/>
    <x v="3"/>
  </r>
  <r>
    <x v="5"/>
    <n v="1185732"/>
    <x v="428"/>
    <x v="2"/>
    <s v="Alaska"/>
    <s v="Anchorage"/>
    <x v="5"/>
    <n v="80"/>
    <n v="275"/>
    <n v="220000"/>
    <n v="66000"/>
    <n v="0.3"/>
    <x v="1"/>
    <x v="8"/>
    <n v="2021"/>
    <s v="Q4"/>
    <x v="3"/>
  </r>
  <r>
    <x v="5"/>
    <n v="1185732"/>
    <x v="458"/>
    <x v="2"/>
    <s v="Alaska"/>
    <s v="Anchorage"/>
    <x v="0"/>
    <n v="75.000000000000014"/>
    <n v="425"/>
    <n v="318750.00000000006"/>
    <n v="111562.50000000003"/>
    <n v="0.35000000000000003"/>
    <x v="1"/>
    <x v="9"/>
    <n v="2021"/>
    <s v="Q4"/>
    <x v="3"/>
  </r>
  <r>
    <x v="5"/>
    <n v="1185732"/>
    <x v="458"/>
    <x v="2"/>
    <s v="Alaska"/>
    <s v="Anchorage"/>
    <x v="1"/>
    <n v="65.000000000000014"/>
    <n v="300"/>
    <n v="195000.00000000003"/>
    <n v="68250.000000000015"/>
    <n v="0.35000000000000003"/>
    <x v="1"/>
    <x v="9"/>
    <n v="2021"/>
    <s v="Q4"/>
    <x v="3"/>
  </r>
  <r>
    <x v="5"/>
    <n v="1185732"/>
    <x v="458"/>
    <x v="2"/>
    <s v="Alaska"/>
    <s v="Anchorage"/>
    <x v="2"/>
    <n v="65.000000000000014"/>
    <n v="320"/>
    <n v="208000.00000000006"/>
    <n v="52000.000000000015"/>
    <n v="0.25"/>
    <x v="1"/>
    <x v="9"/>
    <n v="2021"/>
    <s v="Q4"/>
    <x v="3"/>
  </r>
  <r>
    <x v="5"/>
    <n v="1185732"/>
    <x v="458"/>
    <x v="2"/>
    <s v="Alaska"/>
    <s v="Anchorage"/>
    <x v="3"/>
    <n v="65.000000000000014"/>
    <n v="300"/>
    <n v="195000.00000000003"/>
    <n v="48750.000000000007"/>
    <n v="0.25"/>
    <x v="1"/>
    <x v="9"/>
    <n v="2021"/>
    <s v="Q4"/>
    <x v="3"/>
  </r>
  <r>
    <x v="5"/>
    <n v="1185732"/>
    <x v="458"/>
    <x v="2"/>
    <s v="Alaska"/>
    <s v="Anchorage"/>
    <x v="4"/>
    <n v="75.000000000000014"/>
    <n v="275"/>
    <n v="206250.00000000003"/>
    <n v="51562.500000000007"/>
    <n v="0.25"/>
    <x v="1"/>
    <x v="9"/>
    <n v="2021"/>
    <s v="Q4"/>
    <x v="3"/>
  </r>
  <r>
    <x v="5"/>
    <n v="1185732"/>
    <x v="458"/>
    <x v="2"/>
    <s v="Alaska"/>
    <s v="Anchorage"/>
    <x v="5"/>
    <n v="80"/>
    <n v="375"/>
    <n v="300000"/>
    <n v="90000"/>
    <n v="0.3"/>
    <x v="1"/>
    <x v="9"/>
    <n v="2021"/>
    <s v="Q4"/>
    <x v="3"/>
  </r>
  <r>
    <x v="5"/>
    <n v="1185732"/>
    <x v="487"/>
    <x v="2"/>
    <s v="Alaska"/>
    <s v="Anchorage"/>
    <x v="0"/>
    <n v="75.000000000000014"/>
    <n v="600"/>
    <n v="450000.00000000006"/>
    <n v="157500.00000000003"/>
    <n v="0.35000000000000003"/>
    <x v="1"/>
    <x v="10"/>
    <n v="2021"/>
    <s v="Q4"/>
    <x v="0"/>
  </r>
  <r>
    <x v="5"/>
    <n v="1185732"/>
    <x v="487"/>
    <x v="2"/>
    <s v="Alaska"/>
    <s v="Anchorage"/>
    <x v="1"/>
    <n v="65.000000000000014"/>
    <n v="400"/>
    <n v="260000.00000000006"/>
    <n v="91000.000000000029"/>
    <n v="0.35000000000000003"/>
    <x v="1"/>
    <x v="10"/>
    <n v="2021"/>
    <s v="Q4"/>
    <x v="0"/>
  </r>
  <r>
    <x v="0"/>
    <n v="1128299"/>
    <x v="174"/>
    <x v="2"/>
    <s v="Alaska"/>
    <s v="Anchorage"/>
    <x v="0"/>
    <n v="35"/>
    <n v="375"/>
    <n v="131250"/>
    <n v="32812.5"/>
    <n v="0.25"/>
    <x v="1"/>
    <x v="0"/>
    <n v="2021"/>
    <s v="Q1"/>
    <x v="0"/>
  </r>
  <r>
    <x v="0"/>
    <n v="1128299"/>
    <x v="174"/>
    <x v="2"/>
    <s v="Alaska"/>
    <s v="Anchorage"/>
    <x v="1"/>
    <n v="45"/>
    <n v="375"/>
    <n v="168750"/>
    <n v="33750"/>
    <n v="0.2"/>
    <x v="1"/>
    <x v="0"/>
    <n v="2021"/>
    <s v="Q1"/>
    <x v="0"/>
  </r>
  <r>
    <x v="0"/>
    <n v="1128299"/>
    <x v="174"/>
    <x v="2"/>
    <s v="Alaska"/>
    <s v="Anchorage"/>
    <x v="2"/>
    <n v="45"/>
    <n v="375"/>
    <n v="168750"/>
    <n v="42187.5"/>
    <n v="0.25"/>
    <x v="1"/>
    <x v="0"/>
    <n v="2021"/>
    <s v="Q1"/>
    <x v="0"/>
  </r>
  <r>
    <x v="0"/>
    <n v="1128299"/>
    <x v="174"/>
    <x v="2"/>
    <s v="Alaska"/>
    <s v="Anchorage"/>
    <x v="3"/>
    <n v="45"/>
    <n v="225"/>
    <n v="101250"/>
    <n v="25312.5"/>
    <n v="0.25"/>
    <x v="1"/>
    <x v="0"/>
    <n v="2021"/>
    <s v="Q1"/>
    <x v="0"/>
  </r>
  <r>
    <x v="0"/>
    <n v="1128299"/>
    <x v="174"/>
    <x v="2"/>
    <s v="Alaska"/>
    <s v="Anchorage"/>
    <x v="4"/>
    <n v="50"/>
    <n v="175"/>
    <n v="87500"/>
    <n v="13125"/>
    <n v="0.15"/>
    <x v="1"/>
    <x v="0"/>
    <n v="2021"/>
    <s v="Q1"/>
    <x v="0"/>
  </r>
  <r>
    <x v="0"/>
    <n v="1128299"/>
    <x v="174"/>
    <x v="2"/>
    <s v="Alaska"/>
    <s v="Anchorage"/>
    <x v="5"/>
    <n v="45"/>
    <n v="425"/>
    <n v="191250"/>
    <n v="76500"/>
    <n v="0.4"/>
    <x v="1"/>
    <x v="0"/>
    <n v="2021"/>
    <s v="Q1"/>
    <x v="0"/>
  </r>
  <r>
    <x v="0"/>
    <n v="1128299"/>
    <x v="205"/>
    <x v="2"/>
    <s v="Alaska"/>
    <s v="Anchorage"/>
    <x v="0"/>
    <n v="35"/>
    <n v="475"/>
    <n v="166250"/>
    <n v="41562.5"/>
    <n v="0.25"/>
    <x v="1"/>
    <x v="1"/>
    <n v="2021"/>
    <s v="Q1"/>
    <x v="0"/>
  </r>
  <r>
    <x v="0"/>
    <n v="1128299"/>
    <x v="205"/>
    <x v="2"/>
    <s v="Alaska"/>
    <s v="Anchorage"/>
    <x v="1"/>
    <n v="45"/>
    <n v="375"/>
    <n v="168750"/>
    <n v="33750"/>
    <n v="0.2"/>
    <x v="1"/>
    <x v="1"/>
    <n v="2021"/>
    <s v="Q1"/>
    <x v="0"/>
  </r>
  <r>
    <x v="0"/>
    <n v="1128299"/>
    <x v="205"/>
    <x v="2"/>
    <s v="Alaska"/>
    <s v="Anchorage"/>
    <x v="2"/>
    <n v="45"/>
    <n v="375"/>
    <n v="168750"/>
    <n v="42187.5"/>
    <n v="0.25"/>
    <x v="1"/>
    <x v="1"/>
    <n v="2021"/>
    <s v="Q1"/>
    <x v="0"/>
  </r>
  <r>
    <x v="0"/>
    <n v="1128299"/>
    <x v="205"/>
    <x v="2"/>
    <s v="Hawaii"/>
    <s v="Honolulu"/>
    <x v="3"/>
    <n v="45"/>
    <n v="225"/>
    <n v="101250"/>
    <n v="25312.5"/>
    <n v="0.25"/>
    <x v="1"/>
    <x v="1"/>
    <n v="2021"/>
    <s v="Q1"/>
    <x v="0"/>
  </r>
  <r>
    <x v="0"/>
    <n v="1128299"/>
    <x v="205"/>
    <x v="2"/>
    <s v="Hawaii"/>
    <s v="Honolulu"/>
    <x v="4"/>
    <n v="50"/>
    <n v="150"/>
    <n v="75000"/>
    <n v="11250"/>
    <n v="0.15"/>
    <x v="1"/>
    <x v="1"/>
    <n v="2021"/>
    <s v="Q1"/>
    <x v="0"/>
  </r>
  <r>
    <x v="0"/>
    <n v="1128299"/>
    <x v="205"/>
    <x v="2"/>
    <s v="Hawaii"/>
    <s v="Honolulu"/>
    <x v="5"/>
    <n v="45"/>
    <n v="350"/>
    <n v="157500"/>
    <n v="63000"/>
    <n v="0.4"/>
    <x v="1"/>
    <x v="1"/>
    <n v="2021"/>
    <s v="Q1"/>
    <x v="0"/>
  </r>
  <r>
    <x v="0"/>
    <n v="1128299"/>
    <x v="214"/>
    <x v="2"/>
    <s v="Hawaii"/>
    <s v="Honolulu"/>
    <x v="0"/>
    <n v="45"/>
    <n v="500"/>
    <n v="225000"/>
    <n v="56250"/>
    <n v="0.25"/>
    <x v="1"/>
    <x v="2"/>
    <n v="2021"/>
    <s v="Q1"/>
    <x v="1"/>
  </r>
  <r>
    <x v="0"/>
    <n v="1128299"/>
    <x v="214"/>
    <x v="2"/>
    <s v="Hawaii"/>
    <s v="Honolulu"/>
    <x v="1"/>
    <n v="54.999999999999993"/>
    <n v="350"/>
    <n v="192499.99999999997"/>
    <n v="38499.999999999993"/>
    <n v="0.2"/>
    <x v="1"/>
    <x v="2"/>
    <n v="2021"/>
    <s v="Q1"/>
    <x v="1"/>
  </r>
  <r>
    <x v="0"/>
    <n v="1128299"/>
    <x v="214"/>
    <x v="2"/>
    <s v="Hawaii"/>
    <s v="Honolulu"/>
    <x v="2"/>
    <n v="59.999999999999986"/>
    <n v="375"/>
    <n v="224999.99999999994"/>
    <n v="56249.999999999985"/>
    <n v="0.25"/>
    <x v="1"/>
    <x v="2"/>
    <n v="2021"/>
    <s v="Q1"/>
    <x v="1"/>
  </r>
  <r>
    <x v="0"/>
    <n v="1128299"/>
    <x v="214"/>
    <x v="2"/>
    <s v="Hawaii"/>
    <s v="Honolulu"/>
    <x v="3"/>
    <n v="54.999999999999993"/>
    <n v="275"/>
    <n v="151249.99999999997"/>
    <n v="37812.499999999993"/>
    <n v="0.25"/>
    <x v="1"/>
    <x v="2"/>
    <n v="2021"/>
    <s v="Q1"/>
    <x v="1"/>
  </r>
  <r>
    <x v="0"/>
    <n v="1128299"/>
    <x v="214"/>
    <x v="2"/>
    <s v="Hawaii"/>
    <s v="Honolulu"/>
    <x v="4"/>
    <n v="60"/>
    <n v="125"/>
    <n v="75000"/>
    <n v="11250"/>
    <n v="0.15"/>
    <x v="1"/>
    <x v="2"/>
    <n v="2021"/>
    <s v="Q1"/>
    <x v="1"/>
  </r>
  <r>
    <x v="0"/>
    <n v="1128299"/>
    <x v="214"/>
    <x v="2"/>
    <s v="Hawaii"/>
    <s v="Honolulu"/>
    <x v="5"/>
    <n v="54.999999999999993"/>
    <n v="325"/>
    <n v="178749.99999999997"/>
    <n v="71499.999999999985"/>
    <n v="0.4"/>
    <x v="1"/>
    <x v="2"/>
    <n v="2021"/>
    <s v="Q1"/>
    <x v="1"/>
  </r>
  <r>
    <x v="0"/>
    <n v="1128299"/>
    <x v="233"/>
    <x v="2"/>
    <s v="Hawaii"/>
    <s v="Honolulu"/>
    <x v="0"/>
    <n v="60"/>
    <n v="500"/>
    <n v="300000"/>
    <n v="75000"/>
    <n v="0.25"/>
    <x v="1"/>
    <x v="3"/>
    <n v="2021"/>
    <s v="Q2"/>
    <x v="1"/>
  </r>
  <r>
    <x v="0"/>
    <n v="1128299"/>
    <x v="233"/>
    <x v="2"/>
    <s v="Hawaii"/>
    <s v="Honolulu"/>
    <x v="1"/>
    <n v="65"/>
    <n v="300"/>
    <n v="195000"/>
    <n v="39000"/>
    <n v="0.2"/>
    <x v="1"/>
    <x v="3"/>
    <n v="2021"/>
    <s v="Q2"/>
    <x v="1"/>
  </r>
  <r>
    <x v="0"/>
    <n v="1128299"/>
    <x v="233"/>
    <x v="2"/>
    <s v="Hawaii"/>
    <s v="Honolulu"/>
    <x v="2"/>
    <n v="65"/>
    <n v="350"/>
    <n v="227500"/>
    <n v="56875"/>
    <n v="0.25"/>
    <x v="1"/>
    <x v="3"/>
    <n v="2021"/>
    <s v="Q2"/>
    <x v="1"/>
  </r>
  <r>
    <x v="0"/>
    <n v="1128299"/>
    <x v="233"/>
    <x v="2"/>
    <s v="Hawaii"/>
    <s v="Honolulu"/>
    <x v="3"/>
    <n v="50"/>
    <n v="250"/>
    <n v="125000"/>
    <n v="31250"/>
    <n v="0.25"/>
    <x v="1"/>
    <x v="3"/>
    <n v="2021"/>
    <s v="Q2"/>
    <x v="1"/>
  </r>
  <r>
    <x v="0"/>
    <n v="1128299"/>
    <x v="233"/>
    <x v="2"/>
    <s v="Hawaii"/>
    <s v="Honolulu"/>
    <x v="4"/>
    <n v="55.000000000000007"/>
    <n v="150"/>
    <n v="82500.000000000015"/>
    <n v="12375.000000000002"/>
    <n v="0.15"/>
    <x v="1"/>
    <x v="3"/>
    <n v="2021"/>
    <s v="Q2"/>
    <x v="1"/>
  </r>
  <r>
    <x v="0"/>
    <n v="1128299"/>
    <x v="233"/>
    <x v="2"/>
    <s v="Hawaii"/>
    <s v="Honolulu"/>
    <x v="5"/>
    <n v="70"/>
    <n v="325"/>
    <n v="227500"/>
    <n v="91000"/>
    <n v="0.4"/>
    <x v="1"/>
    <x v="3"/>
    <n v="2021"/>
    <s v="Q2"/>
    <x v="1"/>
  </r>
  <r>
    <x v="0"/>
    <n v="1128299"/>
    <x v="264"/>
    <x v="2"/>
    <s v="Hawaii"/>
    <s v="Honolulu"/>
    <x v="0"/>
    <n v="54.999999999999993"/>
    <n v="525"/>
    <n v="288749.99999999994"/>
    <n v="72187.499999999985"/>
    <n v="0.25"/>
    <x v="1"/>
    <x v="4"/>
    <n v="2021"/>
    <s v="Q2"/>
    <x v="1"/>
  </r>
  <r>
    <x v="0"/>
    <n v="1128299"/>
    <x v="264"/>
    <x v="2"/>
    <s v="Hawaii"/>
    <s v="Honolulu"/>
    <x v="1"/>
    <n v="60"/>
    <n v="375"/>
    <n v="225000"/>
    <n v="45000"/>
    <n v="0.2"/>
    <x v="1"/>
    <x v="4"/>
    <n v="2021"/>
    <s v="Q2"/>
    <x v="1"/>
  </r>
  <r>
    <x v="0"/>
    <n v="1128299"/>
    <x v="264"/>
    <x v="2"/>
    <s v="Hawaii"/>
    <s v="Honolulu"/>
    <x v="2"/>
    <n v="60"/>
    <n v="375"/>
    <n v="225000"/>
    <n v="56250"/>
    <n v="0.25"/>
    <x v="1"/>
    <x v="4"/>
    <n v="2021"/>
    <s v="Q2"/>
    <x v="1"/>
  </r>
  <r>
    <x v="0"/>
    <n v="1128299"/>
    <x v="264"/>
    <x v="2"/>
    <s v="Hawaii"/>
    <s v="Honolulu"/>
    <x v="3"/>
    <n v="54.999999999999993"/>
    <n v="275"/>
    <n v="151249.99999999997"/>
    <n v="37812.499999999993"/>
    <n v="0.25"/>
    <x v="1"/>
    <x v="4"/>
    <n v="2021"/>
    <s v="Q2"/>
    <x v="1"/>
  </r>
  <r>
    <x v="0"/>
    <n v="1128299"/>
    <x v="264"/>
    <x v="2"/>
    <s v="Hawaii"/>
    <s v="Honolulu"/>
    <x v="4"/>
    <n v="60"/>
    <n v="175"/>
    <n v="105000"/>
    <n v="15750"/>
    <n v="0.15"/>
    <x v="1"/>
    <x v="4"/>
    <n v="2021"/>
    <s v="Q2"/>
    <x v="1"/>
  </r>
  <r>
    <x v="0"/>
    <n v="1128299"/>
    <x v="264"/>
    <x v="2"/>
    <s v="Hawaii"/>
    <s v="Honolulu"/>
    <x v="5"/>
    <n v="75"/>
    <n v="475"/>
    <n v="356250"/>
    <n v="142500"/>
    <n v="0.4"/>
    <x v="1"/>
    <x v="4"/>
    <n v="2021"/>
    <s v="Q2"/>
    <x v="1"/>
  </r>
  <r>
    <x v="0"/>
    <n v="1128299"/>
    <x v="294"/>
    <x v="2"/>
    <s v="Hawaii"/>
    <s v="Honolulu"/>
    <x v="0"/>
    <n v="70"/>
    <n v="725"/>
    <n v="507500"/>
    <n v="126875"/>
    <n v="0.25"/>
    <x v="1"/>
    <x v="11"/>
    <n v="2021"/>
    <s v="Q2"/>
    <x v="2"/>
  </r>
  <r>
    <x v="0"/>
    <n v="1128299"/>
    <x v="294"/>
    <x v="2"/>
    <s v="Hawaii"/>
    <s v="Honolulu"/>
    <x v="1"/>
    <n v="75"/>
    <n v="600"/>
    <n v="450000"/>
    <n v="90000"/>
    <n v="0.2"/>
    <x v="1"/>
    <x v="11"/>
    <n v="2021"/>
    <s v="Q2"/>
    <x v="2"/>
  </r>
  <r>
    <x v="0"/>
    <n v="1128299"/>
    <x v="294"/>
    <x v="2"/>
    <s v="Hawaii"/>
    <s v="Honolulu"/>
    <x v="2"/>
    <n v="75"/>
    <n v="600"/>
    <n v="450000"/>
    <n v="112500"/>
    <n v="0.25"/>
    <x v="1"/>
    <x v="11"/>
    <n v="2021"/>
    <s v="Q2"/>
    <x v="2"/>
  </r>
  <r>
    <x v="0"/>
    <n v="1128299"/>
    <x v="294"/>
    <x v="2"/>
    <s v="Hawaii"/>
    <s v="Honolulu"/>
    <x v="3"/>
    <n v="75"/>
    <n v="475"/>
    <n v="356250"/>
    <n v="89062.5"/>
    <n v="0.25"/>
    <x v="1"/>
    <x v="11"/>
    <n v="2021"/>
    <s v="Q2"/>
    <x v="2"/>
  </r>
  <r>
    <x v="0"/>
    <n v="1128299"/>
    <x v="294"/>
    <x v="2"/>
    <s v="Hawaii"/>
    <s v="Honolulu"/>
    <x v="4"/>
    <n v="85.000000000000014"/>
    <n v="350"/>
    <n v="297500.00000000006"/>
    <n v="44625.000000000007"/>
    <n v="0.15"/>
    <x v="1"/>
    <x v="11"/>
    <n v="2021"/>
    <s v="Q2"/>
    <x v="2"/>
  </r>
  <r>
    <x v="0"/>
    <n v="1128299"/>
    <x v="294"/>
    <x v="2"/>
    <s v="Hawaii"/>
    <s v="Honolulu"/>
    <x v="5"/>
    <n v="100"/>
    <n v="650"/>
    <n v="650000"/>
    <n v="260000"/>
    <n v="0.4"/>
    <x v="1"/>
    <x v="11"/>
    <n v="2021"/>
    <s v="Q2"/>
    <x v="2"/>
  </r>
  <r>
    <x v="0"/>
    <n v="1128299"/>
    <x v="323"/>
    <x v="2"/>
    <s v="Hawaii"/>
    <s v="Honolulu"/>
    <x v="0"/>
    <n v="80"/>
    <n v="800"/>
    <n v="640000"/>
    <n v="160000"/>
    <n v="0.25"/>
    <x v="1"/>
    <x v="5"/>
    <n v="2021"/>
    <s v="Q3"/>
    <x v="2"/>
  </r>
  <r>
    <x v="0"/>
    <n v="1128299"/>
    <x v="323"/>
    <x v="2"/>
    <s v="Hawaii"/>
    <s v="Honolulu"/>
    <x v="1"/>
    <n v="85.000000000000014"/>
    <n v="650"/>
    <n v="552500.00000000012"/>
    <n v="110500.00000000003"/>
    <n v="0.2"/>
    <x v="1"/>
    <x v="5"/>
    <n v="2021"/>
    <s v="Q3"/>
    <x v="2"/>
  </r>
  <r>
    <x v="0"/>
    <n v="1128299"/>
    <x v="323"/>
    <x v="2"/>
    <s v="Hawaii"/>
    <s v="Honolulu"/>
    <x v="2"/>
    <n v="85.000000000000014"/>
    <n v="600"/>
    <n v="510000.00000000006"/>
    <n v="127500.00000000001"/>
    <n v="0.25"/>
    <x v="1"/>
    <x v="5"/>
    <n v="2021"/>
    <s v="Q3"/>
    <x v="2"/>
  </r>
  <r>
    <x v="0"/>
    <n v="1128299"/>
    <x v="323"/>
    <x v="2"/>
    <s v="Hawaii"/>
    <s v="Honolulu"/>
    <x v="3"/>
    <n v="80"/>
    <n v="500"/>
    <n v="400000"/>
    <n v="100000"/>
    <n v="0.25"/>
    <x v="1"/>
    <x v="5"/>
    <n v="2021"/>
    <s v="Q3"/>
    <x v="2"/>
  </r>
  <r>
    <x v="0"/>
    <n v="1128299"/>
    <x v="323"/>
    <x v="2"/>
    <s v="Hawaii"/>
    <s v="Honolulu"/>
    <x v="4"/>
    <n v="85.000000000000014"/>
    <n v="550"/>
    <n v="467500.00000000006"/>
    <n v="70125"/>
    <n v="0.15"/>
    <x v="1"/>
    <x v="5"/>
    <n v="2021"/>
    <s v="Q3"/>
    <x v="2"/>
  </r>
  <r>
    <x v="0"/>
    <n v="1128299"/>
    <x v="323"/>
    <x v="2"/>
    <s v="Hawaii"/>
    <s v="Honolulu"/>
    <x v="5"/>
    <n v="100"/>
    <n v="550"/>
    <n v="550000"/>
    <n v="220000"/>
    <n v="0.4"/>
    <x v="1"/>
    <x v="5"/>
    <n v="2021"/>
    <s v="Q3"/>
    <x v="2"/>
  </r>
  <r>
    <x v="0"/>
    <n v="1128299"/>
    <x v="355"/>
    <x v="2"/>
    <s v="Hawaii"/>
    <s v="Honolulu"/>
    <x v="0"/>
    <n v="85.000000000000014"/>
    <n v="750"/>
    <n v="637500.00000000012"/>
    <n v="159375.00000000003"/>
    <n v="0.25"/>
    <x v="1"/>
    <x v="6"/>
    <n v="2021"/>
    <s v="Q3"/>
    <x v="2"/>
  </r>
  <r>
    <x v="0"/>
    <n v="1128299"/>
    <x v="355"/>
    <x v="2"/>
    <s v="Hawaii"/>
    <s v="Honolulu"/>
    <x v="1"/>
    <n v="75.000000000000014"/>
    <n v="725"/>
    <n v="543750.00000000012"/>
    <n v="108750.00000000003"/>
    <n v="0.2"/>
    <x v="1"/>
    <x v="6"/>
    <n v="2021"/>
    <s v="Q3"/>
    <x v="2"/>
  </r>
  <r>
    <x v="0"/>
    <n v="1128299"/>
    <x v="355"/>
    <x v="2"/>
    <s v="Hawaii"/>
    <s v="Honolulu"/>
    <x v="2"/>
    <n v="70"/>
    <n v="600"/>
    <n v="420000"/>
    <n v="105000"/>
    <n v="0.25"/>
    <x v="1"/>
    <x v="6"/>
    <n v="2021"/>
    <s v="Q3"/>
    <x v="2"/>
  </r>
  <r>
    <x v="0"/>
    <n v="1128299"/>
    <x v="355"/>
    <x v="2"/>
    <s v="Hawaii"/>
    <s v="Honolulu"/>
    <x v="3"/>
    <n v="70"/>
    <n v="525"/>
    <n v="367500"/>
    <n v="91875"/>
    <n v="0.25"/>
    <x v="1"/>
    <x v="6"/>
    <n v="2021"/>
    <s v="Q3"/>
    <x v="2"/>
  </r>
  <r>
    <x v="1"/>
    <n v="1128299"/>
    <x v="355"/>
    <x v="2"/>
    <s v="Hawaii"/>
    <s v="Honolulu"/>
    <x v="4"/>
    <n v="70"/>
    <n v="525"/>
    <n v="367500"/>
    <n v="55125"/>
    <n v="0.15"/>
    <x v="1"/>
    <x v="6"/>
    <n v="2021"/>
    <s v="Q3"/>
    <x v="2"/>
  </r>
  <r>
    <x v="1"/>
    <n v="1128299"/>
    <x v="355"/>
    <x v="2"/>
    <s v="Hawaii"/>
    <s v="Honolulu"/>
    <x v="5"/>
    <n v="75"/>
    <n v="350"/>
    <n v="262500"/>
    <n v="105000"/>
    <n v="0.4"/>
    <x v="1"/>
    <x v="6"/>
    <n v="2021"/>
    <s v="Q3"/>
    <x v="2"/>
  </r>
  <r>
    <x v="1"/>
    <n v="1128299"/>
    <x v="387"/>
    <x v="2"/>
    <s v="Hawaii"/>
    <s v="Honolulu"/>
    <x v="0"/>
    <n v="65.000000000000014"/>
    <n v="550"/>
    <n v="357500.00000000006"/>
    <n v="89375.000000000015"/>
    <n v="0.25"/>
    <x v="1"/>
    <x v="7"/>
    <n v="2021"/>
    <s v="Q3"/>
    <x v="3"/>
  </r>
  <r>
    <x v="1"/>
    <n v="1128299"/>
    <x v="387"/>
    <x v="2"/>
    <s v="Hawaii"/>
    <s v="Honolulu"/>
    <x v="1"/>
    <n v="70.000000000000014"/>
    <n v="550"/>
    <n v="385000.00000000006"/>
    <n v="77000.000000000015"/>
    <n v="0.2"/>
    <x v="1"/>
    <x v="7"/>
    <n v="2021"/>
    <s v="Q3"/>
    <x v="3"/>
  </r>
  <r>
    <x v="1"/>
    <n v="1128299"/>
    <x v="387"/>
    <x v="2"/>
    <s v="Hawaii"/>
    <s v="Honolulu"/>
    <x v="2"/>
    <n v="65.000000000000014"/>
    <n v="375"/>
    <n v="243750.00000000006"/>
    <n v="60937.500000000015"/>
    <n v="0.25"/>
    <x v="1"/>
    <x v="7"/>
    <n v="2021"/>
    <s v="Q3"/>
    <x v="3"/>
  </r>
  <r>
    <x v="1"/>
    <n v="1128299"/>
    <x v="387"/>
    <x v="2"/>
    <s v="Hawaii"/>
    <s v="Honolulu"/>
    <x v="3"/>
    <n v="65.000000000000014"/>
    <n v="325"/>
    <n v="211250.00000000006"/>
    <n v="52812.500000000015"/>
    <n v="0.25"/>
    <x v="1"/>
    <x v="7"/>
    <n v="2021"/>
    <s v="Q3"/>
    <x v="3"/>
  </r>
  <r>
    <x v="1"/>
    <n v="1128299"/>
    <x v="387"/>
    <x v="2"/>
    <s v="Hawaii"/>
    <s v="Honolulu"/>
    <x v="4"/>
    <n v="75.000000000000014"/>
    <n v="350"/>
    <n v="262500.00000000006"/>
    <n v="39375.000000000007"/>
    <n v="0.15"/>
    <x v="1"/>
    <x v="7"/>
    <n v="2021"/>
    <s v="Q3"/>
    <x v="3"/>
  </r>
  <r>
    <x v="1"/>
    <n v="1128299"/>
    <x v="387"/>
    <x v="2"/>
    <s v="Hawaii"/>
    <s v="Honolulu"/>
    <x v="5"/>
    <n v="60"/>
    <n v="375"/>
    <n v="225000"/>
    <n v="90000"/>
    <n v="0.4"/>
    <x v="1"/>
    <x v="7"/>
    <n v="2021"/>
    <s v="Q3"/>
    <x v="3"/>
  </r>
  <r>
    <x v="1"/>
    <n v="1128299"/>
    <x v="416"/>
    <x v="2"/>
    <s v="Hawaii"/>
    <s v="Honolulu"/>
    <x v="0"/>
    <n v="55.000000000000007"/>
    <n v="475"/>
    <n v="261250.00000000003"/>
    <n v="65312.500000000007"/>
    <n v="0.25"/>
    <x v="1"/>
    <x v="8"/>
    <n v="2021"/>
    <s v="Q4"/>
    <x v="3"/>
  </r>
  <r>
    <x v="1"/>
    <n v="1128299"/>
    <x v="416"/>
    <x v="2"/>
    <s v="Hawaii"/>
    <s v="Honolulu"/>
    <x v="1"/>
    <n v="65.000000000000014"/>
    <n v="475"/>
    <n v="308750.00000000006"/>
    <n v="61750.000000000015"/>
    <n v="0.2"/>
    <x v="1"/>
    <x v="8"/>
    <n v="2021"/>
    <s v="Q4"/>
    <x v="3"/>
  </r>
  <r>
    <x v="1"/>
    <n v="1128299"/>
    <x v="416"/>
    <x v="2"/>
    <s v="Hawaii"/>
    <s v="Honolulu"/>
    <x v="2"/>
    <n v="60.000000000000007"/>
    <n v="300"/>
    <n v="180000.00000000003"/>
    <n v="45000.000000000007"/>
    <n v="0.25"/>
    <x v="1"/>
    <x v="8"/>
    <n v="2021"/>
    <s v="Q4"/>
    <x v="3"/>
  </r>
  <r>
    <x v="1"/>
    <n v="1128299"/>
    <x v="416"/>
    <x v="2"/>
    <s v="Hawaii"/>
    <s v="Honolulu"/>
    <x v="3"/>
    <n v="55.000000000000007"/>
    <n v="275"/>
    <n v="151250.00000000003"/>
    <n v="37812.500000000007"/>
    <n v="0.25"/>
    <x v="1"/>
    <x v="8"/>
    <n v="2021"/>
    <s v="Q4"/>
    <x v="3"/>
  </r>
  <r>
    <x v="1"/>
    <n v="1128299"/>
    <x v="416"/>
    <x v="2"/>
    <s v="Hawaii"/>
    <s v="Honolulu"/>
    <x v="4"/>
    <n v="65"/>
    <n v="250"/>
    <n v="162500"/>
    <n v="24375"/>
    <n v="0.15"/>
    <x v="1"/>
    <x v="8"/>
    <n v="2021"/>
    <s v="Q4"/>
    <x v="3"/>
  </r>
  <r>
    <x v="1"/>
    <n v="1128299"/>
    <x v="416"/>
    <x v="2"/>
    <s v="Hawaii"/>
    <s v="Honolulu"/>
    <x v="5"/>
    <n v="70"/>
    <n v="300"/>
    <n v="210000"/>
    <n v="84000"/>
    <n v="0.4"/>
    <x v="1"/>
    <x v="8"/>
    <n v="2021"/>
    <s v="Q4"/>
    <x v="3"/>
  </r>
  <r>
    <x v="1"/>
    <n v="1128299"/>
    <x v="447"/>
    <x v="2"/>
    <s v="Hawaii"/>
    <s v="Honolulu"/>
    <x v="0"/>
    <n v="55.000000000000007"/>
    <n v="525"/>
    <n v="288750.00000000006"/>
    <n v="72187.500000000015"/>
    <n v="0.25"/>
    <x v="1"/>
    <x v="9"/>
    <n v="2021"/>
    <s v="Q4"/>
    <x v="3"/>
  </r>
  <r>
    <x v="1"/>
    <n v="1128299"/>
    <x v="447"/>
    <x v="2"/>
    <s v="Hawaii"/>
    <s v="Honolulu"/>
    <x v="1"/>
    <n v="60.000000000000007"/>
    <n v="600"/>
    <n v="360000.00000000006"/>
    <n v="72000.000000000015"/>
    <n v="0.2"/>
    <x v="1"/>
    <x v="9"/>
    <n v="2021"/>
    <s v="Q4"/>
    <x v="3"/>
  </r>
  <r>
    <x v="1"/>
    <n v="1128299"/>
    <x v="447"/>
    <x v="2"/>
    <s v="Hawaii"/>
    <s v="Honolulu"/>
    <x v="2"/>
    <n v="55.000000000000007"/>
    <n v="425"/>
    <n v="233750.00000000003"/>
    <n v="58437.500000000007"/>
    <n v="0.25"/>
    <x v="1"/>
    <x v="9"/>
    <n v="2021"/>
    <s v="Q4"/>
    <x v="3"/>
  </r>
  <r>
    <x v="1"/>
    <n v="1128299"/>
    <x v="447"/>
    <x v="2"/>
    <s v="Hawaii"/>
    <s v="Honolulu"/>
    <x v="3"/>
    <n v="65.000000000000014"/>
    <n v="400"/>
    <n v="260000.00000000006"/>
    <n v="65000.000000000015"/>
    <n v="0.25"/>
    <x v="1"/>
    <x v="9"/>
    <n v="2021"/>
    <s v="Q4"/>
    <x v="3"/>
  </r>
  <r>
    <x v="1"/>
    <n v="1128299"/>
    <x v="447"/>
    <x v="2"/>
    <s v="Hawaii"/>
    <s v="Honolulu"/>
    <x v="4"/>
    <n v="85.000000000000014"/>
    <n v="375"/>
    <n v="318750.00000000006"/>
    <n v="47812.500000000007"/>
    <n v="0.15"/>
    <x v="1"/>
    <x v="9"/>
    <n v="2021"/>
    <s v="Q4"/>
    <x v="3"/>
  </r>
  <r>
    <x v="1"/>
    <n v="1128299"/>
    <x v="447"/>
    <x v="2"/>
    <s v="Hawaii"/>
    <s v="Honolulu"/>
    <x v="5"/>
    <n v="90.000000000000014"/>
    <n v="500"/>
    <n v="450000.00000000006"/>
    <n v="180000.00000000003"/>
    <n v="0.4"/>
    <x v="1"/>
    <x v="9"/>
    <n v="2021"/>
    <s v="Q4"/>
    <x v="3"/>
  </r>
  <r>
    <x v="1"/>
    <n v="1128299"/>
    <x v="476"/>
    <x v="2"/>
    <s v="Hawaii"/>
    <s v="Honolulu"/>
    <x v="0"/>
    <n v="75.000000000000014"/>
    <n v="700"/>
    <n v="525000.00000000012"/>
    <n v="131250.00000000003"/>
    <n v="0.25"/>
    <x v="1"/>
    <x v="10"/>
    <n v="2021"/>
    <s v="Q4"/>
    <x v="0"/>
  </r>
  <r>
    <x v="1"/>
    <n v="1128299"/>
    <x v="476"/>
    <x v="2"/>
    <s v="Hawaii"/>
    <s v="Honolulu"/>
    <x v="1"/>
    <n v="85.000000000000014"/>
    <n v="700"/>
    <n v="595000.00000000012"/>
    <n v="119000.00000000003"/>
    <n v="0.2"/>
    <x v="1"/>
    <x v="10"/>
    <n v="2021"/>
    <s v="Q4"/>
    <x v="0"/>
  </r>
  <r>
    <x v="2"/>
    <n v="1128299"/>
    <x v="476"/>
    <x v="2"/>
    <s v="Hawaii"/>
    <s v="Honolulu"/>
    <x v="2"/>
    <n v="80.000000000000014"/>
    <n v="500"/>
    <n v="400000.00000000006"/>
    <n v="100000.00000000001"/>
    <n v="0.25"/>
    <x v="1"/>
    <x v="10"/>
    <n v="2021"/>
    <s v="Q4"/>
    <x v="0"/>
  </r>
  <r>
    <x v="2"/>
    <n v="1128299"/>
    <x v="476"/>
    <x v="2"/>
    <s v="Hawaii"/>
    <s v="Honolulu"/>
    <x v="3"/>
    <n v="80.000000000000014"/>
    <n v="500"/>
    <n v="400000.00000000006"/>
    <n v="100000.00000000001"/>
    <n v="0.25"/>
    <x v="1"/>
    <x v="10"/>
    <n v="2021"/>
    <s v="Q4"/>
    <x v="0"/>
  </r>
  <r>
    <x v="2"/>
    <n v="1128299"/>
    <x v="476"/>
    <x v="2"/>
    <s v="Hawaii"/>
    <s v="Honolulu"/>
    <x v="4"/>
    <n v="90.000000000000014"/>
    <n v="425"/>
    <n v="382500.00000000006"/>
    <n v="57375.000000000007"/>
    <n v="0.15"/>
    <x v="1"/>
    <x v="10"/>
    <n v="2021"/>
    <s v="Q4"/>
    <x v="0"/>
  </r>
  <r>
    <x v="2"/>
    <n v="1128299"/>
    <x v="476"/>
    <x v="2"/>
    <s v="Hawaii"/>
    <s v="Honolulu"/>
    <x v="5"/>
    <n v="95.000000000000014"/>
    <n v="525"/>
    <n v="498750.00000000006"/>
    <n v="199500.00000000003"/>
    <n v="0.4"/>
    <x v="1"/>
    <x v="10"/>
    <n v="2021"/>
    <s v="Q4"/>
    <x v="0"/>
  </r>
  <r>
    <x v="2"/>
    <n v="1128299"/>
    <x v="181"/>
    <x v="2"/>
    <s v="Hawaii"/>
    <s v="Honolulu"/>
    <x v="0"/>
    <n v="40"/>
    <n v="425"/>
    <n v="170000"/>
    <n v="51000"/>
    <n v="0.3"/>
    <x v="1"/>
    <x v="0"/>
    <n v="2021"/>
    <s v="Q1"/>
    <x v="0"/>
  </r>
  <r>
    <x v="2"/>
    <n v="1128299"/>
    <x v="181"/>
    <x v="2"/>
    <s v="Hawaii"/>
    <s v="Honolulu"/>
    <x v="1"/>
    <n v="50"/>
    <n v="425"/>
    <n v="212500"/>
    <n v="53125"/>
    <n v="0.25"/>
    <x v="1"/>
    <x v="0"/>
    <n v="2021"/>
    <s v="Q1"/>
    <x v="0"/>
  </r>
  <r>
    <x v="2"/>
    <n v="1128299"/>
    <x v="181"/>
    <x v="2"/>
    <s v="Hawaii"/>
    <s v="Honolulu"/>
    <x v="2"/>
    <n v="50"/>
    <n v="425"/>
    <n v="212500"/>
    <n v="63750"/>
    <n v="0.3"/>
    <x v="1"/>
    <x v="0"/>
    <n v="2021"/>
    <s v="Q1"/>
    <x v="0"/>
  </r>
  <r>
    <x v="2"/>
    <n v="1128299"/>
    <x v="181"/>
    <x v="2"/>
    <s v="Hawaii"/>
    <s v="Honolulu"/>
    <x v="3"/>
    <n v="50"/>
    <n v="275"/>
    <n v="137500"/>
    <n v="41250"/>
    <n v="0.3"/>
    <x v="1"/>
    <x v="0"/>
    <n v="2021"/>
    <s v="Q1"/>
    <x v="0"/>
  </r>
  <r>
    <x v="2"/>
    <n v="1128299"/>
    <x v="181"/>
    <x v="2"/>
    <s v="Hawaii"/>
    <s v="Honolulu"/>
    <x v="4"/>
    <n v="55.000000000000007"/>
    <n v="225"/>
    <n v="123750.00000000001"/>
    <n v="24750.000000000004"/>
    <n v="0.2"/>
    <x v="1"/>
    <x v="0"/>
    <n v="2021"/>
    <s v="Q1"/>
    <x v="0"/>
  </r>
  <r>
    <x v="2"/>
    <n v="1128299"/>
    <x v="181"/>
    <x v="2"/>
    <s v="Hawaii"/>
    <s v="Honolulu"/>
    <x v="5"/>
    <n v="50"/>
    <n v="475"/>
    <n v="237500"/>
    <n v="106875"/>
    <n v="0.45"/>
    <x v="1"/>
    <x v="0"/>
    <n v="2021"/>
    <s v="Q1"/>
    <x v="0"/>
  </r>
  <r>
    <x v="2"/>
    <n v="1128299"/>
    <x v="212"/>
    <x v="2"/>
    <s v="Hawaii"/>
    <s v="Honolulu"/>
    <x v="0"/>
    <n v="40"/>
    <n v="525"/>
    <n v="210000"/>
    <n v="63000"/>
    <n v="0.3"/>
    <x v="1"/>
    <x v="1"/>
    <n v="2021"/>
    <s v="Q1"/>
    <x v="0"/>
  </r>
  <r>
    <x v="2"/>
    <n v="1128299"/>
    <x v="212"/>
    <x v="2"/>
    <s v="Hawaii"/>
    <s v="Honolulu"/>
    <x v="1"/>
    <n v="50"/>
    <n v="425"/>
    <n v="212500"/>
    <n v="53125"/>
    <n v="0.25"/>
    <x v="1"/>
    <x v="1"/>
    <n v="2021"/>
    <s v="Q1"/>
    <x v="0"/>
  </r>
  <r>
    <x v="2"/>
    <n v="1128299"/>
    <x v="212"/>
    <x v="2"/>
    <s v="Hawaii"/>
    <s v="Honolulu"/>
    <x v="2"/>
    <n v="50"/>
    <n v="425"/>
    <n v="212500"/>
    <n v="63750"/>
    <n v="0.3"/>
    <x v="1"/>
    <x v="1"/>
    <n v="2021"/>
    <s v="Q1"/>
    <x v="0"/>
  </r>
  <r>
    <x v="2"/>
    <n v="1128299"/>
    <x v="212"/>
    <x v="4"/>
    <s v="Florida"/>
    <s v="Orlando"/>
    <x v="3"/>
    <n v="50"/>
    <n v="275"/>
    <n v="137500"/>
    <n v="41250"/>
    <n v="0.3"/>
    <x v="1"/>
    <x v="1"/>
    <n v="2021"/>
    <s v="Q1"/>
    <x v="0"/>
  </r>
  <r>
    <x v="2"/>
    <n v="1128299"/>
    <x v="212"/>
    <x v="4"/>
    <s v="Florida"/>
    <s v="Orlando"/>
    <x v="4"/>
    <n v="55.000000000000007"/>
    <n v="200"/>
    <n v="110000.00000000001"/>
    <n v="22000.000000000004"/>
    <n v="0.2"/>
    <x v="1"/>
    <x v="1"/>
    <n v="2021"/>
    <s v="Q1"/>
    <x v="0"/>
  </r>
  <r>
    <x v="2"/>
    <n v="1128299"/>
    <x v="212"/>
    <x v="4"/>
    <s v="Florida"/>
    <s v="Orlando"/>
    <x v="5"/>
    <n v="50"/>
    <n v="400"/>
    <n v="200000"/>
    <n v="90000"/>
    <n v="0.45"/>
    <x v="1"/>
    <x v="1"/>
    <n v="2021"/>
    <s v="Q1"/>
    <x v="0"/>
  </r>
  <r>
    <x v="2"/>
    <n v="1128299"/>
    <x v="221"/>
    <x v="4"/>
    <s v="Florida"/>
    <s v="Orlando"/>
    <x v="0"/>
    <n v="50"/>
    <n v="550"/>
    <n v="275000"/>
    <n v="82500"/>
    <n v="0.3"/>
    <x v="1"/>
    <x v="2"/>
    <n v="2021"/>
    <s v="Q1"/>
    <x v="1"/>
  </r>
  <r>
    <x v="2"/>
    <n v="1128299"/>
    <x v="221"/>
    <x v="4"/>
    <s v="Florida"/>
    <s v="Orlando"/>
    <x v="1"/>
    <n v="60"/>
    <n v="400"/>
    <n v="240000"/>
    <n v="60000"/>
    <n v="0.25"/>
    <x v="1"/>
    <x v="2"/>
    <n v="2021"/>
    <s v="Q1"/>
    <x v="1"/>
  </r>
  <r>
    <x v="2"/>
    <n v="1128299"/>
    <x v="221"/>
    <x v="4"/>
    <s v="Florida"/>
    <s v="Orlando"/>
    <x v="2"/>
    <n v="64.999999999999986"/>
    <n v="425"/>
    <n v="276249.99999999994"/>
    <n v="82874.999999999985"/>
    <n v="0.3"/>
    <x v="1"/>
    <x v="2"/>
    <n v="2021"/>
    <s v="Q1"/>
    <x v="1"/>
  </r>
  <r>
    <x v="2"/>
    <n v="1128299"/>
    <x v="221"/>
    <x v="4"/>
    <s v="Florida"/>
    <s v="Orlando"/>
    <x v="3"/>
    <n v="60"/>
    <n v="325"/>
    <n v="195000"/>
    <n v="58500"/>
    <n v="0.3"/>
    <x v="1"/>
    <x v="2"/>
    <n v="2021"/>
    <s v="Q1"/>
    <x v="1"/>
  </r>
  <r>
    <x v="2"/>
    <n v="1128299"/>
    <x v="221"/>
    <x v="4"/>
    <s v="Florida"/>
    <s v="Orlando"/>
    <x v="4"/>
    <n v="65"/>
    <n v="175"/>
    <n v="113750"/>
    <n v="22750"/>
    <n v="0.2"/>
    <x v="1"/>
    <x v="2"/>
    <n v="2021"/>
    <s v="Q1"/>
    <x v="1"/>
  </r>
  <r>
    <x v="2"/>
    <n v="1128299"/>
    <x v="221"/>
    <x v="4"/>
    <s v="Florida"/>
    <s v="Orlando"/>
    <x v="5"/>
    <n v="60"/>
    <n v="375"/>
    <n v="225000"/>
    <n v="101250"/>
    <n v="0.45"/>
    <x v="1"/>
    <x v="2"/>
    <n v="2021"/>
    <s v="Q1"/>
    <x v="1"/>
  </r>
  <r>
    <x v="1"/>
    <n v="1128299"/>
    <x v="240"/>
    <x v="4"/>
    <s v="Florida"/>
    <s v="Orlando"/>
    <x v="0"/>
    <n v="65"/>
    <n v="550"/>
    <n v="357500"/>
    <n v="107250"/>
    <n v="0.3"/>
    <x v="1"/>
    <x v="3"/>
    <n v="2021"/>
    <s v="Q2"/>
    <x v="1"/>
  </r>
  <r>
    <x v="1"/>
    <n v="1128299"/>
    <x v="240"/>
    <x v="4"/>
    <s v="Florida"/>
    <s v="Orlando"/>
    <x v="1"/>
    <n v="70"/>
    <n v="350"/>
    <n v="245000"/>
    <n v="61250"/>
    <n v="0.25"/>
    <x v="1"/>
    <x v="3"/>
    <n v="2021"/>
    <s v="Q2"/>
    <x v="1"/>
  </r>
  <r>
    <x v="1"/>
    <n v="1128299"/>
    <x v="240"/>
    <x v="4"/>
    <s v="Florida"/>
    <s v="Orlando"/>
    <x v="2"/>
    <n v="70"/>
    <n v="400"/>
    <n v="280000"/>
    <n v="84000"/>
    <n v="0.3"/>
    <x v="1"/>
    <x v="3"/>
    <n v="2021"/>
    <s v="Q2"/>
    <x v="1"/>
  </r>
  <r>
    <x v="1"/>
    <n v="1128299"/>
    <x v="240"/>
    <x v="4"/>
    <s v="Florida"/>
    <s v="Orlando"/>
    <x v="3"/>
    <n v="55.000000000000007"/>
    <n v="300"/>
    <n v="165000.00000000003"/>
    <n v="49500.000000000007"/>
    <n v="0.3"/>
    <x v="1"/>
    <x v="3"/>
    <n v="2021"/>
    <s v="Q2"/>
    <x v="1"/>
  </r>
  <r>
    <x v="1"/>
    <n v="1128299"/>
    <x v="240"/>
    <x v="4"/>
    <s v="Florida"/>
    <s v="Orlando"/>
    <x v="4"/>
    <n v="60.000000000000007"/>
    <n v="200"/>
    <n v="120000.00000000001"/>
    <n v="24000.000000000004"/>
    <n v="0.2"/>
    <x v="1"/>
    <x v="3"/>
    <n v="2021"/>
    <s v="Q2"/>
    <x v="1"/>
  </r>
  <r>
    <x v="1"/>
    <n v="1128299"/>
    <x v="240"/>
    <x v="4"/>
    <s v="Florida"/>
    <s v="Orlando"/>
    <x v="5"/>
    <n v="75.000000000000014"/>
    <n v="375"/>
    <n v="281250.00000000006"/>
    <n v="126562.50000000003"/>
    <n v="0.45"/>
    <x v="1"/>
    <x v="3"/>
    <n v="2021"/>
    <s v="Q2"/>
    <x v="1"/>
  </r>
  <r>
    <x v="1"/>
    <n v="1128299"/>
    <x v="271"/>
    <x v="4"/>
    <s v="Florida"/>
    <s v="Orlando"/>
    <x v="0"/>
    <n v="60"/>
    <n v="575"/>
    <n v="345000"/>
    <n v="103500"/>
    <n v="0.3"/>
    <x v="1"/>
    <x v="4"/>
    <n v="2021"/>
    <s v="Q2"/>
    <x v="1"/>
  </r>
  <r>
    <x v="1"/>
    <n v="1128299"/>
    <x v="271"/>
    <x v="4"/>
    <s v="Florida"/>
    <s v="Orlando"/>
    <x v="1"/>
    <n v="65"/>
    <n v="425"/>
    <n v="276250"/>
    <n v="69062.5"/>
    <n v="0.25"/>
    <x v="1"/>
    <x v="4"/>
    <n v="2021"/>
    <s v="Q2"/>
    <x v="1"/>
  </r>
  <r>
    <x v="1"/>
    <n v="1128299"/>
    <x v="271"/>
    <x v="4"/>
    <s v="Florida"/>
    <s v="Orlando"/>
    <x v="2"/>
    <n v="65"/>
    <n v="425"/>
    <n v="276250"/>
    <n v="82875"/>
    <n v="0.3"/>
    <x v="1"/>
    <x v="4"/>
    <n v="2021"/>
    <s v="Q2"/>
    <x v="1"/>
  </r>
  <r>
    <x v="1"/>
    <n v="1128299"/>
    <x v="271"/>
    <x v="4"/>
    <s v="Florida"/>
    <s v="Orlando"/>
    <x v="3"/>
    <n v="60"/>
    <n v="325"/>
    <n v="195000"/>
    <n v="58500"/>
    <n v="0.3"/>
    <x v="1"/>
    <x v="4"/>
    <n v="2021"/>
    <s v="Q2"/>
    <x v="1"/>
  </r>
  <r>
    <x v="1"/>
    <n v="1128299"/>
    <x v="271"/>
    <x v="4"/>
    <s v="Florida"/>
    <s v="Orlando"/>
    <x v="4"/>
    <n v="54.999999999999993"/>
    <n v="225"/>
    <n v="123749.99999999999"/>
    <n v="24750"/>
    <n v="0.2"/>
    <x v="1"/>
    <x v="4"/>
    <n v="2021"/>
    <s v="Q2"/>
    <x v="1"/>
  </r>
  <r>
    <x v="1"/>
    <n v="1128299"/>
    <x v="271"/>
    <x v="4"/>
    <s v="Florida"/>
    <s v="Orlando"/>
    <x v="5"/>
    <n v="70"/>
    <n v="575"/>
    <n v="402500"/>
    <n v="181125"/>
    <n v="0.45"/>
    <x v="1"/>
    <x v="4"/>
    <n v="2021"/>
    <s v="Q2"/>
    <x v="1"/>
  </r>
  <r>
    <x v="1"/>
    <n v="1128299"/>
    <x v="301"/>
    <x v="4"/>
    <s v="Florida"/>
    <s v="Orlando"/>
    <x v="0"/>
    <n v="64.999999999999986"/>
    <n v="825"/>
    <n v="536249.99999999988"/>
    <n v="160874.99999999997"/>
    <n v="0.3"/>
    <x v="1"/>
    <x v="11"/>
    <n v="2021"/>
    <s v="Q2"/>
    <x v="2"/>
  </r>
  <r>
    <x v="1"/>
    <n v="1128299"/>
    <x v="301"/>
    <x v="4"/>
    <s v="Florida"/>
    <s v="Orlando"/>
    <x v="1"/>
    <n v="70"/>
    <n v="700"/>
    <n v="490000"/>
    <n v="122500"/>
    <n v="0.25"/>
    <x v="0"/>
    <x v="11"/>
    <n v="2021"/>
    <s v="Q2"/>
    <x v="2"/>
  </r>
  <r>
    <x v="1"/>
    <n v="1128299"/>
    <x v="301"/>
    <x v="4"/>
    <s v="Florida"/>
    <s v="Orlando"/>
    <x v="2"/>
    <n v="85"/>
    <n v="700"/>
    <n v="595000"/>
    <n v="178500"/>
    <n v="0.3"/>
    <x v="0"/>
    <x v="11"/>
    <n v="2021"/>
    <s v="Q2"/>
    <x v="2"/>
  </r>
  <r>
    <x v="1"/>
    <n v="1128299"/>
    <x v="301"/>
    <x v="4"/>
    <s v="Florida"/>
    <s v="Orlando"/>
    <x v="3"/>
    <n v="85"/>
    <n v="575"/>
    <n v="488750"/>
    <n v="146625"/>
    <n v="0.3"/>
    <x v="0"/>
    <x v="11"/>
    <n v="2021"/>
    <s v="Q2"/>
    <x v="2"/>
  </r>
  <r>
    <x v="1"/>
    <n v="1128299"/>
    <x v="301"/>
    <x v="4"/>
    <s v="Florida"/>
    <s v="Orlando"/>
    <x v="4"/>
    <n v="95"/>
    <n v="450"/>
    <n v="427500"/>
    <n v="85500"/>
    <n v="0.2"/>
    <x v="0"/>
    <x v="11"/>
    <n v="2021"/>
    <s v="Q2"/>
    <x v="2"/>
  </r>
  <r>
    <x v="1"/>
    <n v="1128299"/>
    <x v="301"/>
    <x v="4"/>
    <s v="Florida"/>
    <s v="Orlando"/>
    <x v="5"/>
    <n v="110.00000000000001"/>
    <n v="750"/>
    <n v="825000.00000000012"/>
    <n v="371250.00000000006"/>
    <n v="0.45"/>
    <x v="0"/>
    <x v="11"/>
    <n v="2021"/>
    <s v="Q2"/>
    <x v="2"/>
  </r>
  <r>
    <x v="1"/>
    <n v="1128299"/>
    <x v="330"/>
    <x v="4"/>
    <s v="Florida"/>
    <s v="Orlando"/>
    <x v="0"/>
    <n v="90"/>
    <n v="900"/>
    <n v="810000"/>
    <n v="243000"/>
    <n v="0.3"/>
    <x v="0"/>
    <x v="5"/>
    <n v="2021"/>
    <s v="Q3"/>
    <x v="2"/>
  </r>
  <r>
    <x v="1"/>
    <n v="1128299"/>
    <x v="330"/>
    <x v="4"/>
    <s v="Florida"/>
    <s v="Orlando"/>
    <x v="1"/>
    <n v="95"/>
    <n v="750"/>
    <n v="712500"/>
    <n v="178125"/>
    <n v="0.25"/>
    <x v="0"/>
    <x v="5"/>
    <n v="2021"/>
    <s v="Q3"/>
    <x v="2"/>
  </r>
  <r>
    <x v="1"/>
    <n v="1128299"/>
    <x v="330"/>
    <x v="4"/>
    <s v="Florida"/>
    <s v="Orlando"/>
    <x v="2"/>
    <n v="95"/>
    <n v="700"/>
    <n v="665000"/>
    <n v="199500"/>
    <n v="0.3"/>
    <x v="0"/>
    <x v="5"/>
    <n v="2021"/>
    <s v="Q3"/>
    <x v="2"/>
  </r>
  <r>
    <x v="1"/>
    <n v="1128299"/>
    <x v="330"/>
    <x v="4"/>
    <s v="Florida"/>
    <s v="Orlando"/>
    <x v="3"/>
    <n v="90"/>
    <n v="600"/>
    <n v="540000"/>
    <n v="162000"/>
    <n v="0.3"/>
    <x v="0"/>
    <x v="5"/>
    <n v="2021"/>
    <s v="Q3"/>
    <x v="2"/>
  </r>
  <r>
    <x v="1"/>
    <n v="1128299"/>
    <x v="330"/>
    <x v="4"/>
    <s v="Florida"/>
    <s v="Orlando"/>
    <x v="4"/>
    <n v="95"/>
    <n v="650"/>
    <n v="617500"/>
    <n v="123500"/>
    <n v="0.2"/>
    <x v="0"/>
    <x v="5"/>
    <n v="2021"/>
    <s v="Q3"/>
    <x v="2"/>
  </r>
  <r>
    <x v="1"/>
    <n v="1128299"/>
    <x v="330"/>
    <x v="4"/>
    <s v="Florida"/>
    <s v="Orlando"/>
    <x v="5"/>
    <n v="110.00000000000001"/>
    <n v="650"/>
    <n v="715000.00000000012"/>
    <n v="321750.00000000006"/>
    <n v="0.45"/>
    <x v="0"/>
    <x v="5"/>
    <n v="2021"/>
    <s v="Q3"/>
    <x v="2"/>
  </r>
  <r>
    <x v="1"/>
    <n v="1128299"/>
    <x v="362"/>
    <x v="4"/>
    <s v="Florida"/>
    <s v="Orlando"/>
    <x v="0"/>
    <n v="95"/>
    <n v="850"/>
    <n v="807500"/>
    <n v="242250"/>
    <n v="0.3"/>
    <x v="0"/>
    <x v="6"/>
    <n v="2021"/>
    <s v="Q3"/>
    <x v="2"/>
  </r>
  <r>
    <x v="1"/>
    <n v="1128299"/>
    <x v="362"/>
    <x v="4"/>
    <s v="Florida"/>
    <s v="Orlando"/>
    <x v="1"/>
    <n v="85.000000000000014"/>
    <n v="825"/>
    <n v="701250.00000000012"/>
    <n v="175312.50000000003"/>
    <n v="0.25"/>
    <x v="0"/>
    <x v="6"/>
    <n v="2021"/>
    <s v="Q3"/>
    <x v="2"/>
  </r>
  <r>
    <x v="1"/>
    <n v="1128299"/>
    <x v="362"/>
    <x v="4"/>
    <s v="Florida"/>
    <s v="Orlando"/>
    <x v="2"/>
    <n v="80"/>
    <n v="700"/>
    <n v="560000"/>
    <n v="168000"/>
    <n v="0.3"/>
    <x v="0"/>
    <x v="6"/>
    <n v="2021"/>
    <s v="Q3"/>
    <x v="2"/>
  </r>
  <r>
    <x v="1"/>
    <n v="1128299"/>
    <x v="362"/>
    <x v="4"/>
    <s v="Florida"/>
    <s v="Orlando"/>
    <x v="3"/>
    <n v="80"/>
    <n v="475"/>
    <n v="380000"/>
    <n v="114000"/>
    <n v="0.3"/>
    <x v="0"/>
    <x v="6"/>
    <n v="2021"/>
    <s v="Q3"/>
    <x v="2"/>
  </r>
  <r>
    <x v="1"/>
    <n v="1128299"/>
    <x v="362"/>
    <x v="4"/>
    <s v="Florida"/>
    <s v="Orlando"/>
    <x v="4"/>
    <n v="80"/>
    <n v="475"/>
    <n v="380000"/>
    <n v="76000"/>
    <n v="0.2"/>
    <x v="0"/>
    <x v="6"/>
    <n v="2021"/>
    <s v="Q3"/>
    <x v="2"/>
  </r>
  <r>
    <x v="1"/>
    <n v="1128299"/>
    <x v="362"/>
    <x v="4"/>
    <s v="Florida"/>
    <s v="Orlando"/>
    <x v="5"/>
    <n v="85"/>
    <n v="300"/>
    <n v="255000"/>
    <n v="114750"/>
    <n v="0.45"/>
    <x v="0"/>
    <x v="6"/>
    <n v="2021"/>
    <s v="Q3"/>
    <x v="2"/>
  </r>
  <r>
    <x v="1"/>
    <n v="1128299"/>
    <x v="394"/>
    <x v="4"/>
    <s v="Florida"/>
    <s v="Orlando"/>
    <x v="0"/>
    <n v="60.000000000000007"/>
    <n v="500"/>
    <n v="300000.00000000006"/>
    <n v="90000.000000000015"/>
    <n v="0.3"/>
    <x v="0"/>
    <x v="7"/>
    <n v="2021"/>
    <s v="Q3"/>
    <x v="3"/>
  </r>
  <r>
    <x v="1"/>
    <n v="1128299"/>
    <x v="394"/>
    <x v="4"/>
    <s v="Florida"/>
    <s v="Orlando"/>
    <x v="1"/>
    <n v="65.000000000000014"/>
    <n v="500"/>
    <n v="325000.00000000006"/>
    <n v="81250.000000000015"/>
    <n v="0.25"/>
    <x v="0"/>
    <x v="7"/>
    <n v="2021"/>
    <s v="Q3"/>
    <x v="3"/>
  </r>
  <r>
    <x v="1"/>
    <n v="1128299"/>
    <x v="394"/>
    <x v="4"/>
    <s v="Florida"/>
    <s v="Orlando"/>
    <x v="2"/>
    <n v="60.000000000000007"/>
    <n v="300"/>
    <n v="180000.00000000003"/>
    <n v="54000.000000000007"/>
    <n v="0.3"/>
    <x v="0"/>
    <x v="7"/>
    <n v="2021"/>
    <s v="Q3"/>
    <x v="3"/>
  </r>
  <r>
    <x v="1"/>
    <n v="1128299"/>
    <x v="394"/>
    <x v="4"/>
    <s v="Florida"/>
    <s v="Orlando"/>
    <x v="3"/>
    <n v="60.000000000000007"/>
    <n v="250"/>
    <n v="150000.00000000003"/>
    <n v="45000.000000000007"/>
    <n v="0.3"/>
    <x v="0"/>
    <x v="7"/>
    <n v="2021"/>
    <s v="Q3"/>
    <x v="3"/>
  </r>
  <r>
    <x v="1"/>
    <n v="1128299"/>
    <x v="394"/>
    <x v="4"/>
    <s v="Florida"/>
    <s v="Orlando"/>
    <x v="4"/>
    <n v="70"/>
    <n v="275"/>
    <n v="192500"/>
    <n v="38500"/>
    <n v="0.2"/>
    <x v="0"/>
    <x v="7"/>
    <n v="2021"/>
    <s v="Q3"/>
    <x v="3"/>
  </r>
  <r>
    <x v="1"/>
    <n v="1128299"/>
    <x v="394"/>
    <x v="4"/>
    <s v="Florida"/>
    <s v="Orlando"/>
    <x v="5"/>
    <n v="54.999999999999993"/>
    <n v="300"/>
    <n v="164999.99999999997"/>
    <n v="74249.999999999985"/>
    <n v="0.45"/>
    <x v="0"/>
    <x v="7"/>
    <n v="2021"/>
    <s v="Q3"/>
    <x v="3"/>
  </r>
  <r>
    <x v="1"/>
    <n v="1128299"/>
    <x v="423"/>
    <x v="4"/>
    <s v="Florida"/>
    <s v="Orlando"/>
    <x v="0"/>
    <n v="50"/>
    <n v="400"/>
    <n v="200000"/>
    <n v="60000"/>
    <n v="0.3"/>
    <x v="0"/>
    <x v="8"/>
    <n v="2021"/>
    <s v="Q4"/>
    <x v="3"/>
  </r>
  <r>
    <x v="1"/>
    <n v="1128299"/>
    <x v="423"/>
    <x v="4"/>
    <s v="Florida"/>
    <s v="Orlando"/>
    <x v="1"/>
    <n v="65.000000000000014"/>
    <n v="575"/>
    <n v="373750.00000000006"/>
    <n v="93437.500000000015"/>
    <n v="0.25"/>
    <x v="0"/>
    <x v="8"/>
    <n v="2021"/>
    <s v="Q4"/>
    <x v="3"/>
  </r>
  <r>
    <x v="1"/>
    <n v="1128299"/>
    <x v="423"/>
    <x v="4"/>
    <s v="Florida"/>
    <s v="Orlando"/>
    <x v="2"/>
    <n v="60.000000000000007"/>
    <n v="400"/>
    <n v="240000.00000000003"/>
    <n v="72000"/>
    <n v="0.3"/>
    <x v="0"/>
    <x v="8"/>
    <n v="2021"/>
    <s v="Q4"/>
    <x v="3"/>
  </r>
  <r>
    <x v="1"/>
    <n v="1128299"/>
    <x v="423"/>
    <x v="4"/>
    <s v="Florida"/>
    <s v="Orlando"/>
    <x v="3"/>
    <n v="55.000000000000007"/>
    <n v="375"/>
    <n v="206250.00000000003"/>
    <n v="61875.000000000007"/>
    <n v="0.3"/>
    <x v="0"/>
    <x v="8"/>
    <n v="2021"/>
    <s v="Q4"/>
    <x v="3"/>
  </r>
  <r>
    <x v="1"/>
    <n v="1128299"/>
    <x v="423"/>
    <x v="4"/>
    <s v="Florida"/>
    <s v="Orlando"/>
    <x v="4"/>
    <n v="65"/>
    <n v="350"/>
    <n v="227500"/>
    <n v="45500"/>
    <n v="0.2"/>
    <x v="0"/>
    <x v="8"/>
    <n v="2021"/>
    <s v="Q4"/>
    <x v="3"/>
  </r>
  <r>
    <x v="1"/>
    <n v="1128299"/>
    <x v="423"/>
    <x v="4"/>
    <s v="Florida"/>
    <s v="Orlando"/>
    <x v="5"/>
    <n v="70"/>
    <n v="400"/>
    <n v="280000"/>
    <n v="126000"/>
    <n v="0.45"/>
    <x v="0"/>
    <x v="8"/>
    <n v="2021"/>
    <s v="Q4"/>
    <x v="3"/>
  </r>
  <r>
    <x v="1"/>
    <n v="1128299"/>
    <x v="454"/>
    <x v="4"/>
    <s v="Florida"/>
    <s v="Orlando"/>
    <x v="0"/>
    <n v="55.000000000000007"/>
    <n v="625"/>
    <n v="343750.00000000006"/>
    <n v="103125.00000000001"/>
    <n v="0.3"/>
    <x v="0"/>
    <x v="9"/>
    <n v="2021"/>
    <s v="Q4"/>
    <x v="3"/>
  </r>
  <r>
    <x v="1"/>
    <n v="1128299"/>
    <x v="454"/>
    <x v="4"/>
    <s v="Florida"/>
    <s v="Orlando"/>
    <x v="1"/>
    <n v="60.000000000000007"/>
    <n v="700"/>
    <n v="420000.00000000006"/>
    <n v="105000.00000000001"/>
    <n v="0.25"/>
    <x v="0"/>
    <x v="9"/>
    <n v="2021"/>
    <s v="Q4"/>
    <x v="3"/>
  </r>
  <r>
    <x v="1"/>
    <n v="1128299"/>
    <x v="454"/>
    <x v="4"/>
    <s v="Florida"/>
    <s v="Orlando"/>
    <x v="2"/>
    <n v="55.000000000000007"/>
    <n v="525"/>
    <n v="288750.00000000006"/>
    <n v="86625.000000000015"/>
    <n v="0.3"/>
    <x v="0"/>
    <x v="9"/>
    <n v="2021"/>
    <s v="Q4"/>
    <x v="3"/>
  </r>
  <r>
    <x v="1"/>
    <n v="1128299"/>
    <x v="454"/>
    <x v="4"/>
    <s v="Florida"/>
    <s v="Orlando"/>
    <x v="3"/>
    <n v="65.000000000000014"/>
    <n v="500"/>
    <n v="325000.00000000006"/>
    <n v="97500.000000000015"/>
    <n v="0.3"/>
    <x v="0"/>
    <x v="9"/>
    <n v="2021"/>
    <s v="Q4"/>
    <x v="3"/>
  </r>
  <r>
    <x v="1"/>
    <n v="1128299"/>
    <x v="454"/>
    <x v="4"/>
    <s v="Florida"/>
    <s v="Orlando"/>
    <x v="4"/>
    <n v="85.000000000000014"/>
    <n v="475"/>
    <n v="403750.00000000006"/>
    <n v="80750.000000000015"/>
    <n v="0.2"/>
    <x v="0"/>
    <x v="9"/>
    <n v="2021"/>
    <s v="Q4"/>
    <x v="3"/>
  </r>
  <r>
    <x v="1"/>
    <n v="1128299"/>
    <x v="454"/>
    <x v="4"/>
    <s v="Florida"/>
    <s v="Orlando"/>
    <x v="5"/>
    <n v="90.000000000000014"/>
    <n v="600"/>
    <n v="540000.00000000012"/>
    <n v="243000.00000000006"/>
    <n v="0.45"/>
    <x v="0"/>
    <x v="9"/>
    <n v="2021"/>
    <s v="Q4"/>
    <x v="3"/>
  </r>
  <r>
    <x v="1"/>
    <n v="1128299"/>
    <x v="483"/>
    <x v="4"/>
    <s v="Florida"/>
    <s v="Orlando"/>
    <x v="0"/>
    <n v="75.000000000000014"/>
    <n v="800"/>
    <n v="600000.00000000012"/>
    <n v="180000.00000000003"/>
    <n v="0.3"/>
    <x v="0"/>
    <x v="10"/>
    <n v="2021"/>
    <s v="Q4"/>
    <x v="0"/>
  </r>
  <r>
    <x v="1"/>
    <n v="1128299"/>
    <x v="483"/>
    <x v="4"/>
    <s v="Florida"/>
    <s v="Orlando"/>
    <x v="1"/>
    <n v="85.000000000000014"/>
    <n v="800"/>
    <n v="680000.00000000012"/>
    <n v="170000.00000000003"/>
    <n v="0.25"/>
    <x v="0"/>
    <x v="10"/>
    <n v="2021"/>
    <s v="Q4"/>
    <x v="0"/>
  </r>
  <r>
    <x v="3"/>
    <n v="1128299"/>
    <x v="483"/>
    <x v="4"/>
    <s v="Florida"/>
    <s v="Orlando"/>
    <x v="2"/>
    <n v="80.000000000000014"/>
    <n v="600"/>
    <n v="480000.00000000006"/>
    <n v="144000"/>
    <n v="0.3"/>
    <x v="0"/>
    <x v="10"/>
    <n v="2021"/>
    <s v="Q4"/>
    <x v="0"/>
  </r>
  <r>
    <x v="3"/>
    <n v="1128299"/>
    <x v="483"/>
    <x v="4"/>
    <s v="Florida"/>
    <s v="Orlando"/>
    <x v="3"/>
    <n v="80.000000000000014"/>
    <n v="600"/>
    <n v="480000.00000000006"/>
    <n v="144000"/>
    <n v="0.3"/>
    <x v="0"/>
    <x v="10"/>
    <n v="2021"/>
    <s v="Q4"/>
    <x v="0"/>
  </r>
  <r>
    <x v="3"/>
    <n v="1128299"/>
    <x v="483"/>
    <x v="4"/>
    <s v="Florida"/>
    <s v="Orlando"/>
    <x v="4"/>
    <n v="90.000000000000014"/>
    <n v="525"/>
    <n v="472500.00000000006"/>
    <n v="94500.000000000015"/>
    <n v="0.2"/>
    <x v="0"/>
    <x v="10"/>
    <n v="2021"/>
    <s v="Q4"/>
    <x v="0"/>
  </r>
  <r>
    <x v="3"/>
    <n v="1128299"/>
    <x v="483"/>
    <x v="4"/>
    <s v="Florida"/>
    <s v="Orlando"/>
    <x v="5"/>
    <n v="95.000000000000014"/>
    <n v="625"/>
    <n v="593750.00000000012"/>
    <n v="267187.50000000006"/>
    <n v="0.45"/>
    <x v="0"/>
    <x v="10"/>
    <n v="2021"/>
    <s v="Q4"/>
    <x v="0"/>
  </r>
  <r>
    <x v="3"/>
    <n v="1185732"/>
    <x v="176"/>
    <x v="4"/>
    <s v="Florida"/>
    <s v="Orlando"/>
    <x v="0"/>
    <n v="45"/>
    <n v="850"/>
    <n v="382500"/>
    <n v="172125"/>
    <n v="0.45"/>
    <x v="0"/>
    <x v="0"/>
    <n v="2021"/>
    <s v="Q1"/>
    <x v="0"/>
  </r>
  <r>
    <x v="3"/>
    <n v="1185732"/>
    <x v="176"/>
    <x v="4"/>
    <s v="Florida"/>
    <s v="Orlando"/>
    <x v="1"/>
    <n v="45"/>
    <n v="650"/>
    <n v="292500"/>
    <n v="102375"/>
    <n v="0.35"/>
    <x v="0"/>
    <x v="0"/>
    <n v="2021"/>
    <s v="Q1"/>
    <x v="0"/>
  </r>
  <r>
    <x v="3"/>
    <n v="1185732"/>
    <x v="176"/>
    <x v="4"/>
    <s v="Florida"/>
    <s v="Orlando"/>
    <x v="2"/>
    <n v="35"/>
    <n v="650"/>
    <n v="227500"/>
    <n v="56875"/>
    <n v="0.25"/>
    <x v="0"/>
    <x v="0"/>
    <n v="2021"/>
    <s v="Q1"/>
    <x v="0"/>
  </r>
  <r>
    <x v="3"/>
    <n v="1185732"/>
    <x v="176"/>
    <x v="4"/>
    <s v="Florida"/>
    <s v="Orlando"/>
    <x v="3"/>
    <n v="40"/>
    <n v="500"/>
    <n v="200000"/>
    <n v="60000"/>
    <n v="0.3"/>
    <x v="0"/>
    <x v="0"/>
    <n v="2021"/>
    <s v="Q1"/>
    <x v="0"/>
  </r>
  <r>
    <x v="3"/>
    <n v="1185732"/>
    <x v="176"/>
    <x v="4"/>
    <s v="Florida"/>
    <s v="Orlando"/>
    <x v="4"/>
    <n v="55.000000000000007"/>
    <n v="550"/>
    <n v="302500.00000000006"/>
    <n v="105875.00000000001"/>
    <n v="0.35"/>
    <x v="0"/>
    <x v="0"/>
    <n v="2021"/>
    <s v="Q1"/>
    <x v="0"/>
  </r>
  <r>
    <x v="3"/>
    <n v="1185732"/>
    <x v="176"/>
    <x v="4"/>
    <s v="Florida"/>
    <s v="Orlando"/>
    <x v="5"/>
    <n v="45"/>
    <n v="650"/>
    <n v="292500"/>
    <n v="146250"/>
    <n v="0.5"/>
    <x v="0"/>
    <x v="0"/>
    <n v="2021"/>
    <s v="Q1"/>
    <x v="0"/>
  </r>
  <r>
    <x v="3"/>
    <n v="1185732"/>
    <x v="205"/>
    <x v="4"/>
    <s v="Florida"/>
    <s v="Orlando"/>
    <x v="0"/>
    <n v="45"/>
    <n v="900"/>
    <n v="405000"/>
    <n v="182250"/>
    <n v="0.45"/>
    <x v="0"/>
    <x v="1"/>
    <n v="2021"/>
    <s v="Q1"/>
    <x v="0"/>
  </r>
  <r>
    <x v="3"/>
    <n v="1185732"/>
    <x v="205"/>
    <x v="4"/>
    <s v="Florida"/>
    <s v="Orlando"/>
    <x v="1"/>
    <n v="45"/>
    <n v="550"/>
    <n v="247500"/>
    <n v="86625"/>
    <n v="0.35"/>
    <x v="0"/>
    <x v="1"/>
    <n v="2021"/>
    <s v="Q1"/>
    <x v="0"/>
  </r>
  <r>
    <x v="3"/>
    <n v="1185732"/>
    <x v="205"/>
    <x v="4"/>
    <s v="Florida"/>
    <s v="Orlando"/>
    <x v="2"/>
    <n v="35"/>
    <n v="600"/>
    <n v="210000"/>
    <n v="52500"/>
    <n v="0.25"/>
    <x v="0"/>
    <x v="1"/>
    <n v="2021"/>
    <s v="Q1"/>
    <x v="0"/>
  </r>
  <r>
    <x v="3"/>
    <n v="1185732"/>
    <x v="205"/>
    <x v="0"/>
    <s v="New York"/>
    <s v="Albany"/>
    <x v="3"/>
    <n v="40"/>
    <n v="475"/>
    <n v="190000"/>
    <n v="57000"/>
    <n v="0.3"/>
    <x v="0"/>
    <x v="1"/>
    <n v="2021"/>
    <s v="Q1"/>
    <x v="0"/>
  </r>
  <r>
    <x v="3"/>
    <n v="1185732"/>
    <x v="205"/>
    <x v="0"/>
    <s v="New York"/>
    <s v="Albany"/>
    <x v="4"/>
    <n v="55.000000000000007"/>
    <n v="550"/>
    <n v="302500.00000000006"/>
    <n v="105875.00000000001"/>
    <n v="0.35"/>
    <x v="0"/>
    <x v="1"/>
    <n v="2021"/>
    <s v="Q1"/>
    <x v="0"/>
  </r>
  <r>
    <x v="3"/>
    <n v="1185732"/>
    <x v="205"/>
    <x v="0"/>
    <s v="New York"/>
    <s v="Albany"/>
    <x v="5"/>
    <n v="45"/>
    <n v="650"/>
    <n v="292500"/>
    <n v="146250"/>
    <n v="0.5"/>
    <x v="0"/>
    <x v="1"/>
    <n v="2021"/>
    <s v="Q1"/>
    <x v="0"/>
  </r>
  <r>
    <x v="3"/>
    <n v="1185732"/>
    <x v="710"/>
    <x v="0"/>
    <s v="New York"/>
    <s v="Albany"/>
    <x v="0"/>
    <n v="45"/>
    <n v="870"/>
    <n v="391500"/>
    <n v="176175"/>
    <n v="0.45"/>
    <x v="0"/>
    <x v="2"/>
    <n v="2021"/>
    <s v="Q1"/>
    <x v="1"/>
  </r>
  <r>
    <x v="3"/>
    <n v="1185732"/>
    <x v="710"/>
    <x v="0"/>
    <s v="New York"/>
    <s v="Albany"/>
    <x v="1"/>
    <n v="45"/>
    <n v="550"/>
    <n v="247500"/>
    <n v="86625"/>
    <n v="0.35"/>
    <x v="0"/>
    <x v="2"/>
    <n v="2021"/>
    <s v="Q1"/>
    <x v="1"/>
  </r>
  <r>
    <x v="3"/>
    <n v="1185732"/>
    <x v="710"/>
    <x v="0"/>
    <s v="New York"/>
    <s v="Albany"/>
    <x v="2"/>
    <n v="35"/>
    <n v="575"/>
    <n v="201250"/>
    <n v="50312.5"/>
    <n v="0.25"/>
    <x v="0"/>
    <x v="2"/>
    <n v="2021"/>
    <s v="Q1"/>
    <x v="1"/>
  </r>
  <r>
    <x v="3"/>
    <n v="1185732"/>
    <x v="710"/>
    <x v="0"/>
    <s v="New York"/>
    <s v="Albany"/>
    <x v="3"/>
    <n v="40"/>
    <n v="425"/>
    <n v="170000"/>
    <n v="51000"/>
    <n v="0.3"/>
    <x v="0"/>
    <x v="2"/>
    <n v="2021"/>
    <s v="Q1"/>
    <x v="1"/>
  </r>
  <r>
    <x v="3"/>
    <n v="1185732"/>
    <x v="710"/>
    <x v="0"/>
    <s v="New York"/>
    <s v="Albany"/>
    <x v="4"/>
    <n v="55.000000000000007"/>
    <n v="475"/>
    <n v="261250.00000000003"/>
    <n v="91437.5"/>
    <n v="0.35"/>
    <x v="0"/>
    <x v="2"/>
    <n v="2021"/>
    <s v="Q1"/>
    <x v="1"/>
  </r>
  <r>
    <x v="3"/>
    <n v="1185732"/>
    <x v="710"/>
    <x v="0"/>
    <s v="New York"/>
    <s v="Albany"/>
    <x v="5"/>
    <n v="45"/>
    <n v="575"/>
    <n v="258750"/>
    <n v="129375"/>
    <n v="0.5"/>
    <x v="0"/>
    <x v="2"/>
    <n v="2021"/>
    <s v="Q1"/>
    <x v="1"/>
  </r>
  <r>
    <x v="3"/>
    <n v="1185732"/>
    <x v="232"/>
    <x v="0"/>
    <s v="New York"/>
    <s v="Albany"/>
    <x v="0"/>
    <n v="45"/>
    <n v="825"/>
    <n v="371250"/>
    <n v="167062.5"/>
    <n v="0.45"/>
    <x v="0"/>
    <x v="3"/>
    <n v="2021"/>
    <s v="Q2"/>
    <x v="1"/>
  </r>
  <r>
    <x v="3"/>
    <n v="1185732"/>
    <x v="232"/>
    <x v="0"/>
    <s v="New York"/>
    <s v="Albany"/>
    <x v="1"/>
    <n v="45"/>
    <n v="525"/>
    <n v="236250"/>
    <n v="82687.5"/>
    <n v="0.35"/>
    <x v="0"/>
    <x v="3"/>
    <n v="2021"/>
    <s v="Q2"/>
    <x v="1"/>
  </r>
  <r>
    <x v="3"/>
    <n v="1185732"/>
    <x v="232"/>
    <x v="0"/>
    <s v="New York"/>
    <s v="Albany"/>
    <x v="2"/>
    <n v="35"/>
    <n v="525"/>
    <n v="183750"/>
    <n v="45937.5"/>
    <n v="0.25"/>
    <x v="0"/>
    <x v="3"/>
    <n v="2021"/>
    <s v="Q2"/>
    <x v="1"/>
  </r>
  <r>
    <x v="3"/>
    <n v="1185732"/>
    <x v="232"/>
    <x v="0"/>
    <s v="New York"/>
    <s v="Albany"/>
    <x v="3"/>
    <n v="40"/>
    <n v="450"/>
    <n v="180000"/>
    <n v="54000"/>
    <n v="0.3"/>
    <x v="0"/>
    <x v="3"/>
    <n v="2021"/>
    <s v="Q2"/>
    <x v="1"/>
  </r>
  <r>
    <x v="3"/>
    <n v="1185732"/>
    <x v="232"/>
    <x v="0"/>
    <s v="New York"/>
    <s v="Albany"/>
    <x v="4"/>
    <n v="55.000000000000007"/>
    <n v="475"/>
    <n v="261250.00000000003"/>
    <n v="91437.5"/>
    <n v="0.35"/>
    <x v="0"/>
    <x v="3"/>
    <n v="2021"/>
    <s v="Q2"/>
    <x v="1"/>
  </r>
  <r>
    <x v="3"/>
    <n v="1185732"/>
    <x v="232"/>
    <x v="0"/>
    <s v="New York"/>
    <s v="Albany"/>
    <x v="5"/>
    <n v="45"/>
    <n v="600"/>
    <n v="270000"/>
    <n v="135000"/>
    <n v="0.5"/>
    <x v="0"/>
    <x v="3"/>
    <n v="2021"/>
    <s v="Q2"/>
    <x v="1"/>
  </r>
  <r>
    <x v="3"/>
    <n v="1185732"/>
    <x v="261"/>
    <x v="0"/>
    <s v="New York"/>
    <s v="Albany"/>
    <x v="0"/>
    <n v="55.000000000000007"/>
    <n v="870"/>
    <n v="478500.00000000006"/>
    <n v="215325.00000000003"/>
    <n v="0.45"/>
    <x v="0"/>
    <x v="4"/>
    <n v="2021"/>
    <s v="Q2"/>
    <x v="1"/>
  </r>
  <r>
    <x v="3"/>
    <n v="1185732"/>
    <x v="261"/>
    <x v="0"/>
    <s v="New York"/>
    <s v="Albany"/>
    <x v="1"/>
    <n v="55.000000000000007"/>
    <n v="575"/>
    <n v="316250.00000000006"/>
    <n v="110687.50000000001"/>
    <n v="0.35"/>
    <x v="0"/>
    <x v="4"/>
    <n v="2021"/>
    <s v="Q2"/>
    <x v="1"/>
  </r>
  <r>
    <x v="3"/>
    <n v="1185732"/>
    <x v="261"/>
    <x v="0"/>
    <s v="New York"/>
    <s v="Albany"/>
    <x v="2"/>
    <n v="50"/>
    <n v="550"/>
    <n v="275000"/>
    <n v="68750"/>
    <n v="0.25"/>
    <x v="0"/>
    <x v="4"/>
    <n v="2021"/>
    <s v="Q2"/>
    <x v="1"/>
  </r>
  <r>
    <x v="3"/>
    <n v="1185732"/>
    <x v="261"/>
    <x v="0"/>
    <s v="New York"/>
    <s v="Albany"/>
    <x v="3"/>
    <n v="50"/>
    <n v="500"/>
    <n v="250000"/>
    <n v="75000"/>
    <n v="0.3"/>
    <x v="0"/>
    <x v="4"/>
    <n v="2021"/>
    <s v="Q2"/>
    <x v="1"/>
  </r>
  <r>
    <x v="3"/>
    <n v="1185732"/>
    <x v="261"/>
    <x v="0"/>
    <s v="New York"/>
    <s v="Albany"/>
    <x v="4"/>
    <n v="60"/>
    <n v="525"/>
    <n v="315000"/>
    <n v="110250"/>
    <n v="0.35"/>
    <x v="0"/>
    <x v="4"/>
    <n v="2021"/>
    <s v="Q2"/>
    <x v="1"/>
  </r>
  <r>
    <x v="3"/>
    <n v="1185732"/>
    <x v="261"/>
    <x v="0"/>
    <s v="New York"/>
    <s v="Albany"/>
    <x v="5"/>
    <n v="65"/>
    <n v="625"/>
    <n v="406250"/>
    <n v="203125"/>
    <n v="0.5"/>
    <x v="0"/>
    <x v="4"/>
    <n v="2021"/>
    <s v="Q2"/>
    <x v="1"/>
  </r>
  <r>
    <x v="3"/>
    <n v="1185732"/>
    <x v="294"/>
    <x v="0"/>
    <s v="New York"/>
    <s v="Albany"/>
    <x v="0"/>
    <n v="60"/>
    <n v="875"/>
    <n v="525000"/>
    <n v="236250"/>
    <n v="0.45"/>
    <x v="0"/>
    <x v="11"/>
    <n v="2021"/>
    <s v="Q2"/>
    <x v="2"/>
  </r>
  <r>
    <x v="3"/>
    <n v="1185732"/>
    <x v="294"/>
    <x v="0"/>
    <s v="New York"/>
    <s v="Albany"/>
    <x v="1"/>
    <n v="55.000000000000007"/>
    <n v="625"/>
    <n v="343750.00000000006"/>
    <n v="120312.50000000001"/>
    <n v="0.35"/>
    <x v="0"/>
    <x v="11"/>
    <n v="2021"/>
    <s v="Q2"/>
    <x v="2"/>
  </r>
  <r>
    <x v="3"/>
    <n v="1185732"/>
    <x v="294"/>
    <x v="0"/>
    <s v="New York"/>
    <s v="Albany"/>
    <x v="2"/>
    <n v="50"/>
    <n v="600"/>
    <n v="300000"/>
    <n v="75000"/>
    <n v="0.25"/>
    <x v="0"/>
    <x v="11"/>
    <n v="2021"/>
    <s v="Q2"/>
    <x v="2"/>
  </r>
  <r>
    <x v="3"/>
    <n v="1185732"/>
    <x v="294"/>
    <x v="0"/>
    <s v="New York"/>
    <s v="Albany"/>
    <x v="3"/>
    <n v="50"/>
    <n v="575"/>
    <n v="287500"/>
    <n v="86250"/>
    <n v="0.3"/>
    <x v="0"/>
    <x v="11"/>
    <n v="2021"/>
    <s v="Q2"/>
    <x v="2"/>
  </r>
  <r>
    <x v="3"/>
    <n v="1185732"/>
    <x v="294"/>
    <x v="0"/>
    <s v="New York"/>
    <s v="Albany"/>
    <x v="4"/>
    <n v="65"/>
    <n v="575"/>
    <n v="373750"/>
    <n v="130812.49999999999"/>
    <n v="0.35"/>
    <x v="0"/>
    <x v="11"/>
    <n v="2021"/>
    <s v="Q2"/>
    <x v="2"/>
  </r>
  <r>
    <x v="3"/>
    <n v="1185732"/>
    <x v="294"/>
    <x v="0"/>
    <s v="New York"/>
    <s v="Albany"/>
    <x v="5"/>
    <n v="70"/>
    <n v="725"/>
    <n v="507500"/>
    <n v="253750"/>
    <n v="0.5"/>
    <x v="0"/>
    <x v="11"/>
    <n v="2021"/>
    <s v="Q2"/>
    <x v="2"/>
  </r>
  <r>
    <x v="3"/>
    <n v="1185732"/>
    <x v="322"/>
    <x v="0"/>
    <s v="New York"/>
    <s v="Albany"/>
    <x v="0"/>
    <n v="65"/>
    <n v="950"/>
    <n v="617500"/>
    <n v="277875"/>
    <n v="0.45"/>
    <x v="0"/>
    <x v="5"/>
    <n v="2021"/>
    <s v="Q3"/>
    <x v="2"/>
  </r>
  <r>
    <x v="3"/>
    <n v="1185732"/>
    <x v="322"/>
    <x v="0"/>
    <s v="New York"/>
    <s v="Albany"/>
    <x v="1"/>
    <n v="60.000000000000007"/>
    <n v="700"/>
    <n v="420000.00000000006"/>
    <n v="147000"/>
    <n v="0.35"/>
    <x v="0"/>
    <x v="5"/>
    <n v="2021"/>
    <s v="Q3"/>
    <x v="2"/>
  </r>
  <r>
    <x v="3"/>
    <n v="1185732"/>
    <x v="322"/>
    <x v="0"/>
    <s v="New York"/>
    <s v="Albany"/>
    <x v="2"/>
    <n v="55.000000000000007"/>
    <n v="625"/>
    <n v="343750.00000000006"/>
    <n v="85937.500000000015"/>
    <n v="0.25"/>
    <x v="0"/>
    <x v="5"/>
    <n v="2021"/>
    <s v="Q3"/>
    <x v="2"/>
  </r>
  <r>
    <x v="3"/>
    <n v="1185732"/>
    <x v="322"/>
    <x v="0"/>
    <s v="New York"/>
    <s v="Albany"/>
    <x v="3"/>
    <n v="55.000000000000007"/>
    <n v="575"/>
    <n v="316250.00000000006"/>
    <n v="94875.000000000015"/>
    <n v="0.3"/>
    <x v="0"/>
    <x v="5"/>
    <n v="2021"/>
    <s v="Q3"/>
    <x v="2"/>
  </r>
  <r>
    <x v="3"/>
    <n v="1185732"/>
    <x v="322"/>
    <x v="0"/>
    <s v="New York"/>
    <s v="Albany"/>
    <x v="4"/>
    <n v="65"/>
    <n v="600"/>
    <n v="390000"/>
    <n v="136500"/>
    <n v="0.35"/>
    <x v="0"/>
    <x v="5"/>
    <n v="2021"/>
    <s v="Q3"/>
    <x v="2"/>
  </r>
  <r>
    <x v="3"/>
    <n v="1185732"/>
    <x v="322"/>
    <x v="0"/>
    <s v="New York"/>
    <s v="Albany"/>
    <x v="5"/>
    <n v="70"/>
    <n v="775"/>
    <n v="542500"/>
    <n v="271250"/>
    <n v="0.5"/>
    <x v="0"/>
    <x v="5"/>
    <n v="2021"/>
    <s v="Q3"/>
    <x v="2"/>
  </r>
  <r>
    <x v="3"/>
    <n v="1185732"/>
    <x v="354"/>
    <x v="0"/>
    <s v="New York"/>
    <s v="Albany"/>
    <x v="0"/>
    <n v="65"/>
    <n v="925"/>
    <n v="601250"/>
    <n v="270562.5"/>
    <n v="0.45"/>
    <x v="0"/>
    <x v="6"/>
    <n v="2021"/>
    <s v="Q3"/>
    <x v="2"/>
  </r>
  <r>
    <x v="3"/>
    <n v="1185732"/>
    <x v="354"/>
    <x v="0"/>
    <s v="New York"/>
    <s v="Albany"/>
    <x v="1"/>
    <n v="60.000000000000007"/>
    <n v="700"/>
    <n v="420000.00000000006"/>
    <n v="147000"/>
    <n v="0.35"/>
    <x v="0"/>
    <x v="6"/>
    <n v="2021"/>
    <s v="Q3"/>
    <x v="2"/>
  </r>
  <r>
    <x v="3"/>
    <n v="1185732"/>
    <x v="354"/>
    <x v="0"/>
    <s v="New York"/>
    <s v="Albany"/>
    <x v="2"/>
    <n v="55.000000000000007"/>
    <n v="625"/>
    <n v="343750.00000000006"/>
    <n v="85937.500000000015"/>
    <n v="0.25"/>
    <x v="0"/>
    <x v="6"/>
    <n v="2021"/>
    <s v="Q3"/>
    <x v="2"/>
  </r>
  <r>
    <x v="3"/>
    <n v="1185732"/>
    <x v="354"/>
    <x v="0"/>
    <s v="New York"/>
    <s v="Albany"/>
    <x v="3"/>
    <n v="45"/>
    <n v="575"/>
    <n v="258750"/>
    <n v="77625"/>
    <n v="0.3"/>
    <x v="0"/>
    <x v="6"/>
    <n v="2021"/>
    <s v="Q3"/>
    <x v="2"/>
  </r>
  <r>
    <x v="3"/>
    <n v="1185732"/>
    <x v="354"/>
    <x v="0"/>
    <s v="New York"/>
    <s v="Albany"/>
    <x v="4"/>
    <n v="55.000000000000007"/>
    <n v="550"/>
    <n v="302500.00000000006"/>
    <n v="105875.00000000001"/>
    <n v="0.35"/>
    <x v="0"/>
    <x v="6"/>
    <n v="2021"/>
    <s v="Q3"/>
    <x v="2"/>
  </r>
  <r>
    <x v="3"/>
    <n v="1185732"/>
    <x v="354"/>
    <x v="0"/>
    <s v="New York"/>
    <s v="Albany"/>
    <x v="5"/>
    <n v="60.000000000000007"/>
    <n v="725"/>
    <n v="435000.00000000006"/>
    <n v="217500.00000000003"/>
    <n v="0.5"/>
    <x v="0"/>
    <x v="6"/>
    <n v="2021"/>
    <s v="Q3"/>
    <x v="2"/>
  </r>
  <r>
    <x v="3"/>
    <n v="1185732"/>
    <x v="384"/>
    <x v="0"/>
    <s v="New York"/>
    <s v="Albany"/>
    <x v="0"/>
    <n v="55.000000000000007"/>
    <n v="850"/>
    <n v="467500.00000000006"/>
    <n v="210375.00000000003"/>
    <n v="0.45"/>
    <x v="0"/>
    <x v="7"/>
    <n v="2021"/>
    <s v="Q3"/>
    <x v="3"/>
  </r>
  <r>
    <x v="3"/>
    <n v="1185732"/>
    <x v="384"/>
    <x v="0"/>
    <s v="New York"/>
    <s v="Albany"/>
    <x v="1"/>
    <n v="50.000000000000014"/>
    <n v="650"/>
    <n v="325000.00000000012"/>
    <n v="113750.00000000003"/>
    <n v="0.35"/>
    <x v="0"/>
    <x v="7"/>
    <n v="2021"/>
    <s v="Q3"/>
    <x v="3"/>
  </r>
  <r>
    <x v="3"/>
    <n v="1185732"/>
    <x v="384"/>
    <x v="0"/>
    <s v="New York"/>
    <s v="Albany"/>
    <x v="2"/>
    <n v="45"/>
    <n v="550"/>
    <n v="247500"/>
    <n v="61875"/>
    <n v="0.25"/>
    <x v="0"/>
    <x v="7"/>
    <n v="2021"/>
    <s v="Q3"/>
    <x v="3"/>
  </r>
  <r>
    <x v="3"/>
    <n v="1185732"/>
    <x v="384"/>
    <x v="0"/>
    <s v="New York"/>
    <s v="Albany"/>
    <x v="3"/>
    <n v="45"/>
    <n v="525"/>
    <n v="236250"/>
    <n v="70875"/>
    <n v="0.3"/>
    <x v="0"/>
    <x v="7"/>
    <n v="2021"/>
    <s v="Q3"/>
    <x v="3"/>
  </r>
  <r>
    <x v="3"/>
    <n v="1185732"/>
    <x v="384"/>
    <x v="0"/>
    <s v="New York"/>
    <s v="Albany"/>
    <x v="4"/>
    <n v="55.000000000000007"/>
    <n v="525"/>
    <n v="288750.00000000006"/>
    <n v="101062.50000000001"/>
    <n v="0.35"/>
    <x v="0"/>
    <x v="7"/>
    <n v="2021"/>
    <s v="Q3"/>
    <x v="3"/>
  </r>
  <r>
    <x v="3"/>
    <n v="1185732"/>
    <x v="384"/>
    <x v="0"/>
    <s v="New York"/>
    <s v="Albany"/>
    <x v="5"/>
    <n v="60.000000000000007"/>
    <n v="625"/>
    <n v="375000.00000000006"/>
    <n v="187500.00000000003"/>
    <n v="0.5"/>
    <x v="0"/>
    <x v="7"/>
    <n v="2021"/>
    <s v="Q3"/>
    <x v="3"/>
  </r>
  <r>
    <x v="3"/>
    <n v="1185732"/>
    <x v="416"/>
    <x v="0"/>
    <s v="New York"/>
    <s v="Albany"/>
    <x v="0"/>
    <n v="60.000000000000007"/>
    <n v="800"/>
    <n v="480000.00000000006"/>
    <n v="216000.00000000003"/>
    <n v="0.45"/>
    <x v="0"/>
    <x v="8"/>
    <n v="2021"/>
    <s v="Q4"/>
    <x v="3"/>
  </r>
  <r>
    <x v="3"/>
    <n v="1185732"/>
    <x v="416"/>
    <x v="0"/>
    <s v="New York"/>
    <s v="Albany"/>
    <x v="1"/>
    <n v="50.000000000000014"/>
    <n v="625"/>
    <n v="312500.00000000012"/>
    <n v="109375.00000000003"/>
    <n v="0.35"/>
    <x v="0"/>
    <x v="8"/>
    <n v="2021"/>
    <s v="Q4"/>
    <x v="3"/>
  </r>
  <r>
    <x v="3"/>
    <n v="1185732"/>
    <x v="416"/>
    <x v="0"/>
    <s v="New York"/>
    <s v="Albany"/>
    <x v="2"/>
    <n v="50.000000000000014"/>
    <n v="525"/>
    <n v="262500.00000000006"/>
    <n v="65625.000000000015"/>
    <n v="0.25"/>
    <x v="0"/>
    <x v="8"/>
    <n v="2021"/>
    <s v="Q4"/>
    <x v="3"/>
  </r>
  <r>
    <x v="3"/>
    <n v="1185732"/>
    <x v="416"/>
    <x v="0"/>
    <s v="New York"/>
    <s v="Albany"/>
    <x v="3"/>
    <n v="50.000000000000014"/>
    <n v="500"/>
    <n v="250000.00000000006"/>
    <n v="75000.000000000015"/>
    <n v="0.3"/>
    <x v="0"/>
    <x v="8"/>
    <n v="2021"/>
    <s v="Q4"/>
    <x v="3"/>
  </r>
  <r>
    <x v="3"/>
    <n v="1185732"/>
    <x v="416"/>
    <x v="0"/>
    <s v="New York"/>
    <s v="Albany"/>
    <x v="4"/>
    <n v="60.000000000000007"/>
    <n v="500"/>
    <n v="300000.00000000006"/>
    <n v="105000.00000000001"/>
    <n v="0.35"/>
    <x v="0"/>
    <x v="8"/>
    <n v="2021"/>
    <s v="Q4"/>
    <x v="3"/>
  </r>
  <r>
    <x v="3"/>
    <n v="1185732"/>
    <x v="416"/>
    <x v="0"/>
    <s v="New York"/>
    <s v="Albany"/>
    <x v="5"/>
    <n v="65"/>
    <n v="625"/>
    <n v="406250"/>
    <n v="203125"/>
    <n v="0.5"/>
    <x v="0"/>
    <x v="8"/>
    <n v="2021"/>
    <s v="Q4"/>
    <x v="3"/>
  </r>
  <r>
    <x v="3"/>
    <n v="1185732"/>
    <x v="446"/>
    <x v="0"/>
    <s v="New York"/>
    <s v="Albany"/>
    <x v="0"/>
    <n v="60.000000000000007"/>
    <n v="775"/>
    <n v="465000.00000000006"/>
    <n v="209250.00000000003"/>
    <n v="0.45"/>
    <x v="0"/>
    <x v="9"/>
    <n v="2021"/>
    <s v="Q4"/>
    <x v="3"/>
  </r>
  <r>
    <x v="3"/>
    <n v="1185732"/>
    <x v="446"/>
    <x v="0"/>
    <s v="New York"/>
    <s v="Albany"/>
    <x v="1"/>
    <n v="50.000000000000014"/>
    <n v="600"/>
    <n v="300000.00000000006"/>
    <n v="105000.00000000001"/>
    <n v="0.35"/>
    <x v="0"/>
    <x v="9"/>
    <n v="2021"/>
    <s v="Q4"/>
    <x v="3"/>
  </r>
  <r>
    <x v="3"/>
    <n v="1185732"/>
    <x v="446"/>
    <x v="0"/>
    <s v="New York"/>
    <s v="Albany"/>
    <x v="2"/>
    <n v="50.000000000000014"/>
    <n v="545"/>
    <n v="272500.00000000006"/>
    <n v="68125.000000000015"/>
    <n v="0.25"/>
    <x v="0"/>
    <x v="9"/>
    <n v="2021"/>
    <s v="Q4"/>
    <x v="3"/>
  </r>
  <r>
    <x v="3"/>
    <n v="1185732"/>
    <x v="446"/>
    <x v="0"/>
    <s v="New York"/>
    <s v="Albany"/>
    <x v="3"/>
    <n v="50.000000000000014"/>
    <n v="575"/>
    <n v="287500.00000000006"/>
    <n v="86250.000000000015"/>
    <n v="0.3"/>
    <x v="0"/>
    <x v="9"/>
    <n v="2021"/>
    <s v="Q4"/>
    <x v="3"/>
  </r>
  <r>
    <x v="3"/>
    <n v="1185732"/>
    <x v="446"/>
    <x v="0"/>
    <s v="New York"/>
    <s v="Albany"/>
    <x v="4"/>
    <n v="65"/>
    <n v="550"/>
    <n v="357500"/>
    <n v="125124.99999999999"/>
    <n v="0.35"/>
    <x v="0"/>
    <x v="9"/>
    <n v="2021"/>
    <s v="Q4"/>
    <x v="3"/>
  </r>
  <r>
    <x v="3"/>
    <n v="1185732"/>
    <x v="446"/>
    <x v="0"/>
    <s v="New York"/>
    <s v="Albany"/>
    <x v="5"/>
    <n v="70"/>
    <n v="650"/>
    <n v="455000"/>
    <n v="227500"/>
    <n v="0.5"/>
    <x v="0"/>
    <x v="9"/>
    <n v="2021"/>
    <s v="Q4"/>
    <x v="3"/>
  </r>
  <r>
    <x v="3"/>
    <n v="1185732"/>
    <x v="475"/>
    <x v="0"/>
    <s v="New York"/>
    <s v="Albany"/>
    <x v="0"/>
    <n v="65"/>
    <n v="875"/>
    <n v="568750"/>
    <n v="255937.5"/>
    <n v="0.45"/>
    <x v="0"/>
    <x v="10"/>
    <n v="2021"/>
    <s v="Q4"/>
    <x v="0"/>
  </r>
  <r>
    <x v="3"/>
    <n v="1185732"/>
    <x v="475"/>
    <x v="0"/>
    <s v="New York"/>
    <s v="Albany"/>
    <x v="1"/>
    <n v="55.000000000000007"/>
    <n v="675"/>
    <n v="371250.00000000006"/>
    <n v="129937.50000000001"/>
    <n v="0.35"/>
    <x v="0"/>
    <x v="10"/>
    <n v="2021"/>
    <s v="Q4"/>
    <x v="0"/>
  </r>
  <r>
    <x v="4"/>
    <n v="1185732"/>
    <x v="475"/>
    <x v="0"/>
    <s v="New York"/>
    <s v="Albany"/>
    <x v="2"/>
    <n v="55.000000000000007"/>
    <n v="625"/>
    <n v="343750.00000000006"/>
    <n v="85937.500000000015"/>
    <n v="0.25"/>
    <x v="0"/>
    <x v="10"/>
    <n v="2021"/>
    <s v="Q4"/>
    <x v="0"/>
  </r>
  <r>
    <x v="4"/>
    <n v="1185732"/>
    <x v="475"/>
    <x v="0"/>
    <s v="New York"/>
    <s v="Albany"/>
    <x v="3"/>
    <n v="55.000000000000007"/>
    <n v="575"/>
    <n v="316250.00000000006"/>
    <n v="94875.000000000015"/>
    <n v="0.3"/>
    <x v="0"/>
    <x v="10"/>
    <n v="2021"/>
    <s v="Q4"/>
    <x v="0"/>
  </r>
  <r>
    <x v="4"/>
    <n v="1185732"/>
    <x v="475"/>
    <x v="0"/>
    <s v="New York"/>
    <s v="Albany"/>
    <x v="4"/>
    <n v="65"/>
    <n v="575"/>
    <n v="373750"/>
    <n v="130812.49999999999"/>
    <n v="0.35"/>
    <x v="0"/>
    <x v="10"/>
    <n v="2021"/>
    <s v="Q4"/>
    <x v="0"/>
  </r>
  <r>
    <x v="4"/>
    <n v="1185732"/>
    <x v="475"/>
    <x v="0"/>
    <s v="New York"/>
    <s v="Albany"/>
    <x v="5"/>
    <n v="70"/>
    <n v="675"/>
    <n v="472500"/>
    <n v="236250"/>
    <n v="0.5"/>
    <x v="0"/>
    <x v="10"/>
    <n v="2021"/>
    <s v="Q4"/>
    <x v="0"/>
  </r>
  <r>
    <x v="4"/>
    <n v="1185732"/>
    <x v="178"/>
    <x v="0"/>
    <s v="New York"/>
    <s v="Albany"/>
    <x v="0"/>
    <n v="40"/>
    <n v="800"/>
    <n v="320000"/>
    <n v="160000"/>
    <n v="0.5"/>
    <x v="0"/>
    <x v="0"/>
    <n v="2021"/>
    <s v="Q1"/>
    <x v="0"/>
  </r>
  <r>
    <x v="4"/>
    <n v="1185732"/>
    <x v="178"/>
    <x v="0"/>
    <s v="New York"/>
    <s v="Albany"/>
    <x v="1"/>
    <n v="40"/>
    <n v="600"/>
    <n v="240000"/>
    <n v="72000"/>
    <n v="0.3"/>
    <x v="0"/>
    <x v="0"/>
    <n v="2021"/>
    <s v="Q1"/>
    <x v="0"/>
  </r>
  <r>
    <x v="4"/>
    <n v="1185732"/>
    <x v="178"/>
    <x v="0"/>
    <s v="New York"/>
    <s v="Albany"/>
    <x v="2"/>
    <n v="30.000000000000004"/>
    <n v="600"/>
    <n v="180000.00000000003"/>
    <n v="63000.000000000007"/>
    <n v="0.35"/>
    <x v="0"/>
    <x v="0"/>
    <n v="2021"/>
    <s v="Q1"/>
    <x v="0"/>
  </r>
  <r>
    <x v="4"/>
    <n v="1185732"/>
    <x v="178"/>
    <x v="0"/>
    <s v="New York"/>
    <s v="Albany"/>
    <x v="3"/>
    <n v="35"/>
    <n v="450"/>
    <n v="157500"/>
    <n v="55125"/>
    <n v="0.35"/>
    <x v="0"/>
    <x v="0"/>
    <n v="2021"/>
    <s v="Q1"/>
    <x v="0"/>
  </r>
  <r>
    <x v="4"/>
    <n v="1185732"/>
    <x v="178"/>
    <x v="0"/>
    <s v="New York"/>
    <s v="Albany"/>
    <x v="4"/>
    <n v="50"/>
    <n v="500"/>
    <n v="250000"/>
    <n v="75000"/>
    <n v="0.3"/>
    <x v="0"/>
    <x v="0"/>
    <n v="2021"/>
    <s v="Q1"/>
    <x v="0"/>
  </r>
  <r>
    <x v="4"/>
    <n v="1185732"/>
    <x v="178"/>
    <x v="0"/>
    <s v="New York"/>
    <s v="Albany"/>
    <x v="5"/>
    <n v="40"/>
    <n v="600"/>
    <n v="240000"/>
    <n v="60000"/>
    <n v="0.25"/>
    <x v="0"/>
    <x v="0"/>
    <n v="2021"/>
    <s v="Q1"/>
    <x v="0"/>
  </r>
  <r>
    <x v="4"/>
    <n v="1185732"/>
    <x v="207"/>
    <x v="0"/>
    <s v="New York"/>
    <s v="Albany"/>
    <x v="0"/>
    <n v="40"/>
    <n v="850"/>
    <n v="340000"/>
    <n v="170000"/>
    <n v="0.5"/>
    <x v="0"/>
    <x v="1"/>
    <n v="2021"/>
    <s v="Q1"/>
    <x v="0"/>
  </r>
  <r>
    <x v="4"/>
    <n v="1185732"/>
    <x v="207"/>
    <x v="0"/>
    <s v="New York"/>
    <s v="Albany"/>
    <x v="1"/>
    <n v="40"/>
    <n v="500"/>
    <n v="200000"/>
    <n v="60000"/>
    <n v="0.3"/>
    <x v="0"/>
    <x v="1"/>
    <n v="2021"/>
    <s v="Q1"/>
    <x v="0"/>
  </r>
  <r>
    <x v="4"/>
    <n v="1185732"/>
    <x v="207"/>
    <x v="0"/>
    <s v="New York"/>
    <s v="Albany"/>
    <x v="2"/>
    <n v="30.000000000000004"/>
    <n v="550"/>
    <n v="165000.00000000003"/>
    <n v="57750.000000000007"/>
    <n v="0.35"/>
    <x v="0"/>
    <x v="1"/>
    <n v="2021"/>
    <s v="Q1"/>
    <x v="0"/>
  </r>
  <r>
    <x v="4"/>
    <n v="1185732"/>
    <x v="207"/>
    <x v="2"/>
    <s v="Wyoming"/>
    <s v="Cheyenne"/>
    <x v="3"/>
    <n v="35"/>
    <n v="425"/>
    <n v="148750"/>
    <n v="52062.5"/>
    <n v="0.35"/>
    <x v="0"/>
    <x v="1"/>
    <n v="2021"/>
    <s v="Q1"/>
    <x v="0"/>
  </r>
  <r>
    <x v="4"/>
    <n v="1185732"/>
    <x v="207"/>
    <x v="2"/>
    <s v="Wyoming"/>
    <s v="Cheyenne"/>
    <x v="4"/>
    <n v="50"/>
    <n v="500"/>
    <n v="250000"/>
    <n v="75000"/>
    <n v="0.3"/>
    <x v="0"/>
    <x v="1"/>
    <n v="2021"/>
    <s v="Q1"/>
    <x v="0"/>
  </r>
  <r>
    <x v="4"/>
    <n v="1185732"/>
    <x v="207"/>
    <x v="2"/>
    <s v="Wyoming"/>
    <s v="Cheyenne"/>
    <x v="5"/>
    <n v="40"/>
    <n v="600"/>
    <n v="240000"/>
    <n v="60000"/>
    <n v="0.25"/>
    <x v="0"/>
    <x v="1"/>
    <n v="2021"/>
    <s v="Q1"/>
    <x v="0"/>
  </r>
  <r>
    <x v="4"/>
    <n v="1185732"/>
    <x v="215"/>
    <x v="2"/>
    <s v="Wyoming"/>
    <s v="Cheyenne"/>
    <x v="0"/>
    <n v="40"/>
    <n v="820"/>
    <n v="328000"/>
    <n v="164000"/>
    <n v="0.5"/>
    <x v="0"/>
    <x v="2"/>
    <n v="2021"/>
    <s v="Q1"/>
    <x v="1"/>
  </r>
  <r>
    <x v="4"/>
    <n v="1185732"/>
    <x v="215"/>
    <x v="2"/>
    <s v="Wyoming"/>
    <s v="Cheyenne"/>
    <x v="1"/>
    <n v="40"/>
    <n v="525"/>
    <n v="210000"/>
    <n v="63000"/>
    <n v="0.3"/>
    <x v="0"/>
    <x v="2"/>
    <n v="2021"/>
    <s v="Q1"/>
    <x v="1"/>
  </r>
  <r>
    <x v="4"/>
    <n v="1185732"/>
    <x v="215"/>
    <x v="2"/>
    <s v="Wyoming"/>
    <s v="Cheyenne"/>
    <x v="2"/>
    <n v="30.000000000000004"/>
    <n v="550"/>
    <n v="165000.00000000003"/>
    <n v="57750.000000000007"/>
    <n v="0.35"/>
    <x v="0"/>
    <x v="2"/>
    <n v="2021"/>
    <s v="Q1"/>
    <x v="1"/>
  </r>
  <r>
    <x v="4"/>
    <n v="1185732"/>
    <x v="215"/>
    <x v="2"/>
    <s v="Wyoming"/>
    <s v="Cheyenne"/>
    <x v="3"/>
    <n v="35"/>
    <n v="400"/>
    <n v="140000"/>
    <n v="49000"/>
    <n v="0.35"/>
    <x v="0"/>
    <x v="2"/>
    <n v="2021"/>
    <s v="Q1"/>
    <x v="1"/>
  </r>
  <r>
    <x v="4"/>
    <n v="1185732"/>
    <x v="215"/>
    <x v="2"/>
    <s v="Wyoming"/>
    <s v="Cheyenne"/>
    <x v="4"/>
    <n v="50"/>
    <n v="450"/>
    <n v="225000"/>
    <n v="67500"/>
    <n v="0.3"/>
    <x v="0"/>
    <x v="2"/>
    <n v="2021"/>
    <s v="Q1"/>
    <x v="1"/>
  </r>
  <r>
    <x v="4"/>
    <n v="1185732"/>
    <x v="215"/>
    <x v="2"/>
    <s v="Wyoming"/>
    <s v="Cheyenne"/>
    <x v="5"/>
    <n v="40"/>
    <n v="550"/>
    <n v="220000"/>
    <n v="55000"/>
    <n v="0.25"/>
    <x v="0"/>
    <x v="2"/>
    <n v="2021"/>
    <s v="Q1"/>
    <x v="1"/>
  </r>
  <r>
    <x v="4"/>
    <n v="1185732"/>
    <x v="234"/>
    <x v="2"/>
    <s v="Wyoming"/>
    <s v="Cheyenne"/>
    <x v="0"/>
    <n v="40"/>
    <n v="800"/>
    <n v="320000"/>
    <n v="160000"/>
    <n v="0.5"/>
    <x v="0"/>
    <x v="3"/>
    <n v="2021"/>
    <s v="Q2"/>
    <x v="1"/>
  </r>
  <r>
    <x v="4"/>
    <n v="1185732"/>
    <x v="234"/>
    <x v="2"/>
    <s v="Wyoming"/>
    <s v="Cheyenne"/>
    <x v="1"/>
    <n v="40"/>
    <n v="500"/>
    <n v="200000"/>
    <n v="60000"/>
    <n v="0.3"/>
    <x v="0"/>
    <x v="3"/>
    <n v="2021"/>
    <s v="Q2"/>
    <x v="1"/>
  </r>
  <r>
    <x v="4"/>
    <n v="1185732"/>
    <x v="234"/>
    <x v="2"/>
    <s v="Wyoming"/>
    <s v="Cheyenne"/>
    <x v="2"/>
    <n v="30.000000000000004"/>
    <n v="500"/>
    <n v="150000.00000000003"/>
    <n v="52500.000000000007"/>
    <n v="0.35"/>
    <x v="0"/>
    <x v="3"/>
    <n v="2021"/>
    <s v="Q2"/>
    <x v="1"/>
  </r>
  <r>
    <x v="4"/>
    <n v="1185732"/>
    <x v="234"/>
    <x v="2"/>
    <s v="Wyoming"/>
    <s v="Cheyenne"/>
    <x v="3"/>
    <n v="35"/>
    <n v="425"/>
    <n v="148750"/>
    <n v="52062.5"/>
    <n v="0.35"/>
    <x v="0"/>
    <x v="3"/>
    <n v="2021"/>
    <s v="Q2"/>
    <x v="1"/>
  </r>
  <r>
    <x v="4"/>
    <n v="1185732"/>
    <x v="234"/>
    <x v="2"/>
    <s v="Wyoming"/>
    <s v="Cheyenne"/>
    <x v="4"/>
    <n v="50"/>
    <n v="425"/>
    <n v="212500"/>
    <n v="63750"/>
    <n v="0.3"/>
    <x v="0"/>
    <x v="3"/>
    <n v="2021"/>
    <s v="Q2"/>
    <x v="1"/>
  </r>
  <r>
    <x v="4"/>
    <n v="1185732"/>
    <x v="234"/>
    <x v="2"/>
    <s v="Wyoming"/>
    <s v="Cheyenne"/>
    <x v="5"/>
    <n v="40"/>
    <n v="550"/>
    <n v="220000"/>
    <n v="55000"/>
    <n v="0.25"/>
    <x v="0"/>
    <x v="3"/>
    <n v="2021"/>
    <s v="Q2"/>
    <x v="1"/>
  </r>
  <r>
    <x v="4"/>
    <n v="1185732"/>
    <x v="263"/>
    <x v="2"/>
    <s v="Wyoming"/>
    <s v="Cheyenne"/>
    <x v="0"/>
    <n v="50"/>
    <n v="820"/>
    <n v="410000"/>
    <n v="205000"/>
    <n v="0.5"/>
    <x v="0"/>
    <x v="4"/>
    <n v="2021"/>
    <s v="Q2"/>
    <x v="1"/>
  </r>
  <r>
    <x v="4"/>
    <n v="1185732"/>
    <x v="263"/>
    <x v="2"/>
    <s v="Wyoming"/>
    <s v="Cheyenne"/>
    <x v="1"/>
    <n v="45.000000000000007"/>
    <n v="525"/>
    <n v="236250.00000000003"/>
    <n v="70875"/>
    <n v="0.3"/>
    <x v="0"/>
    <x v="4"/>
    <n v="2021"/>
    <s v="Q2"/>
    <x v="1"/>
  </r>
  <r>
    <x v="4"/>
    <n v="1185732"/>
    <x v="263"/>
    <x v="2"/>
    <s v="Wyoming"/>
    <s v="Cheyenne"/>
    <x v="2"/>
    <n v="40"/>
    <n v="500"/>
    <n v="200000"/>
    <n v="70000"/>
    <n v="0.35"/>
    <x v="0"/>
    <x v="4"/>
    <n v="2021"/>
    <s v="Q2"/>
    <x v="1"/>
  </r>
  <r>
    <x v="4"/>
    <n v="1185732"/>
    <x v="263"/>
    <x v="2"/>
    <s v="Wyoming"/>
    <s v="Cheyenne"/>
    <x v="3"/>
    <n v="40"/>
    <n v="450"/>
    <n v="180000"/>
    <n v="62999.999999999993"/>
    <n v="0.35"/>
    <x v="0"/>
    <x v="4"/>
    <n v="2021"/>
    <s v="Q2"/>
    <x v="1"/>
  </r>
  <r>
    <x v="4"/>
    <n v="1185732"/>
    <x v="263"/>
    <x v="2"/>
    <s v="Wyoming"/>
    <s v="Cheyenne"/>
    <x v="4"/>
    <n v="50"/>
    <n v="475"/>
    <n v="237500"/>
    <n v="71250"/>
    <n v="0.3"/>
    <x v="0"/>
    <x v="4"/>
    <n v="2021"/>
    <s v="Q2"/>
    <x v="1"/>
  </r>
  <r>
    <x v="4"/>
    <n v="1185732"/>
    <x v="263"/>
    <x v="2"/>
    <s v="Wyoming"/>
    <s v="Cheyenne"/>
    <x v="5"/>
    <n v="55.000000000000007"/>
    <n v="600"/>
    <n v="330000.00000000006"/>
    <n v="82500.000000000015"/>
    <n v="0.25"/>
    <x v="0"/>
    <x v="4"/>
    <n v="2021"/>
    <s v="Q2"/>
    <x v="1"/>
  </r>
  <r>
    <x v="4"/>
    <n v="1185732"/>
    <x v="296"/>
    <x v="2"/>
    <s v="Wyoming"/>
    <s v="Cheyenne"/>
    <x v="0"/>
    <n v="50"/>
    <n v="850"/>
    <n v="425000"/>
    <n v="212500"/>
    <n v="0.5"/>
    <x v="0"/>
    <x v="11"/>
    <n v="2021"/>
    <s v="Q2"/>
    <x v="2"/>
  </r>
  <r>
    <x v="4"/>
    <n v="1185732"/>
    <x v="296"/>
    <x v="2"/>
    <s v="Wyoming"/>
    <s v="Cheyenne"/>
    <x v="1"/>
    <n v="45.000000000000007"/>
    <n v="600"/>
    <n v="270000.00000000006"/>
    <n v="81000.000000000015"/>
    <n v="0.3"/>
    <x v="0"/>
    <x v="11"/>
    <n v="2021"/>
    <s v="Q2"/>
    <x v="2"/>
  </r>
  <r>
    <x v="4"/>
    <n v="1185732"/>
    <x v="296"/>
    <x v="2"/>
    <s v="Wyoming"/>
    <s v="Cheyenne"/>
    <x v="2"/>
    <n v="40"/>
    <n v="525"/>
    <n v="210000"/>
    <n v="73500"/>
    <n v="0.35"/>
    <x v="0"/>
    <x v="11"/>
    <n v="2021"/>
    <s v="Q2"/>
    <x v="2"/>
  </r>
  <r>
    <x v="4"/>
    <n v="1185732"/>
    <x v="296"/>
    <x v="2"/>
    <s v="Wyoming"/>
    <s v="Cheyenne"/>
    <x v="3"/>
    <n v="40"/>
    <n v="500"/>
    <n v="200000"/>
    <n v="70000"/>
    <n v="0.35"/>
    <x v="0"/>
    <x v="11"/>
    <n v="2021"/>
    <s v="Q2"/>
    <x v="2"/>
  </r>
  <r>
    <x v="4"/>
    <n v="1185732"/>
    <x v="296"/>
    <x v="2"/>
    <s v="Wyoming"/>
    <s v="Cheyenne"/>
    <x v="4"/>
    <n v="50"/>
    <n v="500"/>
    <n v="250000"/>
    <n v="75000"/>
    <n v="0.3"/>
    <x v="0"/>
    <x v="11"/>
    <n v="2021"/>
    <s v="Q2"/>
    <x v="2"/>
  </r>
  <r>
    <x v="4"/>
    <n v="1185732"/>
    <x v="296"/>
    <x v="2"/>
    <s v="Wyoming"/>
    <s v="Cheyenne"/>
    <x v="5"/>
    <n v="55.000000000000007"/>
    <n v="650"/>
    <n v="357500.00000000006"/>
    <n v="89375.000000000015"/>
    <n v="0.25"/>
    <x v="0"/>
    <x v="11"/>
    <n v="2021"/>
    <s v="Q2"/>
    <x v="2"/>
  </r>
  <r>
    <x v="4"/>
    <n v="1185732"/>
    <x v="324"/>
    <x v="2"/>
    <s v="Wyoming"/>
    <s v="Cheyenne"/>
    <x v="0"/>
    <n v="50"/>
    <n v="875"/>
    <n v="437500"/>
    <n v="218750"/>
    <n v="0.5"/>
    <x v="0"/>
    <x v="5"/>
    <n v="2021"/>
    <s v="Q3"/>
    <x v="2"/>
  </r>
  <r>
    <x v="4"/>
    <n v="1185732"/>
    <x v="324"/>
    <x v="2"/>
    <s v="Wyoming"/>
    <s v="Cheyenne"/>
    <x v="1"/>
    <n v="45.000000000000007"/>
    <n v="625"/>
    <n v="281250.00000000006"/>
    <n v="84375.000000000015"/>
    <n v="0.3"/>
    <x v="0"/>
    <x v="5"/>
    <n v="2021"/>
    <s v="Q3"/>
    <x v="2"/>
  </r>
  <r>
    <x v="4"/>
    <n v="1185732"/>
    <x v="324"/>
    <x v="2"/>
    <s v="Wyoming"/>
    <s v="Cheyenne"/>
    <x v="2"/>
    <n v="40"/>
    <n v="550"/>
    <n v="220000"/>
    <n v="77000"/>
    <n v="0.35"/>
    <x v="0"/>
    <x v="5"/>
    <n v="2021"/>
    <s v="Q3"/>
    <x v="2"/>
  </r>
  <r>
    <x v="4"/>
    <n v="1185732"/>
    <x v="324"/>
    <x v="2"/>
    <s v="Wyoming"/>
    <s v="Cheyenne"/>
    <x v="3"/>
    <n v="40"/>
    <n v="500"/>
    <n v="200000"/>
    <n v="70000"/>
    <n v="0.35"/>
    <x v="0"/>
    <x v="5"/>
    <n v="2021"/>
    <s v="Q3"/>
    <x v="2"/>
  </r>
  <r>
    <x v="4"/>
    <n v="1185732"/>
    <x v="324"/>
    <x v="2"/>
    <s v="Wyoming"/>
    <s v="Cheyenne"/>
    <x v="4"/>
    <n v="50"/>
    <n v="525"/>
    <n v="262500"/>
    <n v="78750"/>
    <n v="0.3"/>
    <x v="0"/>
    <x v="5"/>
    <n v="2021"/>
    <s v="Q3"/>
    <x v="2"/>
  </r>
  <r>
    <x v="4"/>
    <n v="1185732"/>
    <x v="324"/>
    <x v="2"/>
    <s v="Wyoming"/>
    <s v="Cheyenne"/>
    <x v="5"/>
    <n v="55.000000000000007"/>
    <n v="700"/>
    <n v="385000.00000000006"/>
    <n v="96250.000000000015"/>
    <n v="0.25"/>
    <x v="0"/>
    <x v="5"/>
    <n v="2021"/>
    <s v="Q3"/>
    <x v="2"/>
  </r>
  <r>
    <x v="4"/>
    <n v="1185732"/>
    <x v="356"/>
    <x v="2"/>
    <s v="Wyoming"/>
    <s v="Cheyenne"/>
    <x v="0"/>
    <n v="50"/>
    <n v="850"/>
    <n v="425000"/>
    <n v="212500"/>
    <n v="0.5"/>
    <x v="0"/>
    <x v="6"/>
    <n v="2021"/>
    <s v="Q3"/>
    <x v="2"/>
  </r>
  <r>
    <x v="4"/>
    <n v="1185732"/>
    <x v="356"/>
    <x v="2"/>
    <s v="Wyoming"/>
    <s v="Cheyenne"/>
    <x v="1"/>
    <n v="45.000000000000007"/>
    <n v="625"/>
    <n v="281250.00000000006"/>
    <n v="84375.000000000015"/>
    <n v="0.3"/>
    <x v="0"/>
    <x v="6"/>
    <n v="2021"/>
    <s v="Q3"/>
    <x v="2"/>
  </r>
  <r>
    <x v="4"/>
    <n v="1185732"/>
    <x v="356"/>
    <x v="2"/>
    <s v="Wyoming"/>
    <s v="Cheyenne"/>
    <x v="2"/>
    <n v="40"/>
    <n v="550"/>
    <n v="220000"/>
    <n v="77000"/>
    <n v="0.35"/>
    <x v="0"/>
    <x v="6"/>
    <n v="2021"/>
    <s v="Q3"/>
    <x v="2"/>
  </r>
  <r>
    <x v="4"/>
    <n v="1185732"/>
    <x v="356"/>
    <x v="2"/>
    <s v="Wyoming"/>
    <s v="Cheyenne"/>
    <x v="3"/>
    <n v="40"/>
    <n v="525"/>
    <n v="210000"/>
    <n v="73500"/>
    <n v="0.35"/>
    <x v="0"/>
    <x v="6"/>
    <n v="2021"/>
    <s v="Q3"/>
    <x v="2"/>
  </r>
  <r>
    <x v="4"/>
    <n v="1185732"/>
    <x v="356"/>
    <x v="2"/>
    <s v="Wyoming"/>
    <s v="Cheyenne"/>
    <x v="4"/>
    <n v="50"/>
    <n v="500"/>
    <n v="250000"/>
    <n v="75000"/>
    <n v="0.3"/>
    <x v="0"/>
    <x v="6"/>
    <n v="2021"/>
    <s v="Q3"/>
    <x v="2"/>
  </r>
  <r>
    <x v="4"/>
    <n v="1185732"/>
    <x v="356"/>
    <x v="2"/>
    <s v="Wyoming"/>
    <s v="Cheyenne"/>
    <x v="5"/>
    <n v="55.000000000000007"/>
    <n v="675"/>
    <n v="371250.00000000006"/>
    <n v="92812.500000000015"/>
    <n v="0.25"/>
    <x v="0"/>
    <x v="6"/>
    <n v="2021"/>
    <s v="Q3"/>
    <x v="2"/>
  </r>
  <r>
    <x v="4"/>
    <n v="1185732"/>
    <x v="386"/>
    <x v="2"/>
    <s v="Wyoming"/>
    <s v="Cheyenne"/>
    <x v="0"/>
    <n v="50"/>
    <n v="800"/>
    <n v="400000"/>
    <n v="200000"/>
    <n v="0.5"/>
    <x v="0"/>
    <x v="7"/>
    <n v="2021"/>
    <s v="Q3"/>
    <x v="3"/>
  </r>
  <r>
    <x v="4"/>
    <n v="1185732"/>
    <x v="386"/>
    <x v="2"/>
    <s v="Wyoming"/>
    <s v="Cheyenne"/>
    <x v="1"/>
    <n v="45.000000000000007"/>
    <n v="600"/>
    <n v="270000.00000000006"/>
    <n v="81000.000000000015"/>
    <n v="0.3"/>
    <x v="0"/>
    <x v="7"/>
    <n v="2021"/>
    <s v="Q3"/>
    <x v="3"/>
  </r>
  <r>
    <x v="4"/>
    <n v="1185732"/>
    <x v="386"/>
    <x v="2"/>
    <s v="Wyoming"/>
    <s v="Cheyenne"/>
    <x v="2"/>
    <n v="40"/>
    <n v="525"/>
    <n v="210000"/>
    <n v="73500"/>
    <n v="0.35"/>
    <x v="0"/>
    <x v="7"/>
    <n v="2021"/>
    <s v="Q3"/>
    <x v="3"/>
  </r>
  <r>
    <x v="4"/>
    <n v="1185732"/>
    <x v="386"/>
    <x v="2"/>
    <s v="Wyoming"/>
    <s v="Cheyenne"/>
    <x v="3"/>
    <n v="40"/>
    <n v="500"/>
    <n v="200000"/>
    <n v="70000"/>
    <n v="0.35"/>
    <x v="0"/>
    <x v="7"/>
    <n v="2021"/>
    <s v="Q3"/>
    <x v="3"/>
  </r>
  <r>
    <x v="4"/>
    <n v="1185732"/>
    <x v="386"/>
    <x v="2"/>
    <s v="Wyoming"/>
    <s v="Cheyenne"/>
    <x v="4"/>
    <n v="50"/>
    <n v="500"/>
    <n v="250000"/>
    <n v="75000"/>
    <n v="0.3"/>
    <x v="0"/>
    <x v="7"/>
    <n v="2021"/>
    <s v="Q3"/>
    <x v="3"/>
  </r>
  <r>
    <x v="4"/>
    <n v="1185732"/>
    <x v="386"/>
    <x v="2"/>
    <s v="Wyoming"/>
    <s v="Cheyenne"/>
    <x v="5"/>
    <n v="55.000000000000007"/>
    <n v="600"/>
    <n v="330000.00000000006"/>
    <n v="82500.000000000015"/>
    <n v="0.25"/>
    <x v="0"/>
    <x v="7"/>
    <n v="2021"/>
    <s v="Q3"/>
    <x v="3"/>
  </r>
  <r>
    <x v="4"/>
    <n v="1185732"/>
    <x v="418"/>
    <x v="2"/>
    <s v="Wyoming"/>
    <s v="Cheyenne"/>
    <x v="0"/>
    <n v="55.000000000000007"/>
    <n v="775"/>
    <n v="426250.00000000006"/>
    <n v="213125.00000000003"/>
    <n v="0.5"/>
    <x v="0"/>
    <x v="8"/>
    <n v="2021"/>
    <s v="Q4"/>
    <x v="3"/>
  </r>
  <r>
    <x v="4"/>
    <n v="1185732"/>
    <x v="418"/>
    <x v="2"/>
    <s v="Wyoming"/>
    <s v="Cheyenne"/>
    <x v="1"/>
    <n v="45.000000000000007"/>
    <n v="600"/>
    <n v="270000.00000000006"/>
    <n v="81000.000000000015"/>
    <n v="0.3"/>
    <x v="0"/>
    <x v="8"/>
    <n v="2021"/>
    <s v="Q4"/>
    <x v="3"/>
  </r>
  <r>
    <x v="4"/>
    <n v="1185732"/>
    <x v="418"/>
    <x v="2"/>
    <s v="Wyoming"/>
    <s v="Cheyenne"/>
    <x v="2"/>
    <n v="45.000000000000007"/>
    <n v="500"/>
    <n v="225000.00000000003"/>
    <n v="78750"/>
    <n v="0.35"/>
    <x v="0"/>
    <x v="8"/>
    <n v="2021"/>
    <s v="Q4"/>
    <x v="3"/>
  </r>
  <r>
    <x v="4"/>
    <n v="1185732"/>
    <x v="418"/>
    <x v="2"/>
    <s v="Wyoming"/>
    <s v="Cheyenne"/>
    <x v="3"/>
    <n v="45.000000000000007"/>
    <n v="475"/>
    <n v="213750.00000000003"/>
    <n v="74812.5"/>
    <n v="0.35"/>
    <x v="0"/>
    <x v="8"/>
    <n v="2021"/>
    <s v="Q4"/>
    <x v="3"/>
  </r>
  <r>
    <x v="4"/>
    <n v="1185732"/>
    <x v="418"/>
    <x v="2"/>
    <s v="Wyoming"/>
    <s v="Cheyenne"/>
    <x v="4"/>
    <n v="55.000000000000007"/>
    <n v="475"/>
    <n v="261250.00000000003"/>
    <n v="78375"/>
    <n v="0.3"/>
    <x v="0"/>
    <x v="8"/>
    <n v="2021"/>
    <s v="Q4"/>
    <x v="3"/>
  </r>
  <r>
    <x v="4"/>
    <n v="1185732"/>
    <x v="418"/>
    <x v="2"/>
    <s v="Wyoming"/>
    <s v="Cheyenne"/>
    <x v="5"/>
    <n v="60"/>
    <n v="600"/>
    <n v="360000"/>
    <n v="90000"/>
    <n v="0.25"/>
    <x v="0"/>
    <x v="8"/>
    <n v="2021"/>
    <s v="Q4"/>
    <x v="3"/>
  </r>
  <r>
    <x v="4"/>
    <n v="1185732"/>
    <x v="448"/>
    <x v="2"/>
    <s v="Wyoming"/>
    <s v="Cheyenne"/>
    <x v="0"/>
    <n v="55.000000000000007"/>
    <n v="750"/>
    <n v="412500.00000000006"/>
    <n v="206250.00000000003"/>
    <n v="0.5"/>
    <x v="0"/>
    <x v="9"/>
    <n v="2021"/>
    <s v="Q4"/>
    <x v="3"/>
  </r>
  <r>
    <x v="4"/>
    <n v="1185732"/>
    <x v="448"/>
    <x v="2"/>
    <s v="Wyoming"/>
    <s v="Cheyenne"/>
    <x v="1"/>
    <n v="45.000000000000007"/>
    <n v="575"/>
    <n v="258750.00000000003"/>
    <n v="77625"/>
    <n v="0.3"/>
    <x v="0"/>
    <x v="9"/>
    <n v="2021"/>
    <s v="Q4"/>
    <x v="3"/>
  </r>
  <r>
    <x v="4"/>
    <n v="1185732"/>
    <x v="448"/>
    <x v="2"/>
    <s v="Wyoming"/>
    <s v="Cheyenne"/>
    <x v="2"/>
    <n v="45.000000000000007"/>
    <n v="520"/>
    <n v="234000.00000000003"/>
    <n v="81900"/>
    <n v="0.35"/>
    <x v="0"/>
    <x v="9"/>
    <n v="2021"/>
    <s v="Q4"/>
    <x v="3"/>
  </r>
  <r>
    <x v="4"/>
    <n v="1185732"/>
    <x v="448"/>
    <x v="2"/>
    <s v="Wyoming"/>
    <s v="Cheyenne"/>
    <x v="3"/>
    <n v="45.000000000000007"/>
    <n v="500"/>
    <n v="225000.00000000003"/>
    <n v="78750"/>
    <n v="0.35"/>
    <x v="0"/>
    <x v="9"/>
    <n v="2021"/>
    <s v="Q4"/>
    <x v="3"/>
  </r>
  <r>
    <x v="4"/>
    <n v="1185732"/>
    <x v="448"/>
    <x v="2"/>
    <s v="Wyoming"/>
    <s v="Cheyenne"/>
    <x v="4"/>
    <n v="55.000000000000007"/>
    <n v="475"/>
    <n v="261250.00000000003"/>
    <n v="78375"/>
    <n v="0.3"/>
    <x v="0"/>
    <x v="9"/>
    <n v="2021"/>
    <s v="Q4"/>
    <x v="3"/>
  </r>
  <r>
    <x v="4"/>
    <n v="1185732"/>
    <x v="448"/>
    <x v="2"/>
    <s v="Wyoming"/>
    <s v="Cheyenne"/>
    <x v="5"/>
    <n v="60"/>
    <n v="575"/>
    <n v="345000"/>
    <n v="86250"/>
    <n v="0.25"/>
    <x v="0"/>
    <x v="9"/>
    <n v="2021"/>
    <s v="Q4"/>
    <x v="3"/>
  </r>
  <r>
    <x v="4"/>
    <n v="1185732"/>
    <x v="477"/>
    <x v="2"/>
    <s v="Wyoming"/>
    <s v="Cheyenne"/>
    <x v="0"/>
    <n v="55.000000000000007"/>
    <n v="800"/>
    <n v="440000.00000000006"/>
    <n v="220000.00000000003"/>
    <n v="0.5"/>
    <x v="0"/>
    <x v="10"/>
    <n v="2021"/>
    <s v="Q4"/>
    <x v="0"/>
  </r>
  <r>
    <x v="4"/>
    <n v="1185732"/>
    <x v="477"/>
    <x v="2"/>
    <s v="Wyoming"/>
    <s v="Cheyenne"/>
    <x v="1"/>
    <n v="45.000000000000007"/>
    <n v="600"/>
    <n v="270000.00000000006"/>
    <n v="81000.000000000015"/>
    <n v="0.3"/>
    <x v="0"/>
    <x v="10"/>
    <n v="2021"/>
    <s v="Q4"/>
    <x v="0"/>
  </r>
  <r>
    <x v="0"/>
    <n v="1185732"/>
    <x v="477"/>
    <x v="2"/>
    <s v="Wyoming"/>
    <s v="Cheyenne"/>
    <x v="2"/>
    <n v="45.000000000000007"/>
    <n v="550"/>
    <n v="247500.00000000003"/>
    <n v="86625"/>
    <n v="0.35"/>
    <x v="0"/>
    <x v="10"/>
    <n v="2021"/>
    <s v="Q4"/>
    <x v="0"/>
  </r>
  <r>
    <x v="0"/>
    <n v="1185732"/>
    <x v="477"/>
    <x v="2"/>
    <s v="Wyoming"/>
    <s v="Cheyenne"/>
    <x v="3"/>
    <n v="45.000000000000007"/>
    <n v="500"/>
    <n v="225000.00000000003"/>
    <n v="78750"/>
    <n v="0.35"/>
    <x v="0"/>
    <x v="10"/>
    <n v="2021"/>
    <s v="Q4"/>
    <x v="0"/>
  </r>
  <r>
    <x v="0"/>
    <n v="1185732"/>
    <x v="477"/>
    <x v="2"/>
    <s v="Wyoming"/>
    <s v="Cheyenne"/>
    <x v="4"/>
    <n v="55.000000000000007"/>
    <n v="500"/>
    <n v="275000.00000000006"/>
    <n v="82500.000000000015"/>
    <n v="0.3"/>
    <x v="0"/>
    <x v="10"/>
    <n v="2021"/>
    <s v="Q4"/>
    <x v="0"/>
  </r>
  <r>
    <x v="0"/>
    <n v="1185732"/>
    <x v="477"/>
    <x v="2"/>
    <s v="Wyoming"/>
    <s v="Cheyenne"/>
    <x v="5"/>
    <n v="60"/>
    <n v="600"/>
    <n v="360000"/>
    <n v="90000"/>
    <n v="0.25"/>
    <x v="0"/>
    <x v="10"/>
    <n v="2021"/>
    <s v="Q4"/>
    <x v="0"/>
  </r>
  <r>
    <x v="0"/>
    <n v="1128299"/>
    <x v="188"/>
    <x v="2"/>
    <s v="Wyoming"/>
    <s v="Cheyenne"/>
    <x v="0"/>
    <n v="30.000000000000004"/>
    <n v="350"/>
    <n v="105000.00000000001"/>
    <n v="36750"/>
    <n v="0.35"/>
    <x v="0"/>
    <x v="0"/>
    <n v="2021"/>
    <s v="Q1"/>
    <x v="0"/>
  </r>
  <r>
    <x v="0"/>
    <n v="1128299"/>
    <x v="188"/>
    <x v="2"/>
    <s v="Wyoming"/>
    <s v="Cheyenne"/>
    <x v="1"/>
    <n v="40"/>
    <n v="350"/>
    <n v="140000"/>
    <n v="49000"/>
    <n v="0.35"/>
    <x v="0"/>
    <x v="0"/>
    <n v="2021"/>
    <s v="Q1"/>
    <x v="0"/>
  </r>
  <r>
    <x v="0"/>
    <n v="1128299"/>
    <x v="188"/>
    <x v="2"/>
    <s v="Wyoming"/>
    <s v="Cheyenne"/>
    <x v="2"/>
    <n v="40"/>
    <n v="350"/>
    <n v="140000"/>
    <n v="49000"/>
    <n v="0.35"/>
    <x v="0"/>
    <x v="0"/>
    <n v="2021"/>
    <s v="Q1"/>
    <x v="0"/>
  </r>
  <r>
    <x v="0"/>
    <n v="1128299"/>
    <x v="188"/>
    <x v="2"/>
    <s v="Wyoming"/>
    <s v="Cheyenne"/>
    <x v="3"/>
    <n v="40"/>
    <n v="200"/>
    <n v="80000"/>
    <n v="28000"/>
    <n v="0.35"/>
    <x v="0"/>
    <x v="0"/>
    <n v="2021"/>
    <s v="Q1"/>
    <x v="0"/>
  </r>
  <r>
    <x v="0"/>
    <n v="1128299"/>
    <x v="188"/>
    <x v="2"/>
    <s v="Wyoming"/>
    <s v="Cheyenne"/>
    <x v="4"/>
    <n v="45.000000000000007"/>
    <n v="150"/>
    <n v="67500.000000000015"/>
    <n v="27000.000000000007"/>
    <n v="0.4"/>
    <x v="0"/>
    <x v="0"/>
    <n v="2021"/>
    <s v="Q1"/>
    <x v="0"/>
  </r>
  <r>
    <x v="0"/>
    <n v="1128299"/>
    <x v="188"/>
    <x v="2"/>
    <s v="Wyoming"/>
    <s v="Cheyenne"/>
    <x v="5"/>
    <n v="40"/>
    <n v="400"/>
    <n v="160000"/>
    <n v="48000"/>
    <n v="0.3"/>
    <x v="0"/>
    <x v="0"/>
    <n v="2021"/>
    <s v="Q1"/>
    <x v="0"/>
  </r>
  <r>
    <x v="0"/>
    <n v="1128299"/>
    <x v="698"/>
    <x v="2"/>
    <s v="Wyoming"/>
    <s v="Cheyenne"/>
    <x v="0"/>
    <n v="30.000000000000004"/>
    <n v="450"/>
    <n v="135000.00000000003"/>
    <n v="47250.000000000007"/>
    <n v="0.35"/>
    <x v="0"/>
    <x v="1"/>
    <n v="2021"/>
    <s v="Q1"/>
    <x v="0"/>
  </r>
  <r>
    <x v="0"/>
    <n v="1128299"/>
    <x v="698"/>
    <x v="2"/>
    <s v="Wyoming"/>
    <s v="Cheyenne"/>
    <x v="1"/>
    <n v="40"/>
    <n v="350"/>
    <n v="140000"/>
    <n v="49000"/>
    <n v="0.35"/>
    <x v="0"/>
    <x v="1"/>
    <n v="2021"/>
    <s v="Q1"/>
    <x v="0"/>
  </r>
  <r>
    <x v="0"/>
    <n v="1128299"/>
    <x v="698"/>
    <x v="2"/>
    <s v="Wyoming"/>
    <s v="Cheyenne"/>
    <x v="2"/>
    <n v="40"/>
    <n v="350"/>
    <n v="140000"/>
    <n v="49000"/>
    <n v="0.35"/>
    <x v="0"/>
    <x v="1"/>
    <n v="2021"/>
    <s v="Q1"/>
    <x v="0"/>
  </r>
  <r>
    <x v="0"/>
    <n v="1128299"/>
    <x v="698"/>
    <x v="4"/>
    <s v="Virginia"/>
    <s v="Richmond"/>
    <x v="3"/>
    <n v="40"/>
    <n v="200"/>
    <n v="80000"/>
    <n v="28000"/>
    <n v="0.35"/>
    <x v="0"/>
    <x v="1"/>
    <n v="2021"/>
    <s v="Q1"/>
    <x v="0"/>
  </r>
  <r>
    <x v="0"/>
    <n v="1128299"/>
    <x v="698"/>
    <x v="4"/>
    <s v="Virginia"/>
    <s v="Richmond"/>
    <x v="4"/>
    <n v="45.000000000000007"/>
    <n v="125"/>
    <n v="56250.000000000007"/>
    <n v="22500.000000000004"/>
    <n v="0.4"/>
    <x v="0"/>
    <x v="1"/>
    <n v="2021"/>
    <s v="Q1"/>
    <x v="0"/>
  </r>
  <r>
    <x v="0"/>
    <n v="1128299"/>
    <x v="698"/>
    <x v="4"/>
    <s v="Virginia"/>
    <s v="Richmond"/>
    <x v="5"/>
    <n v="40"/>
    <n v="325"/>
    <n v="130000"/>
    <n v="39000"/>
    <n v="0.3"/>
    <x v="0"/>
    <x v="1"/>
    <n v="2021"/>
    <s v="Q1"/>
    <x v="0"/>
  </r>
  <r>
    <x v="0"/>
    <n v="1128299"/>
    <x v="228"/>
    <x v="4"/>
    <s v="Virginia"/>
    <s v="Richmond"/>
    <x v="0"/>
    <n v="40"/>
    <n v="475"/>
    <n v="190000"/>
    <n v="66500"/>
    <n v="0.35"/>
    <x v="0"/>
    <x v="2"/>
    <n v="2021"/>
    <s v="Q1"/>
    <x v="1"/>
  </r>
  <r>
    <x v="0"/>
    <n v="1128299"/>
    <x v="228"/>
    <x v="4"/>
    <s v="Virginia"/>
    <s v="Richmond"/>
    <x v="1"/>
    <n v="50"/>
    <n v="325"/>
    <n v="162500"/>
    <n v="56875"/>
    <n v="0.35"/>
    <x v="0"/>
    <x v="2"/>
    <n v="2021"/>
    <s v="Q1"/>
    <x v="1"/>
  </r>
  <r>
    <x v="0"/>
    <n v="1128299"/>
    <x v="228"/>
    <x v="4"/>
    <s v="Virginia"/>
    <s v="Richmond"/>
    <x v="2"/>
    <n v="54.999999999999993"/>
    <n v="350"/>
    <n v="192499.99999999997"/>
    <n v="67374.999999999985"/>
    <n v="0.35"/>
    <x v="0"/>
    <x v="2"/>
    <n v="2021"/>
    <s v="Q1"/>
    <x v="1"/>
  </r>
  <r>
    <x v="0"/>
    <n v="1128299"/>
    <x v="228"/>
    <x v="4"/>
    <s v="Virginia"/>
    <s v="Richmond"/>
    <x v="3"/>
    <n v="50"/>
    <n v="250"/>
    <n v="125000"/>
    <n v="43750"/>
    <n v="0.35"/>
    <x v="0"/>
    <x v="2"/>
    <n v="2021"/>
    <s v="Q1"/>
    <x v="1"/>
  </r>
  <r>
    <x v="0"/>
    <n v="1128299"/>
    <x v="228"/>
    <x v="4"/>
    <s v="Virginia"/>
    <s v="Richmond"/>
    <x v="4"/>
    <n v="55.000000000000007"/>
    <n v="100"/>
    <n v="55000.000000000007"/>
    <n v="22000.000000000004"/>
    <n v="0.4"/>
    <x v="0"/>
    <x v="2"/>
    <n v="2021"/>
    <s v="Q1"/>
    <x v="1"/>
  </r>
  <r>
    <x v="0"/>
    <n v="1128299"/>
    <x v="228"/>
    <x v="4"/>
    <s v="Virginia"/>
    <s v="Richmond"/>
    <x v="5"/>
    <n v="50"/>
    <n v="300"/>
    <n v="150000"/>
    <n v="45000"/>
    <n v="0.3"/>
    <x v="0"/>
    <x v="2"/>
    <n v="2021"/>
    <s v="Q1"/>
    <x v="1"/>
  </r>
  <r>
    <x v="0"/>
    <n v="1128299"/>
    <x v="247"/>
    <x v="4"/>
    <s v="Virginia"/>
    <s v="Richmond"/>
    <x v="0"/>
    <n v="55.000000000000007"/>
    <n v="475"/>
    <n v="261250.00000000003"/>
    <n v="91437.5"/>
    <n v="0.35"/>
    <x v="0"/>
    <x v="3"/>
    <n v="2021"/>
    <s v="Q2"/>
    <x v="1"/>
  </r>
  <r>
    <x v="0"/>
    <n v="1128299"/>
    <x v="247"/>
    <x v="4"/>
    <s v="Virginia"/>
    <s v="Richmond"/>
    <x v="1"/>
    <n v="60.000000000000007"/>
    <n v="275"/>
    <n v="165000.00000000003"/>
    <n v="57750.000000000007"/>
    <n v="0.35"/>
    <x v="0"/>
    <x v="3"/>
    <n v="2021"/>
    <s v="Q2"/>
    <x v="1"/>
  </r>
  <r>
    <x v="0"/>
    <n v="1128299"/>
    <x v="247"/>
    <x v="4"/>
    <s v="Virginia"/>
    <s v="Richmond"/>
    <x v="2"/>
    <n v="60.000000000000007"/>
    <n v="325"/>
    <n v="195000.00000000003"/>
    <n v="68250"/>
    <n v="0.35"/>
    <x v="0"/>
    <x v="3"/>
    <n v="2021"/>
    <s v="Q2"/>
    <x v="1"/>
  </r>
  <r>
    <x v="0"/>
    <n v="1128299"/>
    <x v="247"/>
    <x v="4"/>
    <s v="Virginia"/>
    <s v="Richmond"/>
    <x v="3"/>
    <n v="45.000000000000007"/>
    <n v="225"/>
    <n v="101250.00000000001"/>
    <n v="35437.5"/>
    <n v="0.35"/>
    <x v="0"/>
    <x v="3"/>
    <n v="2021"/>
    <s v="Q2"/>
    <x v="1"/>
  </r>
  <r>
    <x v="0"/>
    <n v="1128299"/>
    <x v="247"/>
    <x v="4"/>
    <s v="Virginia"/>
    <s v="Richmond"/>
    <x v="4"/>
    <n v="50.000000000000014"/>
    <n v="125"/>
    <n v="62500.000000000015"/>
    <n v="25000.000000000007"/>
    <n v="0.4"/>
    <x v="0"/>
    <x v="3"/>
    <n v="2021"/>
    <s v="Q2"/>
    <x v="1"/>
  </r>
  <r>
    <x v="0"/>
    <n v="1128299"/>
    <x v="247"/>
    <x v="4"/>
    <s v="Virginia"/>
    <s v="Richmond"/>
    <x v="5"/>
    <n v="65.000000000000014"/>
    <n v="300"/>
    <n v="195000.00000000003"/>
    <n v="58500.000000000007"/>
    <n v="0.3"/>
    <x v="0"/>
    <x v="3"/>
    <n v="2021"/>
    <s v="Q2"/>
    <x v="1"/>
  </r>
  <r>
    <x v="0"/>
    <n v="1128299"/>
    <x v="278"/>
    <x v="4"/>
    <s v="Virginia"/>
    <s v="Richmond"/>
    <x v="0"/>
    <n v="50"/>
    <n v="500"/>
    <n v="250000"/>
    <n v="87500"/>
    <n v="0.35"/>
    <x v="0"/>
    <x v="4"/>
    <n v="2021"/>
    <s v="Q2"/>
    <x v="1"/>
  </r>
  <r>
    <x v="0"/>
    <n v="1128299"/>
    <x v="278"/>
    <x v="4"/>
    <s v="Virginia"/>
    <s v="Richmond"/>
    <x v="1"/>
    <n v="55.000000000000007"/>
    <n v="350"/>
    <n v="192500.00000000003"/>
    <n v="67375"/>
    <n v="0.35"/>
    <x v="0"/>
    <x v="4"/>
    <n v="2021"/>
    <s v="Q2"/>
    <x v="1"/>
  </r>
  <r>
    <x v="0"/>
    <n v="1128299"/>
    <x v="278"/>
    <x v="4"/>
    <s v="Virginia"/>
    <s v="Richmond"/>
    <x v="2"/>
    <n v="55.000000000000007"/>
    <n v="350"/>
    <n v="192500.00000000003"/>
    <n v="67375"/>
    <n v="0.35"/>
    <x v="0"/>
    <x v="4"/>
    <n v="2021"/>
    <s v="Q2"/>
    <x v="1"/>
  </r>
  <r>
    <x v="0"/>
    <n v="1128299"/>
    <x v="278"/>
    <x v="4"/>
    <s v="Virginia"/>
    <s v="Richmond"/>
    <x v="3"/>
    <n v="50"/>
    <n v="275"/>
    <n v="137500"/>
    <n v="48125"/>
    <n v="0.35"/>
    <x v="0"/>
    <x v="4"/>
    <n v="2021"/>
    <s v="Q2"/>
    <x v="1"/>
  </r>
  <r>
    <x v="0"/>
    <n v="1128299"/>
    <x v="278"/>
    <x v="4"/>
    <s v="Virginia"/>
    <s v="Richmond"/>
    <x v="4"/>
    <n v="44.999999999999993"/>
    <n v="175"/>
    <n v="78749.999999999985"/>
    <n v="31499.999999999996"/>
    <n v="0.4"/>
    <x v="0"/>
    <x v="4"/>
    <n v="2021"/>
    <s v="Q2"/>
    <x v="1"/>
  </r>
  <r>
    <x v="0"/>
    <n v="1128299"/>
    <x v="278"/>
    <x v="4"/>
    <s v="Virginia"/>
    <s v="Richmond"/>
    <x v="5"/>
    <n v="60"/>
    <n v="525"/>
    <n v="315000"/>
    <n v="94500"/>
    <n v="0.3"/>
    <x v="0"/>
    <x v="4"/>
    <n v="2021"/>
    <s v="Q2"/>
    <x v="1"/>
  </r>
  <r>
    <x v="0"/>
    <n v="1128299"/>
    <x v="308"/>
    <x v="4"/>
    <s v="Virginia"/>
    <s v="Richmond"/>
    <x v="0"/>
    <n v="54.999999999999993"/>
    <n v="775"/>
    <n v="426249.99999999994"/>
    <n v="149187.49999999997"/>
    <n v="0.35"/>
    <x v="0"/>
    <x v="11"/>
    <n v="2021"/>
    <s v="Q2"/>
    <x v="2"/>
  </r>
  <r>
    <x v="0"/>
    <n v="1128299"/>
    <x v="308"/>
    <x v="4"/>
    <s v="Virginia"/>
    <s v="Richmond"/>
    <x v="1"/>
    <n v="64.999999999999986"/>
    <n v="650"/>
    <n v="422499.99999999988"/>
    <n v="147874.99999999994"/>
    <n v="0.35"/>
    <x v="0"/>
    <x v="11"/>
    <n v="2021"/>
    <s v="Q2"/>
    <x v="2"/>
  </r>
  <r>
    <x v="0"/>
    <n v="1128299"/>
    <x v="308"/>
    <x v="4"/>
    <s v="Virginia"/>
    <s v="Richmond"/>
    <x v="2"/>
    <n v="80"/>
    <n v="650"/>
    <n v="520000"/>
    <n v="182000"/>
    <n v="0.35"/>
    <x v="0"/>
    <x v="11"/>
    <n v="2021"/>
    <s v="Q2"/>
    <x v="2"/>
  </r>
  <r>
    <x v="0"/>
    <n v="1128299"/>
    <x v="308"/>
    <x v="4"/>
    <s v="Virginia"/>
    <s v="Richmond"/>
    <x v="3"/>
    <n v="80"/>
    <n v="525"/>
    <n v="420000"/>
    <n v="147000"/>
    <n v="0.35"/>
    <x v="0"/>
    <x v="11"/>
    <n v="2021"/>
    <s v="Q2"/>
    <x v="2"/>
  </r>
  <r>
    <x v="0"/>
    <n v="1128299"/>
    <x v="308"/>
    <x v="4"/>
    <s v="Virginia"/>
    <s v="Richmond"/>
    <x v="4"/>
    <n v="90"/>
    <n v="400"/>
    <n v="360000"/>
    <n v="144000"/>
    <n v="0.4"/>
    <x v="0"/>
    <x v="11"/>
    <n v="2021"/>
    <s v="Q2"/>
    <x v="2"/>
  </r>
  <r>
    <x v="0"/>
    <n v="1128299"/>
    <x v="308"/>
    <x v="4"/>
    <s v="Virginia"/>
    <s v="Richmond"/>
    <x v="5"/>
    <n v="105"/>
    <n v="700"/>
    <n v="735000"/>
    <n v="220500"/>
    <n v="0.3"/>
    <x v="0"/>
    <x v="11"/>
    <n v="2021"/>
    <s v="Q2"/>
    <x v="2"/>
  </r>
  <r>
    <x v="0"/>
    <n v="1128299"/>
    <x v="337"/>
    <x v="4"/>
    <s v="Virginia"/>
    <s v="Richmond"/>
    <x v="0"/>
    <n v="85"/>
    <n v="850"/>
    <n v="722500"/>
    <n v="252874.99999999997"/>
    <n v="0.35"/>
    <x v="0"/>
    <x v="5"/>
    <n v="2021"/>
    <s v="Q3"/>
    <x v="2"/>
  </r>
  <r>
    <x v="0"/>
    <n v="1128299"/>
    <x v="337"/>
    <x v="4"/>
    <s v="Virginia"/>
    <s v="Richmond"/>
    <x v="1"/>
    <n v="90"/>
    <n v="700"/>
    <n v="630000"/>
    <n v="220500"/>
    <n v="0.35"/>
    <x v="0"/>
    <x v="5"/>
    <n v="2021"/>
    <s v="Q3"/>
    <x v="2"/>
  </r>
  <r>
    <x v="0"/>
    <n v="1128299"/>
    <x v="337"/>
    <x v="4"/>
    <s v="Virginia"/>
    <s v="Richmond"/>
    <x v="2"/>
    <n v="90"/>
    <n v="650"/>
    <n v="585000"/>
    <n v="204750"/>
    <n v="0.35"/>
    <x v="0"/>
    <x v="5"/>
    <n v="2021"/>
    <s v="Q3"/>
    <x v="2"/>
  </r>
  <r>
    <x v="0"/>
    <n v="1128299"/>
    <x v="337"/>
    <x v="4"/>
    <s v="Virginia"/>
    <s v="Richmond"/>
    <x v="3"/>
    <n v="85"/>
    <n v="550"/>
    <n v="467500"/>
    <n v="163625"/>
    <n v="0.35"/>
    <x v="0"/>
    <x v="5"/>
    <n v="2021"/>
    <s v="Q3"/>
    <x v="2"/>
  </r>
  <r>
    <x v="0"/>
    <n v="1128299"/>
    <x v="337"/>
    <x v="4"/>
    <s v="Virginia"/>
    <s v="Richmond"/>
    <x v="4"/>
    <n v="90"/>
    <n v="600"/>
    <n v="540000"/>
    <n v="216000"/>
    <n v="0.4"/>
    <x v="0"/>
    <x v="5"/>
    <n v="2021"/>
    <s v="Q3"/>
    <x v="2"/>
  </r>
  <r>
    <x v="0"/>
    <n v="1128299"/>
    <x v="337"/>
    <x v="4"/>
    <s v="Virginia"/>
    <s v="Richmond"/>
    <x v="5"/>
    <n v="105"/>
    <n v="600"/>
    <n v="630000"/>
    <n v="189000"/>
    <n v="0.3"/>
    <x v="0"/>
    <x v="5"/>
    <n v="2021"/>
    <s v="Q3"/>
    <x v="2"/>
  </r>
  <r>
    <x v="0"/>
    <n v="1128299"/>
    <x v="369"/>
    <x v="4"/>
    <s v="Virginia"/>
    <s v="Richmond"/>
    <x v="0"/>
    <n v="90"/>
    <n v="800"/>
    <n v="720000"/>
    <n v="251999.99999999997"/>
    <n v="0.35"/>
    <x v="0"/>
    <x v="6"/>
    <n v="2021"/>
    <s v="Q3"/>
    <x v="2"/>
  </r>
  <r>
    <x v="0"/>
    <n v="1128299"/>
    <x v="369"/>
    <x v="4"/>
    <s v="Virginia"/>
    <s v="Richmond"/>
    <x v="1"/>
    <n v="80"/>
    <n v="775"/>
    <n v="620000"/>
    <n v="217000"/>
    <n v="0.35"/>
    <x v="0"/>
    <x v="6"/>
    <n v="2021"/>
    <s v="Q3"/>
    <x v="2"/>
  </r>
  <r>
    <x v="0"/>
    <n v="1128299"/>
    <x v="369"/>
    <x v="4"/>
    <s v="Virginia"/>
    <s v="Richmond"/>
    <x v="2"/>
    <n v="70"/>
    <n v="650"/>
    <n v="455000"/>
    <n v="159250"/>
    <n v="0.35"/>
    <x v="0"/>
    <x v="6"/>
    <n v="2021"/>
    <s v="Q3"/>
    <x v="2"/>
  </r>
  <r>
    <x v="0"/>
    <n v="1128299"/>
    <x v="369"/>
    <x v="4"/>
    <s v="Virginia"/>
    <s v="Richmond"/>
    <x v="3"/>
    <n v="70"/>
    <n v="425"/>
    <n v="297500"/>
    <n v="104125"/>
    <n v="0.35"/>
    <x v="0"/>
    <x v="6"/>
    <n v="2021"/>
    <s v="Q3"/>
    <x v="2"/>
  </r>
  <r>
    <x v="0"/>
    <n v="1128299"/>
    <x v="369"/>
    <x v="4"/>
    <s v="Virginia"/>
    <s v="Richmond"/>
    <x v="4"/>
    <n v="70"/>
    <n v="425"/>
    <n v="297500"/>
    <n v="119000"/>
    <n v="0.4"/>
    <x v="0"/>
    <x v="6"/>
    <n v="2021"/>
    <s v="Q3"/>
    <x v="2"/>
  </r>
  <r>
    <x v="0"/>
    <n v="1128299"/>
    <x v="369"/>
    <x v="4"/>
    <s v="Virginia"/>
    <s v="Richmond"/>
    <x v="5"/>
    <n v="75"/>
    <n v="250"/>
    <n v="187500"/>
    <n v="56250"/>
    <n v="0.3"/>
    <x v="0"/>
    <x v="6"/>
    <n v="2021"/>
    <s v="Q3"/>
    <x v="2"/>
  </r>
  <r>
    <x v="0"/>
    <n v="1128299"/>
    <x v="401"/>
    <x v="4"/>
    <s v="Virginia"/>
    <s v="Richmond"/>
    <x v="0"/>
    <n v="50.000000000000014"/>
    <n v="450"/>
    <n v="225000.00000000006"/>
    <n v="78750.000000000015"/>
    <n v="0.35"/>
    <x v="0"/>
    <x v="7"/>
    <n v="2021"/>
    <s v="Q3"/>
    <x v="3"/>
  </r>
  <r>
    <x v="0"/>
    <n v="1128299"/>
    <x v="401"/>
    <x v="4"/>
    <s v="Virginia"/>
    <s v="Richmond"/>
    <x v="1"/>
    <n v="55.000000000000014"/>
    <n v="450"/>
    <n v="247500.00000000006"/>
    <n v="86625.000000000015"/>
    <n v="0.35"/>
    <x v="0"/>
    <x v="7"/>
    <n v="2021"/>
    <s v="Q3"/>
    <x v="3"/>
  </r>
  <r>
    <x v="0"/>
    <n v="1128299"/>
    <x v="401"/>
    <x v="4"/>
    <s v="Virginia"/>
    <s v="Richmond"/>
    <x v="2"/>
    <n v="50.000000000000014"/>
    <n v="250"/>
    <n v="125000.00000000003"/>
    <n v="43750.000000000007"/>
    <n v="0.35"/>
    <x v="0"/>
    <x v="7"/>
    <n v="2021"/>
    <s v="Q3"/>
    <x v="3"/>
  </r>
  <r>
    <x v="0"/>
    <n v="1128299"/>
    <x v="401"/>
    <x v="4"/>
    <s v="Virginia"/>
    <s v="Richmond"/>
    <x v="3"/>
    <n v="50.000000000000014"/>
    <n v="200"/>
    <n v="100000.00000000003"/>
    <n v="35000.000000000007"/>
    <n v="0.35"/>
    <x v="0"/>
    <x v="7"/>
    <n v="2021"/>
    <s v="Q3"/>
    <x v="3"/>
  </r>
  <r>
    <x v="0"/>
    <n v="1128299"/>
    <x v="401"/>
    <x v="4"/>
    <s v="Virginia"/>
    <s v="Richmond"/>
    <x v="4"/>
    <n v="60.000000000000007"/>
    <n v="225"/>
    <n v="135000.00000000003"/>
    <n v="54000.000000000015"/>
    <n v="0.4"/>
    <x v="0"/>
    <x v="7"/>
    <n v="2021"/>
    <s v="Q3"/>
    <x v="3"/>
  </r>
  <r>
    <x v="0"/>
    <n v="1128299"/>
    <x v="401"/>
    <x v="4"/>
    <s v="Virginia"/>
    <s v="Richmond"/>
    <x v="5"/>
    <n v="44.999999999999993"/>
    <n v="250"/>
    <n v="112499.99999999999"/>
    <n v="33749.999999999993"/>
    <n v="0.3"/>
    <x v="0"/>
    <x v="7"/>
    <n v="2021"/>
    <s v="Q3"/>
    <x v="3"/>
  </r>
  <r>
    <x v="0"/>
    <n v="1128299"/>
    <x v="430"/>
    <x v="4"/>
    <s v="Virginia"/>
    <s v="Richmond"/>
    <x v="0"/>
    <n v="40"/>
    <n v="350"/>
    <n v="140000"/>
    <n v="49000"/>
    <n v="0.35"/>
    <x v="0"/>
    <x v="8"/>
    <n v="2021"/>
    <s v="Q4"/>
    <x v="3"/>
  </r>
  <r>
    <x v="0"/>
    <n v="1128299"/>
    <x v="430"/>
    <x v="4"/>
    <s v="Virginia"/>
    <s v="Richmond"/>
    <x v="1"/>
    <n v="55.000000000000014"/>
    <n v="525"/>
    <n v="288750.00000000006"/>
    <n v="101062.50000000001"/>
    <n v="0.35"/>
    <x v="0"/>
    <x v="8"/>
    <n v="2021"/>
    <s v="Q4"/>
    <x v="3"/>
  </r>
  <r>
    <x v="0"/>
    <n v="1128299"/>
    <x v="430"/>
    <x v="4"/>
    <s v="Virginia"/>
    <s v="Richmond"/>
    <x v="2"/>
    <n v="50.000000000000014"/>
    <n v="350"/>
    <n v="175000.00000000006"/>
    <n v="61250.000000000015"/>
    <n v="0.35"/>
    <x v="0"/>
    <x v="8"/>
    <n v="2021"/>
    <s v="Q4"/>
    <x v="3"/>
  </r>
  <r>
    <x v="0"/>
    <n v="1128299"/>
    <x v="430"/>
    <x v="4"/>
    <s v="Virginia"/>
    <s v="Richmond"/>
    <x v="3"/>
    <n v="45.000000000000007"/>
    <n v="325"/>
    <n v="146250.00000000003"/>
    <n v="51187.500000000007"/>
    <n v="0.35"/>
    <x v="0"/>
    <x v="8"/>
    <n v="2021"/>
    <s v="Q4"/>
    <x v="3"/>
  </r>
  <r>
    <x v="0"/>
    <n v="1128299"/>
    <x v="430"/>
    <x v="4"/>
    <s v="Virginia"/>
    <s v="Richmond"/>
    <x v="4"/>
    <n v="55.000000000000007"/>
    <n v="300"/>
    <n v="165000.00000000003"/>
    <n v="66000.000000000015"/>
    <n v="0.4"/>
    <x v="0"/>
    <x v="8"/>
    <n v="2021"/>
    <s v="Q4"/>
    <x v="3"/>
  </r>
  <r>
    <x v="0"/>
    <n v="1128299"/>
    <x v="430"/>
    <x v="4"/>
    <s v="Virginia"/>
    <s v="Richmond"/>
    <x v="5"/>
    <n v="60.000000000000007"/>
    <n v="350"/>
    <n v="210000.00000000003"/>
    <n v="63000.000000000007"/>
    <n v="0.3"/>
    <x v="0"/>
    <x v="8"/>
    <n v="2021"/>
    <s v="Q4"/>
    <x v="3"/>
  </r>
  <r>
    <x v="0"/>
    <n v="1128299"/>
    <x v="461"/>
    <x v="4"/>
    <s v="Virginia"/>
    <s v="Richmond"/>
    <x v="0"/>
    <n v="45.000000000000007"/>
    <n v="575"/>
    <n v="258750.00000000003"/>
    <n v="90562.5"/>
    <n v="0.35"/>
    <x v="0"/>
    <x v="9"/>
    <n v="2021"/>
    <s v="Q4"/>
    <x v="3"/>
  </r>
  <r>
    <x v="0"/>
    <n v="1128299"/>
    <x v="461"/>
    <x v="4"/>
    <s v="Virginia"/>
    <s v="Richmond"/>
    <x v="1"/>
    <n v="50.000000000000014"/>
    <n v="650"/>
    <n v="325000.00000000012"/>
    <n v="113750.00000000003"/>
    <n v="0.35"/>
    <x v="0"/>
    <x v="9"/>
    <n v="2021"/>
    <s v="Q4"/>
    <x v="3"/>
  </r>
  <r>
    <x v="0"/>
    <n v="1128299"/>
    <x v="461"/>
    <x v="4"/>
    <s v="Virginia"/>
    <s v="Richmond"/>
    <x v="2"/>
    <n v="45.000000000000007"/>
    <n v="475"/>
    <n v="213750.00000000003"/>
    <n v="74812.5"/>
    <n v="0.35"/>
    <x v="0"/>
    <x v="9"/>
    <n v="2021"/>
    <s v="Q4"/>
    <x v="3"/>
  </r>
  <r>
    <x v="0"/>
    <n v="1128299"/>
    <x v="461"/>
    <x v="4"/>
    <s v="Virginia"/>
    <s v="Richmond"/>
    <x v="3"/>
    <n v="55.000000000000014"/>
    <n v="450"/>
    <n v="247500.00000000006"/>
    <n v="86625.000000000015"/>
    <n v="0.35"/>
    <x v="0"/>
    <x v="9"/>
    <n v="2021"/>
    <s v="Q4"/>
    <x v="3"/>
  </r>
  <r>
    <x v="0"/>
    <n v="1128299"/>
    <x v="461"/>
    <x v="4"/>
    <s v="Virginia"/>
    <s v="Richmond"/>
    <x v="4"/>
    <n v="75.000000000000014"/>
    <n v="425"/>
    <n v="318750.00000000006"/>
    <n v="127500.00000000003"/>
    <n v="0.4"/>
    <x v="0"/>
    <x v="9"/>
    <n v="2021"/>
    <s v="Q4"/>
    <x v="3"/>
  </r>
  <r>
    <x v="0"/>
    <n v="1128299"/>
    <x v="461"/>
    <x v="4"/>
    <s v="Virginia"/>
    <s v="Richmond"/>
    <x v="5"/>
    <n v="80.000000000000014"/>
    <n v="550"/>
    <n v="440000.00000000006"/>
    <n v="132000"/>
    <n v="0.3"/>
    <x v="0"/>
    <x v="9"/>
    <n v="2021"/>
    <s v="Q4"/>
    <x v="3"/>
  </r>
  <r>
    <x v="0"/>
    <n v="1128299"/>
    <x v="490"/>
    <x v="4"/>
    <s v="Virginia"/>
    <s v="Richmond"/>
    <x v="0"/>
    <n v="65.000000000000014"/>
    <n v="750"/>
    <n v="487500.00000000012"/>
    <n v="170625.00000000003"/>
    <n v="0.35"/>
    <x v="0"/>
    <x v="10"/>
    <n v="2021"/>
    <s v="Q4"/>
    <x v="0"/>
  </r>
  <r>
    <x v="0"/>
    <n v="1128299"/>
    <x v="490"/>
    <x v="4"/>
    <s v="Virginia"/>
    <s v="Richmond"/>
    <x v="1"/>
    <n v="75.000000000000028"/>
    <n v="750"/>
    <n v="562500.00000000023"/>
    <n v="196875.00000000006"/>
    <n v="0.35"/>
    <x v="0"/>
    <x v="10"/>
    <n v="2021"/>
    <s v="Q4"/>
    <x v="0"/>
  </r>
  <r>
    <x v="2"/>
    <n v="1128299"/>
    <x v="490"/>
    <x v="4"/>
    <s v="Virginia"/>
    <s v="Richmond"/>
    <x v="2"/>
    <n v="70.000000000000014"/>
    <n v="550"/>
    <n v="385000.00000000006"/>
    <n v="134750"/>
    <n v="0.35"/>
    <x v="0"/>
    <x v="10"/>
    <n v="2021"/>
    <s v="Q4"/>
    <x v="0"/>
  </r>
  <r>
    <x v="2"/>
    <n v="1128299"/>
    <x v="490"/>
    <x v="4"/>
    <s v="Virginia"/>
    <s v="Richmond"/>
    <x v="3"/>
    <n v="70.000000000000014"/>
    <n v="550"/>
    <n v="385000.00000000006"/>
    <n v="134750"/>
    <n v="0.35"/>
    <x v="0"/>
    <x v="10"/>
    <n v="2021"/>
    <s v="Q4"/>
    <x v="0"/>
  </r>
  <r>
    <x v="2"/>
    <n v="1128299"/>
    <x v="490"/>
    <x v="4"/>
    <s v="Virginia"/>
    <s v="Richmond"/>
    <x v="4"/>
    <n v="80.000000000000014"/>
    <n v="475"/>
    <n v="380000.00000000006"/>
    <n v="152000.00000000003"/>
    <n v="0.4"/>
    <x v="0"/>
    <x v="10"/>
    <n v="2021"/>
    <s v="Q4"/>
    <x v="0"/>
  </r>
  <r>
    <x v="2"/>
    <n v="1128299"/>
    <x v="490"/>
    <x v="4"/>
    <s v="Virginia"/>
    <s v="Richmond"/>
    <x v="5"/>
    <n v="85.000000000000014"/>
    <n v="575"/>
    <n v="488750.00000000006"/>
    <n v="146625"/>
    <n v="0.3"/>
    <x v="0"/>
    <x v="10"/>
    <n v="2021"/>
    <s v="Q4"/>
    <x v="0"/>
  </r>
  <r>
    <x v="2"/>
    <n v="1185732"/>
    <x v="183"/>
    <x v="4"/>
    <s v="Virginia"/>
    <s v="Richmond"/>
    <x v="0"/>
    <n v="35"/>
    <n v="750"/>
    <n v="262500"/>
    <n v="131250"/>
    <n v="0.5"/>
    <x v="0"/>
    <x v="0"/>
    <n v="2021"/>
    <s v="Q1"/>
    <x v="0"/>
  </r>
  <r>
    <x v="2"/>
    <n v="1185732"/>
    <x v="183"/>
    <x v="4"/>
    <s v="Virginia"/>
    <s v="Richmond"/>
    <x v="1"/>
    <n v="35"/>
    <n v="550"/>
    <n v="192500"/>
    <n v="77000"/>
    <n v="0.39999999999999997"/>
    <x v="0"/>
    <x v="0"/>
    <n v="2021"/>
    <s v="Q1"/>
    <x v="0"/>
  </r>
  <r>
    <x v="2"/>
    <n v="1185732"/>
    <x v="183"/>
    <x v="4"/>
    <s v="Virginia"/>
    <s v="Richmond"/>
    <x v="2"/>
    <n v="25"/>
    <n v="550"/>
    <n v="137500"/>
    <n v="41250"/>
    <n v="0.3"/>
    <x v="0"/>
    <x v="0"/>
    <n v="2021"/>
    <s v="Q1"/>
    <x v="0"/>
  </r>
  <r>
    <x v="2"/>
    <n v="1185732"/>
    <x v="183"/>
    <x v="4"/>
    <s v="Virginia"/>
    <s v="Richmond"/>
    <x v="3"/>
    <n v="29.999999999999993"/>
    <n v="400"/>
    <n v="119999.99999999997"/>
    <n v="41999.999999999985"/>
    <n v="0.35"/>
    <x v="0"/>
    <x v="0"/>
    <n v="2021"/>
    <s v="Q1"/>
    <x v="0"/>
  </r>
  <r>
    <x v="2"/>
    <n v="1185732"/>
    <x v="183"/>
    <x v="4"/>
    <s v="Virginia"/>
    <s v="Richmond"/>
    <x v="4"/>
    <n v="45.000000000000007"/>
    <n v="450"/>
    <n v="202500.00000000003"/>
    <n v="81000"/>
    <n v="0.39999999999999997"/>
    <x v="0"/>
    <x v="0"/>
    <n v="2021"/>
    <s v="Q1"/>
    <x v="0"/>
  </r>
  <r>
    <x v="2"/>
    <n v="1185732"/>
    <x v="183"/>
    <x v="4"/>
    <s v="Virginia"/>
    <s v="Richmond"/>
    <x v="5"/>
    <n v="35"/>
    <n v="550"/>
    <n v="192500"/>
    <n v="105875.00000000001"/>
    <n v="0.55000000000000004"/>
    <x v="0"/>
    <x v="0"/>
    <n v="2021"/>
    <s v="Q1"/>
    <x v="0"/>
  </r>
  <r>
    <x v="2"/>
    <n v="1185732"/>
    <x v="212"/>
    <x v="4"/>
    <s v="Virginia"/>
    <s v="Richmond"/>
    <x v="0"/>
    <n v="35"/>
    <n v="800"/>
    <n v="280000"/>
    <n v="140000"/>
    <n v="0.5"/>
    <x v="0"/>
    <x v="1"/>
    <n v="2021"/>
    <s v="Q1"/>
    <x v="0"/>
  </r>
  <r>
    <x v="2"/>
    <n v="1185732"/>
    <x v="212"/>
    <x v="4"/>
    <s v="Virginia"/>
    <s v="Richmond"/>
    <x v="1"/>
    <n v="35"/>
    <n v="450"/>
    <n v="157500"/>
    <n v="62999.999999999993"/>
    <n v="0.39999999999999997"/>
    <x v="0"/>
    <x v="1"/>
    <n v="2021"/>
    <s v="Q1"/>
    <x v="0"/>
  </r>
  <r>
    <x v="2"/>
    <n v="1185732"/>
    <x v="212"/>
    <x v="4"/>
    <s v="Virginia"/>
    <s v="Richmond"/>
    <x v="2"/>
    <n v="25"/>
    <n v="500"/>
    <n v="125000"/>
    <n v="37500"/>
    <n v="0.3"/>
    <x v="0"/>
    <x v="1"/>
    <n v="2021"/>
    <s v="Q1"/>
    <x v="0"/>
  </r>
  <r>
    <x v="2"/>
    <n v="1185732"/>
    <x v="212"/>
    <x v="3"/>
    <s v="Michigan"/>
    <s v="Detroit"/>
    <x v="3"/>
    <n v="29.999999999999993"/>
    <n v="375"/>
    <n v="112499.99999999997"/>
    <n v="39374.999999999985"/>
    <n v="0.35"/>
    <x v="0"/>
    <x v="1"/>
    <n v="2021"/>
    <s v="Q1"/>
    <x v="0"/>
  </r>
  <r>
    <x v="2"/>
    <n v="1185732"/>
    <x v="212"/>
    <x v="3"/>
    <s v="Michigan"/>
    <s v="Detroit"/>
    <x v="4"/>
    <n v="45.000000000000007"/>
    <n v="450"/>
    <n v="202500.00000000003"/>
    <n v="81000"/>
    <n v="0.39999999999999997"/>
    <x v="0"/>
    <x v="1"/>
    <n v="2021"/>
    <s v="Q1"/>
    <x v="0"/>
  </r>
  <r>
    <x v="2"/>
    <n v="1185732"/>
    <x v="212"/>
    <x v="3"/>
    <s v="Michigan"/>
    <s v="Detroit"/>
    <x v="5"/>
    <n v="35"/>
    <n v="550"/>
    <n v="192500"/>
    <n v="105875.00000000001"/>
    <n v="0.55000000000000004"/>
    <x v="0"/>
    <x v="1"/>
    <n v="2021"/>
    <s v="Q1"/>
    <x v="0"/>
  </r>
  <r>
    <x v="2"/>
    <n v="1185732"/>
    <x v="220"/>
    <x v="3"/>
    <s v="Michigan"/>
    <s v="Detroit"/>
    <x v="0"/>
    <n v="35"/>
    <n v="770"/>
    <n v="269500"/>
    <n v="134750"/>
    <n v="0.5"/>
    <x v="0"/>
    <x v="2"/>
    <n v="2021"/>
    <s v="Q1"/>
    <x v="1"/>
  </r>
  <r>
    <x v="2"/>
    <n v="1185732"/>
    <x v="220"/>
    <x v="3"/>
    <s v="Michigan"/>
    <s v="Detroit"/>
    <x v="1"/>
    <n v="35"/>
    <n v="450"/>
    <n v="157500"/>
    <n v="62999.999999999993"/>
    <n v="0.39999999999999997"/>
    <x v="0"/>
    <x v="2"/>
    <n v="2021"/>
    <s v="Q1"/>
    <x v="1"/>
  </r>
  <r>
    <x v="2"/>
    <n v="1185732"/>
    <x v="220"/>
    <x v="3"/>
    <s v="Michigan"/>
    <s v="Detroit"/>
    <x v="2"/>
    <n v="25"/>
    <n v="475"/>
    <n v="118750"/>
    <n v="35625"/>
    <n v="0.3"/>
    <x v="0"/>
    <x v="2"/>
    <n v="2021"/>
    <s v="Q1"/>
    <x v="1"/>
  </r>
  <r>
    <x v="2"/>
    <n v="1185732"/>
    <x v="220"/>
    <x v="3"/>
    <s v="Michigan"/>
    <s v="Detroit"/>
    <x v="3"/>
    <n v="29.999999999999993"/>
    <n v="325"/>
    <n v="97499.999999999971"/>
    <n v="34124.999999999985"/>
    <n v="0.35"/>
    <x v="0"/>
    <x v="2"/>
    <n v="2021"/>
    <s v="Q1"/>
    <x v="1"/>
  </r>
  <r>
    <x v="2"/>
    <n v="1185732"/>
    <x v="220"/>
    <x v="3"/>
    <s v="Michigan"/>
    <s v="Detroit"/>
    <x v="4"/>
    <n v="45.000000000000007"/>
    <n v="375"/>
    <n v="168750.00000000003"/>
    <n v="67500"/>
    <n v="0.39999999999999997"/>
    <x v="0"/>
    <x v="2"/>
    <n v="2021"/>
    <s v="Q1"/>
    <x v="1"/>
  </r>
  <r>
    <x v="2"/>
    <n v="1185732"/>
    <x v="220"/>
    <x v="3"/>
    <s v="Michigan"/>
    <s v="Detroit"/>
    <x v="5"/>
    <n v="35"/>
    <n v="475"/>
    <n v="166250"/>
    <n v="91437.500000000015"/>
    <n v="0.55000000000000004"/>
    <x v="0"/>
    <x v="2"/>
    <n v="2021"/>
    <s v="Q1"/>
    <x v="1"/>
  </r>
  <r>
    <x v="2"/>
    <n v="1185732"/>
    <x v="239"/>
    <x v="3"/>
    <s v="Michigan"/>
    <s v="Detroit"/>
    <x v="0"/>
    <n v="35"/>
    <n v="725"/>
    <n v="253750"/>
    <n v="126875"/>
    <n v="0.5"/>
    <x v="0"/>
    <x v="3"/>
    <n v="2021"/>
    <s v="Q2"/>
    <x v="1"/>
  </r>
  <r>
    <x v="2"/>
    <n v="1185732"/>
    <x v="239"/>
    <x v="3"/>
    <s v="Michigan"/>
    <s v="Detroit"/>
    <x v="1"/>
    <n v="40"/>
    <n v="425"/>
    <n v="170000"/>
    <n v="68000"/>
    <n v="0.39999999999999997"/>
    <x v="0"/>
    <x v="3"/>
    <n v="2021"/>
    <s v="Q2"/>
    <x v="1"/>
  </r>
  <r>
    <x v="2"/>
    <n v="1185732"/>
    <x v="239"/>
    <x v="3"/>
    <s v="Michigan"/>
    <s v="Detroit"/>
    <x v="2"/>
    <n v="30.000000000000004"/>
    <n v="450"/>
    <n v="135000.00000000003"/>
    <n v="40500.000000000007"/>
    <n v="0.3"/>
    <x v="0"/>
    <x v="3"/>
    <n v="2021"/>
    <s v="Q2"/>
    <x v="1"/>
  </r>
  <r>
    <x v="2"/>
    <n v="1185732"/>
    <x v="239"/>
    <x v="3"/>
    <s v="Michigan"/>
    <s v="Detroit"/>
    <x v="3"/>
    <n v="35"/>
    <n v="375"/>
    <n v="131250"/>
    <n v="45937.5"/>
    <n v="0.35"/>
    <x v="0"/>
    <x v="3"/>
    <n v="2021"/>
    <s v="Q2"/>
    <x v="1"/>
  </r>
  <r>
    <x v="2"/>
    <n v="1185732"/>
    <x v="239"/>
    <x v="3"/>
    <s v="Michigan"/>
    <s v="Detroit"/>
    <x v="4"/>
    <n v="50"/>
    <n v="400"/>
    <n v="200000"/>
    <n v="80000"/>
    <n v="0.39999999999999997"/>
    <x v="0"/>
    <x v="3"/>
    <n v="2021"/>
    <s v="Q2"/>
    <x v="1"/>
  </r>
  <r>
    <x v="2"/>
    <n v="1185732"/>
    <x v="239"/>
    <x v="3"/>
    <s v="Michigan"/>
    <s v="Detroit"/>
    <x v="5"/>
    <n v="40"/>
    <n v="525"/>
    <n v="210000"/>
    <n v="115500.00000000001"/>
    <n v="0.55000000000000004"/>
    <x v="0"/>
    <x v="3"/>
    <n v="2021"/>
    <s v="Q2"/>
    <x v="1"/>
  </r>
  <r>
    <x v="2"/>
    <n v="1185732"/>
    <x v="268"/>
    <x v="3"/>
    <s v="Michigan"/>
    <s v="Detroit"/>
    <x v="0"/>
    <n v="50"/>
    <n v="795"/>
    <n v="397500"/>
    <n v="198750"/>
    <n v="0.5"/>
    <x v="0"/>
    <x v="4"/>
    <n v="2021"/>
    <s v="Q2"/>
    <x v="1"/>
  </r>
  <r>
    <x v="2"/>
    <n v="1185732"/>
    <x v="268"/>
    <x v="3"/>
    <s v="Michigan"/>
    <s v="Detroit"/>
    <x v="1"/>
    <n v="50"/>
    <n v="500"/>
    <n v="250000"/>
    <n v="99999.999999999985"/>
    <n v="0.39999999999999997"/>
    <x v="0"/>
    <x v="4"/>
    <n v="2021"/>
    <s v="Q2"/>
    <x v="1"/>
  </r>
  <r>
    <x v="2"/>
    <n v="1185732"/>
    <x v="268"/>
    <x v="3"/>
    <s v="Michigan"/>
    <s v="Detroit"/>
    <x v="2"/>
    <n v="45"/>
    <n v="475"/>
    <n v="213750"/>
    <n v="64125"/>
    <n v="0.3"/>
    <x v="0"/>
    <x v="4"/>
    <n v="2021"/>
    <s v="Q2"/>
    <x v="1"/>
  </r>
  <r>
    <x v="2"/>
    <n v="1185732"/>
    <x v="268"/>
    <x v="3"/>
    <s v="Michigan"/>
    <s v="Detroit"/>
    <x v="3"/>
    <n v="45"/>
    <n v="450"/>
    <n v="202500"/>
    <n v="70875"/>
    <n v="0.35"/>
    <x v="0"/>
    <x v="4"/>
    <n v="2021"/>
    <s v="Q2"/>
    <x v="1"/>
  </r>
  <r>
    <x v="2"/>
    <n v="1185732"/>
    <x v="268"/>
    <x v="3"/>
    <s v="Michigan"/>
    <s v="Detroit"/>
    <x v="4"/>
    <n v="54.999999999999993"/>
    <n v="475"/>
    <n v="261249.99999999997"/>
    <n v="104499.99999999999"/>
    <n v="0.39999999999999997"/>
    <x v="0"/>
    <x v="4"/>
    <n v="2021"/>
    <s v="Q2"/>
    <x v="1"/>
  </r>
  <r>
    <x v="2"/>
    <n v="1185732"/>
    <x v="268"/>
    <x v="3"/>
    <s v="Michigan"/>
    <s v="Detroit"/>
    <x v="5"/>
    <n v="60"/>
    <n v="575"/>
    <n v="345000"/>
    <n v="189750.00000000003"/>
    <n v="0.55000000000000004"/>
    <x v="0"/>
    <x v="4"/>
    <n v="2021"/>
    <s v="Q2"/>
    <x v="1"/>
  </r>
  <r>
    <x v="2"/>
    <n v="1185732"/>
    <x v="301"/>
    <x v="3"/>
    <s v="Michigan"/>
    <s v="Detroit"/>
    <x v="0"/>
    <n v="54.999999999999993"/>
    <n v="825"/>
    <n v="453749.99999999994"/>
    <n v="226874.99999999997"/>
    <n v="0.5"/>
    <x v="0"/>
    <x v="11"/>
    <n v="2021"/>
    <s v="Q2"/>
    <x v="2"/>
  </r>
  <r>
    <x v="2"/>
    <n v="1185732"/>
    <x v="301"/>
    <x v="3"/>
    <s v="Michigan"/>
    <s v="Detroit"/>
    <x v="1"/>
    <n v="50"/>
    <n v="575"/>
    <n v="287500"/>
    <n v="114999.99999999999"/>
    <n v="0.39999999999999997"/>
    <x v="0"/>
    <x v="11"/>
    <n v="2021"/>
    <s v="Q2"/>
    <x v="2"/>
  </r>
  <r>
    <x v="2"/>
    <n v="1185732"/>
    <x v="301"/>
    <x v="3"/>
    <s v="Michigan"/>
    <s v="Detroit"/>
    <x v="2"/>
    <n v="45"/>
    <n v="550"/>
    <n v="247500"/>
    <n v="74250"/>
    <n v="0.3"/>
    <x v="0"/>
    <x v="11"/>
    <n v="2021"/>
    <s v="Q2"/>
    <x v="2"/>
  </r>
  <r>
    <x v="2"/>
    <n v="1185732"/>
    <x v="301"/>
    <x v="3"/>
    <s v="Michigan"/>
    <s v="Detroit"/>
    <x v="3"/>
    <n v="45"/>
    <n v="525"/>
    <n v="236250"/>
    <n v="82687.5"/>
    <n v="0.35"/>
    <x v="0"/>
    <x v="11"/>
    <n v="2021"/>
    <s v="Q2"/>
    <x v="2"/>
  </r>
  <r>
    <x v="2"/>
    <n v="1185732"/>
    <x v="301"/>
    <x v="3"/>
    <s v="Michigan"/>
    <s v="Detroit"/>
    <x v="4"/>
    <n v="60"/>
    <n v="525"/>
    <n v="315000"/>
    <n v="125999.99999999999"/>
    <n v="0.39999999999999997"/>
    <x v="0"/>
    <x v="11"/>
    <n v="2021"/>
    <s v="Q2"/>
    <x v="2"/>
  </r>
  <r>
    <x v="2"/>
    <n v="1185732"/>
    <x v="301"/>
    <x v="3"/>
    <s v="Michigan"/>
    <s v="Detroit"/>
    <x v="5"/>
    <n v="65"/>
    <n v="675"/>
    <n v="438750"/>
    <n v="241312.50000000003"/>
    <n v="0.55000000000000004"/>
    <x v="0"/>
    <x v="11"/>
    <n v="2021"/>
    <s v="Q2"/>
    <x v="2"/>
  </r>
  <r>
    <x v="2"/>
    <n v="1185732"/>
    <x v="329"/>
    <x v="3"/>
    <s v="Michigan"/>
    <s v="Detroit"/>
    <x v="0"/>
    <n v="60"/>
    <n v="900"/>
    <n v="540000"/>
    <n v="270000"/>
    <n v="0.5"/>
    <x v="0"/>
    <x v="5"/>
    <n v="2021"/>
    <s v="Q3"/>
    <x v="2"/>
  </r>
  <r>
    <x v="2"/>
    <n v="1185732"/>
    <x v="329"/>
    <x v="3"/>
    <s v="Michigan"/>
    <s v="Detroit"/>
    <x v="1"/>
    <n v="55.000000000000007"/>
    <n v="650"/>
    <n v="357500.00000000006"/>
    <n v="143000"/>
    <n v="0.39999999999999997"/>
    <x v="0"/>
    <x v="5"/>
    <n v="2021"/>
    <s v="Q3"/>
    <x v="2"/>
  </r>
  <r>
    <x v="2"/>
    <n v="1185732"/>
    <x v="329"/>
    <x v="3"/>
    <s v="Michigan"/>
    <s v="Detroit"/>
    <x v="2"/>
    <n v="50"/>
    <n v="575"/>
    <n v="287500"/>
    <n v="86250"/>
    <n v="0.3"/>
    <x v="0"/>
    <x v="5"/>
    <n v="2021"/>
    <s v="Q3"/>
    <x v="2"/>
  </r>
  <r>
    <x v="2"/>
    <n v="1185732"/>
    <x v="329"/>
    <x v="3"/>
    <s v="Michigan"/>
    <s v="Detroit"/>
    <x v="3"/>
    <n v="50"/>
    <n v="525"/>
    <n v="262500"/>
    <n v="91875"/>
    <n v="0.35"/>
    <x v="0"/>
    <x v="5"/>
    <n v="2021"/>
    <s v="Q3"/>
    <x v="2"/>
  </r>
  <r>
    <x v="2"/>
    <n v="1185732"/>
    <x v="329"/>
    <x v="3"/>
    <s v="Michigan"/>
    <s v="Detroit"/>
    <x v="4"/>
    <n v="60"/>
    <n v="550"/>
    <n v="330000"/>
    <n v="132000"/>
    <n v="0.39999999999999997"/>
    <x v="0"/>
    <x v="5"/>
    <n v="2021"/>
    <s v="Q3"/>
    <x v="2"/>
  </r>
  <r>
    <x v="2"/>
    <n v="1185732"/>
    <x v="329"/>
    <x v="3"/>
    <s v="Michigan"/>
    <s v="Detroit"/>
    <x v="5"/>
    <n v="65"/>
    <n v="725"/>
    <n v="471250"/>
    <n v="259187.50000000003"/>
    <n v="0.55000000000000004"/>
    <x v="0"/>
    <x v="5"/>
    <n v="2021"/>
    <s v="Q3"/>
    <x v="2"/>
  </r>
  <r>
    <x v="2"/>
    <n v="1185732"/>
    <x v="361"/>
    <x v="3"/>
    <s v="Michigan"/>
    <s v="Detroit"/>
    <x v="0"/>
    <n v="60"/>
    <n v="875"/>
    <n v="525000"/>
    <n v="262500"/>
    <n v="0.5"/>
    <x v="0"/>
    <x v="6"/>
    <n v="2021"/>
    <s v="Q3"/>
    <x v="2"/>
  </r>
  <r>
    <x v="2"/>
    <n v="1185732"/>
    <x v="361"/>
    <x v="3"/>
    <s v="Michigan"/>
    <s v="Detroit"/>
    <x v="1"/>
    <n v="55.000000000000007"/>
    <n v="650"/>
    <n v="357500.00000000006"/>
    <n v="143000"/>
    <n v="0.39999999999999997"/>
    <x v="0"/>
    <x v="6"/>
    <n v="2021"/>
    <s v="Q3"/>
    <x v="2"/>
  </r>
  <r>
    <x v="2"/>
    <n v="1185732"/>
    <x v="361"/>
    <x v="3"/>
    <s v="Michigan"/>
    <s v="Detroit"/>
    <x v="2"/>
    <n v="45.000000000000007"/>
    <n v="575"/>
    <n v="258750.00000000003"/>
    <n v="77625"/>
    <n v="0.3"/>
    <x v="0"/>
    <x v="6"/>
    <n v="2021"/>
    <s v="Q3"/>
    <x v="2"/>
  </r>
  <r>
    <x v="2"/>
    <n v="1185732"/>
    <x v="361"/>
    <x v="3"/>
    <s v="Michigan"/>
    <s v="Detroit"/>
    <x v="3"/>
    <n v="35"/>
    <n v="525"/>
    <n v="183750"/>
    <n v="64312.499999999993"/>
    <n v="0.35"/>
    <x v="0"/>
    <x v="6"/>
    <n v="2021"/>
    <s v="Q3"/>
    <x v="2"/>
  </r>
  <r>
    <x v="2"/>
    <n v="1185732"/>
    <x v="361"/>
    <x v="3"/>
    <s v="Michigan"/>
    <s v="Detroit"/>
    <x v="4"/>
    <n v="45.000000000000007"/>
    <n v="500"/>
    <n v="225000.00000000003"/>
    <n v="90000"/>
    <n v="0.39999999999999997"/>
    <x v="0"/>
    <x v="6"/>
    <n v="2021"/>
    <s v="Q3"/>
    <x v="2"/>
  </r>
  <r>
    <x v="2"/>
    <n v="1185732"/>
    <x v="361"/>
    <x v="3"/>
    <s v="Michigan"/>
    <s v="Detroit"/>
    <x v="5"/>
    <n v="50.000000000000014"/>
    <n v="675"/>
    <n v="337500.00000000012"/>
    <n v="185625.00000000009"/>
    <n v="0.55000000000000004"/>
    <x v="0"/>
    <x v="6"/>
    <n v="2021"/>
    <s v="Q3"/>
    <x v="2"/>
  </r>
  <r>
    <x v="2"/>
    <n v="1185732"/>
    <x v="391"/>
    <x v="3"/>
    <s v="Michigan"/>
    <s v="Detroit"/>
    <x v="0"/>
    <n v="45.000000000000007"/>
    <n v="800"/>
    <n v="360000.00000000006"/>
    <n v="180000.00000000003"/>
    <n v="0.5"/>
    <x v="0"/>
    <x v="7"/>
    <n v="2021"/>
    <s v="Q3"/>
    <x v="3"/>
  </r>
  <r>
    <x v="2"/>
    <n v="1185732"/>
    <x v="391"/>
    <x v="3"/>
    <s v="Michigan"/>
    <s v="Detroit"/>
    <x v="1"/>
    <n v="40.000000000000014"/>
    <n v="600"/>
    <n v="240000.00000000009"/>
    <n v="96000.000000000029"/>
    <n v="0.39999999999999997"/>
    <x v="0"/>
    <x v="7"/>
    <n v="2021"/>
    <s v="Q3"/>
    <x v="3"/>
  </r>
  <r>
    <x v="2"/>
    <n v="1185732"/>
    <x v="391"/>
    <x v="3"/>
    <s v="Michigan"/>
    <s v="Detroit"/>
    <x v="2"/>
    <n v="35"/>
    <n v="500"/>
    <n v="175000"/>
    <n v="52500"/>
    <n v="0.3"/>
    <x v="0"/>
    <x v="7"/>
    <n v="2021"/>
    <s v="Q3"/>
    <x v="3"/>
  </r>
  <r>
    <x v="2"/>
    <n v="1185732"/>
    <x v="391"/>
    <x v="3"/>
    <s v="Michigan"/>
    <s v="Detroit"/>
    <x v="3"/>
    <n v="35"/>
    <n v="475"/>
    <n v="166250"/>
    <n v="58187.499999999993"/>
    <n v="0.35"/>
    <x v="0"/>
    <x v="7"/>
    <n v="2021"/>
    <s v="Q3"/>
    <x v="3"/>
  </r>
  <r>
    <x v="2"/>
    <n v="1185732"/>
    <x v="391"/>
    <x v="3"/>
    <s v="Michigan"/>
    <s v="Detroit"/>
    <x v="4"/>
    <n v="45.000000000000007"/>
    <n v="475"/>
    <n v="213750.00000000003"/>
    <n v="85500"/>
    <n v="0.39999999999999997"/>
    <x v="0"/>
    <x v="7"/>
    <n v="2021"/>
    <s v="Q3"/>
    <x v="3"/>
  </r>
  <r>
    <x v="2"/>
    <n v="1185732"/>
    <x v="391"/>
    <x v="3"/>
    <s v="Michigan"/>
    <s v="Detroit"/>
    <x v="5"/>
    <n v="50.000000000000014"/>
    <n v="575"/>
    <n v="287500.00000000006"/>
    <n v="158125.00000000006"/>
    <n v="0.55000000000000004"/>
    <x v="0"/>
    <x v="7"/>
    <n v="2021"/>
    <s v="Q3"/>
    <x v="3"/>
  </r>
  <r>
    <x v="2"/>
    <n v="1185732"/>
    <x v="423"/>
    <x v="3"/>
    <s v="Michigan"/>
    <s v="Detroit"/>
    <x v="0"/>
    <n v="50.000000000000014"/>
    <n v="750"/>
    <n v="375000.00000000012"/>
    <n v="187500.00000000006"/>
    <n v="0.5"/>
    <x v="0"/>
    <x v="8"/>
    <n v="2021"/>
    <s v="Q4"/>
    <x v="3"/>
  </r>
  <r>
    <x v="2"/>
    <n v="1185732"/>
    <x v="423"/>
    <x v="3"/>
    <s v="Michigan"/>
    <s v="Detroit"/>
    <x v="1"/>
    <n v="40.000000000000014"/>
    <n v="575"/>
    <n v="230000.00000000009"/>
    <n v="92000.000000000029"/>
    <n v="0.39999999999999997"/>
    <x v="0"/>
    <x v="8"/>
    <n v="2021"/>
    <s v="Q4"/>
    <x v="3"/>
  </r>
  <r>
    <x v="2"/>
    <n v="1185732"/>
    <x v="423"/>
    <x v="3"/>
    <s v="Michigan"/>
    <s v="Detroit"/>
    <x v="2"/>
    <n v="40.000000000000014"/>
    <n v="425"/>
    <n v="170000.00000000006"/>
    <n v="51000.000000000015"/>
    <n v="0.3"/>
    <x v="0"/>
    <x v="8"/>
    <n v="2021"/>
    <s v="Q4"/>
    <x v="3"/>
  </r>
  <r>
    <x v="2"/>
    <n v="1185732"/>
    <x v="423"/>
    <x v="3"/>
    <s v="Michigan"/>
    <s v="Detroit"/>
    <x v="3"/>
    <n v="40.000000000000014"/>
    <n v="400"/>
    <n v="160000.00000000006"/>
    <n v="56000.000000000015"/>
    <n v="0.35"/>
    <x v="0"/>
    <x v="8"/>
    <n v="2021"/>
    <s v="Q4"/>
    <x v="3"/>
  </r>
  <r>
    <x v="2"/>
    <n v="1185732"/>
    <x v="423"/>
    <x v="3"/>
    <s v="Michigan"/>
    <s v="Detroit"/>
    <x v="4"/>
    <n v="50.000000000000014"/>
    <n v="400"/>
    <n v="200000.00000000006"/>
    <n v="80000.000000000015"/>
    <n v="0.39999999999999997"/>
    <x v="0"/>
    <x v="8"/>
    <n v="2021"/>
    <s v="Q4"/>
    <x v="3"/>
  </r>
  <r>
    <x v="2"/>
    <n v="1185732"/>
    <x v="423"/>
    <x v="3"/>
    <s v="Michigan"/>
    <s v="Detroit"/>
    <x v="5"/>
    <n v="55.000000000000007"/>
    <n v="525"/>
    <n v="288750.00000000006"/>
    <n v="158812.50000000006"/>
    <n v="0.55000000000000004"/>
    <x v="0"/>
    <x v="8"/>
    <n v="2021"/>
    <s v="Q4"/>
    <x v="3"/>
  </r>
  <r>
    <x v="2"/>
    <n v="1185732"/>
    <x v="453"/>
    <x v="3"/>
    <s v="Michigan"/>
    <s v="Detroit"/>
    <x v="0"/>
    <n v="50.000000000000014"/>
    <n v="675"/>
    <n v="337500.00000000012"/>
    <n v="168750.00000000006"/>
    <n v="0.5"/>
    <x v="0"/>
    <x v="9"/>
    <n v="2021"/>
    <s v="Q4"/>
    <x v="3"/>
  </r>
  <r>
    <x v="2"/>
    <n v="1185732"/>
    <x v="453"/>
    <x v="3"/>
    <s v="Michigan"/>
    <s v="Detroit"/>
    <x v="1"/>
    <n v="45.000000000000014"/>
    <n v="500"/>
    <n v="225000.00000000006"/>
    <n v="90000.000000000015"/>
    <n v="0.39999999999999997"/>
    <x v="0"/>
    <x v="9"/>
    <n v="2021"/>
    <s v="Q4"/>
    <x v="3"/>
  </r>
  <r>
    <x v="2"/>
    <n v="1185732"/>
    <x v="453"/>
    <x v="3"/>
    <s v="Michigan"/>
    <s v="Detroit"/>
    <x v="2"/>
    <n v="45.000000000000014"/>
    <n v="445"/>
    <n v="200250.00000000006"/>
    <n v="60075.000000000015"/>
    <n v="0.3"/>
    <x v="0"/>
    <x v="9"/>
    <n v="2021"/>
    <s v="Q4"/>
    <x v="3"/>
  </r>
  <r>
    <x v="2"/>
    <n v="1185732"/>
    <x v="453"/>
    <x v="3"/>
    <s v="Michigan"/>
    <s v="Detroit"/>
    <x v="3"/>
    <n v="45.000000000000014"/>
    <n v="475"/>
    <n v="213750.00000000006"/>
    <n v="74812.500000000015"/>
    <n v="0.35"/>
    <x v="0"/>
    <x v="9"/>
    <n v="2021"/>
    <s v="Q4"/>
    <x v="3"/>
  </r>
  <r>
    <x v="2"/>
    <n v="1185732"/>
    <x v="453"/>
    <x v="3"/>
    <s v="Michigan"/>
    <s v="Detroit"/>
    <x v="4"/>
    <n v="60"/>
    <n v="450"/>
    <n v="270000"/>
    <n v="107999.99999999999"/>
    <n v="0.39999999999999997"/>
    <x v="0"/>
    <x v="9"/>
    <n v="2021"/>
    <s v="Q4"/>
    <x v="3"/>
  </r>
  <r>
    <x v="2"/>
    <n v="1185732"/>
    <x v="453"/>
    <x v="3"/>
    <s v="Michigan"/>
    <s v="Detroit"/>
    <x v="5"/>
    <n v="64.999999999999986"/>
    <n v="625"/>
    <n v="406249.99999999988"/>
    <n v="223437.49999999994"/>
    <n v="0.55000000000000004"/>
    <x v="0"/>
    <x v="9"/>
    <n v="2021"/>
    <s v="Q4"/>
    <x v="3"/>
  </r>
  <r>
    <x v="2"/>
    <n v="1185732"/>
    <x v="482"/>
    <x v="3"/>
    <s v="Michigan"/>
    <s v="Detroit"/>
    <x v="0"/>
    <n v="60"/>
    <n v="850"/>
    <n v="510000"/>
    <n v="255000"/>
    <n v="0.5"/>
    <x v="0"/>
    <x v="10"/>
    <n v="2021"/>
    <s v="Q4"/>
    <x v="0"/>
  </r>
  <r>
    <x v="2"/>
    <n v="1185732"/>
    <x v="482"/>
    <x v="3"/>
    <s v="Michigan"/>
    <s v="Detroit"/>
    <x v="1"/>
    <n v="50"/>
    <n v="650"/>
    <n v="325000"/>
    <n v="129999.99999999999"/>
    <n v="0.39999999999999997"/>
    <x v="0"/>
    <x v="10"/>
    <n v="2021"/>
    <s v="Q4"/>
    <x v="0"/>
  </r>
  <r>
    <x v="0"/>
    <n v="1185732"/>
    <x v="482"/>
    <x v="3"/>
    <s v="Michigan"/>
    <s v="Detroit"/>
    <x v="2"/>
    <n v="50"/>
    <n v="600"/>
    <n v="300000"/>
    <n v="90000"/>
    <n v="0.3"/>
    <x v="0"/>
    <x v="10"/>
    <n v="2021"/>
    <s v="Q4"/>
    <x v="0"/>
  </r>
  <r>
    <x v="0"/>
    <n v="1185732"/>
    <x v="482"/>
    <x v="3"/>
    <s v="Michigan"/>
    <s v="Detroit"/>
    <x v="3"/>
    <n v="50"/>
    <n v="550"/>
    <n v="275000"/>
    <n v="96250"/>
    <n v="0.35"/>
    <x v="0"/>
    <x v="10"/>
    <n v="2021"/>
    <s v="Q4"/>
    <x v="0"/>
  </r>
  <r>
    <x v="0"/>
    <n v="1185732"/>
    <x v="482"/>
    <x v="3"/>
    <s v="Michigan"/>
    <s v="Detroit"/>
    <x v="4"/>
    <n v="60"/>
    <n v="550"/>
    <n v="330000"/>
    <n v="132000"/>
    <n v="0.39999999999999997"/>
    <x v="0"/>
    <x v="10"/>
    <n v="2021"/>
    <s v="Q4"/>
    <x v="0"/>
  </r>
  <r>
    <x v="0"/>
    <n v="1185732"/>
    <x v="482"/>
    <x v="3"/>
    <s v="Michigan"/>
    <s v="Detroit"/>
    <x v="5"/>
    <n v="64.999999999999986"/>
    <n v="650"/>
    <n v="422499.99999999988"/>
    <n v="232374.99999999994"/>
    <n v="0.55000000000000004"/>
    <x v="0"/>
    <x v="10"/>
    <n v="2021"/>
    <s v="Q4"/>
    <x v="0"/>
  </r>
  <r>
    <x v="0"/>
    <n v="1185732"/>
    <x v="182"/>
    <x v="3"/>
    <s v="Michigan"/>
    <s v="Detroit"/>
    <x v="0"/>
    <n v="30"/>
    <n v="625"/>
    <n v="187500"/>
    <n v="75000"/>
    <n v="0.4"/>
    <x v="0"/>
    <x v="0"/>
    <n v="2021"/>
    <s v="Q1"/>
    <x v="0"/>
  </r>
  <r>
    <x v="0"/>
    <n v="1185732"/>
    <x v="182"/>
    <x v="3"/>
    <s v="Michigan"/>
    <s v="Detroit"/>
    <x v="1"/>
    <n v="30"/>
    <n v="425"/>
    <n v="127500"/>
    <n v="44625"/>
    <n v="0.35"/>
    <x v="0"/>
    <x v="0"/>
    <n v="2021"/>
    <s v="Q1"/>
    <x v="0"/>
  </r>
  <r>
    <x v="0"/>
    <n v="1185732"/>
    <x v="182"/>
    <x v="3"/>
    <s v="Michigan"/>
    <s v="Detroit"/>
    <x v="2"/>
    <n v="20"/>
    <n v="425"/>
    <n v="85000"/>
    <n v="29749.999999999996"/>
    <n v="0.35"/>
    <x v="0"/>
    <x v="0"/>
    <n v="2021"/>
    <s v="Q1"/>
    <x v="0"/>
  </r>
  <r>
    <x v="0"/>
    <n v="1185732"/>
    <x v="182"/>
    <x v="3"/>
    <s v="Michigan"/>
    <s v="Detroit"/>
    <x v="3"/>
    <n v="25.000000000000007"/>
    <n v="275"/>
    <n v="68750.000000000015"/>
    <n v="27500.000000000007"/>
    <n v="0.4"/>
    <x v="0"/>
    <x v="0"/>
    <n v="2021"/>
    <s v="Q1"/>
    <x v="0"/>
  </r>
  <r>
    <x v="0"/>
    <n v="1185732"/>
    <x v="182"/>
    <x v="3"/>
    <s v="Michigan"/>
    <s v="Detroit"/>
    <x v="4"/>
    <n v="40"/>
    <n v="325"/>
    <n v="130000"/>
    <n v="45500"/>
    <n v="0.35"/>
    <x v="0"/>
    <x v="0"/>
    <n v="2021"/>
    <s v="Q1"/>
    <x v="0"/>
  </r>
  <r>
    <x v="0"/>
    <n v="1185732"/>
    <x v="182"/>
    <x v="3"/>
    <s v="Michigan"/>
    <s v="Detroit"/>
    <x v="5"/>
    <n v="30"/>
    <n v="425"/>
    <n v="127500"/>
    <n v="63750"/>
    <n v="0.5"/>
    <x v="0"/>
    <x v="0"/>
    <n v="2021"/>
    <s v="Q1"/>
    <x v="0"/>
  </r>
  <r>
    <x v="0"/>
    <n v="1185732"/>
    <x v="213"/>
    <x v="3"/>
    <s v="Michigan"/>
    <s v="Detroit"/>
    <x v="0"/>
    <n v="30"/>
    <n v="675"/>
    <n v="202500"/>
    <n v="81000"/>
    <n v="0.4"/>
    <x v="0"/>
    <x v="1"/>
    <n v="2021"/>
    <s v="Q1"/>
    <x v="0"/>
  </r>
  <r>
    <x v="0"/>
    <n v="1185732"/>
    <x v="213"/>
    <x v="3"/>
    <s v="Michigan"/>
    <s v="Detroit"/>
    <x v="1"/>
    <n v="30"/>
    <n v="325"/>
    <n v="97500"/>
    <n v="34125"/>
    <n v="0.35"/>
    <x v="0"/>
    <x v="1"/>
    <n v="2021"/>
    <s v="Q1"/>
    <x v="0"/>
  </r>
  <r>
    <x v="0"/>
    <n v="1185732"/>
    <x v="213"/>
    <x v="3"/>
    <s v="Michigan"/>
    <s v="Detroit"/>
    <x v="2"/>
    <n v="20"/>
    <n v="375"/>
    <n v="75000"/>
    <n v="26250"/>
    <n v="0.35"/>
    <x v="0"/>
    <x v="1"/>
    <n v="2021"/>
    <s v="Q1"/>
    <x v="0"/>
  </r>
  <r>
    <x v="0"/>
    <n v="1185732"/>
    <x v="213"/>
    <x v="3"/>
    <s v="Missouri"/>
    <s v="St. Louis"/>
    <x v="3"/>
    <n v="25.000000000000007"/>
    <n v="250"/>
    <n v="62500.000000000015"/>
    <n v="25000.000000000007"/>
    <n v="0.4"/>
    <x v="0"/>
    <x v="1"/>
    <n v="2021"/>
    <s v="Q1"/>
    <x v="0"/>
  </r>
  <r>
    <x v="0"/>
    <n v="1185732"/>
    <x v="213"/>
    <x v="3"/>
    <s v="Missouri"/>
    <s v="St. Louis"/>
    <x v="4"/>
    <n v="40"/>
    <n v="325"/>
    <n v="130000"/>
    <n v="45500"/>
    <n v="0.35"/>
    <x v="0"/>
    <x v="1"/>
    <n v="2021"/>
    <s v="Q1"/>
    <x v="0"/>
  </r>
  <r>
    <x v="0"/>
    <n v="1185732"/>
    <x v="213"/>
    <x v="3"/>
    <s v="Missouri"/>
    <s v="St. Louis"/>
    <x v="5"/>
    <n v="30"/>
    <n v="400"/>
    <n v="120000"/>
    <n v="60000"/>
    <n v="0.5"/>
    <x v="0"/>
    <x v="1"/>
    <n v="2021"/>
    <s v="Q1"/>
    <x v="0"/>
  </r>
  <r>
    <x v="0"/>
    <n v="1185732"/>
    <x v="222"/>
    <x v="3"/>
    <s v="Missouri"/>
    <s v="St. Louis"/>
    <x v="0"/>
    <n v="35"/>
    <n v="620"/>
    <n v="217000"/>
    <n v="86800"/>
    <n v="0.4"/>
    <x v="0"/>
    <x v="2"/>
    <n v="2021"/>
    <s v="Q1"/>
    <x v="1"/>
  </r>
  <r>
    <x v="0"/>
    <n v="1185732"/>
    <x v="222"/>
    <x v="3"/>
    <s v="Missouri"/>
    <s v="St. Louis"/>
    <x v="1"/>
    <n v="35"/>
    <n v="300"/>
    <n v="105000"/>
    <n v="36750"/>
    <n v="0.35"/>
    <x v="0"/>
    <x v="2"/>
    <n v="2021"/>
    <s v="Q1"/>
    <x v="1"/>
  </r>
  <r>
    <x v="0"/>
    <n v="1185732"/>
    <x v="222"/>
    <x v="3"/>
    <s v="Missouri"/>
    <s v="St. Louis"/>
    <x v="2"/>
    <n v="25.000000000000007"/>
    <n v="350"/>
    <n v="87500.000000000029"/>
    <n v="30625.000000000007"/>
    <n v="0.35"/>
    <x v="0"/>
    <x v="2"/>
    <n v="2021"/>
    <s v="Q1"/>
    <x v="1"/>
  </r>
  <r>
    <x v="0"/>
    <n v="1185732"/>
    <x v="222"/>
    <x v="3"/>
    <s v="Missouri"/>
    <s v="St. Louis"/>
    <x v="3"/>
    <n v="30"/>
    <n v="200"/>
    <n v="60000"/>
    <n v="24000"/>
    <n v="0.4"/>
    <x v="0"/>
    <x v="2"/>
    <n v="2021"/>
    <s v="Q1"/>
    <x v="1"/>
  </r>
  <r>
    <x v="0"/>
    <n v="1185732"/>
    <x v="222"/>
    <x v="3"/>
    <s v="Missouri"/>
    <s v="St. Louis"/>
    <x v="4"/>
    <n v="45"/>
    <n v="250"/>
    <n v="112500"/>
    <n v="39375"/>
    <n v="0.35"/>
    <x v="0"/>
    <x v="2"/>
    <n v="2021"/>
    <s v="Q1"/>
    <x v="1"/>
  </r>
  <r>
    <x v="0"/>
    <n v="1185732"/>
    <x v="222"/>
    <x v="3"/>
    <s v="Missouri"/>
    <s v="St. Louis"/>
    <x v="5"/>
    <n v="35"/>
    <n v="350"/>
    <n v="122500"/>
    <n v="61250"/>
    <n v="0.5"/>
    <x v="0"/>
    <x v="2"/>
    <n v="2021"/>
    <s v="Q1"/>
    <x v="1"/>
  </r>
  <r>
    <x v="0"/>
    <n v="1185732"/>
    <x v="241"/>
    <x v="3"/>
    <s v="Missouri"/>
    <s v="St. Louis"/>
    <x v="0"/>
    <n v="35"/>
    <n v="575"/>
    <n v="201250"/>
    <n v="80500"/>
    <n v="0.4"/>
    <x v="0"/>
    <x v="3"/>
    <n v="2021"/>
    <s v="Q2"/>
    <x v="1"/>
  </r>
  <r>
    <x v="0"/>
    <n v="1185732"/>
    <x v="241"/>
    <x v="3"/>
    <s v="Missouri"/>
    <s v="St. Louis"/>
    <x v="1"/>
    <n v="30.000000000000004"/>
    <n v="275"/>
    <n v="82500.000000000015"/>
    <n v="28875.000000000004"/>
    <n v="0.35"/>
    <x v="0"/>
    <x v="3"/>
    <n v="2021"/>
    <s v="Q2"/>
    <x v="1"/>
  </r>
  <r>
    <x v="0"/>
    <n v="1185732"/>
    <x v="241"/>
    <x v="3"/>
    <s v="Missouri"/>
    <s v="St. Louis"/>
    <x v="2"/>
    <n v="20.000000000000007"/>
    <n v="275"/>
    <n v="55000.000000000022"/>
    <n v="19250.000000000007"/>
    <n v="0.35"/>
    <x v="0"/>
    <x v="3"/>
    <n v="2021"/>
    <s v="Q2"/>
    <x v="1"/>
  </r>
  <r>
    <x v="0"/>
    <n v="1185732"/>
    <x v="241"/>
    <x v="3"/>
    <s v="Missouri"/>
    <s v="St. Louis"/>
    <x v="3"/>
    <n v="25"/>
    <n v="200"/>
    <n v="50000"/>
    <n v="20000"/>
    <n v="0.4"/>
    <x v="0"/>
    <x v="3"/>
    <n v="2021"/>
    <s v="Q2"/>
    <x v="1"/>
  </r>
  <r>
    <x v="0"/>
    <n v="1185732"/>
    <x v="241"/>
    <x v="3"/>
    <s v="Missouri"/>
    <s v="St. Louis"/>
    <x v="4"/>
    <n v="40"/>
    <n v="225"/>
    <n v="90000"/>
    <n v="31499.999999999996"/>
    <n v="0.35"/>
    <x v="0"/>
    <x v="3"/>
    <n v="2021"/>
    <s v="Q2"/>
    <x v="1"/>
  </r>
  <r>
    <x v="0"/>
    <n v="1185732"/>
    <x v="241"/>
    <x v="3"/>
    <s v="Missouri"/>
    <s v="St. Louis"/>
    <x v="5"/>
    <n v="30.000000000000004"/>
    <n v="350"/>
    <n v="105000.00000000001"/>
    <n v="52500.000000000007"/>
    <n v="0.5"/>
    <x v="0"/>
    <x v="3"/>
    <n v="2021"/>
    <s v="Q2"/>
    <x v="1"/>
  </r>
  <r>
    <x v="0"/>
    <n v="1185732"/>
    <x v="272"/>
    <x v="3"/>
    <s v="Missouri"/>
    <s v="St. Louis"/>
    <x v="0"/>
    <n v="40"/>
    <n v="620"/>
    <n v="248000"/>
    <n v="99200"/>
    <n v="0.4"/>
    <x v="0"/>
    <x v="4"/>
    <n v="2021"/>
    <s v="Q2"/>
    <x v="1"/>
  </r>
  <r>
    <x v="0"/>
    <n v="1185732"/>
    <x v="272"/>
    <x v="3"/>
    <s v="Missouri"/>
    <s v="St. Louis"/>
    <x v="1"/>
    <n v="35.000000000000007"/>
    <n v="325"/>
    <n v="113750.00000000003"/>
    <n v="39812.500000000007"/>
    <n v="0.35"/>
    <x v="0"/>
    <x v="4"/>
    <n v="2021"/>
    <s v="Q2"/>
    <x v="1"/>
  </r>
  <r>
    <x v="0"/>
    <n v="1185732"/>
    <x v="272"/>
    <x v="3"/>
    <s v="Missouri"/>
    <s v="St. Louis"/>
    <x v="2"/>
    <n v="30.000000000000004"/>
    <n v="300"/>
    <n v="90000.000000000015"/>
    <n v="31500.000000000004"/>
    <n v="0.35"/>
    <x v="0"/>
    <x v="4"/>
    <n v="2021"/>
    <s v="Q2"/>
    <x v="1"/>
  </r>
  <r>
    <x v="0"/>
    <n v="1185732"/>
    <x v="272"/>
    <x v="3"/>
    <s v="Missouri"/>
    <s v="St. Louis"/>
    <x v="3"/>
    <n v="30.000000000000004"/>
    <n v="225"/>
    <n v="67500.000000000015"/>
    <n v="27000.000000000007"/>
    <n v="0.4"/>
    <x v="0"/>
    <x v="4"/>
    <n v="2021"/>
    <s v="Q2"/>
    <x v="1"/>
  </r>
  <r>
    <x v="0"/>
    <n v="1185732"/>
    <x v="272"/>
    <x v="3"/>
    <s v="Missouri"/>
    <s v="St. Louis"/>
    <x v="4"/>
    <n v="44.999999999999993"/>
    <n v="250"/>
    <n v="112499.99999999999"/>
    <n v="39374.999999999993"/>
    <n v="0.35"/>
    <x v="0"/>
    <x v="4"/>
    <n v="2021"/>
    <s v="Q2"/>
    <x v="1"/>
  </r>
  <r>
    <x v="0"/>
    <n v="1185732"/>
    <x v="272"/>
    <x v="3"/>
    <s v="Missouri"/>
    <s v="St. Louis"/>
    <x v="5"/>
    <n v="49.999999999999993"/>
    <n v="350"/>
    <n v="174999.99999999997"/>
    <n v="87499.999999999985"/>
    <n v="0.5"/>
    <x v="0"/>
    <x v="4"/>
    <n v="2021"/>
    <s v="Q2"/>
    <x v="1"/>
  </r>
  <r>
    <x v="0"/>
    <n v="1185732"/>
    <x v="302"/>
    <x v="3"/>
    <s v="Missouri"/>
    <s v="St. Louis"/>
    <x v="0"/>
    <n v="35"/>
    <n v="600"/>
    <n v="210000"/>
    <n v="84000"/>
    <n v="0.4"/>
    <x v="0"/>
    <x v="11"/>
    <n v="2021"/>
    <s v="Q2"/>
    <x v="2"/>
  </r>
  <r>
    <x v="0"/>
    <n v="1185732"/>
    <x v="302"/>
    <x v="3"/>
    <s v="Missouri"/>
    <s v="St. Louis"/>
    <x v="1"/>
    <n v="30.000000000000011"/>
    <n v="350"/>
    <n v="105000.00000000004"/>
    <n v="36750.000000000015"/>
    <n v="0.35"/>
    <x v="0"/>
    <x v="11"/>
    <n v="2021"/>
    <s v="Q2"/>
    <x v="2"/>
  </r>
  <r>
    <x v="0"/>
    <n v="1185732"/>
    <x v="302"/>
    <x v="3"/>
    <s v="Missouri"/>
    <s v="St. Louis"/>
    <x v="2"/>
    <n v="25.000000000000007"/>
    <n v="375"/>
    <n v="93750.000000000029"/>
    <n v="32812.500000000007"/>
    <n v="0.35"/>
    <x v="0"/>
    <x v="11"/>
    <n v="2021"/>
    <s v="Q2"/>
    <x v="2"/>
  </r>
  <r>
    <x v="0"/>
    <n v="1185732"/>
    <x v="302"/>
    <x v="3"/>
    <s v="Missouri"/>
    <s v="St. Louis"/>
    <x v="3"/>
    <n v="25.000000000000007"/>
    <n v="350"/>
    <n v="87500.000000000029"/>
    <n v="35000.000000000015"/>
    <n v="0.4"/>
    <x v="0"/>
    <x v="11"/>
    <n v="2021"/>
    <s v="Q2"/>
    <x v="2"/>
  </r>
  <r>
    <x v="0"/>
    <n v="1185732"/>
    <x v="302"/>
    <x v="3"/>
    <s v="Missouri"/>
    <s v="St. Louis"/>
    <x v="4"/>
    <n v="40"/>
    <n v="350"/>
    <n v="140000"/>
    <n v="49000"/>
    <n v="0.35"/>
    <x v="0"/>
    <x v="11"/>
    <n v="2021"/>
    <s v="Q2"/>
    <x v="2"/>
  </r>
  <r>
    <x v="0"/>
    <n v="1185732"/>
    <x v="302"/>
    <x v="3"/>
    <s v="Missouri"/>
    <s v="St. Louis"/>
    <x v="5"/>
    <n v="45"/>
    <n v="525"/>
    <n v="236250"/>
    <n v="118125"/>
    <n v="0.5"/>
    <x v="0"/>
    <x v="11"/>
    <n v="2021"/>
    <s v="Q2"/>
    <x v="2"/>
  </r>
  <r>
    <x v="0"/>
    <n v="1185732"/>
    <x v="331"/>
    <x v="3"/>
    <s v="Missouri"/>
    <s v="St. Louis"/>
    <x v="0"/>
    <n v="40"/>
    <n v="750"/>
    <n v="300000"/>
    <n v="120000"/>
    <n v="0.4"/>
    <x v="0"/>
    <x v="5"/>
    <n v="2021"/>
    <s v="Q3"/>
    <x v="2"/>
  </r>
  <r>
    <x v="0"/>
    <n v="1185732"/>
    <x v="331"/>
    <x v="3"/>
    <s v="Missouri"/>
    <s v="St. Louis"/>
    <x v="1"/>
    <n v="35.000000000000007"/>
    <n v="500"/>
    <n v="175000.00000000003"/>
    <n v="61250.000000000007"/>
    <n v="0.35"/>
    <x v="0"/>
    <x v="5"/>
    <n v="2021"/>
    <s v="Q3"/>
    <x v="2"/>
  </r>
  <r>
    <x v="0"/>
    <n v="1185732"/>
    <x v="331"/>
    <x v="3"/>
    <s v="Missouri"/>
    <s v="St. Louis"/>
    <x v="2"/>
    <n v="30.000000000000004"/>
    <n v="425"/>
    <n v="127500.00000000001"/>
    <n v="44625"/>
    <n v="0.35"/>
    <x v="0"/>
    <x v="5"/>
    <n v="2021"/>
    <s v="Q3"/>
    <x v="2"/>
  </r>
  <r>
    <x v="0"/>
    <n v="1185732"/>
    <x v="331"/>
    <x v="3"/>
    <s v="Missouri"/>
    <s v="St. Louis"/>
    <x v="3"/>
    <n v="30.000000000000004"/>
    <n v="375"/>
    <n v="112500.00000000001"/>
    <n v="45000.000000000007"/>
    <n v="0.4"/>
    <x v="0"/>
    <x v="5"/>
    <n v="2021"/>
    <s v="Q3"/>
    <x v="2"/>
  </r>
  <r>
    <x v="0"/>
    <n v="1185732"/>
    <x v="331"/>
    <x v="3"/>
    <s v="Missouri"/>
    <s v="St. Louis"/>
    <x v="4"/>
    <n v="40"/>
    <n v="375"/>
    <n v="150000"/>
    <n v="52500"/>
    <n v="0.35"/>
    <x v="0"/>
    <x v="5"/>
    <n v="2021"/>
    <s v="Q3"/>
    <x v="2"/>
  </r>
  <r>
    <x v="0"/>
    <n v="1185732"/>
    <x v="331"/>
    <x v="3"/>
    <s v="Missouri"/>
    <s v="St. Louis"/>
    <x v="5"/>
    <n v="45"/>
    <n v="550"/>
    <n v="247500"/>
    <n v="123750"/>
    <n v="0.5"/>
    <x v="0"/>
    <x v="5"/>
    <n v="2021"/>
    <s v="Q3"/>
    <x v="2"/>
  </r>
  <r>
    <x v="0"/>
    <n v="1185732"/>
    <x v="363"/>
    <x v="3"/>
    <s v="Missouri"/>
    <s v="St. Louis"/>
    <x v="0"/>
    <n v="40"/>
    <n v="700"/>
    <n v="280000"/>
    <n v="112000"/>
    <n v="0.4"/>
    <x v="0"/>
    <x v="6"/>
    <n v="2021"/>
    <s v="Q3"/>
    <x v="2"/>
  </r>
  <r>
    <x v="0"/>
    <n v="1185732"/>
    <x v="363"/>
    <x v="3"/>
    <s v="Missouri"/>
    <s v="St. Louis"/>
    <x v="1"/>
    <n v="40.000000000000007"/>
    <n v="475"/>
    <n v="190000.00000000003"/>
    <n v="66500"/>
    <n v="0.35"/>
    <x v="0"/>
    <x v="6"/>
    <n v="2021"/>
    <s v="Q3"/>
    <x v="2"/>
  </r>
  <r>
    <x v="0"/>
    <n v="1185732"/>
    <x v="363"/>
    <x v="3"/>
    <s v="Missouri"/>
    <s v="St. Louis"/>
    <x v="2"/>
    <n v="35"/>
    <n v="400"/>
    <n v="140000"/>
    <n v="49000"/>
    <n v="0.35"/>
    <x v="0"/>
    <x v="6"/>
    <n v="2021"/>
    <s v="Q3"/>
    <x v="2"/>
  </r>
  <r>
    <x v="0"/>
    <n v="1185732"/>
    <x v="363"/>
    <x v="3"/>
    <s v="Missouri"/>
    <s v="St. Louis"/>
    <x v="3"/>
    <n v="25.000000000000007"/>
    <n v="325"/>
    <n v="81250.000000000029"/>
    <n v="32500.000000000015"/>
    <n v="0.4"/>
    <x v="0"/>
    <x v="6"/>
    <n v="2021"/>
    <s v="Q3"/>
    <x v="2"/>
  </r>
  <r>
    <x v="0"/>
    <n v="1185732"/>
    <x v="363"/>
    <x v="3"/>
    <s v="Missouri"/>
    <s v="St. Louis"/>
    <x v="4"/>
    <n v="35"/>
    <n v="300"/>
    <n v="105000"/>
    <n v="36750"/>
    <n v="0.35"/>
    <x v="0"/>
    <x v="6"/>
    <n v="2021"/>
    <s v="Q3"/>
    <x v="2"/>
  </r>
  <r>
    <x v="0"/>
    <n v="1185732"/>
    <x v="363"/>
    <x v="3"/>
    <s v="Missouri"/>
    <s v="St. Louis"/>
    <x v="5"/>
    <n v="40"/>
    <n v="475"/>
    <n v="190000"/>
    <n v="95000"/>
    <n v="0.5"/>
    <x v="0"/>
    <x v="6"/>
    <n v="2021"/>
    <s v="Q3"/>
    <x v="2"/>
  </r>
  <r>
    <x v="0"/>
    <n v="1185732"/>
    <x v="395"/>
    <x v="3"/>
    <s v="Missouri"/>
    <s v="St. Louis"/>
    <x v="0"/>
    <n v="35"/>
    <n v="600"/>
    <n v="210000"/>
    <n v="84000"/>
    <n v="0.4"/>
    <x v="0"/>
    <x v="7"/>
    <n v="2021"/>
    <s v="Q3"/>
    <x v="3"/>
  </r>
  <r>
    <x v="0"/>
    <n v="1185732"/>
    <x v="395"/>
    <x v="3"/>
    <s v="Missouri"/>
    <s v="St. Louis"/>
    <x v="1"/>
    <n v="30.000000000000011"/>
    <n v="400"/>
    <n v="120000.00000000004"/>
    <n v="42000.000000000015"/>
    <n v="0.35"/>
    <x v="0"/>
    <x v="7"/>
    <n v="2021"/>
    <s v="Q3"/>
    <x v="3"/>
  </r>
  <r>
    <x v="0"/>
    <n v="1185732"/>
    <x v="395"/>
    <x v="3"/>
    <s v="Missouri"/>
    <s v="St. Louis"/>
    <x v="2"/>
    <n v="15.000000000000002"/>
    <n v="300"/>
    <n v="45000.000000000007"/>
    <n v="15750.000000000002"/>
    <n v="0.35"/>
    <x v="0"/>
    <x v="7"/>
    <n v="2021"/>
    <s v="Q3"/>
    <x v="3"/>
  </r>
  <r>
    <x v="0"/>
    <n v="1185732"/>
    <x v="395"/>
    <x v="3"/>
    <s v="Missouri"/>
    <s v="St. Louis"/>
    <x v="3"/>
    <n v="15.000000000000002"/>
    <n v="275"/>
    <n v="41250.000000000007"/>
    <n v="16500.000000000004"/>
    <n v="0.4"/>
    <x v="0"/>
    <x v="7"/>
    <n v="2021"/>
    <s v="Q3"/>
    <x v="3"/>
  </r>
  <r>
    <x v="0"/>
    <n v="1185732"/>
    <x v="395"/>
    <x v="3"/>
    <s v="Missouri"/>
    <s v="St. Louis"/>
    <x v="4"/>
    <n v="25"/>
    <n v="275"/>
    <n v="68750"/>
    <n v="24062.5"/>
    <n v="0.35"/>
    <x v="0"/>
    <x v="7"/>
    <n v="2021"/>
    <s v="Q3"/>
    <x v="3"/>
  </r>
  <r>
    <x v="0"/>
    <n v="1185732"/>
    <x v="395"/>
    <x v="3"/>
    <s v="Missouri"/>
    <s v="St. Louis"/>
    <x v="5"/>
    <n v="30.000000000000004"/>
    <n v="350"/>
    <n v="105000.00000000001"/>
    <n v="52500.000000000007"/>
    <n v="0.5"/>
    <x v="0"/>
    <x v="7"/>
    <n v="2021"/>
    <s v="Q3"/>
    <x v="3"/>
  </r>
  <r>
    <x v="0"/>
    <n v="1185732"/>
    <x v="424"/>
    <x v="3"/>
    <s v="Missouri"/>
    <s v="St. Louis"/>
    <x v="0"/>
    <n v="35"/>
    <n v="525"/>
    <n v="183750"/>
    <n v="73500"/>
    <n v="0.4"/>
    <x v="0"/>
    <x v="8"/>
    <n v="2021"/>
    <s v="Q4"/>
    <x v="3"/>
  </r>
  <r>
    <x v="0"/>
    <n v="1185732"/>
    <x v="424"/>
    <x v="3"/>
    <s v="Missouri"/>
    <s v="St. Louis"/>
    <x v="1"/>
    <n v="25"/>
    <n v="350"/>
    <n v="87500"/>
    <n v="30624.999999999996"/>
    <n v="0.35"/>
    <x v="0"/>
    <x v="8"/>
    <n v="2021"/>
    <s v="Q4"/>
    <x v="3"/>
  </r>
  <r>
    <x v="0"/>
    <n v="1185732"/>
    <x v="424"/>
    <x v="3"/>
    <s v="Missouri"/>
    <s v="St. Louis"/>
    <x v="2"/>
    <n v="25"/>
    <n v="250"/>
    <n v="62500"/>
    <n v="21875"/>
    <n v="0.35"/>
    <x v="0"/>
    <x v="8"/>
    <n v="2021"/>
    <s v="Q4"/>
    <x v="3"/>
  </r>
  <r>
    <x v="0"/>
    <n v="1185732"/>
    <x v="424"/>
    <x v="3"/>
    <s v="Missouri"/>
    <s v="St. Louis"/>
    <x v="3"/>
    <n v="25"/>
    <n v="225"/>
    <n v="56250"/>
    <n v="22500"/>
    <n v="0.4"/>
    <x v="0"/>
    <x v="8"/>
    <n v="2021"/>
    <s v="Q4"/>
    <x v="3"/>
  </r>
  <r>
    <x v="0"/>
    <n v="1185732"/>
    <x v="424"/>
    <x v="3"/>
    <s v="Missouri"/>
    <s v="St. Louis"/>
    <x v="4"/>
    <n v="35"/>
    <n v="225"/>
    <n v="78750"/>
    <n v="27562.5"/>
    <n v="0.35"/>
    <x v="0"/>
    <x v="8"/>
    <n v="2021"/>
    <s v="Q4"/>
    <x v="3"/>
  </r>
  <r>
    <x v="0"/>
    <n v="1185732"/>
    <x v="424"/>
    <x v="3"/>
    <s v="Missouri"/>
    <s v="St. Louis"/>
    <x v="5"/>
    <n v="39.999999999999993"/>
    <n v="350"/>
    <n v="139999.99999999997"/>
    <n v="69999.999999999985"/>
    <n v="0.5"/>
    <x v="0"/>
    <x v="8"/>
    <n v="2021"/>
    <s v="Q4"/>
    <x v="3"/>
  </r>
  <r>
    <x v="0"/>
    <n v="1185732"/>
    <x v="455"/>
    <x v="3"/>
    <s v="Missouri"/>
    <s v="St. Louis"/>
    <x v="0"/>
    <n v="35"/>
    <n v="500"/>
    <n v="175000"/>
    <n v="70000"/>
    <n v="0.4"/>
    <x v="0"/>
    <x v="9"/>
    <n v="2021"/>
    <s v="Q4"/>
    <x v="3"/>
  </r>
  <r>
    <x v="0"/>
    <n v="1185732"/>
    <x v="455"/>
    <x v="3"/>
    <s v="Missouri"/>
    <s v="St. Louis"/>
    <x v="1"/>
    <n v="25.000000000000007"/>
    <n v="350"/>
    <n v="87500.000000000029"/>
    <n v="30625.000000000007"/>
    <n v="0.35"/>
    <x v="0"/>
    <x v="9"/>
    <n v="2021"/>
    <s v="Q4"/>
    <x v="3"/>
  </r>
  <r>
    <x v="0"/>
    <n v="1185732"/>
    <x v="455"/>
    <x v="3"/>
    <s v="Missouri"/>
    <s v="St. Louis"/>
    <x v="2"/>
    <n v="25.000000000000007"/>
    <n v="295"/>
    <n v="73750.000000000015"/>
    <n v="25812.500000000004"/>
    <n v="0.35"/>
    <x v="0"/>
    <x v="9"/>
    <n v="2021"/>
    <s v="Q4"/>
    <x v="3"/>
  </r>
  <r>
    <x v="0"/>
    <n v="1185732"/>
    <x v="455"/>
    <x v="3"/>
    <s v="Missouri"/>
    <s v="St. Louis"/>
    <x v="3"/>
    <n v="25.000000000000007"/>
    <n v="325"/>
    <n v="81250.000000000029"/>
    <n v="32500.000000000015"/>
    <n v="0.4"/>
    <x v="0"/>
    <x v="9"/>
    <n v="2021"/>
    <s v="Q4"/>
    <x v="3"/>
  </r>
  <r>
    <x v="0"/>
    <n v="1185732"/>
    <x v="455"/>
    <x v="3"/>
    <s v="Missouri"/>
    <s v="St. Louis"/>
    <x v="4"/>
    <n v="44.999999999999993"/>
    <n v="300"/>
    <n v="134999.99999999997"/>
    <n v="47249.999999999985"/>
    <n v="0.35"/>
    <x v="0"/>
    <x v="9"/>
    <n v="2021"/>
    <s v="Q4"/>
    <x v="3"/>
  </r>
  <r>
    <x v="0"/>
    <n v="1185732"/>
    <x v="455"/>
    <x v="3"/>
    <s v="Missouri"/>
    <s v="St. Louis"/>
    <x v="5"/>
    <n v="49.999999999999986"/>
    <n v="400"/>
    <n v="199999.99999999994"/>
    <n v="99999.999999999971"/>
    <n v="0.5"/>
    <x v="0"/>
    <x v="9"/>
    <n v="2021"/>
    <s v="Q4"/>
    <x v="3"/>
  </r>
  <r>
    <x v="0"/>
    <n v="1185732"/>
    <x v="484"/>
    <x v="3"/>
    <s v="Missouri"/>
    <s v="St. Louis"/>
    <x v="0"/>
    <n v="44.999999999999993"/>
    <n v="650"/>
    <n v="292499.99999999994"/>
    <n v="116999.99999999999"/>
    <n v="0.4"/>
    <x v="0"/>
    <x v="10"/>
    <n v="2021"/>
    <s v="Q4"/>
    <x v="0"/>
  </r>
  <r>
    <x v="0"/>
    <n v="1185732"/>
    <x v="484"/>
    <x v="3"/>
    <s v="Missouri"/>
    <s v="St. Louis"/>
    <x v="1"/>
    <n v="35"/>
    <n v="450"/>
    <n v="157500"/>
    <n v="55125"/>
    <n v="0.35"/>
    <x v="0"/>
    <x v="10"/>
    <n v="2021"/>
    <s v="Q4"/>
    <x v="0"/>
  </r>
  <r>
    <x v="3"/>
    <n v="1185732"/>
    <x v="484"/>
    <x v="3"/>
    <s v="Missouri"/>
    <s v="St. Louis"/>
    <x v="2"/>
    <n v="35"/>
    <n v="400"/>
    <n v="140000"/>
    <n v="49000"/>
    <n v="0.35"/>
    <x v="0"/>
    <x v="10"/>
    <n v="2021"/>
    <s v="Q4"/>
    <x v="0"/>
  </r>
  <r>
    <x v="3"/>
    <n v="1185732"/>
    <x v="484"/>
    <x v="3"/>
    <s v="Missouri"/>
    <s v="St. Louis"/>
    <x v="3"/>
    <n v="35"/>
    <n v="350"/>
    <n v="122500"/>
    <n v="49000"/>
    <n v="0.4"/>
    <x v="0"/>
    <x v="10"/>
    <n v="2021"/>
    <s v="Q4"/>
    <x v="0"/>
  </r>
  <r>
    <x v="3"/>
    <n v="1185732"/>
    <x v="484"/>
    <x v="3"/>
    <s v="Missouri"/>
    <s v="St. Louis"/>
    <x v="4"/>
    <n v="44.999999999999993"/>
    <n v="350"/>
    <n v="157499.99999999997"/>
    <n v="55124.999999999985"/>
    <n v="0.35"/>
    <x v="0"/>
    <x v="10"/>
    <n v="2021"/>
    <s v="Q4"/>
    <x v="0"/>
  </r>
  <r>
    <x v="3"/>
    <n v="1185732"/>
    <x v="484"/>
    <x v="3"/>
    <s v="Missouri"/>
    <s v="St. Louis"/>
    <x v="5"/>
    <n v="49.999999999999986"/>
    <n v="450"/>
    <n v="224999.99999999994"/>
    <n v="112499.99999999997"/>
    <n v="0.5"/>
    <x v="0"/>
    <x v="10"/>
    <n v="2021"/>
    <s v="Q4"/>
    <x v="0"/>
  </r>
  <r>
    <x v="3"/>
    <n v="1185732"/>
    <x v="175"/>
    <x v="3"/>
    <s v="Missouri"/>
    <s v="St. Louis"/>
    <x v="0"/>
    <n v="25"/>
    <n v="675"/>
    <n v="168750"/>
    <n v="67500"/>
    <n v="0.4"/>
    <x v="0"/>
    <x v="0"/>
    <n v="2021"/>
    <s v="Q1"/>
    <x v="0"/>
  </r>
  <r>
    <x v="3"/>
    <n v="1185732"/>
    <x v="175"/>
    <x v="3"/>
    <s v="Missouri"/>
    <s v="St. Louis"/>
    <x v="1"/>
    <n v="25"/>
    <n v="475"/>
    <n v="118750"/>
    <n v="41562.5"/>
    <n v="0.35"/>
    <x v="0"/>
    <x v="0"/>
    <n v="2021"/>
    <s v="Q1"/>
    <x v="0"/>
  </r>
  <r>
    <x v="3"/>
    <n v="1185732"/>
    <x v="175"/>
    <x v="3"/>
    <s v="Missouri"/>
    <s v="St. Louis"/>
    <x v="2"/>
    <n v="15.000000000000002"/>
    <n v="475"/>
    <n v="71250.000000000015"/>
    <n v="24937.500000000004"/>
    <n v="0.35"/>
    <x v="0"/>
    <x v="0"/>
    <n v="2021"/>
    <s v="Q1"/>
    <x v="0"/>
  </r>
  <r>
    <x v="3"/>
    <n v="1185732"/>
    <x v="175"/>
    <x v="3"/>
    <s v="Missouri"/>
    <s v="St. Louis"/>
    <x v="3"/>
    <n v="20.000000000000007"/>
    <n v="325"/>
    <n v="65000.000000000022"/>
    <n v="26000.000000000011"/>
    <n v="0.4"/>
    <x v="0"/>
    <x v="0"/>
    <n v="2021"/>
    <s v="Q1"/>
    <x v="0"/>
  </r>
  <r>
    <x v="3"/>
    <n v="1185732"/>
    <x v="175"/>
    <x v="3"/>
    <s v="Missouri"/>
    <s v="St. Louis"/>
    <x v="4"/>
    <n v="35"/>
    <n v="375"/>
    <n v="131250"/>
    <n v="45937.5"/>
    <n v="0.35"/>
    <x v="0"/>
    <x v="0"/>
    <n v="2021"/>
    <s v="Q1"/>
    <x v="0"/>
  </r>
  <r>
    <x v="3"/>
    <n v="1185732"/>
    <x v="175"/>
    <x v="3"/>
    <s v="Missouri"/>
    <s v="St. Louis"/>
    <x v="5"/>
    <n v="25"/>
    <n v="475"/>
    <n v="118750"/>
    <n v="59375"/>
    <n v="0.5"/>
    <x v="0"/>
    <x v="0"/>
    <n v="2021"/>
    <s v="Q1"/>
    <x v="0"/>
  </r>
  <r>
    <x v="3"/>
    <n v="1185732"/>
    <x v="206"/>
    <x v="3"/>
    <s v="Missouri"/>
    <s v="St. Louis"/>
    <x v="0"/>
    <n v="25"/>
    <n v="725"/>
    <n v="181250"/>
    <n v="72500"/>
    <n v="0.4"/>
    <x v="0"/>
    <x v="1"/>
    <n v="2021"/>
    <s v="Q1"/>
    <x v="0"/>
  </r>
  <r>
    <x v="3"/>
    <n v="1185732"/>
    <x v="206"/>
    <x v="3"/>
    <s v="Missouri"/>
    <s v="St. Louis"/>
    <x v="1"/>
    <n v="25"/>
    <n v="375"/>
    <n v="93750"/>
    <n v="32812.5"/>
    <n v="0.35"/>
    <x v="0"/>
    <x v="1"/>
    <n v="2021"/>
    <s v="Q1"/>
    <x v="0"/>
  </r>
  <r>
    <x v="3"/>
    <n v="1185732"/>
    <x v="206"/>
    <x v="3"/>
    <s v="Missouri"/>
    <s v="St. Louis"/>
    <x v="2"/>
    <n v="15.000000000000002"/>
    <n v="425"/>
    <n v="63750.000000000007"/>
    <n v="22312.5"/>
    <n v="0.35"/>
    <x v="0"/>
    <x v="1"/>
    <n v="2021"/>
    <s v="Q1"/>
    <x v="0"/>
  </r>
  <r>
    <x v="3"/>
    <n v="1185732"/>
    <x v="206"/>
    <x v="2"/>
    <s v="Utah"/>
    <s v="Salt Lake City"/>
    <x v="3"/>
    <n v="20.000000000000007"/>
    <n v="300"/>
    <n v="60000.000000000022"/>
    <n v="24000.000000000011"/>
    <n v="0.4"/>
    <x v="0"/>
    <x v="1"/>
    <n v="2021"/>
    <s v="Q1"/>
    <x v="0"/>
  </r>
  <r>
    <x v="3"/>
    <n v="1185732"/>
    <x v="206"/>
    <x v="2"/>
    <s v="Utah"/>
    <s v="Salt Lake City"/>
    <x v="4"/>
    <n v="35"/>
    <n v="375"/>
    <n v="131250"/>
    <n v="45937.5"/>
    <n v="0.35"/>
    <x v="0"/>
    <x v="1"/>
    <n v="2021"/>
    <s v="Q1"/>
    <x v="0"/>
  </r>
  <r>
    <x v="3"/>
    <n v="1185732"/>
    <x v="206"/>
    <x v="2"/>
    <s v="Utah"/>
    <s v="Salt Lake City"/>
    <x v="5"/>
    <n v="25"/>
    <n v="450"/>
    <n v="112500"/>
    <n v="56250"/>
    <n v="0.5"/>
    <x v="0"/>
    <x v="1"/>
    <n v="2021"/>
    <s v="Q1"/>
    <x v="0"/>
  </r>
  <r>
    <x v="3"/>
    <n v="1185732"/>
    <x v="215"/>
    <x v="2"/>
    <s v="Utah"/>
    <s v="Salt Lake City"/>
    <x v="0"/>
    <n v="30.000000000000004"/>
    <n v="670"/>
    <n v="201000.00000000003"/>
    <n v="80400.000000000015"/>
    <n v="0.4"/>
    <x v="0"/>
    <x v="2"/>
    <n v="2021"/>
    <s v="Q1"/>
    <x v="1"/>
  </r>
  <r>
    <x v="3"/>
    <n v="1185732"/>
    <x v="215"/>
    <x v="2"/>
    <s v="Utah"/>
    <s v="Salt Lake City"/>
    <x v="1"/>
    <n v="30.000000000000004"/>
    <n v="350"/>
    <n v="105000.00000000001"/>
    <n v="36750"/>
    <n v="0.35"/>
    <x v="0"/>
    <x v="2"/>
    <n v="2021"/>
    <s v="Q1"/>
    <x v="1"/>
  </r>
  <r>
    <x v="3"/>
    <n v="1185732"/>
    <x v="215"/>
    <x v="2"/>
    <s v="Utah"/>
    <s v="Salt Lake City"/>
    <x v="2"/>
    <n v="20.000000000000007"/>
    <n v="400"/>
    <n v="80000.000000000029"/>
    <n v="28000.000000000007"/>
    <n v="0.35"/>
    <x v="0"/>
    <x v="2"/>
    <n v="2021"/>
    <s v="Q1"/>
    <x v="1"/>
  </r>
  <r>
    <x v="3"/>
    <n v="1185732"/>
    <x v="215"/>
    <x v="2"/>
    <s v="Utah"/>
    <s v="Salt Lake City"/>
    <x v="3"/>
    <n v="25"/>
    <n v="250"/>
    <n v="62500"/>
    <n v="25000"/>
    <n v="0.4"/>
    <x v="0"/>
    <x v="2"/>
    <n v="2021"/>
    <s v="Q1"/>
    <x v="1"/>
  </r>
  <r>
    <x v="3"/>
    <n v="1185732"/>
    <x v="215"/>
    <x v="2"/>
    <s v="Utah"/>
    <s v="Salt Lake City"/>
    <x v="4"/>
    <n v="40"/>
    <n v="300"/>
    <n v="120000"/>
    <n v="42000"/>
    <n v="0.35"/>
    <x v="0"/>
    <x v="2"/>
    <n v="2021"/>
    <s v="Q1"/>
    <x v="1"/>
  </r>
  <r>
    <x v="3"/>
    <n v="1185732"/>
    <x v="215"/>
    <x v="2"/>
    <s v="Utah"/>
    <s v="Salt Lake City"/>
    <x v="5"/>
    <n v="30.000000000000004"/>
    <n v="400"/>
    <n v="120000.00000000001"/>
    <n v="60000.000000000007"/>
    <n v="0.5"/>
    <x v="0"/>
    <x v="2"/>
    <n v="2021"/>
    <s v="Q1"/>
    <x v="1"/>
  </r>
  <r>
    <x v="3"/>
    <n v="1185732"/>
    <x v="234"/>
    <x v="2"/>
    <s v="Utah"/>
    <s v="Salt Lake City"/>
    <x v="0"/>
    <n v="30.000000000000004"/>
    <n v="625"/>
    <n v="187500.00000000003"/>
    <n v="75000.000000000015"/>
    <n v="0.4"/>
    <x v="0"/>
    <x v="3"/>
    <n v="2021"/>
    <s v="Q2"/>
    <x v="1"/>
  </r>
  <r>
    <x v="3"/>
    <n v="1185732"/>
    <x v="234"/>
    <x v="2"/>
    <s v="Utah"/>
    <s v="Salt Lake City"/>
    <x v="1"/>
    <n v="25.000000000000007"/>
    <n v="325"/>
    <n v="81250.000000000029"/>
    <n v="28437.500000000007"/>
    <n v="0.35"/>
    <x v="0"/>
    <x v="3"/>
    <n v="2021"/>
    <s v="Q2"/>
    <x v="1"/>
  </r>
  <r>
    <x v="3"/>
    <n v="1185732"/>
    <x v="234"/>
    <x v="2"/>
    <s v="Utah"/>
    <s v="Salt Lake City"/>
    <x v="2"/>
    <n v="15.000000000000007"/>
    <n v="325"/>
    <n v="48750.000000000022"/>
    <n v="17062.500000000007"/>
    <n v="0.35"/>
    <x v="0"/>
    <x v="3"/>
    <n v="2021"/>
    <s v="Q2"/>
    <x v="1"/>
  </r>
  <r>
    <x v="3"/>
    <n v="1185732"/>
    <x v="234"/>
    <x v="2"/>
    <s v="Utah"/>
    <s v="Salt Lake City"/>
    <x v="3"/>
    <n v="20"/>
    <n v="250"/>
    <n v="50000"/>
    <n v="20000"/>
    <n v="0.4"/>
    <x v="0"/>
    <x v="3"/>
    <n v="2021"/>
    <s v="Q2"/>
    <x v="1"/>
  </r>
  <r>
    <x v="3"/>
    <n v="1185732"/>
    <x v="234"/>
    <x v="2"/>
    <s v="Utah"/>
    <s v="Salt Lake City"/>
    <x v="4"/>
    <n v="35"/>
    <n v="275"/>
    <n v="96250"/>
    <n v="33687.5"/>
    <n v="0.35"/>
    <x v="0"/>
    <x v="3"/>
    <n v="2021"/>
    <s v="Q2"/>
    <x v="1"/>
  </r>
  <r>
    <x v="3"/>
    <n v="1185732"/>
    <x v="234"/>
    <x v="2"/>
    <s v="Utah"/>
    <s v="Salt Lake City"/>
    <x v="5"/>
    <n v="25.000000000000007"/>
    <n v="400"/>
    <n v="100000.00000000003"/>
    <n v="50000.000000000015"/>
    <n v="0.5"/>
    <x v="0"/>
    <x v="3"/>
    <n v="2021"/>
    <s v="Q2"/>
    <x v="1"/>
  </r>
  <r>
    <x v="3"/>
    <n v="1185732"/>
    <x v="265"/>
    <x v="2"/>
    <s v="Utah"/>
    <s v="Salt Lake City"/>
    <x v="0"/>
    <n v="35"/>
    <n v="670"/>
    <n v="234500"/>
    <n v="93800"/>
    <n v="0.4"/>
    <x v="0"/>
    <x v="4"/>
    <n v="2021"/>
    <s v="Q2"/>
    <x v="1"/>
  </r>
  <r>
    <x v="3"/>
    <n v="1185732"/>
    <x v="265"/>
    <x v="2"/>
    <s v="Utah"/>
    <s v="Salt Lake City"/>
    <x v="1"/>
    <n v="30.000000000000011"/>
    <n v="375"/>
    <n v="112500.00000000004"/>
    <n v="39375.000000000015"/>
    <n v="0.35"/>
    <x v="0"/>
    <x v="4"/>
    <n v="2021"/>
    <s v="Q2"/>
    <x v="1"/>
  </r>
  <r>
    <x v="3"/>
    <n v="1185732"/>
    <x v="265"/>
    <x v="2"/>
    <s v="Utah"/>
    <s v="Salt Lake City"/>
    <x v="2"/>
    <n v="25.000000000000007"/>
    <n v="350"/>
    <n v="87500.000000000029"/>
    <n v="30625.000000000007"/>
    <n v="0.35"/>
    <x v="0"/>
    <x v="4"/>
    <n v="2021"/>
    <s v="Q2"/>
    <x v="1"/>
  </r>
  <r>
    <x v="3"/>
    <n v="1185732"/>
    <x v="265"/>
    <x v="2"/>
    <s v="Utah"/>
    <s v="Salt Lake City"/>
    <x v="3"/>
    <n v="25.000000000000007"/>
    <n v="275"/>
    <n v="68750.000000000015"/>
    <n v="27500.000000000007"/>
    <n v="0.4"/>
    <x v="0"/>
    <x v="4"/>
    <n v="2021"/>
    <s v="Q2"/>
    <x v="1"/>
  </r>
  <r>
    <x v="3"/>
    <n v="1185732"/>
    <x v="265"/>
    <x v="2"/>
    <s v="Utah"/>
    <s v="Salt Lake City"/>
    <x v="4"/>
    <n v="40"/>
    <n v="300"/>
    <n v="120000"/>
    <n v="42000"/>
    <n v="0.35"/>
    <x v="0"/>
    <x v="4"/>
    <n v="2021"/>
    <s v="Q2"/>
    <x v="1"/>
  </r>
  <r>
    <x v="3"/>
    <n v="1185732"/>
    <x v="265"/>
    <x v="2"/>
    <s v="Utah"/>
    <s v="Salt Lake City"/>
    <x v="5"/>
    <n v="44.999999999999993"/>
    <n v="400"/>
    <n v="179999.99999999997"/>
    <n v="89999.999999999985"/>
    <n v="0.5"/>
    <x v="0"/>
    <x v="4"/>
    <n v="2021"/>
    <s v="Q2"/>
    <x v="1"/>
  </r>
  <r>
    <x v="3"/>
    <n v="1185732"/>
    <x v="295"/>
    <x v="2"/>
    <s v="Utah"/>
    <s v="Salt Lake City"/>
    <x v="0"/>
    <n v="30.000000000000004"/>
    <n v="650"/>
    <n v="195000.00000000003"/>
    <n v="78000.000000000015"/>
    <n v="0.4"/>
    <x v="0"/>
    <x v="11"/>
    <n v="2021"/>
    <s v="Q2"/>
    <x v="2"/>
  </r>
  <r>
    <x v="3"/>
    <n v="1185732"/>
    <x v="295"/>
    <x v="2"/>
    <s v="Utah"/>
    <s v="Salt Lake City"/>
    <x v="1"/>
    <n v="25.000000000000011"/>
    <n v="400"/>
    <n v="100000.00000000004"/>
    <n v="35000.000000000015"/>
    <n v="0.35"/>
    <x v="0"/>
    <x v="11"/>
    <n v="2021"/>
    <s v="Q2"/>
    <x v="2"/>
  </r>
  <r>
    <x v="3"/>
    <n v="1185732"/>
    <x v="295"/>
    <x v="2"/>
    <s v="Utah"/>
    <s v="Salt Lake City"/>
    <x v="2"/>
    <n v="20.000000000000007"/>
    <n v="425"/>
    <n v="85000.000000000029"/>
    <n v="29750.000000000007"/>
    <n v="0.35"/>
    <x v="0"/>
    <x v="11"/>
    <n v="2021"/>
    <s v="Q2"/>
    <x v="2"/>
  </r>
  <r>
    <x v="3"/>
    <n v="1185732"/>
    <x v="295"/>
    <x v="2"/>
    <s v="Utah"/>
    <s v="Salt Lake City"/>
    <x v="3"/>
    <n v="20.000000000000007"/>
    <n v="400"/>
    <n v="80000.000000000029"/>
    <n v="32000.000000000015"/>
    <n v="0.4"/>
    <x v="0"/>
    <x v="11"/>
    <n v="2021"/>
    <s v="Q2"/>
    <x v="2"/>
  </r>
  <r>
    <x v="3"/>
    <n v="1185732"/>
    <x v="295"/>
    <x v="2"/>
    <s v="Utah"/>
    <s v="Salt Lake City"/>
    <x v="4"/>
    <n v="35"/>
    <n v="400"/>
    <n v="140000"/>
    <n v="49000"/>
    <n v="0.35"/>
    <x v="0"/>
    <x v="11"/>
    <n v="2021"/>
    <s v="Q2"/>
    <x v="2"/>
  </r>
  <r>
    <x v="3"/>
    <n v="1185732"/>
    <x v="295"/>
    <x v="2"/>
    <s v="Utah"/>
    <s v="Salt Lake City"/>
    <x v="5"/>
    <n v="40"/>
    <n v="575"/>
    <n v="230000"/>
    <n v="115000"/>
    <n v="0.5"/>
    <x v="0"/>
    <x v="11"/>
    <n v="2021"/>
    <s v="Q2"/>
    <x v="2"/>
  </r>
  <r>
    <x v="3"/>
    <n v="1185732"/>
    <x v="324"/>
    <x v="2"/>
    <s v="Utah"/>
    <s v="Salt Lake City"/>
    <x v="0"/>
    <n v="35"/>
    <n v="800"/>
    <n v="280000"/>
    <n v="112000"/>
    <n v="0.4"/>
    <x v="0"/>
    <x v="5"/>
    <n v="2021"/>
    <s v="Q3"/>
    <x v="2"/>
  </r>
  <r>
    <x v="3"/>
    <n v="1185732"/>
    <x v="324"/>
    <x v="2"/>
    <s v="Utah"/>
    <s v="Salt Lake City"/>
    <x v="1"/>
    <n v="30.000000000000011"/>
    <n v="550"/>
    <n v="165000.00000000006"/>
    <n v="57750.000000000015"/>
    <n v="0.35"/>
    <x v="0"/>
    <x v="5"/>
    <n v="2021"/>
    <s v="Q3"/>
    <x v="2"/>
  </r>
  <r>
    <x v="3"/>
    <n v="1185732"/>
    <x v="324"/>
    <x v="2"/>
    <s v="Utah"/>
    <s v="Salt Lake City"/>
    <x v="2"/>
    <n v="25.000000000000007"/>
    <n v="475"/>
    <n v="118750.00000000003"/>
    <n v="41562.500000000007"/>
    <n v="0.35"/>
    <x v="0"/>
    <x v="5"/>
    <n v="2021"/>
    <s v="Q3"/>
    <x v="2"/>
  </r>
  <r>
    <x v="3"/>
    <n v="1185732"/>
    <x v="324"/>
    <x v="2"/>
    <s v="Utah"/>
    <s v="Salt Lake City"/>
    <x v="3"/>
    <n v="25.000000000000007"/>
    <n v="425"/>
    <n v="106250.00000000003"/>
    <n v="42500.000000000015"/>
    <n v="0.4"/>
    <x v="0"/>
    <x v="5"/>
    <n v="2021"/>
    <s v="Q3"/>
    <x v="2"/>
  </r>
  <r>
    <x v="3"/>
    <n v="1185732"/>
    <x v="324"/>
    <x v="2"/>
    <s v="Utah"/>
    <s v="Salt Lake City"/>
    <x v="4"/>
    <n v="35"/>
    <n v="425"/>
    <n v="148750"/>
    <n v="52062.5"/>
    <n v="0.35"/>
    <x v="0"/>
    <x v="5"/>
    <n v="2021"/>
    <s v="Q3"/>
    <x v="2"/>
  </r>
  <r>
    <x v="3"/>
    <n v="1185732"/>
    <x v="324"/>
    <x v="2"/>
    <s v="Utah"/>
    <s v="Salt Lake City"/>
    <x v="5"/>
    <n v="40"/>
    <n v="600"/>
    <n v="240000"/>
    <n v="120000"/>
    <n v="0.5"/>
    <x v="0"/>
    <x v="5"/>
    <n v="2021"/>
    <s v="Q3"/>
    <x v="2"/>
  </r>
  <r>
    <x v="3"/>
    <n v="1185732"/>
    <x v="356"/>
    <x v="2"/>
    <s v="Utah"/>
    <s v="Salt Lake City"/>
    <x v="0"/>
    <n v="35"/>
    <n v="750"/>
    <n v="262500"/>
    <n v="105000"/>
    <n v="0.4"/>
    <x v="0"/>
    <x v="6"/>
    <n v="2021"/>
    <s v="Q3"/>
    <x v="2"/>
  </r>
  <r>
    <x v="3"/>
    <n v="1185732"/>
    <x v="356"/>
    <x v="2"/>
    <s v="Utah"/>
    <s v="Salt Lake City"/>
    <x v="1"/>
    <n v="35.000000000000007"/>
    <n v="525"/>
    <n v="183750.00000000003"/>
    <n v="64312.500000000007"/>
    <n v="0.35"/>
    <x v="0"/>
    <x v="6"/>
    <n v="2021"/>
    <s v="Q3"/>
    <x v="2"/>
  </r>
  <r>
    <x v="3"/>
    <n v="1185732"/>
    <x v="356"/>
    <x v="2"/>
    <s v="Utah"/>
    <s v="Salt Lake City"/>
    <x v="2"/>
    <n v="30.000000000000004"/>
    <n v="450"/>
    <n v="135000.00000000003"/>
    <n v="47250.000000000007"/>
    <n v="0.35"/>
    <x v="0"/>
    <x v="6"/>
    <n v="2021"/>
    <s v="Q3"/>
    <x v="2"/>
  </r>
  <r>
    <x v="3"/>
    <n v="1185732"/>
    <x v="356"/>
    <x v="2"/>
    <s v="Utah"/>
    <s v="Salt Lake City"/>
    <x v="3"/>
    <n v="20.000000000000007"/>
    <n v="375"/>
    <n v="75000.000000000029"/>
    <n v="30000.000000000015"/>
    <n v="0.4"/>
    <x v="0"/>
    <x v="6"/>
    <n v="2021"/>
    <s v="Q3"/>
    <x v="2"/>
  </r>
  <r>
    <x v="3"/>
    <n v="1185732"/>
    <x v="356"/>
    <x v="2"/>
    <s v="Utah"/>
    <s v="Salt Lake City"/>
    <x v="4"/>
    <n v="30.000000000000004"/>
    <n v="350"/>
    <n v="105000.00000000001"/>
    <n v="36750"/>
    <n v="0.35"/>
    <x v="0"/>
    <x v="6"/>
    <n v="2021"/>
    <s v="Q3"/>
    <x v="2"/>
  </r>
  <r>
    <x v="3"/>
    <n v="1185732"/>
    <x v="356"/>
    <x v="2"/>
    <s v="Utah"/>
    <s v="Salt Lake City"/>
    <x v="5"/>
    <n v="35"/>
    <n v="525"/>
    <n v="183750"/>
    <n v="91875"/>
    <n v="0.5"/>
    <x v="0"/>
    <x v="6"/>
    <n v="2021"/>
    <s v="Q3"/>
    <x v="2"/>
  </r>
  <r>
    <x v="3"/>
    <n v="1185732"/>
    <x v="388"/>
    <x v="2"/>
    <s v="Utah"/>
    <s v="Salt Lake City"/>
    <x v="0"/>
    <n v="30.000000000000004"/>
    <n v="650"/>
    <n v="195000.00000000003"/>
    <n v="78000.000000000015"/>
    <n v="0.4"/>
    <x v="0"/>
    <x v="7"/>
    <n v="2021"/>
    <s v="Q3"/>
    <x v="3"/>
  </r>
  <r>
    <x v="3"/>
    <n v="1185732"/>
    <x v="388"/>
    <x v="2"/>
    <s v="Utah"/>
    <s v="Salt Lake City"/>
    <x v="1"/>
    <n v="25.000000000000011"/>
    <n v="450"/>
    <n v="112500.00000000004"/>
    <n v="39375.000000000015"/>
    <n v="0.35"/>
    <x v="0"/>
    <x v="7"/>
    <n v="2021"/>
    <s v="Q3"/>
    <x v="3"/>
  </r>
  <r>
    <x v="3"/>
    <n v="1185732"/>
    <x v="388"/>
    <x v="2"/>
    <s v="Utah"/>
    <s v="Salt Lake City"/>
    <x v="2"/>
    <n v="10.000000000000002"/>
    <n v="350"/>
    <n v="35000.000000000007"/>
    <n v="12250.000000000002"/>
    <n v="0.35"/>
    <x v="0"/>
    <x v="7"/>
    <n v="2021"/>
    <s v="Q3"/>
    <x v="3"/>
  </r>
  <r>
    <x v="3"/>
    <n v="1185732"/>
    <x v="388"/>
    <x v="2"/>
    <s v="Utah"/>
    <s v="Salt Lake City"/>
    <x v="3"/>
    <n v="10.000000000000002"/>
    <n v="325"/>
    <n v="32500.000000000007"/>
    <n v="13000.000000000004"/>
    <n v="0.4"/>
    <x v="0"/>
    <x v="7"/>
    <n v="2021"/>
    <s v="Q3"/>
    <x v="3"/>
  </r>
  <r>
    <x v="3"/>
    <n v="1185732"/>
    <x v="388"/>
    <x v="2"/>
    <s v="Utah"/>
    <s v="Salt Lake City"/>
    <x v="4"/>
    <n v="20"/>
    <n v="325"/>
    <n v="65000"/>
    <n v="22750"/>
    <n v="0.35"/>
    <x v="0"/>
    <x v="7"/>
    <n v="2021"/>
    <s v="Q3"/>
    <x v="3"/>
  </r>
  <r>
    <x v="3"/>
    <n v="1185732"/>
    <x v="388"/>
    <x v="2"/>
    <s v="Utah"/>
    <s v="Salt Lake City"/>
    <x v="5"/>
    <n v="25.000000000000007"/>
    <n v="400"/>
    <n v="100000.00000000003"/>
    <n v="50000.000000000015"/>
    <n v="0.5"/>
    <x v="0"/>
    <x v="7"/>
    <n v="2021"/>
    <s v="Q3"/>
    <x v="3"/>
  </r>
  <r>
    <x v="3"/>
    <n v="1185732"/>
    <x v="417"/>
    <x v="2"/>
    <s v="Utah"/>
    <s v="Salt Lake City"/>
    <x v="0"/>
    <n v="30"/>
    <n v="575"/>
    <n v="172500"/>
    <n v="69000"/>
    <n v="0.4"/>
    <x v="0"/>
    <x v="8"/>
    <n v="2021"/>
    <s v="Q4"/>
    <x v="3"/>
  </r>
  <r>
    <x v="3"/>
    <n v="1185732"/>
    <x v="417"/>
    <x v="2"/>
    <s v="Utah"/>
    <s v="Salt Lake City"/>
    <x v="1"/>
    <n v="20"/>
    <n v="400"/>
    <n v="80000"/>
    <n v="28000"/>
    <n v="0.35"/>
    <x v="0"/>
    <x v="8"/>
    <n v="2021"/>
    <s v="Q4"/>
    <x v="3"/>
  </r>
  <r>
    <x v="3"/>
    <n v="1185732"/>
    <x v="417"/>
    <x v="2"/>
    <s v="Utah"/>
    <s v="Salt Lake City"/>
    <x v="2"/>
    <n v="20"/>
    <n v="300"/>
    <n v="60000"/>
    <n v="21000"/>
    <n v="0.35"/>
    <x v="0"/>
    <x v="8"/>
    <n v="2021"/>
    <s v="Q4"/>
    <x v="3"/>
  </r>
  <r>
    <x v="3"/>
    <n v="1185732"/>
    <x v="417"/>
    <x v="2"/>
    <s v="Utah"/>
    <s v="Salt Lake City"/>
    <x v="3"/>
    <n v="20"/>
    <n v="275"/>
    <n v="55000"/>
    <n v="22000"/>
    <n v="0.4"/>
    <x v="0"/>
    <x v="8"/>
    <n v="2021"/>
    <s v="Q4"/>
    <x v="3"/>
  </r>
  <r>
    <x v="3"/>
    <n v="1185732"/>
    <x v="417"/>
    <x v="2"/>
    <s v="Utah"/>
    <s v="Salt Lake City"/>
    <x v="4"/>
    <n v="30"/>
    <n v="275"/>
    <n v="82500"/>
    <n v="28874.999999999996"/>
    <n v="0.35"/>
    <x v="0"/>
    <x v="8"/>
    <n v="2021"/>
    <s v="Q4"/>
    <x v="3"/>
  </r>
  <r>
    <x v="3"/>
    <n v="1185732"/>
    <x v="417"/>
    <x v="2"/>
    <s v="Utah"/>
    <s v="Salt Lake City"/>
    <x v="5"/>
    <n v="34.999999999999993"/>
    <n v="400"/>
    <n v="139999.99999999997"/>
    <n v="69999.999999999985"/>
    <n v="0.5"/>
    <x v="0"/>
    <x v="8"/>
    <n v="2021"/>
    <s v="Q4"/>
    <x v="3"/>
  </r>
  <r>
    <x v="3"/>
    <n v="1185732"/>
    <x v="448"/>
    <x v="2"/>
    <s v="Utah"/>
    <s v="Salt Lake City"/>
    <x v="0"/>
    <n v="30.000000000000004"/>
    <n v="550"/>
    <n v="165000.00000000003"/>
    <n v="66000.000000000015"/>
    <n v="0.4"/>
    <x v="0"/>
    <x v="9"/>
    <n v="2021"/>
    <s v="Q4"/>
    <x v="3"/>
  </r>
  <r>
    <x v="3"/>
    <n v="1185732"/>
    <x v="448"/>
    <x v="2"/>
    <s v="Utah"/>
    <s v="Salt Lake City"/>
    <x v="1"/>
    <n v="20.000000000000007"/>
    <n v="400"/>
    <n v="80000.000000000029"/>
    <n v="28000.000000000007"/>
    <n v="0.35"/>
    <x v="0"/>
    <x v="9"/>
    <n v="2021"/>
    <s v="Q4"/>
    <x v="3"/>
  </r>
  <r>
    <x v="3"/>
    <n v="1185732"/>
    <x v="448"/>
    <x v="2"/>
    <s v="Utah"/>
    <s v="Salt Lake City"/>
    <x v="2"/>
    <n v="20.000000000000007"/>
    <n v="345"/>
    <n v="69000.000000000029"/>
    <n v="24150.000000000007"/>
    <n v="0.35"/>
    <x v="0"/>
    <x v="9"/>
    <n v="2021"/>
    <s v="Q4"/>
    <x v="3"/>
  </r>
  <r>
    <x v="3"/>
    <n v="1185732"/>
    <x v="448"/>
    <x v="2"/>
    <s v="Utah"/>
    <s v="Salt Lake City"/>
    <x v="3"/>
    <n v="20.000000000000007"/>
    <n v="375"/>
    <n v="75000.000000000029"/>
    <n v="30000.000000000015"/>
    <n v="0.4"/>
    <x v="0"/>
    <x v="9"/>
    <n v="2021"/>
    <s v="Q4"/>
    <x v="3"/>
  </r>
  <r>
    <x v="3"/>
    <n v="1185732"/>
    <x v="448"/>
    <x v="2"/>
    <s v="Utah"/>
    <s v="Salt Lake City"/>
    <x v="4"/>
    <n v="40"/>
    <n v="350"/>
    <n v="140000"/>
    <n v="49000"/>
    <n v="0.35"/>
    <x v="0"/>
    <x v="9"/>
    <n v="2021"/>
    <s v="Q4"/>
    <x v="3"/>
  </r>
  <r>
    <x v="3"/>
    <n v="1185732"/>
    <x v="448"/>
    <x v="2"/>
    <s v="Utah"/>
    <s v="Salt Lake City"/>
    <x v="5"/>
    <n v="44.999999999999986"/>
    <n v="450"/>
    <n v="202499.99999999994"/>
    <n v="101249.99999999997"/>
    <n v="0.5"/>
    <x v="0"/>
    <x v="9"/>
    <n v="2021"/>
    <s v="Q4"/>
    <x v="3"/>
  </r>
  <r>
    <x v="3"/>
    <n v="1185732"/>
    <x v="477"/>
    <x v="2"/>
    <s v="Utah"/>
    <s v="Salt Lake City"/>
    <x v="0"/>
    <n v="40"/>
    <n v="700"/>
    <n v="280000"/>
    <n v="112000"/>
    <n v="0.4"/>
    <x v="0"/>
    <x v="10"/>
    <n v="2021"/>
    <s v="Q4"/>
    <x v="0"/>
  </r>
  <r>
    <x v="3"/>
    <n v="1185732"/>
    <x v="477"/>
    <x v="2"/>
    <s v="Utah"/>
    <s v="Salt Lake City"/>
    <x v="1"/>
    <n v="30.000000000000004"/>
    <n v="500"/>
    <n v="150000.00000000003"/>
    <n v="52500.000000000007"/>
    <n v="0.35"/>
    <x v="0"/>
    <x v="10"/>
    <n v="2021"/>
    <s v="Q4"/>
    <x v="0"/>
  </r>
  <r>
    <x v="3"/>
    <n v="1185732"/>
    <x v="477"/>
    <x v="2"/>
    <s v="Utah"/>
    <s v="Salt Lake City"/>
    <x v="2"/>
    <n v="30.000000000000004"/>
    <n v="450"/>
    <n v="135000.00000000003"/>
    <n v="47250.000000000007"/>
    <n v="0.35"/>
    <x v="0"/>
    <x v="10"/>
    <n v="2021"/>
    <s v="Q4"/>
    <x v="0"/>
  </r>
  <r>
    <x v="3"/>
    <n v="1185732"/>
    <x v="477"/>
    <x v="2"/>
    <s v="Utah"/>
    <s v="Salt Lake City"/>
    <x v="3"/>
    <n v="30.000000000000004"/>
    <n v="400"/>
    <n v="120000.00000000001"/>
    <n v="48000.000000000007"/>
    <n v="0.4"/>
    <x v="0"/>
    <x v="10"/>
    <n v="2021"/>
    <s v="Q4"/>
    <x v="0"/>
  </r>
  <r>
    <x v="3"/>
    <n v="1185732"/>
    <x v="477"/>
    <x v="2"/>
    <s v="Utah"/>
    <s v="Salt Lake City"/>
    <x v="4"/>
    <n v="40"/>
    <n v="400"/>
    <n v="160000"/>
    <n v="56000"/>
    <n v="0.35"/>
    <x v="0"/>
    <x v="10"/>
    <n v="2021"/>
    <s v="Q4"/>
    <x v="0"/>
  </r>
  <r>
    <x v="3"/>
    <n v="1185732"/>
    <x v="477"/>
    <x v="2"/>
    <s v="Utah"/>
    <s v="Salt Lake City"/>
    <x v="5"/>
    <n v="44.999999999999986"/>
    <n v="500"/>
    <n v="224999.99999999994"/>
    <n v="112499.99999999997"/>
    <n v="0.5"/>
    <x v="0"/>
    <x v="10"/>
    <n v="2021"/>
    <s v="Q4"/>
    <x v="0"/>
  </r>
  <r>
    <x v="3"/>
    <n v="1128299"/>
    <x v="188"/>
    <x v="2"/>
    <s v="Utah"/>
    <s v="Salt Lake City"/>
    <x v="0"/>
    <n v="30.000000000000004"/>
    <n v="350"/>
    <n v="105000.00000000001"/>
    <n v="36750"/>
    <n v="0.35"/>
    <x v="0"/>
    <x v="0"/>
    <n v="2021"/>
    <s v="Q1"/>
    <x v="0"/>
  </r>
  <r>
    <x v="3"/>
    <n v="1128299"/>
    <x v="188"/>
    <x v="2"/>
    <s v="Utah"/>
    <s v="Salt Lake City"/>
    <x v="1"/>
    <n v="40"/>
    <n v="350"/>
    <n v="140000"/>
    <n v="49000"/>
    <n v="0.35"/>
    <x v="0"/>
    <x v="0"/>
    <n v="2021"/>
    <s v="Q1"/>
    <x v="0"/>
  </r>
  <r>
    <x v="3"/>
    <n v="1128299"/>
    <x v="188"/>
    <x v="2"/>
    <s v="Utah"/>
    <s v="Salt Lake City"/>
    <x v="2"/>
    <n v="40"/>
    <n v="350"/>
    <n v="140000"/>
    <n v="49000"/>
    <n v="0.35"/>
    <x v="0"/>
    <x v="0"/>
    <n v="2021"/>
    <s v="Q1"/>
    <x v="0"/>
  </r>
  <r>
    <x v="3"/>
    <n v="1128299"/>
    <x v="188"/>
    <x v="2"/>
    <s v="Utah"/>
    <s v="Salt Lake City"/>
    <x v="3"/>
    <n v="40"/>
    <n v="200"/>
    <n v="80000"/>
    <n v="28000"/>
    <n v="0.35"/>
    <x v="0"/>
    <x v="0"/>
    <n v="2021"/>
    <s v="Q1"/>
    <x v="0"/>
  </r>
  <r>
    <x v="3"/>
    <n v="1128299"/>
    <x v="188"/>
    <x v="2"/>
    <s v="Utah"/>
    <s v="Salt Lake City"/>
    <x v="4"/>
    <n v="45.000000000000007"/>
    <n v="150"/>
    <n v="67500.000000000015"/>
    <n v="27000.000000000007"/>
    <n v="0.4"/>
    <x v="0"/>
    <x v="0"/>
    <n v="2021"/>
    <s v="Q1"/>
    <x v="0"/>
  </r>
  <r>
    <x v="3"/>
    <n v="1128299"/>
    <x v="188"/>
    <x v="2"/>
    <s v="Utah"/>
    <s v="Salt Lake City"/>
    <x v="5"/>
    <n v="40"/>
    <n v="400"/>
    <n v="160000"/>
    <n v="48000"/>
    <n v="0.3"/>
    <x v="0"/>
    <x v="0"/>
    <n v="2021"/>
    <s v="Q1"/>
    <x v="0"/>
  </r>
  <r>
    <x v="3"/>
    <n v="1128299"/>
    <x v="698"/>
    <x v="2"/>
    <s v="Utah"/>
    <s v="Salt Lake City"/>
    <x v="0"/>
    <n v="30.000000000000004"/>
    <n v="450"/>
    <n v="135000.00000000003"/>
    <n v="47250.000000000007"/>
    <n v="0.35"/>
    <x v="0"/>
    <x v="1"/>
    <n v="2021"/>
    <s v="Q1"/>
    <x v="0"/>
  </r>
  <r>
    <x v="3"/>
    <n v="1128299"/>
    <x v="698"/>
    <x v="2"/>
    <s v="Utah"/>
    <s v="Salt Lake City"/>
    <x v="1"/>
    <n v="40"/>
    <n v="350"/>
    <n v="140000"/>
    <n v="49000"/>
    <n v="0.35"/>
    <x v="0"/>
    <x v="1"/>
    <n v="2021"/>
    <s v="Q1"/>
    <x v="0"/>
  </r>
  <r>
    <x v="3"/>
    <n v="1128299"/>
    <x v="698"/>
    <x v="2"/>
    <s v="Utah"/>
    <s v="Salt Lake City"/>
    <x v="2"/>
    <n v="40"/>
    <n v="350"/>
    <n v="140000"/>
    <n v="49000"/>
    <n v="0.35"/>
    <x v="0"/>
    <x v="1"/>
    <n v="2021"/>
    <s v="Q1"/>
    <x v="0"/>
  </r>
  <r>
    <x v="3"/>
    <n v="1128299"/>
    <x v="698"/>
    <x v="2"/>
    <s v="Oregon"/>
    <s v="Portland"/>
    <x v="3"/>
    <n v="40"/>
    <n v="200"/>
    <n v="80000"/>
    <n v="28000"/>
    <n v="0.35"/>
    <x v="0"/>
    <x v="1"/>
    <n v="2021"/>
    <s v="Q1"/>
    <x v="0"/>
  </r>
  <r>
    <x v="3"/>
    <n v="1128299"/>
    <x v="698"/>
    <x v="2"/>
    <s v="Oregon"/>
    <s v="Portland"/>
    <x v="4"/>
    <n v="45.000000000000007"/>
    <n v="125"/>
    <n v="56250.000000000007"/>
    <n v="22500.000000000004"/>
    <n v="0.4"/>
    <x v="0"/>
    <x v="1"/>
    <n v="2021"/>
    <s v="Q1"/>
    <x v="0"/>
  </r>
  <r>
    <x v="3"/>
    <n v="1128299"/>
    <x v="698"/>
    <x v="2"/>
    <s v="Oregon"/>
    <s v="Portland"/>
    <x v="5"/>
    <n v="40"/>
    <n v="325"/>
    <n v="130000"/>
    <n v="39000"/>
    <n v="0.3"/>
    <x v="0"/>
    <x v="1"/>
    <n v="2021"/>
    <s v="Q1"/>
    <x v="0"/>
  </r>
  <r>
    <x v="3"/>
    <n v="1128299"/>
    <x v="228"/>
    <x v="2"/>
    <s v="Oregon"/>
    <s v="Portland"/>
    <x v="0"/>
    <n v="40"/>
    <n v="475"/>
    <n v="190000"/>
    <n v="66500"/>
    <n v="0.35"/>
    <x v="0"/>
    <x v="2"/>
    <n v="2021"/>
    <s v="Q1"/>
    <x v="1"/>
  </r>
  <r>
    <x v="3"/>
    <n v="1128299"/>
    <x v="228"/>
    <x v="2"/>
    <s v="Oregon"/>
    <s v="Portland"/>
    <x v="1"/>
    <n v="50"/>
    <n v="325"/>
    <n v="162500"/>
    <n v="56875"/>
    <n v="0.35"/>
    <x v="0"/>
    <x v="2"/>
    <n v="2021"/>
    <s v="Q1"/>
    <x v="1"/>
  </r>
  <r>
    <x v="3"/>
    <n v="1128299"/>
    <x v="228"/>
    <x v="2"/>
    <s v="Oregon"/>
    <s v="Portland"/>
    <x v="2"/>
    <n v="54.999999999999993"/>
    <n v="350"/>
    <n v="192499.99999999997"/>
    <n v="67374.999999999985"/>
    <n v="0.35"/>
    <x v="0"/>
    <x v="2"/>
    <n v="2021"/>
    <s v="Q1"/>
    <x v="1"/>
  </r>
  <r>
    <x v="3"/>
    <n v="1128299"/>
    <x v="228"/>
    <x v="2"/>
    <s v="Oregon"/>
    <s v="Portland"/>
    <x v="3"/>
    <n v="50"/>
    <n v="250"/>
    <n v="125000"/>
    <n v="43750"/>
    <n v="0.35"/>
    <x v="0"/>
    <x v="2"/>
    <n v="2021"/>
    <s v="Q1"/>
    <x v="1"/>
  </r>
  <r>
    <x v="3"/>
    <n v="1128299"/>
    <x v="228"/>
    <x v="2"/>
    <s v="Oregon"/>
    <s v="Portland"/>
    <x v="4"/>
    <n v="55.000000000000007"/>
    <n v="100"/>
    <n v="55000.000000000007"/>
    <n v="22000.000000000004"/>
    <n v="0.4"/>
    <x v="0"/>
    <x v="2"/>
    <n v="2021"/>
    <s v="Q1"/>
    <x v="1"/>
  </r>
  <r>
    <x v="3"/>
    <n v="1128299"/>
    <x v="228"/>
    <x v="2"/>
    <s v="Oregon"/>
    <s v="Portland"/>
    <x v="5"/>
    <n v="50"/>
    <n v="300"/>
    <n v="150000"/>
    <n v="45000"/>
    <n v="0.3"/>
    <x v="0"/>
    <x v="2"/>
    <n v="2021"/>
    <s v="Q1"/>
    <x v="1"/>
  </r>
  <r>
    <x v="3"/>
    <n v="1128299"/>
    <x v="247"/>
    <x v="2"/>
    <s v="Oregon"/>
    <s v="Portland"/>
    <x v="0"/>
    <n v="55.000000000000007"/>
    <n v="475"/>
    <n v="261250.00000000003"/>
    <n v="91437.5"/>
    <n v="0.35"/>
    <x v="0"/>
    <x v="3"/>
    <n v="2021"/>
    <s v="Q2"/>
    <x v="1"/>
  </r>
  <r>
    <x v="3"/>
    <n v="1128299"/>
    <x v="247"/>
    <x v="2"/>
    <s v="Oregon"/>
    <s v="Portland"/>
    <x v="1"/>
    <n v="60.000000000000007"/>
    <n v="275"/>
    <n v="165000.00000000003"/>
    <n v="57750.000000000007"/>
    <n v="0.35"/>
    <x v="0"/>
    <x v="3"/>
    <n v="2021"/>
    <s v="Q2"/>
    <x v="1"/>
  </r>
  <r>
    <x v="3"/>
    <n v="1128299"/>
    <x v="247"/>
    <x v="2"/>
    <s v="Oregon"/>
    <s v="Portland"/>
    <x v="2"/>
    <n v="60.000000000000007"/>
    <n v="325"/>
    <n v="195000.00000000003"/>
    <n v="68250"/>
    <n v="0.35"/>
    <x v="0"/>
    <x v="3"/>
    <n v="2021"/>
    <s v="Q2"/>
    <x v="1"/>
  </r>
  <r>
    <x v="3"/>
    <n v="1128299"/>
    <x v="247"/>
    <x v="2"/>
    <s v="Oregon"/>
    <s v="Portland"/>
    <x v="3"/>
    <n v="45.000000000000007"/>
    <n v="225"/>
    <n v="101250.00000000001"/>
    <n v="35437.5"/>
    <n v="0.35"/>
    <x v="0"/>
    <x v="3"/>
    <n v="2021"/>
    <s v="Q2"/>
    <x v="1"/>
  </r>
  <r>
    <x v="3"/>
    <n v="1128299"/>
    <x v="247"/>
    <x v="2"/>
    <s v="Oregon"/>
    <s v="Portland"/>
    <x v="4"/>
    <n v="50.000000000000014"/>
    <n v="125"/>
    <n v="62500.000000000015"/>
    <n v="25000.000000000007"/>
    <n v="0.4"/>
    <x v="0"/>
    <x v="3"/>
    <n v="2021"/>
    <s v="Q2"/>
    <x v="1"/>
  </r>
  <r>
    <x v="3"/>
    <n v="1128299"/>
    <x v="247"/>
    <x v="2"/>
    <s v="Oregon"/>
    <s v="Portland"/>
    <x v="5"/>
    <n v="65.000000000000014"/>
    <n v="300"/>
    <n v="195000.00000000003"/>
    <n v="58500.000000000007"/>
    <n v="0.3"/>
    <x v="0"/>
    <x v="3"/>
    <n v="2021"/>
    <s v="Q2"/>
    <x v="1"/>
  </r>
  <r>
    <x v="3"/>
    <n v="1128299"/>
    <x v="278"/>
    <x v="2"/>
    <s v="Oregon"/>
    <s v="Portland"/>
    <x v="0"/>
    <n v="50"/>
    <n v="500"/>
    <n v="250000"/>
    <n v="87500"/>
    <n v="0.35"/>
    <x v="0"/>
    <x v="4"/>
    <n v="2021"/>
    <s v="Q2"/>
    <x v="1"/>
  </r>
  <r>
    <x v="3"/>
    <n v="1128299"/>
    <x v="278"/>
    <x v="2"/>
    <s v="Oregon"/>
    <s v="Portland"/>
    <x v="1"/>
    <n v="55.000000000000007"/>
    <n v="350"/>
    <n v="192500.00000000003"/>
    <n v="67375"/>
    <n v="0.35"/>
    <x v="0"/>
    <x v="4"/>
    <n v="2021"/>
    <s v="Q2"/>
    <x v="1"/>
  </r>
  <r>
    <x v="3"/>
    <n v="1128299"/>
    <x v="278"/>
    <x v="2"/>
    <s v="Oregon"/>
    <s v="Portland"/>
    <x v="2"/>
    <n v="55.000000000000007"/>
    <n v="350"/>
    <n v="192500.00000000003"/>
    <n v="67375"/>
    <n v="0.35"/>
    <x v="0"/>
    <x v="4"/>
    <n v="2021"/>
    <s v="Q2"/>
    <x v="1"/>
  </r>
  <r>
    <x v="3"/>
    <n v="1128299"/>
    <x v="278"/>
    <x v="2"/>
    <s v="Oregon"/>
    <s v="Portland"/>
    <x v="3"/>
    <n v="50"/>
    <n v="275"/>
    <n v="137500"/>
    <n v="48125"/>
    <n v="0.35"/>
    <x v="0"/>
    <x v="4"/>
    <n v="2021"/>
    <s v="Q2"/>
    <x v="1"/>
  </r>
  <r>
    <x v="3"/>
    <n v="1128299"/>
    <x v="278"/>
    <x v="2"/>
    <s v="Oregon"/>
    <s v="Portland"/>
    <x v="4"/>
    <n v="44.999999999999993"/>
    <n v="175"/>
    <n v="78749.999999999985"/>
    <n v="31499.999999999996"/>
    <n v="0.4"/>
    <x v="0"/>
    <x v="4"/>
    <n v="2021"/>
    <s v="Q2"/>
    <x v="1"/>
  </r>
  <r>
    <x v="3"/>
    <n v="1128299"/>
    <x v="278"/>
    <x v="2"/>
    <s v="Oregon"/>
    <s v="Portland"/>
    <x v="5"/>
    <n v="60"/>
    <n v="525"/>
    <n v="315000"/>
    <n v="94500"/>
    <n v="0.3"/>
    <x v="0"/>
    <x v="4"/>
    <n v="2021"/>
    <s v="Q2"/>
    <x v="1"/>
  </r>
  <r>
    <x v="3"/>
    <n v="1128299"/>
    <x v="308"/>
    <x v="2"/>
    <s v="Oregon"/>
    <s v="Portland"/>
    <x v="0"/>
    <n v="54.999999999999993"/>
    <n v="775"/>
    <n v="426249.99999999994"/>
    <n v="149187.49999999997"/>
    <n v="0.35"/>
    <x v="0"/>
    <x v="11"/>
    <n v="2021"/>
    <s v="Q2"/>
    <x v="2"/>
  </r>
  <r>
    <x v="3"/>
    <n v="1128299"/>
    <x v="308"/>
    <x v="2"/>
    <s v="Oregon"/>
    <s v="Portland"/>
    <x v="1"/>
    <n v="64.999999999999986"/>
    <n v="650"/>
    <n v="422499.99999999988"/>
    <n v="147874.99999999994"/>
    <n v="0.35"/>
    <x v="0"/>
    <x v="11"/>
    <n v="2021"/>
    <s v="Q2"/>
    <x v="2"/>
  </r>
  <r>
    <x v="3"/>
    <n v="1128299"/>
    <x v="308"/>
    <x v="2"/>
    <s v="Oregon"/>
    <s v="Portland"/>
    <x v="2"/>
    <n v="80"/>
    <n v="650"/>
    <n v="520000"/>
    <n v="182000"/>
    <n v="0.35"/>
    <x v="0"/>
    <x v="11"/>
    <n v="2021"/>
    <s v="Q2"/>
    <x v="2"/>
  </r>
  <r>
    <x v="3"/>
    <n v="1128299"/>
    <x v="308"/>
    <x v="2"/>
    <s v="Oregon"/>
    <s v="Portland"/>
    <x v="3"/>
    <n v="80"/>
    <n v="525"/>
    <n v="420000"/>
    <n v="147000"/>
    <n v="0.35"/>
    <x v="0"/>
    <x v="11"/>
    <n v="2021"/>
    <s v="Q2"/>
    <x v="2"/>
  </r>
  <r>
    <x v="3"/>
    <n v="1128299"/>
    <x v="308"/>
    <x v="2"/>
    <s v="Oregon"/>
    <s v="Portland"/>
    <x v="4"/>
    <n v="90"/>
    <n v="400"/>
    <n v="360000"/>
    <n v="144000"/>
    <n v="0.4"/>
    <x v="0"/>
    <x v="11"/>
    <n v="2021"/>
    <s v="Q2"/>
    <x v="2"/>
  </r>
  <r>
    <x v="3"/>
    <n v="1128299"/>
    <x v="308"/>
    <x v="2"/>
    <s v="Oregon"/>
    <s v="Portland"/>
    <x v="5"/>
    <n v="105"/>
    <n v="700"/>
    <n v="735000"/>
    <n v="220500"/>
    <n v="0.3"/>
    <x v="0"/>
    <x v="11"/>
    <n v="2021"/>
    <s v="Q2"/>
    <x v="2"/>
  </r>
  <r>
    <x v="3"/>
    <n v="1128299"/>
    <x v="337"/>
    <x v="2"/>
    <s v="Oregon"/>
    <s v="Portland"/>
    <x v="0"/>
    <n v="85"/>
    <n v="850"/>
    <n v="722500"/>
    <n v="252874.99999999997"/>
    <n v="0.35"/>
    <x v="0"/>
    <x v="5"/>
    <n v="2021"/>
    <s v="Q3"/>
    <x v="2"/>
  </r>
  <r>
    <x v="3"/>
    <n v="1128299"/>
    <x v="337"/>
    <x v="2"/>
    <s v="Oregon"/>
    <s v="Portland"/>
    <x v="1"/>
    <n v="90"/>
    <n v="700"/>
    <n v="630000"/>
    <n v="220500"/>
    <n v="0.35"/>
    <x v="0"/>
    <x v="5"/>
    <n v="2021"/>
    <s v="Q3"/>
    <x v="2"/>
  </r>
  <r>
    <x v="3"/>
    <n v="1128299"/>
    <x v="337"/>
    <x v="2"/>
    <s v="Oregon"/>
    <s v="Portland"/>
    <x v="2"/>
    <n v="90"/>
    <n v="650"/>
    <n v="585000"/>
    <n v="204750"/>
    <n v="0.35"/>
    <x v="0"/>
    <x v="5"/>
    <n v="2021"/>
    <s v="Q3"/>
    <x v="2"/>
  </r>
  <r>
    <x v="3"/>
    <n v="1128299"/>
    <x v="337"/>
    <x v="2"/>
    <s v="Oregon"/>
    <s v="Portland"/>
    <x v="3"/>
    <n v="85"/>
    <n v="550"/>
    <n v="467500"/>
    <n v="163625"/>
    <n v="0.35"/>
    <x v="0"/>
    <x v="5"/>
    <n v="2021"/>
    <s v="Q3"/>
    <x v="2"/>
  </r>
  <r>
    <x v="3"/>
    <n v="1128299"/>
    <x v="337"/>
    <x v="2"/>
    <s v="Oregon"/>
    <s v="Portland"/>
    <x v="4"/>
    <n v="90"/>
    <n v="600"/>
    <n v="540000"/>
    <n v="216000"/>
    <n v="0.4"/>
    <x v="0"/>
    <x v="5"/>
    <n v="2021"/>
    <s v="Q3"/>
    <x v="2"/>
  </r>
  <r>
    <x v="3"/>
    <n v="1128299"/>
    <x v="337"/>
    <x v="2"/>
    <s v="Oregon"/>
    <s v="Portland"/>
    <x v="5"/>
    <n v="105"/>
    <n v="600"/>
    <n v="630000"/>
    <n v="189000"/>
    <n v="0.3"/>
    <x v="0"/>
    <x v="5"/>
    <n v="2021"/>
    <s v="Q3"/>
    <x v="2"/>
  </r>
  <r>
    <x v="3"/>
    <n v="1128299"/>
    <x v="369"/>
    <x v="2"/>
    <s v="Oregon"/>
    <s v="Portland"/>
    <x v="0"/>
    <n v="90"/>
    <n v="800"/>
    <n v="720000"/>
    <n v="251999.99999999997"/>
    <n v="0.35"/>
    <x v="0"/>
    <x v="6"/>
    <n v="2021"/>
    <s v="Q3"/>
    <x v="2"/>
  </r>
  <r>
    <x v="3"/>
    <n v="1128299"/>
    <x v="369"/>
    <x v="2"/>
    <s v="Oregon"/>
    <s v="Portland"/>
    <x v="1"/>
    <n v="80"/>
    <n v="775"/>
    <n v="620000"/>
    <n v="217000"/>
    <n v="0.35"/>
    <x v="0"/>
    <x v="6"/>
    <n v="2021"/>
    <s v="Q3"/>
    <x v="2"/>
  </r>
  <r>
    <x v="3"/>
    <n v="1128299"/>
    <x v="369"/>
    <x v="2"/>
    <s v="Oregon"/>
    <s v="Portland"/>
    <x v="2"/>
    <n v="70"/>
    <n v="650"/>
    <n v="455000"/>
    <n v="159250"/>
    <n v="0.35"/>
    <x v="0"/>
    <x v="6"/>
    <n v="2021"/>
    <s v="Q3"/>
    <x v="2"/>
  </r>
  <r>
    <x v="3"/>
    <n v="1128299"/>
    <x v="369"/>
    <x v="2"/>
    <s v="Oregon"/>
    <s v="Portland"/>
    <x v="3"/>
    <n v="70"/>
    <n v="425"/>
    <n v="297500"/>
    <n v="104125"/>
    <n v="0.35"/>
    <x v="0"/>
    <x v="6"/>
    <n v="2021"/>
    <s v="Q3"/>
    <x v="2"/>
  </r>
  <r>
    <x v="3"/>
    <n v="1128299"/>
    <x v="369"/>
    <x v="2"/>
    <s v="Oregon"/>
    <s v="Portland"/>
    <x v="4"/>
    <n v="70"/>
    <n v="425"/>
    <n v="297500"/>
    <n v="119000"/>
    <n v="0.4"/>
    <x v="0"/>
    <x v="6"/>
    <n v="2021"/>
    <s v="Q3"/>
    <x v="2"/>
  </r>
  <r>
    <x v="3"/>
    <n v="1128299"/>
    <x v="369"/>
    <x v="2"/>
    <s v="Oregon"/>
    <s v="Portland"/>
    <x v="5"/>
    <n v="75"/>
    <n v="250"/>
    <n v="187500"/>
    <n v="56250"/>
    <n v="0.3"/>
    <x v="0"/>
    <x v="6"/>
    <n v="2021"/>
    <s v="Q3"/>
    <x v="2"/>
  </r>
  <r>
    <x v="3"/>
    <n v="1128299"/>
    <x v="401"/>
    <x v="2"/>
    <s v="Oregon"/>
    <s v="Portland"/>
    <x v="0"/>
    <n v="50.000000000000014"/>
    <n v="450"/>
    <n v="225000.00000000006"/>
    <n v="78750.000000000015"/>
    <n v="0.35"/>
    <x v="0"/>
    <x v="7"/>
    <n v="2021"/>
    <s v="Q3"/>
    <x v="3"/>
  </r>
  <r>
    <x v="3"/>
    <n v="1128299"/>
    <x v="401"/>
    <x v="2"/>
    <s v="Oregon"/>
    <s v="Portland"/>
    <x v="1"/>
    <n v="55.000000000000014"/>
    <n v="450"/>
    <n v="247500.00000000006"/>
    <n v="86625.000000000015"/>
    <n v="0.35"/>
    <x v="0"/>
    <x v="7"/>
    <n v="2021"/>
    <s v="Q3"/>
    <x v="3"/>
  </r>
  <r>
    <x v="3"/>
    <n v="1128299"/>
    <x v="401"/>
    <x v="2"/>
    <s v="Oregon"/>
    <s v="Portland"/>
    <x v="2"/>
    <n v="50.000000000000014"/>
    <n v="250"/>
    <n v="125000.00000000003"/>
    <n v="43750.000000000007"/>
    <n v="0.35"/>
    <x v="0"/>
    <x v="7"/>
    <n v="2021"/>
    <s v="Q3"/>
    <x v="3"/>
  </r>
  <r>
    <x v="3"/>
    <n v="1128299"/>
    <x v="401"/>
    <x v="2"/>
    <s v="Oregon"/>
    <s v="Portland"/>
    <x v="3"/>
    <n v="50.000000000000014"/>
    <n v="200"/>
    <n v="100000.00000000003"/>
    <n v="35000.000000000007"/>
    <n v="0.35"/>
    <x v="0"/>
    <x v="7"/>
    <n v="2021"/>
    <s v="Q3"/>
    <x v="3"/>
  </r>
  <r>
    <x v="3"/>
    <n v="1128299"/>
    <x v="401"/>
    <x v="2"/>
    <s v="Oregon"/>
    <s v="Portland"/>
    <x v="4"/>
    <n v="60.000000000000007"/>
    <n v="225"/>
    <n v="135000.00000000003"/>
    <n v="54000.000000000015"/>
    <n v="0.4"/>
    <x v="0"/>
    <x v="7"/>
    <n v="2021"/>
    <s v="Q3"/>
    <x v="3"/>
  </r>
  <r>
    <x v="3"/>
    <n v="1128299"/>
    <x v="401"/>
    <x v="2"/>
    <s v="Oregon"/>
    <s v="Portland"/>
    <x v="5"/>
    <n v="44.999999999999993"/>
    <n v="250"/>
    <n v="112499.99999999999"/>
    <n v="33749.999999999993"/>
    <n v="0.3"/>
    <x v="0"/>
    <x v="7"/>
    <n v="2021"/>
    <s v="Q3"/>
    <x v="3"/>
  </r>
  <r>
    <x v="3"/>
    <n v="1128299"/>
    <x v="430"/>
    <x v="2"/>
    <s v="Oregon"/>
    <s v="Portland"/>
    <x v="0"/>
    <n v="40"/>
    <n v="350"/>
    <n v="140000"/>
    <n v="49000"/>
    <n v="0.35"/>
    <x v="0"/>
    <x v="8"/>
    <n v="2021"/>
    <s v="Q4"/>
    <x v="3"/>
  </r>
  <r>
    <x v="3"/>
    <n v="1128299"/>
    <x v="430"/>
    <x v="2"/>
    <s v="Oregon"/>
    <s v="Portland"/>
    <x v="1"/>
    <n v="55.000000000000014"/>
    <n v="525"/>
    <n v="288750.00000000006"/>
    <n v="101062.50000000001"/>
    <n v="0.35"/>
    <x v="0"/>
    <x v="8"/>
    <n v="2021"/>
    <s v="Q4"/>
    <x v="3"/>
  </r>
  <r>
    <x v="3"/>
    <n v="1128299"/>
    <x v="430"/>
    <x v="2"/>
    <s v="Oregon"/>
    <s v="Portland"/>
    <x v="2"/>
    <n v="50.000000000000014"/>
    <n v="350"/>
    <n v="175000.00000000006"/>
    <n v="61250.000000000015"/>
    <n v="0.35"/>
    <x v="0"/>
    <x v="8"/>
    <n v="2021"/>
    <s v="Q4"/>
    <x v="3"/>
  </r>
  <r>
    <x v="3"/>
    <n v="1128299"/>
    <x v="430"/>
    <x v="2"/>
    <s v="Oregon"/>
    <s v="Portland"/>
    <x v="3"/>
    <n v="45.000000000000007"/>
    <n v="325"/>
    <n v="146250.00000000003"/>
    <n v="51187.500000000007"/>
    <n v="0.35"/>
    <x v="0"/>
    <x v="8"/>
    <n v="2021"/>
    <s v="Q4"/>
    <x v="3"/>
  </r>
  <r>
    <x v="3"/>
    <n v="1128299"/>
    <x v="430"/>
    <x v="2"/>
    <s v="Oregon"/>
    <s v="Portland"/>
    <x v="4"/>
    <n v="55.000000000000007"/>
    <n v="300"/>
    <n v="165000.00000000003"/>
    <n v="66000.000000000015"/>
    <n v="0.4"/>
    <x v="0"/>
    <x v="8"/>
    <n v="2021"/>
    <s v="Q4"/>
    <x v="3"/>
  </r>
  <r>
    <x v="3"/>
    <n v="1128299"/>
    <x v="430"/>
    <x v="2"/>
    <s v="Oregon"/>
    <s v="Portland"/>
    <x v="5"/>
    <n v="60.000000000000007"/>
    <n v="350"/>
    <n v="210000.00000000003"/>
    <n v="63000.000000000007"/>
    <n v="0.3"/>
    <x v="0"/>
    <x v="8"/>
    <n v="2021"/>
    <s v="Q4"/>
    <x v="3"/>
  </r>
  <r>
    <x v="3"/>
    <n v="1128299"/>
    <x v="461"/>
    <x v="2"/>
    <s v="Oregon"/>
    <s v="Portland"/>
    <x v="0"/>
    <n v="45.000000000000007"/>
    <n v="575"/>
    <n v="258750.00000000003"/>
    <n v="90562.5"/>
    <n v="0.35"/>
    <x v="0"/>
    <x v="9"/>
    <n v="2021"/>
    <s v="Q4"/>
    <x v="3"/>
  </r>
  <r>
    <x v="3"/>
    <n v="1128299"/>
    <x v="461"/>
    <x v="2"/>
    <s v="Oregon"/>
    <s v="Portland"/>
    <x v="1"/>
    <n v="50.000000000000014"/>
    <n v="650"/>
    <n v="325000.00000000012"/>
    <n v="113750.00000000003"/>
    <n v="0.35"/>
    <x v="0"/>
    <x v="9"/>
    <n v="2021"/>
    <s v="Q4"/>
    <x v="3"/>
  </r>
  <r>
    <x v="3"/>
    <n v="1128299"/>
    <x v="461"/>
    <x v="2"/>
    <s v="Oregon"/>
    <s v="Portland"/>
    <x v="2"/>
    <n v="45.000000000000007"/>
    <n v="475"/>
    <n v="213750.00000000003"/>
    <n v="74812.5"/>
    <n v="0.35"/>
    <x v="0"/>
    <x v="9"/>
    <n v="2021"/>
    <s v="Q4"/>
    <x v="3"/>
  </r>
  <r>
    <x v="3"/>
    <n v="1128299"/>
    <x v="461"/>
    <x v="2"/>
    <s v="Oregon"/>
    <s v="Portland"/>
    <x v="3"/>
    <n v="55.000000000000014"/>
    <n v="450"/>
    <n v="247500.00000000006"/>
    <n v="86625.000000000015"/>
    <n v="0.35"/>
    <x v="0"/>
    <x v="9"/>
    <n v="2021"/>
    <s v="Q4"/>
    <x v="3"/>
  </r>
  <r>
    <x v="3"/>
    <n v="1128299"/>
    <x v="461"/>
    <x v="2"/>
    <s v="Oregon"/>
    <s v="Portland"/>
    <x v="4"/>
    <n v="75.000000000000014"/>
    <n v="425"/>
    <n v="318750.00000000006"/>
    <n v="127500.00000000003"/>
    <n v="0.4"/>
    <x v="0"/>
    <x v="9"/>
    <n v="2021"/>
    <s v="Q4"/>
    <x v="3"/>
  </r>
  <r>
    <x v="3"/>
    <n v="1128299"/>
    <x v="461"/>
    <x v="2"/>
    <s v="Oregon"/>
    <s v="Portland"/>
    <x v="5"/>
    <n v="80.000000000000014"/>
    <n v="550"/>
    <n v="440000.00000000006"/>
    <n v="132000"/>
    <n v="0.3"/>
    <x v="0"/>
    <x v="9"/>
    <n v="2021"/>
    <s v="Q4"/>
    <x v="3"/>
  </r>
  <r>
    <x v="3"/>
    <n v="1128299"/>
    <x v="490"/>
    <x v="2"/>
    <s v="Oregon"/>
    <s v="Portland"/>
    <x v="0"/>
    <n v="65.000000000000014"/>
    <n v="750"/>
    <n v="487500.00000000012"/>
    <n v="170625.00000000003"/>
    <n v="0.35"/>
    <x v="0"/>
    <x v="10"/>
    <n v="2021"/>
    <s v="Q4"/>
    <x v="0"/>
  </r>
  <r>
    <x v="3"/>
    <n v="1128299"/>
    <x v="490"/>
    <x v="2"/>
    <s v="Oregon"/>
    <s v="Portland"/>
    <x v="1"/>
    <n v="75.000000000000028"/>
    <n v="750"/>
    <n v="562500.00000000023"/>
    <n v="196875.00000000006"/>
    <n v="0.35"/>
    <x v="0"/>
    <x v="10"/>
    <n v="2021"/>
    <s v="Q4"/>
    <x v="0"/>
  </r>
  <r>
    <x v="3"/>
    <n v="1128299"/>
    <x v="490"/>
    <x v="2"/>
    <s v="Oregon"/>
    <s v="Portland"/>
    <x v="2"/>
    <n v="70.000000000000014"/>
    <n v="550"/>
    <n v="385000.00000000006"/>
    <n v="134750"/>
    <n v="0.35"/>
    <x v="0"/>
    <x v="10"/>
    <n v="2021"/>
    <s v="Q4"/>
    <x v="0"/>
  </r>
  <r>
    <x v="3"/>
    <n v="1128299"/>
    <x v="490"/>
    <x v="2"/>
    <s v="Oregon"/>
    <s v="Portland"/>
    <x v="3"/>
    <n v="70.000000000000014"/>
    <n v="550"/>
    <n v="385000.00000000006"/>
    <n v="134750"/>
    <n v="0.35"/>
    <x v="0"/>
    <x v="10"/>
    <n v="2021"/>
    <s v="Q4"/>
    <x v="0"/>
  </r>
  <r>
    <x v="3"/>
    <n v="1128299"/>
    <x v="490"/>
    <x v="2"/>
    <s v="Oregon"/>
    <s v="Portland"/>
    <x v="4"/>
    <n v="80.000000000000014"/>
    <n v="475"/>
    <n v="380000.00000000006"/>
    <n v="152000.00000000003"/>
    <n v="0.4"/>
    <x v="0"/>
    <x v="10"/>
    <n v="2021"/>
    <s v="Q4"/>
    <x v="0"/>
  </r>
  <r>
    <x v="3"/>
    <n v="1128299"/>
    <x v="490"/>
    <x v="2"/>
    <s v="Oregon"/>
    <s v="Portland"/>
    <x v="5"/>
    <n v="85.000000000000014"/>
    <n v="575"/>
    <n v="488750.00000000006"/>
    <n v="146625"/>
    <n v="0.3"/>
    <x v="0"/>
    <x v="10"/>
    <n v="2021"/>
    <s v="Q4"/>
    <x v="0"/>
  </r>
  <r>
    <x v="3"/>
    <n v="1128299"/>
    <x v="181"/>
    <x v="2"/>
    <s v="Oregon"/>
    <s v="Portland"/>
    <x v="0"/>
    <n v="35"/>
    <n v="400"/>
    <n v="140000"/>
    <n v="55999.999999999993"/>
    <n v="0.39999999999999997"/>
    <x v="0"/>
    <x v="0"/>
    <n v="2021"/>
    <s v="Q1"/>
    <x v="0"/>
  </r>
  <r>
    <x v="3"/>
    <n v="1128299"/>
    <x v="181"/>
    <x v="2"/>
    <s v="Oregon"/>
    <s v="Portland"/>
    <x v="1"/>
    <n v="45"/>
    <n v="400"/>
    <n v="180000"/>
    <n v="72000"/>
    <n v="0.39999999999999997"/>
    <x v="0"/>
    <x v="0"/>
    <n v="2021"/>
    <s v="Q1"/>
    <x v="0"/>
  </r>
  <r>
    <x v="3"/>
    <n v="1128299"/>
    <x v="181"/>
    <x v="2"/>
    <s v="Oregon"/>
    <s v="Portland"/>
    <x v="2"/>
    <n v="45"/>
    <n v="400"/>
    <n v="180000"/>
    <n v="72000"/>
    <n v="0.39999999999999997"/>
    <x v="0"/>
    <x v="0"/>
    <n v="2021"/>
    <s v="Q1"/>
    <x v="0"/>
  </r>
  <r>
    <x v="3"/>
    <n v="1128299"/>
    <x v="181"/>
    <x v="2"/>
    <s v="Oregon"/>
    <s v="Portland"/>
    <x v="3"/>
    <n v="45"/>
    <n v="250"/>
    <n v="112500"/>
    <n v="44999.999999999993"/>
    <n v="0.39999999999999997"/>
    <x v="0"/>
    <x v="0"/>
    <n v="2021"/>
    <s v="Q1"/>
    <x v="0"/>
  </r>
  <r>
    <x v="3"/>
    <n v="1128299"/>
    <x v="181"/>
    <x v="2"/>
    <s v="Oregon"/>
    <s v="Portland"/>
    <x v="4"/>
    <n v="50.000000000000014"/>
    <n v="200"/>
    <n v="100000.00000000003"/>
    <n v="45000.000000000015"/>
    <n v="0.45"/>
    <x v="0"/>
    <x v="0"/>
    <n v="2021"/>
    <s v="Q1"/>
    <x v="0"/>
  </r>
  <r>
    <x v="3"/>
    <n v="1128299"/>
    <x v="181"/>
    <x v="2"/>
    <s v="Oregon"/>
    <s v="Portland"/>
    <x v="5"/>
    <n v="45"/>
    <n v="450"/>
    <n v="202500"/>
    <n v="70875"/>
    <n v="0.35"/>
    <x v="0"/>
    <x v="0"/>
    <n v="2021"/>
    <s v="Q1"/>
    <x v="0"/>
  </r>
  <r>
    <x v="3"/>
    <n v="1128299"/>
    <x v="212"/>
    <x v="2"/>
    <s v="Oregon"/>
    <s v="Portland"/>
    <x v="0"/>
    <n v="35"/>
    <n v="500"/>
    <n v="175000"/>
    <n v="70000"/>
    <n v="0.39999999999999997"/>
    <x v="0"/>
    <x v="1"/>
    <n v="2021"/>
    <s v="Q1"/>
    <x v="0"/>
  </r>
  <r>
    <x v="3"/>
    <n v="1128299"/>
    <x v="212"/>
    <x v="2"/>
    <s v="Oregon"/>
    <s v="Portland"/>
    <x v="1"/>
    <n v="45"/>
    <n v="400"/>
    <n v="180000"/>
    <n v="72000"/>
    <n v="0.39999999999999997"/>
    <x v="0"/>
    <x v="1"/>
    <n v="2021"/>
    <s v="Q1"/>
    <x v="0"/>
  </r>
  <r>
    <x v="3"/>
    <n v="1128299"/>
    <x v="212"/>
    <x v="2"/>
    <s v="Oregon"/>
    <s v="Portland"/>
    <x v="2"/>
    <n v="45"/>
    <n v="400"/>
    <n v="180000"/>
    <n v="72000"/>
    <n v="0.39999999999999997"/>
    <x v="0"/>
    <x v="1"/>
    <n v="2021"/>
    <s v="Q1"/>
    <x v="0"/>
  </r>
  <r>
    <x v="3"/>
    <n v="1128299"/>
    <x v="212"/>
    <x v="1"/>
    <s v="Louisiana"/>
    <s v="New Orleans"/>
    <x v="3"/>
    <n v="45"/>
    <n v="250"/>
    <n v="112500"/>
    <n v="44999.999999999993"/>
    <n v="0.39999999999999997"/>
    <x v="0"/>
    <x v="1"/>
    <n v="2021"/>
    <s v="Q1"/>
    <x v="0"/>
  </r>
  <r>
    <x v="3"/>
    <n v="1128299"/>
    <x v="212"/>
    <x v="1"/>
    <s v="Louisiana"/>
    <s v="New Orleans"/>
    <x v="4"/>
    <n v="50.000000000000014"/>
    <n v="175"/>
    <n v="87500.000000000029"/>
    <n v="39375.000000000015"/>
    <n v="0.45"/>
    <x v="0"/>
    <x v="1"/>
    <n v="2021"/>
    <s v="Q1"/>
    <x v="0"/>
  </r>
  <r>
    <x v="3"/>
    <n v="1128299"/>
    <x v="212"/>
    <x v="1"/>
    <s v="Louisiana"/>
    <s v="New Orleans"/>
    <x v="5"/>
    <n v="45"/>
    <n v="375"/>
    <n v="168750"/>
    <n v="59062.499999999993"/>
    <n v="0.35"/>
    <x v="0"/>
    <x v="1"/>
    <n v="2021"/>
    <s v="Q1"/>
    <x v="0"/>
  </r>
  <r>
    <x v="3"/>
    <n v="1128299"/>
    <x v="221"/>
    <x v="1"/>
    <s v="Louisiana"/>
    <s v="New Orleans"/>
    <x v="0"/>
    <n v="45"/>
    <n v="525"/>
    <n v="236250"/>
    <n v="94499.999999999985"/>
    <n v="0.39999999999999997"/>
    <x v="0"/>
    <x v="2"/>
    <n v="2021"/>
    <s v="Q1"/>
    <x v="1"/>
  </r>
  <r>
    <x v="3"/>
    <n v="1128299"/>
    <x v="221"/>
    <x v="1"/>
    <s v="Louisiana"/>
    <s v="New Orleans"/>
    <x v="1"/>
    <n v="55.000000000000007"/>
    <n v="375"/>
    <n v="206250.00000000003"/>
    <n v="82500"/>
    <n v="0.39999999999999997"/>
    <x v="0"/>
    <x v="2"/>
    <n v="2021"/>
    <s v="Q1"/>
    <x v="1"/>
  </r>
  <r>
    <x v="3"/>
    <n v="1128299"/>
    <x v="221"/>
    <x v="1"/>
    <s v="Louisiana"/>
    <s v="New Orleans"/>
    <x v="2"/>
    <n v="60"/>
    <n v="400"/>
    <n v="240000"/>
    <n v="95999.999999999985"/>
    <n v="0.39999999999999997"/>
    <x v="0"/>
    <x v="2"/>
    <n v="2021"/>
    <s v="Q1"/>
    <x v="1"/>
  </r>
  <r>
    <x v="3"/>
    <n v="1128299"/>
    <x v="221"/>
    <x v="1"/>
    <s v="Louisiana"/>
    <s v="New Orleans"/>
    <x v="3"/>
    <n v="55.000000000000007"/>
    <n v="300"/>
    <n v="165000.00000000003"/>
    <n v="66000"/>
    <n v="0.39999999999999997"/>
    <x v="0"/>
    <x v="2"/>
    <n v="2021"/>
    <s v="Q1"/>
    <x v="1"/>
  </r>
  <r>
    <x v="3"/>
    <n v="1128299"/>
    <x v="221"/>
    <x v="1"/>
    <s v="Louisiana"/>
    <s v="New Orleans"/>
    <x v="4"/>
    <n v="60.000000000000007"/>
    <n v="150"/>
    <n v="90000.000000000015"/>
    <n v="40500.000000000007"/>
    <n v="0.45"/>
    <x v="0"/>
    <x v="2"/>
    <n v="2021"/>
    <s v="Q1"/>
    <x v="1"/>
  </r>
  <r>
    <x v="3"/>
    <n v="1128299"/>
    <x v="221"/>
    <x v="1"/>
    <s v="Louisiana"/>
    <s v="New Orleans"/>
    <x v="5"/>
    <n v="45"/>
    <n v="350"/>
    <n v="157500"/>
    <n v="55125"/>
    <n v="0.35"/>
    <x v="0"/>
    <x v="2"/>
    <n v="2021"/>
    <s v="Q1"/>
    <x v="1"/>
  </r>
  <r>
    <x v="3"/>
    <n v="1128299"/>
    <x v="240"/>
    <x v="1"/>
    <s v="Louisiana"/>
    <s v="New Orleans"/>
    <x v="0"/>
    <n v="50"/>
    <n v="525"/>
    <n v="262500"/>
    <n v="104999.99999999999"/>
    <n v="0.39999999999999997"/>
    <x v="0"/>
    <x v="3"/>
    <n v="2021"/>
    <s v="Q2"/>
    <x v="1"/>
  </r>
  <r>
    <x v="3"/>
    <n v="1128299"/>
    <x v="240"/>
    <x v="1"/>
    <s v="Louisiana"/>
    <s v="New Orleans"/>
    <x v="1"/>
    <n v="55.000000000000007"/>
    <n v="325"/>
    <n v="178750.00000000003"/>
    <n v="71500"/>
    <n v="0.39999999999999997"/>
    <x v="0"/>
    <x v="3"/>
    <n v="2021"/>
    <s v="Q2"/>
    <x v="1"/>
  </r>
  <r>
    <x v="3"/>
    <n v="1128299"/>
    <x v="240"/>
    <x v="1"/>
    <s v="Louisiana"/>
    <s v="New Orleans"/>
    <x v="2"/>
    <n v="55.000000000000007"/>
    <n v="375"/>
    <n v="206250.00000000003"/>
    <n v="82500"/>
    <n v="0.39999999999999997"/>
    <x v="0"/>
    <x v="3"/>
    <n v="2021"/>
    <s v="Q2"/>
    <x v="1"/>
  </r>
  <r>
    <x v="3"/>
    <n v="1128299"/>
    <x v="240"/>
    <x v="1"/>
    <s v="Louisiana"/>
    <s v="New Orleans"/>
    <x v="3"/>
    <n v="40.000000000000007"/>
    <n v="275"/>
    <n v="110000.00000000001"/>
    <n v="44000"/>
    <n v="0.39999999999999997"/>
    <x v="0"/>
    <x v="3"/>
    <n v="2021"/>
    <s v="Q2"/>
    <x v="1"/>
  </r>
  <r>
    <x v="3"/>
    <n v="1128299"/>
    <x v="240"/>
    <x v="1"/>
    <s v="Louisiana"/>
    <s v="New Orleans"/>
    <x v="4"/>
    <n v="45.000000000000014"/>
    <n v="175"/>
    <n v="78750.000000000029"/>
    <n v="35437.500000000015"/>
    <n v="0.45"/>
    <x v="0"/>
    <x v="3"/>
    <n v="2021"/>
    <s v="Q2"/>
    <x v="1"/>
  </r>
  <r>
    <x v="3"/>
    <n v="1128299"/>
    <x v="240"/>
    <x v="1"/>
    <s v="Louisiana"/>
    <s v="New Orleans"/>
    <x v="5"/>
    <n v="60.000000000000007"/>
    <n v="350"/>
    <n v="210000.00000000003"/>
    <n v="73500"/>
    <n v="0.35"/>
    <x v="0"/>
    <x v="3"/>
    <n v="2021"/>
    <s v="Q2"/>
    <x v="1"/>
  </r>
  <r>
    <x v="3"/>
    <n v="1128299"/>
    <x v="271"/>
    <x v="1"/>
    <s v="Louisiana"/>
    <s v="New Orleans"/>
    <x v="0"/>
    <n v="45"/>
    <n v="550"/>
    <n v="247500"/>
    <n v="98999.999999999985"/>
    <n v="0.39999999999999997"/>
    <x v="0"/>
    <x v="4"/>
    <n v="2021"/>
    <s v="Q2"/>
    <x v="1"/>
  </r>
  <r>
    <x v="3"/>
    <n v="1128299"/>
    <x v="271"/>
    <x v="1"/>
    <s v="Louisiana"/>
    <s v="New Orleans"/>
    <x v="1"/>
    <n v="50"/>
    <n v="400"/>
    <n v="200000"/>
    <n v="80000"/>
    <n v="0.39999999999999997"/>
    <x v="0"/>
    <x v="4"/>
    <n v="2021"/>
    <s v="Q2"/>
    <x v="1"/>
  </r>
  <r>
    <x v="3"/>
    <n v="1128299"/>
    <x v="271"/>
    <x v="1"/>
    <s v="Louisiana"/>
    <s v="New Orleans"/>
    <x v="2"/>
    <n v="50"/>
    <n v="400"/>
    <n v="200000"/>
    <n v="80000"/>
    <n v="0.39999999999999997"/>
    <x v="0"/>
    <x v="4"/>
    <n v="2021"/>
    <s v="Q2"/>
    <x v="1"/>
  </r>
  <r>
    <x v="3"/>
    <n v="1128299"/>
    <x v="271"/>
    <x v="1"/>
    <s v="Louisiana"/>
    <s v="New Orleans"/>
    <x v="3"/>
    <n v="45"/>
    <n v="325"/>
    <n v="146250"/>
    <n v="58499.999999999993"/>
    <n v="0.39999999999999997"/>
    <x v="0"/>
    <x v="4"/>
    <n v="2021"/>
    <s v="Q2"/>
    <x v="1"/>
  </r>
  <r>
    <x v="3"/>
    <n v="1128299"/>
    <x v="271"/>
    <x v="1"/>
    <s v="Louisiana"/>
    <s v="New Orleans"/>
    <x v="4"/>
    <n v="40"/>
    <n v="225"/>
    <n v="90000"/>
    <n v="40500"/>
    <n v="0.45"/>
    <x v="0"/>
    <x v="4"/>
    <n v="2021"/>
    <s v="Q2"/>
    <x v="1"/>
  </r>
  <r>
    <x v="3"/>
    <n v="1128299"/>
    <x v="271"/>
    <x v="1"/>
    <s v="Louisiana"/>
    <s v="New Orleans"/>
    <x v="5"/>
    <n v="65"/>
    <n v="575"/>
    <n v="373750"/>
    <n v="130812.49999999999"/>
    <n v="0.35"/>
    <x v="2"/>
    <x v="4"/>
    <n v="2021"/>
    <s v="Q2"/>
    <x v="1"/>
  </r>
  <r>
    <x v="3"/>
    <n v="1128299"/>
    <x v="301"/>
    <x v="1"/>
    <s v="Louisiana"/>
    <s v="New Orleans"/>
    <x v="0"/>
    <n v="60"/>
    <n v="825"/>
    <n v="495000"/>
    <n v="197999.99999999997"/>
    <n v="0.39999999999999997"/>
    <x v="2"/>
    <x v="11"/>
    <n v="2021"/>
    <s v="Q2"/>
    <x v="2"/>
  </r>
  <r>
    <x v="3"/>
    <n v="1128299"/>
    <x v="301"/>
    <x v="1"/>
    <s v="Louisiana"/>
    <s v="New Orleans"/>
    <x v="1"/>
    <n v="70"/>
    <n v="700"/>
    <n v="490000"/>
    <n v="195999.99999999997"/>
    <n v="0.39999999999999997"/>
    <x v="2"/>
    <x v="11"/>
    <n v="2021"/>
    <s v="Q2"/>
    <x v="2"/>
  </r>
  <r>
    <x v="3"/>
    <n v="1128299"/>
    <x v="301"/>
    <x v="1"/>
    <s v="Louisiana"/>
    <s v="New Orleans"/>
    <x v="2"/>
    <n v="85"/>
    <n v="700"/>
    <n v="595000"/>
    <n v="237999.99999999997"/>
    <n v="0.39999999999999997"/>
    <x v="2"/>
    <x v="11"/>
    <n v="2021"/>
    <s v="Q2"/>
    <x v="2"/>
  </r>
  <r>
    <x v="3"/>
    <n v="1128299"/>
    <x v="301"/>
    <x v="1"/>
    <s v="Louisiana"/>
    <s v="New Orleans"/>
    <x v="3"/>
    <n v="85"/>
    <n v="575"/>
    <n v="488750"/>
    <n v="195499.99999999997"/>
    <n v="0.39999999999999997"/>
    <x v="2"/>
    <x v="11"/>
    <n v="2021"/>
    <s v="Q2"/>
    <x v="2"/>
  </r>
  <r>
    <x v="3"/>
    <n v="1128299"/>
    <x v="301"/>
    <x v="1"/>
    <s v="Louisiana"/>
    <s v="New Orleans"/>
    <x v="4"/>
    <n v="95"/>
    <n v="450"/>
    <n v="427500"/>
    <n v="192375"/>
    <n v="0.45"/>
    <x v="2"/>
    <x v="11"/>
    <n v="2021"/>
    <s v="Q2"/>
    <x v="2"/>
  </r>
  <r>
    <x v="3"/>
    <n v="1128299"/>
    <x v="301"/>
    <x v="1"/>
    <s v="Louisiana"/>
    <s v="New Orleans"/>
    <x v="5"/>
    <n v="110.00000000000001"/>
    <n v="750"/>
    <n v="825000.00000000012"/>
    <n v="288750"/>
    <n v="0.35"/>
    <x v="2"/>
    <x v="11"/>
    <n v="2021"/>
    <s v="Q2"/>
    <x v="2"/>
  </r>
  <r>
    <x v="3"/>
    <n v="1128299"/>
    <x v="330"/>
    <x v="1"/>
    <s v="Louisiana"/>
    <s v="New Orleans"/>
    <x v="0"/>
    <n v="90"/>
    <n v="900"/>
    <n v="810000"/>
    <n v="324000"/>
    <n v="0.39999999999999997"/>
    <x v="2"/>
    <x v="5"/>
    <n v="2021"/>
    <s v="Q3"/>
    <x v="2"/>
  </r>
  <r>
    <x v="3"/>
    <n v="1128299"/>
    <x v="330"/>
    <x v="1"/>
    <s v="Louisiana"/>
    <s v="New Orleans"/>
    <x v="1"/>
    <n v="95"/>
    <n v="750"/>
    <n v="712500"/>
    <n v="285000"/>
    <n v="0.39999999999999997"/>
    <x v="2"/>
    <x v="5"/>
    <n v="2021"/>
    <s v="Q3"/>
    <x v="2"/>
  </r>
  <r>
    <x v="3"/>
    <n v="1128299"/>
    <x v="330"/>
    <x v="1"/>
    <s v="Louisiana"/>
    <s v="New Orleans"/>
    <x v="2"/>
    <n v="95"/>
    <n v="700"/>
    <n v="665000"/>
    <n v="266000"/>
    <n v="0.39999999999999997"/>
    <x v="2"/>
    <x v="5"/>
    <n v="2021"/>
    <s v="Q3"/>
    <x v="2"/>
  </r>
  <r>
    <x v="3"/>
    <n v="1128299"/>
    <x v="330"/>
    <x v="1"/>
    <s v="Louisiana"/>
    <s v="New Orleans"/>
    <x v="3"/>
    <n v="90"/>
    <n v="600"/>
    <n v="540000"/>
    <n v="215999.99999999997"/>
    <n v="0.39999999999999997"/>
    <x v="2"/>
    <x v="5"/>
    <n v="2021"/>
    <s v="Q3"/>
    <x v="2"/>
  </r>
  <r>
    <x v="3"/>
    <n v="1128299"/>
    <x v="330"/>
    <x v="1"/>
    <s v="Louisiana"/>
    <s v="New Orleans"/>
    <x v="4"/>
    <n v="95"/>
    <n v="650"/>
    <n v="617500"/>
    <n v="277875"/>
    <n v="0.45"/>
    <x v="2"/>
    <x v="5"/>
    <n v="2021"/>
    <s v="Q3"/>
    <x v="2"/>
  </r>
  <r>
    <x v="3"/>
    <n v="1128299"/>
    <x v="330"/>
    <x v="1"/>
    <s v="Louisiana"/>
    <s v="New Orleans"/>
    <x v="5"/>
    <n v="110.00000000000001"/>
    <n v="650"/>
    <n v="715000.00000000012"/>
    <n v="250250.00000000003"/>
    <n v="0.35"/>
    <x v="2"/>
    <x v="5"/>
    <n v="2021"/>
    <s v="Q3"/>
    <x v="2"/>
  </r>
  <r>
    <x v="3"/>
    <n v="1128299"/>
    <x v="362"/>
    <x v="1"/>
    <s v="Louisiana"/>
    <s v="New Orleans"/>
    <x v="0"/>
    <n v="95"/>
    <n v="850"/>
    <n v="807500"/>
    <n v="323000"/>
    <n v="0.39999999999999997"/>
    <x v="2"/>
    <x v="6"/>
    <n v="2021"/>
    <s v="Q3"/>
    <x v="2"/>
  </r>
  <r>
    <x v="3"/>
    <n v="1128299"/>
    <x v="362"/>
    <x v="1"/>
    <s v="Louisiana"/>
    <s v="New Orleans"/>
    <x v="1"/>
    <n v="85.000000000000014"/>
    <n v="825"/>
    <n v="701250.00000000012"/>
    <n v="280500"/>
    <n v="0.39999999999999997"/>
    <x v="2"/>
    <x v="6"/>
    <n v="2021"/>
    <s v="Q3"/>
    <x v="2"/>
  </r>
  <r>
    <x v="3"/>
    <n v="1128299"/>
    <x v="362"/>
    <x v="1"/>
    <s v="Louisiana"/>
    <s v="New Orleans"/>
    <x v="2"/>
    <n v="75.000000000000014"/>
    <n v="700"/>
    <n v="525000.00000000012"/>
    <n v="210000.00000000003"/>
    <n v="0.39999999999999997"/>
    <x v="2"/>
    <x v="6"/>
    <n v="2021"/>
    <s v="Q3"/>
    <x v="2"/>
  </r>
  <r>
    <x v="3"/>
    <n v="1128299"/>
    <x v="362"/>
    <x v="1"/>
    <s v="Louisiana"/>
    <s v="New Orleans"/>
    <x v="3"/>
    <n v="75.000000000000014"/>
    <n v="475"/>
    <n v="356250.00000000006"/>
    <n v="142500"/>
    <n v="0.39999999999999997"/>
    <x v="2"/>
    <x v="6"/>
    <n v="2021"/>
    <s v="Q3"/>
    <x v="2"/>
  </r>
  <r>
    <x v="3"/>
    <n v="1128299"/>
    <x v="362"/>
    <x v="1"/>
    <s v="Louisiana"/>
    <s v="New Orleans"/>
    <x v="4"/>
    <n v="64.999999999999986"/>
    <n v="475"/>
    <n v="308749.99999999994"/>
    <n v="138937.49999999997"/>
    <n v="0.45"/>
    <x v="2"/>
    <x v="6"/>
    <n v="2021"/>
    <s v="Q3"/>
    <x v="2"/>
  </r>
  <r>
    <x v="3"/>
    <n v="1128299"/>
    <x v="362"/>
    <x v="1"/>
    <s v="Louisiana"/>
    <s v="New Orleans"/>
    <x v="5"/>
    <n v="70"/>
    <n v="300"/>
    <n v="210000"/>
    <n v="73500"/>
    <n v="0.35"/>
    <x v="2"/>
    <x v="6"/>
    <n v="2021"/>
    <s v="Q3"/>
    <x v="2"/>
  </r>
  <r>
    <x v="3"/>
    <n v="1128299"/>
    <x v="394"/>
    <x v="1"/>
    <s v="Louisiana"/>
    <s v="New Orleans"/>
    <x v="0"/>
    <n v="45.000000000000014"/>
    <n v="500"/>
    <n v="225000.00000000006"/>
    <n v="90000.000000000015"/>
    <n v="0.39999999999999997"/>
    <x v="2"/>
    <x v="7"/>
    <n v="2021"/>
    <s v="Q3"/>
    <x v="3"/>
  </r>
  <r>
    <x v="3"/>
    <n v="1128299"/>
    <x v="394"/>
    <x v="1"/>
    <s v="Louisiana"/>
    <s v="New Orleans"/>
    <x v="1"/>
    <n v="50.000000000000014"/>
    <n v="500"/>
    <n v="250000.00000000006"/>
    <n v="100000.00000000001"/>
    <n v="0.39999999999999997"/>
    <x v="2"/>
    <x v="7"/>
    <n v="2021"/>
    <s v="Q3"/>
    <x v="3"/>
  </r>
  <r>
    <x v="3"/>
    <n v="1128299"/>
    <x v="394"/>
    <x v="1"/>
    <s v="Louisiana"/>
    <s v="New Orleans"/>
    <x v="2"/>
    <n v="45.000000000000014"/>
    <n v="300"/>
    <n v="135000.00000000003"/>
    <n v="54000.000000000007"/>
    <n v="0.39999999999999997"/>
    <x v="2"/>
    <x v="7"/>
    <n v="2021"/>
    <s v="Q3"/>
    <x v="3"/>
  </r>
  <r>
    <x v="3"/>
    <n v="1128299"/>
    <x v="394"/>
    <x v="1"/>
    <s v="Louisiana"/>
    <s v="New Orleans"/>
    <x v="3"/>
    <n v="45.000000000000014"/>
    <n v="250"/>
    <n v="112500.00000000003"/>
    <n v="45000.000000000007"/>
    <n v="0.39999999999999997"/>
    <x v="2"/>
    <x v="7"/>
    <n v="2021"/>
    <s v="Q3"/>
    <x v="3"/>
  </r>
  <r>
    <x v="3"/>
    <n v="1128299"/>
    <x v="394"/>
    <x v="1"/>
    <s v="Louisiana"/>
    <s v="New Orleans"/>
    <x v="4"/>
    <n v="55.000000000000007"/>
    <n v="275"/>
    <n v="151250.00000000003"/>
    <n v="68062.500000000015"/>
    <n v="0.45"/>
    <x v="2"/>
    <x v="7"/>
    <n v="2021"/>
    <s v="Q3"/>
    <x v="3"/>
  </r>
  <r>
    <x v="3"/>
    <n v="1128299"/>
    <x v="394"/>
    <x v="1"/>
    <s v="Louisiana"/>
    <s v="New Orleans"/>
    <x v="5"/>
    <n v="40"/>
    <n v="300"/>
    <n v="120000"/>
    <n v="42000"/>
    <n v="0.35"/>
    <x v="2"/>
    <x v="7"/>
    <n v="2021"/>
    <s v="Q3"/>
    <x v="3"/>
  </r>
  <r>
    <x v="3"/>
    <n v="1128299"/>
    <x v="423"/>
    <x v="1"/>
    <s v="Louisiana"/>
    <s v="New Orleans"/>
    <x v="0"/>
    <n v="35"/>
    <n v="400"/>
    <n v="140000"/>
    <n v="55999.999999999993"/>
    <n v="0.39999999999999997"/>
    <x v="2"/>
    <x v="8"/>
    <n v="2021"/>
    <s v="Q4"/>
    <x v="3"/>
  </r>
  <r>
    <x v="3"/>
    <n v="1128299"/>
    <x v="423"/>
    <x v="1"/>
    <s v="Louisiana"/>
    <s v="New Orleans"/>
    <x v="1"/>
    <n v="50.000000000000014"/>
    <n v="575"/>
    <n v="287500.00000000006"/>
    <n v="115000.00000000001"/>
    <n v="0.39999999999999997"/>
    <x v="2"/>
    <x v="8"/>
    <n v="2021"/>
    <s v="Q4"/>
    <x v="3"/>
  </r>
  <r>
    <x v="3"/>
    <n v="1128299"/>
    <x v="423"/>
    <x v="1"/>
    <s v="Louisiana"/>
    <s v="New Orleans"/>
    <x v="2"/>
    <n v="45.000000000000014"/>
    <n v="400"/>
    <n v="180000.00000000006"/>
    <n v="72000.000000000015"/>
    <n v="0.39999999999999997"/>
    <x v="2"/>
    <x v="8"/>
    <n v="2021"/>
    <s v="Q4"/>
    <x v="3"/>
  </r>
  <r>
    <x v="3"/>
    <n v="1128299"/>
    <x v="423"/>
    <x v="1"/>
    <s v="Louisiana"/>
    <s v="New Orleans"/>
    <x v="3"/>
    <n v="40.000000000000007"/>
    <n v="375"/>
    <n v="150000.00000000003"/>
    <n v="60000.000000000007"/>
    <n v="0.39999999999999997"/>
    <x v="2"/>
    <x v="8"/>
    <n v="2021"/>
    <s v="Q4"/>
    <x v="3"/>
  </r>
  <r>
    <x v="3"/>
    <n v="1128299"/>
    <x v="423"/>
    <x v="1"/>
    <s v="Louisiana"/>
    <s v="New Orleans"/>
    <x v="4"/>
    <n v="50"/>
    <n v="350"/>
    <n v="175000"/>
    <n v="78750"/>
    <n v="0.45"/>
    <x v="2"/>
    <x v="8"/>
    <n v="2021"/>
    <s v="Q4"/>
    <x v="3"/>
  </r>
  <r>
    <x v="3"/>
    <n v="1128299"/>
    <x v="423"/>
    <x v="1"/>
    <s v="Louisiana"/>
    <s v="New Orleans"/>
    <x v="5"/>
    <n v="55.000000000000007"/>
    <n v="400"/>
    <n v="220000.00000000003"/>
    <n v="77000"/>
    <n v="0.35"/>
    <x v="2"/>
    <x v="8"/>
    <n v="2021"/>
    <s v="Q4"/>
    <x v="3"/>
  </r>
  <r>
    <x v="3"/>
    <n v="1128299"/>
    <x v="454"/>
    <x v="1"/>
    <s v="Louisiana"/>
    <s v="New Orleans"/>
    <x v="0"/>
    <n v="40.000000000000007"/>
    <n v="625"/>
    <n v="250000.00000000006"/>
    <n v="100000.00000000001"/>
    <n v="0.39999999999999997"/>
    <x v="2"/>
    <x v="9"/>
    <n v="2021"/>
    <s v="Q4"/>
    <x v="3"/>
  </r>
  <r>
    <x v="3"/>
    <n v="1128299"/>
    <x v="454"/>
    <x v="1"/>
    <s v="Louisiana"/>
    <s v="New Orleans"/>
    <x v="1"/>
    <n v="45.000000000000014"/>
    <n v="700"/>
    <n v="315000.00000000012"/>
    <n v="126000.00000000003"/>
    <n v="0.39999999999999997"/>
    <x v="2"/>
    <x v="9"/>
    <n v="2021"/>
    <s v="Q4"/>
    <x v="3"/>
  </r>
  <r>
    <x v="3"/>
    <n v="1128299"/>
    <x v="454"/>
    <x v="1"/>
    <s v="Louisiana"/>
    <s v="New Orleans"/>
    <x v="2"/>
    <n v="40.000000000000007"/>
    <n v="525"/>
    <n v="210000.00000000003"/>
    <n v="84000"/>
    <n v="0.39999999999999997"/>
    <x v="2"/>
    <x v="9"/>
    <n v="2021"/>
    <s v="Q4"/>
    <x v="3"/>
  </r>
  <r>
    <x v="3"/>
    <n v="1128299"/>
    <x v="454"/>
    <x v="1"/>
    <s v="Louisiana"/>
    <s v="New Orleans"/>
    <x v="3"/>
    <n v="50.000000000000014"/>
    <n v="500"/>
    <n v="250000.00000000006"/>
    <n v="100000.00000000001"/>
    <n v="0.39999999999999997"/>
    <x v="2"/>
    <x v="9"/>
    <n v="2021"/>
    <s v="Q4"/>
    <x v="3"/>
  </r>
  <r>
    <x v="3"/>
    <n v="1128299"/>
    <x v="454"/>
    <x v="1"/>
    <s v="Louisiana"/>
    <s v="New Orleans"/>
    <x v="4"/>
    <n v="70"/>
    <n v="475"/>
    <n v="332500"/>
    <n v="149625"/>
    <n v="0.45"/>
    <x v="2"/>
    <x v="9"/>
    <n v="2021"/>
    <s v="Q4"/>
    <x v="3"/>
  </r>
  <r>
    <x v="3"/>
    <n v="1128299"/>
    <x v="454"/>
    <x v="1"/>
    <s v="Louisiana"/>
    <s v="New Orleans"/>
    <x v="5"/>
    <n v="85.000000000000014"/>
    <n v="600"/>
    <n v="510000.00000000006"/>
    <n v="178500"/>
    <n v="0.35"/>
    <x v="2"/>
    <x v="9"/>
    <n v="2021"/>
    <s v="Q4"/>
    <x v="3"/>
  </r>
  <r>
    <x v="3"/>
    <n v="1128299"/>
    <x v="483"/>
    <x v="1"/>
    <s v="Louisiana"/>
    <s v="New Orleans"/>
    <x v="0"/>
    <n v="70.000000000000014"/>
    <n v="800"/>
    <n v="560000.00000000012"/>
    <n v="224000.00000000003"/>
    <n v="0.39999999999999997"/>
    <x v="2"/>
    <x v="10"/>
    <n v="2021"/>
    <s v="Q4"/>
    <x v="0"/>
  </r>
  <r>
    <x v="3"/>
    <n v="1128299"/>
    <x v="483"/>
    <x v="1"/>
    <s v="Louisiana"/>
    <s v="New Orleans"/>
    <x v="1"/>
    <n v="80.000000000000028"/>
    <n v="800"/>
    <n v="640000.00000000023"/>
    <n v="256000.00000000006"/>
    <n v="0.39999999999999997"/>
    <x v="2"/>
    <x v="10"/>
    <n v="2021"/>
    <s v="Q4"/>
    <x v="0"/>
  </r>
  <r>
    <x v="0"/>
    <n v="1128299"/>
    <x v="483"/>
    <x v="1"/>
    <s v="Louisiana"/>
    <s v="New Orleans"/>
    <x v="2"/>
    <n v="75.000000000000028"/>
    <n v="600"/>
    <n v="450000.00000000017"/>
    <n v="180000.00000000006"/>
    <n v="0.39999999999999997"/>
    <x v="2"/>
    <x v="10"/>
    <n v="2021"/>
    <s v="Q4"/>
    <x v="0"/>
  </r>
  <r>
    <x v="0"/>
    <n v="1128299"/>
    <x v="483"/>
    <x v="1"/>
    <s v="Louisiana"/>
    <s v="New Orleans"/>
    <x v="3"/>
    <n v="75.000000000000028"/>
    <n v="600"/>
    <n v="450000.00000000017"/>
    <n v="180000.00000000006"/>
    <n v="0.39999999999999997"/>
    <x v="2"/>
    <x v="10"/>
    <n v="2021"/>
    <s v="Q4"/>
    <x v="0"/>
  </r>
  <r>
    <x v="0"/>
    <n v="1128299"/>
    <x v="483"/>
    <x v="1"/>
    <s v="Louisiana"/>
    <s v="New Orleans"/>
    <x v="4"/>
    <n v="85.000000000000014"/>
    <n v="525"/>
    <n v="446250.00000000006"/>
    <n v="200812.50000000003"/>
    <n v="0.45"/>
    <x v="2"/>
    <x v="10"/>
    <n v="2021"/>
    <s v="Q4"/>
    <x v="0"/>
  </r>
  <r>
    <x v="0"/>
    <n v="1128299"/>
    <x v="483"/>
    <x v="1"/>
    <s v="Louisiana"/>
    <s v="New Orleans"/>
    <x v="5"/>
    <n v="90.000000000000028"/>
    <n v="625"/>
    <n v="562500.00000000023"/>
    <n v="196875.00000000006"/>
    <n v="0.35"/>
    <x v="2"/>
    <x v="10"/>
    <n v="2021"/>
    <s v="Q4"/>
    <x v="0"/>
  </r>
  <r>
    <x v="0"/>
    <n v="1197831"/>
    <x v="169"/>
    <x v="1"/>
    <s v="Louisiana"/>
    <s v="New Orleans"/>
    <x v="0"/>
    <n v="20"/>
    <n v="675"/>
    <n v="135000"/>
    <n v="40500"/>
    <n v="0.3"/>
    <x v="2"/>
    <x v="0"/>
    <n v="2021"/>
    <s v="Q1"/>
    <x v="0"/>
  </r>
  <r>
    <x v="0"/>
    <n v="1197831"/>
    <x v="169"/>
    <x v="1"/>
    <s v="Louisiana"/>
    <s v="New Orleans"/>
    <x v="1"/>
    <n v="30"/>
    <n v="675"/>
    <n v="202500"/>
    <n v="60750"/>
    <n v="0.3"/>
    <x v="2"/>
    <x v="0"/>
    <n v="2021"/>
    <s v="Q1"/>
    <x v="0"/>
  </r>
  <r>
    <x v="0"/>
    <n v="1197831"/>
    <x v="169"/>
    <x v="1"/>
    <s v="Louisiana"/>
    <s v="New Orleans"/>
    <x v="2"/>
    <n v="30"/>
    <n v="475"/>
    <n v="142500"/>
    <n v="42750"/>
    <n v="0.3"/>
    <x v="2"/>
    <x v="0"/>
    <n v="2021"/>
    <s v="Q1"/>
    <x v="0"/>
  </r>
  <r>
    <x v="0"/>
    <n v="1197831"/>
    <x v="169"/>
    <x v="1"/>
    <s v="Louisiana"/>
    <s v="New Orleans"/>
    <x v="3"/>
    <n v="35"/>
    <n v="475"/>
    <n v="166250"/>
    <n v="66500"/>
    <n v="0.4"/>
    <x v="2"/>
    <x v="0"/>
    <n v="2021"/>
    <s v="Q1"/>
    <x v="0"/>
  </r>
  <r>
    <x v="0"/>
    <n v="1197831"/>
    <x v="169"/>
    <x v="1"/>
    <s v="Louisiana"/>
    <s v="New Orleans"/>
    <x v="4"/>
    <n v="40"/>
    <n v="325"/>
    <n v="130000"/>
    <n v="32500"/>
    <n v="0.25"/>
    <x v="2"/>
    <x v="0"/>
    <n v="2021"/>
    <s v="Q1"/>
    <x v="0"/>
  </r>
  <r>
    <x v="3"/>
    <n v="1197831"/>
    <x v="169"/>
    <x v="1"/>
    <s v="Louisiana"/>
    <s v="New Orleans"/>
    <x v="5"/>
    <n v="35"/>
    <n v="475"/>
    <n v="166250"/>
    <n v="74812.5"/>
    <n v="0.45"/>
    <x v="2"/>
    <x v="0"/>
    <n v="2021"/>
    <s v="Q1"/>
    <x v="0"/>
  </r>
  <r>
    <x v="0"/>
    <n v="1197831"/>
    <x v="199"/>
    <x v="1"/>
    <s v="Louisiana"/>
    <s v="New Orleans"/>
    <x v="0"/>
    <n v="25"/>
    <n v="625"/>
    <n v="156250"/>
    <n v="46875"/>
    <n v="0.3"/>
    <x v="2"/>
    <x v="1"/>
    <n v="2021"/>
    <s v="Q1"/>
    <x v="0"/>
  </r>
  <r>
    <x v="0"/>
    <n v="1197831"/>
    <x v="199"/>
    <x v="1"/>
    <s v="Louisiana"/>
    <s v="New Orleans"/>
    <x v="1"/>
    <n v="35"/>
    <n v="600"/>
    <n v="210000"/>
    <n v="63000"/>
    <n v="0.3"/>
    <x v="2"/>
    <x v="1"/>
    <n v="2021"/>
    <s v="Q1"/>
    <x v="0"/>
  </r>
  <r>
    <x v="0"/>
    <n v="1197831"/>
    <x v="199"/>
    <x v="1"/>
    <s v="Louisiana"/>
    <s v="New Orleans"/>
    <x v="2"/>
    <n v="35"/>
    <n v="425"/>
    <n v="148750"/>
    <n v="44625"/>
    <n v="0.3"/>
    <x v="2"/>
    <x v="1"/>
    <n v="2021"/>
    <s v="Q1"/>
    <x v="0"/>
  </r>
  <r>
    <x v="0"/>
    <n v="1197831"/>
    <x v="199"/>
    <x v="2"/>
    <s v="Idaho"/>
    <s v="Boise"/>
    <x v="3"/>
    <n v="35"/>
    <n v="375"/>
    <n v="131250"/>
    <n v="52500"/>
    <n v="0.4"/>
    <x v="2"/>
    <x v="1"/>
    <n v="2021"/>
    <s v="Q1"/>
    <x v="0"/>
  </r>
  <r>
    <x v="0"/>
    <n v="1197831"/>
    <x v="199"/>
    <x v="2"/>
    <s v="Idaho"/>
    <s v="Boise"/>
    <x v="4"/>
    <n v="40"/>
    <n v="250"/>
    <n v="100000"/>
    <n v="25000"/>
    <n v="0.25"/>
    <x v="2"/>
    <x v="1"/>
    <n v="2021"/>
    <s v="Q1"/>
    <x v="0"/>
  </r>
  <r>
    <x v="0"/>
    <n v="1197831"/>
    <x v="199"/>
    <x v="2"/>
    <s v="Idaho"/>
    <s v="Boise"/>
    <x v="5"/>
    <n v="35"/>
    <n v="450"/>
    <n v="157500"/>
    <n v="70875"/>
    <n v="0.45"/>
    <x v="2"/>
    <x v="1"/>
    <n v="2021"/>
    <s v="Q1"/>
    <x v="0"/>
  </r>
  <r>
    <x v="0"/>
    <n v="1197831"/>
    <x v="708"/>
    <x v="2"/>
    <s v="Idaho"/>
    <s v="Boise"/>
    <x v="0"/>
    <n v="30"/>
    <n v="625"/>
    <n v="187500"/>
    <n v="65625"/>
    <n v="0.35"/>
    <x v="2"/>
    <x v="2"/>
    <n v="2021"/>
    <s v="Q1"/>
    <x v="1"/>
  </r>
  <r>
    <x v="0"/>
    <n v="1197831"/>
    <x v="708"/>
    <x v="2"/>
    <s v="Idaho"/>
    <s v="Boise"/>
    <x v="1"/>
    <n v="40"/>
    <n v="625"/>
    <n v="250000"/>
    <n v="87500"/>
    <n v="0.35"/>
    <x v="2"/>
    <x v="2"/>
    <n v="2021"/>
    <s v="Q1"/>
    <x v="1"/>
  </r>
  <r>
    <x v="0"/>
    <n v="1197831"/>
    <x v="708"/>
    <x v="2"/>
    <s v="Idaho"/>
    <s v="Boise"/>
    <x v="2"/>
    <n v="30"/>
    <n v="450"/>
    <n v="135000"/>
    <n v="47250"/>
    <n v="0.35"/>
    <x v="2"/>
    <x v="2"/>
    <n v="2021"/>
    <s v="Q1"/>
    <x v="1"/>
  </r>
  <r>
    <x v="0"/>
    <n v="1197831"/>
    <x v="708"/>
    <x v="2"/>
    <s v="Idaho"/>
    <s v="Boise"/>
    <x v="3"/>
    <n v="35"/>
    <n v="350"/>
    <n v="122500"/>
    <n v="55125"/>
    <n v="0.45"/>
    <x v="2"/>
    <x v="2"/>
    <n v="2021"/>
    <s v="Q1"/>
    <x v="1"/>
  </r>
  <r>
    <x v="3"/>
    <n v="1197831"/>
    <x v="708"/>
    <x v="2"/>
    <s v="Idaho"/>
    <s v="Boise"/>
    <x v="4"/>
    <n v="40"/>
    <n v="250"/>
    <n v="100000"/>
    <n v="30000"/>
    <n v="0.3"/>
    <x v="2"/>
    <x v="2"/>
    <n v="2021"/>
    <s v="Q1"/>
    <x v="1"/>
  </r>
  <r>
    <x v="3"/>
    <n v="1197831"/>
    <x v="708"/>
    <x v="2"/>
    <s v="Idaho"/>
    <s v="Boise"/>
    <x v="5"/>
    <n v="35"/>
    <n v="400"/>
    <n v="140000"/>
    <n v="70000"/>
    <n v="0.5"/>
    <x v="2"/>
    <x v="2"/>
    <n v="2021"/>
    <s v="Q1"/>
    <x v="1"/>
  </r>
  <r>
    <x v="3"/>
    <n v="1197831"/>
    <x v="723"/>
    <x v="2"/>
    <s v="Idaho"/>
    <s v="Boise"/>
    <x v="0"/>
    <n v="20"/>
    <n v="650"/>
    <n v="130000"/>
    <n v="45500"/>
    <n v="0.35"/>
    <x v="2"/>
    <x v="3"/>
    <n v="2021"/>
    <s v="Q2"/>
    <x v="1"/>
  </r>
  <r>
    <x v="3"/>
    <n v="1197831"/>
    <x v="723"/>
    <x v="2"/>
    <s v="Idaho"/>
    <s v="Boise"/>
    <x v="1"/>
    <n v="30.000000000000004"/>
    <n v="650"/>
    <n v="195000.00000000003"/>
    <n v="68250"/>
    <n v="0.35"/>
    <x v="2"/>
    <x v="3"/>
    <n v="2021"/>
    <s v="Q2"/>
    <x v="1"/>
  </r>
  <r>
    <x v="3"/>
    <n v="1197831"/>
    <x v="723"/>
    <x v="2"/>
    <s v="Idaho"/>
    <s v="Boise"/>
    <x v="2"/>
    <n v="24.999999999999996"/>
    <n v="475"/>
    <n v="118749.99999999999"/>
    <n v="41562.499999999993"/>
    <n v="0.35"/>
    <x v="2"/>
    <x v="3"/>
    <n v="2021"/>
    <s v="Q2"/>
    <x v="1"/>
  </r>
  <r>
    <x v="3"/>
    <n v="1197831"/>
    <x v="723"/>
    <x v="2"/>
    <s v="Idaho"/>
    <s v="Boise"/>
    <x v="3"/>
    <n v="30.000000000000004"/>
    <n v="375"/>
    <n v="112500.00000000001"/>
    <n v="50625.000000000007"/>
    <n v="0.45"/>
    <x v="2"/>
    <x v="3"/>
    <n v="2021"/>
    <s v="Q2"/>
    <x v="1"/>
  </r>
  <r>
    <x v="3"/>
    <n v="1197831"/>
    <x v="723"/>
    <x v="2"/>
    <s v="Idaho"/>
    <s v="Boise"/>
    <x v="4"/>
    <n v="35"/>
    <n v="275"/>
    <n v="96250"/>
    <n v="28875"/>
    <n v="0.3"/>
    <x v="2"/>
    <x v="3"/>
    <n v="2021"/>
    <s v="Q2"/>
    <x v="1"/>
  </r>
  <r>
    <x v="3"/>
    <n v="1197831"/>
    <x v="723"/>
    <x v="2"/>
    <s v="Idaho"/>
    <s v="Boise"/>
    <x v="5"/>
    <n v="30.000000000000004"/>
    <n v="550"/>
    <n v="165000.00000000003"/>
    <n v="82500.000000000015"/>
    <n v="0.5"/>
    <x v="2"/>
    <x v="3"/>
    <n v="2021"/>
    <s v="Q2"/>
    <x v="1"/>
  </r>
  <r>
    <x v="3"/>
    <n v="1197831"/>
    <x v="258"/>
    <x v="2"/>
    <s v="Idaho"/>
    <s v="Boise"/>
    <x v="0"/>
    <n v="20"/>
    <n v="700"/>
    <n v="140000"/>
    <n v="49000"/>
    <n v="0.35"/>
    <x v="2"/>
    <x v="4"/>
    <n v="2021"/>
    <s v="Q2"/>
    <x v="1"/>
  </r>
  <r>
    <x v="3"/>
    <n v="1197831"/>
    <x v="258"/>
    <x v="2"/>
    <s v="Idaho"/>
    <s v="Boise"/>
    <x v="1"/>
    <n v="30.000000000000004"/>
    <n v="725"/>
    <n v="217500.00000000003"/>
    <n v="76125"/>
    <n v="0.35"/>
    <x v="2"/>
    <x v="4"/>
    <n v="2021"/>
    <s v="Q2"/>
    <x v="1"/>
  </r>
  <r>
    <x v="3"/>
    <n v="1197831"/>
    <x v="258"/>
    <x v="2"/>
    <s v="Idaho"/>
    <s v="Boise"/>
    <x v="2"/>
    <n v="24.999999999999996"/>
    <n v="575"/>
    <n v="143749.99999999997"/>
    <n v="50312.499999999985"/>
    <n v="0.35"/>
    <x v="2"/>
    <x v="4"/>
    <n v="2021"/>
    <s v="Q2"/>
    <x v="1"/>
  </r>
  <r>
    <x v="3"/>
    <n v="1197831"/>
    <x v="258"/>
    <x v="2"/>
    <s v="Idaho"/>
    <s v="Boise"/>
    <x v="3"/>
    <n v="35"/>
    <n v="500"/>
    <n v="175000"/>
    <n v="78750"/>
    <n v="0.45"/>
    <x v="2"/>
    <x v="4"/>
    <n v="2021"/>
    <s v="Q2"/>
    <x v="1"/>
  </r>
  <r>
    <x v="3"/>
    <n v="1197831"/>
    <x v="258"/>
    <x v="2"/>
    <s v="Idaho"/>
    <s v="Boise"/>
    <x v="4"/>
    <n v="50"/>
    <n v="400"/>
    <n v="200000"/>
    <n v="60000"/>
    <n v="0.3"/>
    <x v="2"/>
    <x v="4"/>
    <n v="2021"/>
    <s v="Q2"/>
    <x v="1"/>
  </r>
  <r>
    <x v="3"/>
    <n v="1197831"/>
    <x v="258"/>
    <x v="2"/>
    <s v="Idaho"/>
    <s v="Boise"/>
    <x v="5"/>
    <n v="45"/>
    <n v="750"/>
    <n v="337500"/>
    <n v="168750"/>
    <n v="0.5"/>
    <x v="2"/>
    <x v="4"/>
    <n v="2021"/>
    <s v="Q2"/>
    <x v="1"/>
  </r>
  <r>
    <x v="3"/>
    <n v="1197831"/>
    <x v="288"/>
    <x v="2"/>
    <s v="Idaho"/>
    <s v="Boise"/>
    <x v="0"/>
    <n v="45"/>
    <n v="750"/>
    <n v="337500"/>
    <n v="118124.99999999999"/>
    <n v="0.35"/>
    <x v="2"/>
    <x v="11"/>
    <n v="2021"/>
    <s v="Q2"/>
    <x v="2"/>
  </r>
  <r>
    <x v="3"/>
    <n v="1197831"/>
    <x v="288"/>
    <x v="2"/>
    <s v="Idaho"/>
    <s v="Boise"/>
    <x v="1"/>
    <n v="50"/>
    <n v="750"/>
    <n v="375000"/>
    <n v="131250"/>
    <n v="0.35"/>
    <x v="2"/>
    <x v="11"/>
    <n v="2021"/>
    <s v="Q2"/>
    <x v="2"/>
  </r>
  <r>
    <x v="3"/>
    <n v="1197831"/>
    <x v="288"/>
    <x v="2"/>
    <s v="Idaho"/>
    <s v="Boise"/>
    <x v="2"/>
    <n v="50"/>
    <n v="600"/>
    <n v="300000"/>
    <n v="105000"/>
    <n v="0.35"/>
    <x v="2"/>
    <x v="11"/>
    <n v="2021"/>
    <s v="Q2"/>
    <x v="2"/>
  </r>
  <r>
    <x v="3"/>
    <n v="1197831"/>
    <x v="288"/>
    <x v="2"/>
    <s v="Idaho"/>
    <s v="Boise"/>
    <x v="3"/>
    <n v="50"/>
    <n v="550"/>
    <n v="275000"/>
    <n v="123750"/>
    <n v="0.45"/>
    <x v="2"/>
    <x v="11"/>
    <n v="2021"/>
    <s v="Q2"/>
    <x v="2"/>
  </r>
  <r>
    <x v="3"/>
    <n v="1197831"/>
    <x v="288"/>
    <x v="2"/>
    <s v="Idaho"/>
    <s v="Boise"/>
    <x v="4"/>
    <n v="55.000000000000007"/>
    <n v="450"/>
    <n v="247500.00000000003"/>
    <n v="74250"/>
    <n v="0.3"/>
    <x v="2"/>
    <x v="11"/>
    <n v="2021"/>
    <s v="Q2"/>
    <x v="2"/>
  </r>
  <r>
    <x v="3"/>
    <n v="1197831"/>
    <x v="288"/>
    <x v="2"/>
    <s v="Idaho"/>
    <s v="Boise"/>
    <x v="5"/>
    <n v="60.000000000000007"/>
    <n v="825"/>
    <n v="495000.00000000006"/>
    <n v="247500.00000000003"/>
    <n v="0.5"/>
    <x v="2"/>
    <x v="11"/>
    <n v="2021"/>
    <s v="Q2"/>
    <x v="2"/>
  </r>
  <r>
    <x v="3"/>
    <n v="1197831"/>
    <x v="320"/>
    <x v="2"/>
    <s v="Idaho"/>
    <s v="Boise"/>
    <x v="0"/>
    <n v="50"/>
    <n v="775"/>
    <n v="387500"/>
    <n v="155000"/>
    <n v="0.39999999999999997"/>
    <x v="2"/>
    <x v="5"/>
    <n v="2021"/>
    <s v="Q3"/>
    <x v="2"/>
  </r>
  <r>
    <x v="3"/>
    <n v="1197831"/>
    <x v="320"/>
    <x v="2"/>
    <s v="Idaho"/>
    <s v="Boise"/>
    <x v="1"/>
    <n v="55.000000000000007"/>
    <n v="775"/>
    <n v="426250.00000000006"/>
    <n v="170500"/>
    <n v="0.39999999999999997"/>
    <x v="2"/>
    <x v="5"/>
    <n v="2021"/>
    <s v="Q3"/>
    <x v="2"/>
  </r>
  <r>
    <x v="3"/>
    <n v="1197831"/>
    <x v="320"/>
    <x v="2"/>
    <s v="Idaho"/>
    <s v="Boise"/>
    <x v="2"/>
    <n v="50"/>
    <n v="925"/>
    <n v="462500"/>
    <n v="184999.99999999997"/>
    <n v="0.39999999999999997"/>
    <x v="2"/>
    <x v="5"/>
    <n v="2021"/>
    <s v="Q3"/>
    <x v="2"/>
  </r>
  <r>
    <x v="3"/>
    <n v="1197831"/>
    <x v="320"/>
    <x v="2"/>
    <s v="Idaho"/>
    <s v="Boise"/>
    <x v="3"/>
    <n v="50"/>
    <n v="525"/>
    <n v="262500"/>
    <n v="131250"/>
    <n v="0.5"/>
    <x v="2"/>
    <x v="5"/>
    <n v="2021"/>
    <s v="Q3"/>
    <x v="2"/>
  </r>
  <r>
    <x v="3"/>
    <n v="1197831"/>
    <x v="320"/>
    <x v="2"/>
    <s v="Idaho"/>
    <s v="Boise"/>
    <x v="4"/>
    <n v="55.000000000000007"/>
    <n v="525"/>
    <n v="288750.00000000006"/>
    <n v="101062.50000000001"/>
    <n v="0.35"/>
    <x v="2"/>
    <x v="5"/>
    <n v="2021"/>
    <s v="Q3"/>
    <x v="2"/>
  </r>
  <r>
    <x v="0"/>
    <n v="1197831"/>
    <x v="320"/>
    <x v="2"/>
    <s v="Idaho"/>
    <s v="Boise"/>
    <x v="5"/>
    <n v="65"/>
    <n v="800"/>
    <n v="520000"/>
    <n v="286000"/>
    <n v="0.55000000000000004"/>
    <x v="2"/>
    <x v="5"/>
    <n v="2021"/>
    <s v="Q3"/>
    <x v="2"/>
  </r>
  <r>
    <x v="0"/>
    <n v="1197831"/>
    <x v="353"/>
    <x v="2"/>
    <s v="Idaho"/>
    <s v="Boise"/>
    <x v="0"/>
    <n v="50"/>
    <n v="750"/>
    <n v="375000"/>
    <n v="150000"/>
    <n v="0.39999999999999997"/>
    <x v="2"/>
    <x v="6"/>
    <n v="2021"/>
    <s v="Q3"/>
    <x v="2"/>
  </r>
  <r>
    <x v="0"/>
    <n v="1197831"/>
    <x v="353"/>
    <x v="2"/>
    <s v="Idaho"/>
    <s v="Boise"/>
    <x v="1"/>
    <n v="55.000000000000007"/>
    <n v="750"/>
    <n v="412500.00000000006"/>
    <n v="165000"/>
    <n v="0.39999999999999997"/>
    <x v="2"/>
    <x v="6"/>
    <n v="2021"/>
    <s v="Q3"/>
    <x v="2"/>
  </r>
  <r>
    <x v="0"/>
    <n v="1197831"/>
    <x v="353"/>
    <x v="2"/>
    <s v="Idaho"/>
    <s v="Boise"/>
    <x v="2"/>
    <n v="50"/>
    <n v="925"/>
    <n v="462500"/>
    <n v="184999.99999999997"/>
    <n v="0.39999999999999997"/>
    <x v="2"/>
    <x v="6"/>
    <n v="2021"/>
    <s v="Q3"/>
    <x v="2"/>
  </r>
  <r>
    <x v="0"/>
    <n v="1197831"/>
    <x v="353"/>
    <x v="2"/>
    <s v="Idaho"/>
    <s v="Boise"/>
    <x v="3"/>
    <n v="50"/>
    <n v="475"/>
    <n v="237500"/>
    <n v="118750"/>
    <n v="0.5"/>
    <x v="2"/>
    <x v="6"/>
    <n v="2021"/>
    <s v="Q3"/>
    <x v="2"/>
  </r>
  <r>
    <x v="2"/>
    <n v="1197831"/>
    <x v="353"/>
    <x v="2"/>
    <s v="Idaho"/>
    <s v="Boise"/>
    <x v="4"/>
    <n v="55.000000000000007"/>
    <n v="475"/>
    <n v="261250.00000000003"/>
    <n v="91437.5"/>
    <n v="0.35"/>
    <x v="2"/>
    <x v="6"/>
    <n v="2021"/>
    <s v="Q3"/>
    <x v="2"/>
  </r>
  <r>
    <x v="2"/>
    <n v="1197831"/>
    <x v="353"/>
    <x v="2"/>
    <s v="Idaho"/>
    <s v="Boise"/>
    <x v="5"/>
    <n v="60"/>
    <n v="725"/>
    <n v="435000"/>
    <n v="239250.00000000003"/>
    <n v="0.55000000000000004"/>
    <x v="2"/>
    <x v="6"/>
    <n v="2021"/>
    <s v="Q3"/>
    <x v="2"/>
  </r>
  <r>
    <x v="2"/>
    <n v="1197831"/>
    <x v="381"/>
    <x v="2"/>
    <s v="Idaho"/>
    <s v="Boise"/>
    <x v="0"/>
    <n v="55.000000000000007"/>
    <n v="675"/>
    <n v="371250.00000000006"/>
    <n v="148500"/>
    <n v="0.39999999999999997"/>
    <x v="2"/>
    <x v="7"/>
    <n v="2021"/>
    <s v="Q3"/>
    <x v="3"/>
  </r>
  <r>
    <x v="2"/>
    <n v="1197831"/>
    <x v="381"/>
    <x v="2"/>
    <s v="Idaho"/>
    <s v="Boise"/>
    <x v="1"/>
    <n v="55.000000000000007"/>
    <n v="625"/>
    <n v="343750.00000000006"/>
    <n v="137500"/>
    <n v="0.39999999999999997"/>
    <x v="2"/>
    <x v="7"/>
    <n v="2021"/>
    <s v="Q3"/>
    <x v="3"/>
  </r>
  <r>
    <x v="2"/>
    <n v="1197831"/>
    <x v="381"/>
    <x v="2"/>
    <s v="Idaho"/>
    <s v="Boise"/>
    <x v="2"/>
    <n v="60"/>
    <n v="675"/>
    <n v="405000"/>
    <n v="162000"/>
    <n v="0.39999999999999997"/>
    <x v="2"/>
    <x v="7"/>
    <n v="2021"/>
    <s v="Q3"/>
    <x v="3"/>
  </r>
  <r>
    <x v="2"/>
    <n v="1197831"/>
    <x v="381"/>
    <x v="2"/>
    <s v="Idaho"/>
    <s v="Boise"/>
    <x v="3"/>
    <n v="60"/>
    <n v="400"/>
    <n v="240000"/>
    <n v="120000"/>
    <n v="0.5"/>
    <x v="2"/>
    <x v="7"/>
    <n v="2021"/>
    <s v="Q3"/>
    <x v="3"/>
  </r>
  <r>
    <x v="2"/>
    <n v="1197831"/>
    <x v="381"/>
    <x v="2"/>
    <s v="Idaho"/>
    <s v="Boise"/>
    <x v="4"/>
    <n v="55.000000000000007"/>
    <n v="400"/>
    <n v="220000.00000000003"/>
    <n v="77000"/>
    <n v="0.35"/>
    <x v="2"/>
    <x v="7"/>
    <n v="2021"/>
    <s v="Q3"/>
    <x v="3"/>
  </r>
  <r>
    <x v="2"/>
    <n v="1197831"/>
    <x v="381"/>
    <x v="2"/>
    <s v="Idaho"/>
    <s v="Boise"/>
    <x v="5"/>
    <n v="50"/>
    <n v="625"/>
    <n v="312500"/>
    <n v="171875"/>
    <n v="0.55000000000000004"/>
    <x v="2"/>
    <x v="7"/>
    <n v="2021"/>
    <s v="Q3"/>
    <x v="3"/>
  </r>
  <r>
    <x v="2"/>
    <n v="1197831"/>
    <x v="410"/>
    <x v="2"/>
    <s v="Idaho"/>
    <s v="Boise"/>
    <x v="0"/>
    <n v="40"/>
    <n v="575"/>
    <n v="230000"/>
    <n v="91999.999999999985"/>
    <n v="0.39999999999999997"/>
    <x v="2"/>
    <x v="8"/>
    <n v="2021"/>
    <s v="Q4"/>
    <x v="3"/>
  </r>
  <r>
    <x v="2"/>
    <n v="1197831"/>
    <x v="410"/>
    <x v="2"/>
    <s v="Idaho"/>
    <s v="Boise"/>
    <x v="1"/>
    <n v="40"/>
    <n v="575"/>
    <n v="230000"/>
    <n v="91999.999999999985"/>
    <n v="0.39999999999999997"/>
    <x v="2"/>
    <x v="8"/>
    <n v="2021"/>
    <s v="Q4"/>
    <x v="3"/>
  </r>
  <r>
    <x v="2"/>
    <n v="1197831"/>
    <x v="410"/>
    <x v="2"/>
    <s v="Idaho"/>
    <s v="Boise"/>
    <x v="2"/>
    <n v="45"/>
    <n v="525"/>
    <n v="236250"/>
    <n v="94499.999999999985"/>
    <n v="0.39999999999999997"/>
    <x v="2"/>
    <x v="8"/>
    <n v="2021"/>
    <s v="Q4"/>
    <x v="3"/>
  </r>
  <r>
    <x v="2"/>
    <n v="1197831"/>
    <x v="410"/>
    <x v="2"/>
    <s v="Idaho"/>
    <s v="Boise"/>
    <x v="3"/>
    <n v="45"/>
    <n v="375"/>
    <n v="168750"/>
    <n v="84375"/>
    <n v="0.5"/>
    <x v="2"/>
    <x v="8"/>
    <n v="2021"/>
    <s v="Q4"/>
    <x v="3"/>
  </r>
  <r>
    <x v="2"/>
    <n v="1197831"/>
    <x v="410"/>
    <x v="2"/>
    <s v="Idaho"/>
    <s v="Boise"/>
    <x v="4"/>
    <n v="35"/>
    <n v="350"/>
    <n v="122500"/>
    <n v="42875"/>
    <n v="0.35"/>
    <x v="2"/>
    <x v="8"/>
    <n v="2021"/>
    <s v="Q4"/>
    <x v="3"/>
  </r>
  <r>
    <x v="2"/>
    <n v="1197831"/>
    <x v="410"/>
    <x v="2"/>
    <s v="Idaho"/>
    <s v="Boise"/>
    <x v="5"/>
    <n v="45"/>
    <n v="525"/>
    <n v="236250"/>
    <n v="129937.50000000001"/>
    <n v="0.55000000000000004"/>
    <x v="2"/>
    <x v="8"/>
    <n v="2021"/>
    <s v="Q4"/>
    <x v="3"/>
  </r>
  <r>
    <x v="2"/>
    <n v="1197831"/>
    <x v="442"/>
    <x v="2"/>
    <s v="Idaho"/>
    <s v="Boise"/>
    <x v="0"/>
    <n v="35"/>
    <n v="675"/>
    <n v="236250"/>
    <n v="94499.999999999985"/>
    <n v="0.39999999999999997"/>
    <x v="2"/>
    <x v="9"/>
    <n v="2021"/>
    <s v="Q4"/>
    <x v="3"/>
  </r>
  <r>
    <x v="2"/>
    <n v="1197831"/>
    <x v="442"/>
    <x v="2"/>
    <s v="Idaho"/>
    <s v="Boise"/>
    <x v="1"/>
    <n v="35"/>
    <n v="675"/>
    <n v="236250"/>
    <n v="94499.999999999985"/>
    <n v="0.39999999999999997"/>
    <x v="2"/>
    <x v="9"/>
    <n v="2021"/>
    <s v="Q4"/>
    <x v="3"/>
  </r>
  <r>
    <x v="2"/>
    <n v="1197831"/>
    <x v="442"/>
    <x v="2"/>
    <s v="Idaho"/>
    <s v="Boise"/>
    <x v="2"/>
    <n v="60"/>
    <n v="600"/>
    <n v="360000"/>
    <n v="144000"/>
    <n v="0.39999999999999997"/>
    <x v="2"/>
    <x v="9"/>
    <n v="2021"/>
    <s v="Q4"/>
    <x v="3"/>
  </r>
  <r>
    <x v="2"/>
    <n v="1197831"/>
    <x v="442"/>
    <x v="2"/>
    <s v="Idaho"/>
    <s v="Boise"/>
    <x v="3"/>
    <n v="60"/>
    <n v="450"/>
    <n v="270000"/>
    <n v="135000"/>
    <n v="0.5"/>
    <x v="2"/>
    <x v="9"/>
    <n v="2021"/>
    <s v="Q4"/>
    <x v="3"/>
  </r>
  <r>
    <x v="2"/>
    <n v="1197831"/>
    <x v="442"/>
    <x v="2"/>
    <s v="Idaho"/>
    <s v="Boise"/>
    <x v="4"/>
    <n v="54.999999999999993"/>
    <n v="425"/>
    <n v="233749.99999999997"/>
    <n v="81812.499999999985"/>
    <n v="0.35"/>
    <x v="2"/>
    <x v="9"/>
    <n v="2021"/>
    <s v="Q4"/>
    <x v="3"/>
  </r>
  <r>
    <x v="2"/>
    <n v="1197831"/>
    <x v="442"/>
    <x v="2"/>
    <s v="Idaho"/>
    <s v="Boise"/>
    <x v="5"/>
    <n v="65"/>
    <n v="625"/>
    <n v="406250"/>
    <n v="223437.50000000003"/>
    <n v="0.55000000000000004"/>
    <x v="2"/>
    <x v="9"/>
    <n v="2021"/>
    <s v="Q4"/>
    <x v="3"/>
  </r>
  <r>
    <x v="0"/>
    <n v="1197831"/>
    <x v="471"/>
    <x v="2"/>
    <s v="Idaho"/>
    <s v="Boise"/>
    <x v="0"/>
    <n v="54.999999999999993"/>
    <n v="775"/>
    <n v="426249.99999999994"/>
    <n v="170499.99999999997"/>
    <n v="0.39999999999999997"/>
    <x v="2"/>
    <x v="10"/>
    <n v="2021"/>
    <s v="Q4"/>
    <x v="0"/>
  </r>
  <r>
    <x v="0"/>
    <n v="1197831"/>
    <x v="471"/>
    <x v="2"/>
    <s v="Idaho"/>
    <s v="Boise"/>
    <x v="1"/>
    <n v="54.999999999999993"/>
    <n v="775"/>
    <n v="426249.99999999994"/>
    <n v="170499.99999999997"/>
    <n v="0.39999999999999997"/>
    <x v="2"/>
    <x v="10"/>
    <n v="2021"/>
    <s v="Q4"/>
    <x v="0"/>
  </r>
  <r>
    <x v="0"/>
    <n v="1197831"/>
    <x v="471"/>
    <x v="2"/>
    <s v="Idaho"/>
    <s v="Boise"/>
    <x v="2"/>
    <n v="60"/>
    <n v="675"/>
    <n v="405000"/>
    <n v="162000"/>
    <n v="0.39999999999999997"/>
    <x v="2"/>
    <x v="10"/>
    <n v="2021"/>
    <s v="Q4"/>
    <x v="0"/>
  </r>
  <r>
    <x v="0"/>
    <n v="1197831"/>
    <x v="471"/>
    <x v="2"/>
    <s v="Idaho"/>
    <s v="Boise"/>
    <x v="3"/>
    <n v="60"/>
    <n v="525"/>
    <n v="315000"/>
    <n v="157500"/>
    <n v="0.5"/>
    <x v="2"/>
    <x v="10"/>
    <n v="2021"/>
    <s v="Q4"/>
    <x v="0"/>
  </r>
  <r>
    <x v="0"/>
    <n v="1197831"/>
    <x v="471"/>
    <x v="2"/>
    <s v="Idaho"/>
    <s v="Boise"/>
    <x v="4"/>
    <n v="54.999999999999993"/>
    <n v="475"/>
    <n v="261249.99999999997"/>
    <n v="91437.499999999985"/>
    <n v="0.35"/>
    <x v="2"/>
    <x v="10"/>
    <n v="2021"/>
    <s v="Q4"/>
    <x v="0"/>
  </r>
  <r>
    <x v="0"/>
    <n v="1197831"/>
    <x v="471"/>
    <x v="2"/>
    <s v="Idaho"/>
    <s v="Boise"/>
    <x v="5"/>
    <n v="65"/>
    <n v="725"/>
    <n v="471250"/>
    <n v="259187.50000000003"/>
    <n v="0.55000000000000004"/>
    <x v="2"/>
    <x v="10"/>
    <n v="2021"/>
    <s v="Q4"/>
    <x v="0"/>
  </r>
  <r>
    <x v="0"/>
    <n v="1128299"/>
    <x v="187"/>
    <x v="2"/>
    <s v="Idaho"/>
    <s v="Boise"/>
    <x v="0"/>
    <n v="29.999999999999993"/>
    <n v="425"/>
    <n v="127499.99999999997"/>
    <n v="44624.999999999985"/>
    <n v="0.35"/>
    <x v="2"/>
    <x v="0"/>
    <n v="2021"/>
    <s v="Q1"/>
    <x v="0"/>
  </r>
  <r>
    <x v="0"/>
    <n v="1128299"/>
    <x v="187"/>
    <x v="2"/>
    <s v="Idaho"/>
    <s v="Boise"/>
    <x v="1"/>
    <n v="40"/>
    <n v="425"/>
    <n v="170000"/>
    <n v="68000"/>
    <n v="0.4"/>
    <x v="2"/>
    <x v="0"/>
    <n v="2021"/>
    <s v="Q1"/>
    <x v="0"/>
  </r>
  <r>
    <x v="0"/>
    <n v="1128299"/>
    <x v="187"/>
    <x v="2"/>
    <s v="Idaho"/>
    <s v="Boise"/>
    <x v="2"/>
    <n v="40"/>
    <n v="425"/>
    <n v="170000"/>
    <n v="59499.999999999993"/>
    <n v="0.35"/>
    <x v="2"/>
    <x v="0"/>
    <n v="2021"/>
    <s v="Q1"/>
    <x v="0"/>
  </r>
  <r>
    <x v="0"/>
    <n v="1128299"/>
    <x v="187"/>
    <x v="2"/>
    <s v="Idaho"/>
    <s v="Boise"/>
    <x v="3"/>
    <n v="40"/>
    <n v="275"/>
    <n v="110000"/>
    <n v="38500"/>
    <n v="0.35"/>
    <x v="2"/>
    <x v="0"/>
    <n v="2021"/>
    <s v="Q1"/>
    <x v="0"/>
  </r>
  <r>
    <x v="0"/>
    <n v="1128299"/>
    <x v="187"/>
    <x v="2"/>
    <s v="Idaho"/>
    <s v="Boise"/>
    <x v="4"/>
    <n v="45.000000000000007"/>
    <n v="225"/>
    <n v="101250.00000000001"/>
    <n v="30375.000000000004"/>
    <n v="0.3"/>
    <x v="2"/>
    <x v="0"/>
    <n v="2021"/>
    <s v="Q1"/>
    <x v="0"/>
  </r>
  <r>
    <x v="0"/>
    <n v="1128299"/>
    <x v="187"/>
    <x v="2"/>
    <s v="Idaho"/>
    <s v="Boise"/>
    <x v="5"/>
    <n v="40"/>
    <n v="425"/>
    <n v="170000"/>
    <n v="42500"/>
    <n v="0.25"/>
    <x v="2"/>
    <x v="0"/>
    <n v="2021"/>
    <s v="Q1"/>
    <x v="0"/>
  </r>
  <r>
    <x v="0"/>
    <n v="1128299"/>
    <x v="697"/>
    <x v="2"/>
    <s v="Idaho"/>
    <s v="Boise"/>
    <x v="0"/>
    <n v="29.999999999999993"/>
    <n v="475"/>
    <n v="142499.99999999997"/>
    <n v="49874.999999999985"/>
    <n v="0.35"/>
    <x v="2"/>
    <x v="1"/>
    <n v="2021"/>
    <s v="Q1"/>
    <x v="0"/>
  </r>
  <r>
    <x v="0"/>
    <n v="1128299"/>
    <x v="697"/>
    <x v="2"/>
    <s v="Idaho"/>
    <s v="Boise"/>
    <x v="1"/>
    <n v="40"/>
    <n v="375"/>
    <n v="150000"/>
    <n v="60000"/>
    <n v="0.4"/>
    <x v="2"/>
    <x v="1"/>
    <n v="2021"/>
    <s v="Q1"/>
    <x v="0"/>
  </r>
  <r>
    <x v="0"/>
    <n v="1128299"/>
    <x v="697"/>
    <x v="2"/>
    <s v="Idaho"/>
    <s v="Boise"/>
    <x v="2"/>
    <n v="40"/>
    <n v="375"/>
    <n v="150000"/>
    <n v="52500"/>
    <n v="0.35"/>
    <x v="2"/>
    <x v="1"/>
    <n v="2021"/>
    <s v="Q1"/>
    <x v="0"/>
  </r>
  <r>
    <x v="0"/>
    <n v="1128299"/>
    <x v="697"/>
    <x v="2"/>
    <s v="Arizona"/>
    <s v="Phoenix"/>
    <x v="3"/>
    <n v="40"/>
    <n v="225"/>
    <n v="90000"/>
    <n v="31499.999999999996"/>
    <n v="0.35"/>
    <x v="2"/>
    <x v="1"/>
    <n v="2021"/>
    <s v="Q1"/>
    <x v="0"/>
  </r>
  <r>
    <x v="0"/>
    <n v="1128299"/>
    <x v="697"/>
    <x v="2"/>
    <s v="Arizona"/>
    <s v="Phoenix"/>
    <x v="4"/>
    <n v="45.000000000000007"/>
    <n v="150"/>
    <n v="67500.000000000015"/>
    <n v="20250.000000000004"/>
    <n v="0.3"/>
    <x v="2"/>
    <x v="1"/>
    <n v="2021"/>
    <s v="Q1"/>
    <x v="0"/>
  </r>
  <r>
    <x v="0"/>
    <n v="1128299"/>
    <x v="697"/>
    <x v="2"/>
    <s v="Arizona"/>
    <s v="Phoenix"/>
    <x v="5"/>
    <n v="40"/>
    <n v="350"/>
    <n v="140000"/>
    <n v="35000"/>
    <n v="0.25"/>
    <x v="2"/>
    <x v="1"/>
    <n v="2021"/>
    <s v="Q1"/>
    <x v="0"/>
  </r>
  <r>
    <x v="0"/>
    <n v="1128299"/>
    <x v="227"/>
    <x v="2"/>
    <s v="Arizona"/>
    <s v="Phoenix"/>
    <x v="0"/>
    <n v="40"/>
    <n v="500"/>
    <n v="200000"/>
    <n v="70000"/>
    <n v="0.35"/>
    <x v="2"/>
    <x v="2"/>
    <n v="2021"/>
    <s v="Q1"/>
    <x v="1"/>
  </r>
  <r>
    <x v="0"/>
    <n v="1128299"/>
    <x v="227"/>
    <x v="2"/>
    <s v="Arizona"/>
    <s v="Phoenix"/>
    <x v="1"/>
    <n v="50"/>
    <n v="350"/>
    <n v="175000"/>
    <n v="70000"/>
    <n v="0.4"/>
    <x v="2"/>
    <x v="2"/>
    <n v="2021"/>
    <s v="Q1"/>
    <x v="1"/>
  </r>
  <r>
    <x v="0"/>
    <n v="1128299"/>
    <x v="227"/>
    <x v="2"/>
    <s v="Arizona"/>
    <s v="Phoenix"/>
    <x v="2"/>
    <n v="50"/>
    <n v="350"/>
    <n v="175000"/>
    <n v="61249.999999999993"/>
    <n v="0.35"/>
    <x v="2"/>
    <x v="2"/>
    <n v="2021"/>
    <s v="Q1"/>
    <x v="1"/>
  </r>
  <r>
    <x v="0"/>
    <n v="1128299"/>
    <x v="227"/>
    <x v="2"/>
    <s v="Arizona"/>
    <s v="Phoenix"/>
    <x v="3"/>
    <n v="50"/>
    <n v="225"/>
    <n v="112500"/>
    <n v="39375"/>
    <n v="0.35"/>
    <x v="2"/>
    <x v="2"/>
    <n v="2021"/>
    <s v="Q1"/>
    <x v="1"/>
  </r>
  <r>
    <x v="0"/>
    <n v="1128299"/>
    <x v="227"/>
    <x v="2"/>
    <s v="Arizona"/>
    <s v="Phoenix"/>
    <x v="4"/>
    <n v="55.000000000000007"/>
    <n v="125"/>
    <n v="68750.000000000015"/>
    <n v="20625.000000000004"/>
    <n v="0.3"/>
    <x v="2"/>
    <x v="2"/>
    <n v="2021"/>
    <s v="Q1"/>
    <x v="1"/>
  </r>
  <r>
    <x v="0"/>
    <n v="1128299"/>
    <x v="227"/>
    <x v="2"/>
    <s v="Arizona"/>
    <s v="Phoenix"/>
    <x v="5"/>
    <n v="50"/>
    <n v="325"/>
    <n v="162500"/>
    <n v="40625"/>
    <n v="0.25"/>
    <x v="2"/>
    <x v="2"/>
    <n v="2021"/>
    <s v="Q1"/>
    <x v="1"/>
  </r>
  <r>
    <x v="0"/>
    <n v="1128299"/>
    <x v="246"/>
    <x v="2"/>
    <s v="Arizona"/>
    <s v="Phoenix"/>
    <x v="0"/>
    <n v="50"/>
    <n v="500"/>
    <n v="250000"/>
    <n v="87500"/>
    <n v="0.35"/>
    <x v="2"/>
    <x v="3"/>
    <n v="2021"/>
    <s v="Q2"/>
    <x v="1"/>
  </r>
  <r>
    <x v="0"/>
    <n v="1128299"/>
    <x v="246"/>
    <x v="2"/>
    <s v="Arizona"/>
    <s v="Phoenix"/>
    <x v="1"/>
    <n v="55.000000000000007"/>
    <n v="300"/>
    <n v="165000.00000000003"/>
    <n v="66000.000000000015"/>
    <n v="0.4"/>
    <x v="2"/>
    <x v="3"/>
    <n v="2021"/>
    <s v="Q2"/>
    <x v="1"/>
  </r>
  <r>
    <x v="0"/>
    <n v="1128299"/>
    <x v="246"/>
    <x v="2"/>
    <s v="Arizona"/>
    <s v="Phoenix"/>
    <x v="2"/>
    <n v="55.000000000000007"/>
    <n v="350"/>
    <n v="192500.00000000003"/>
    <n v="67375"/>
    <n v="0.35"/>
    <x v="2"/>
    <x v="3"/>
    <n v="2021"/>
    <s v="Q2"/>
    <x v="1"/>
  </r>
  <r>
    <x v="0"/>
    <n v="1128299"/>
    <x v="246"/>
    <x v="2"/>
    <s v="Arizona"/>
    <s v="Phoenix"/>
    <x v="3"/>
    <n v="50"/>
    <n v="250"/>
    <n v="125000"/>
    <n v="43750"/>
    <n v="0.35"/>
    <x v="2"/>
    <x v="3"/>
    <n v="2021"/>
    <s v="Q2"/>
    <x v="1"/>
  </r>
  <r>
    <x v="0"/>
    <n v="1128299"/>
    <x v="246"/>
    <x v="2"/>
    <s v="Arizona"/>
    <s v="Phoenix"/>
    <x v="4"/>
    <n v="55.000000000000007"/>
    <n v="150"/>
    <n v="82500.000000000015"/>
    <n v="24750.000000000004"/>
    <n v="0.3"/>
    <x v="2"/>
    <x v="3"/>
    <n v="2021"/>
    <s v="Q2"/>
    <x v="1"/>
  </r>
  <r>
    <x v="0"/>
    <n v="1128299"/>
    <x v="246"/>
    <x v="2"/>
    <s v="Arizona"/>
    <s v="Phoenix"/>
    <x v="5"/>
    <n v="70"/>
    <n v="325"/>
    <n v="227500"/>
    <n v="56875"/>
    <n v="0.25"/>
    <x v="2"/>
    <x v="3"/>
    <n v="2021"/>
    <s v="Q2"/>
    <x v="1"/>
  </r>
  <r>
    <x v="0"/>
    <n v="1128299"/>
    <x v="277"/>
    <x v="2"/>
    <s v="Arizona"/>
    <s v="Phoenix"/>
    <x v="0"/>
    <n v="50"/>
    <n v="525"/>
    <n v="262500"/>
    <n v="91875"/>
    <n v="0.35"/>
    <x v="2"/>
    <x v="4"/>
    <n v="2021"/>
    <s v="Q2"/>
    <x v="1"/>
  </r>
  <r>
    <x v="0"/>
    <n v="1128299"/>
    <x v="277"/>
    <x v="2"/>
    <s v="Arizona"/>
    <s v="Phoenix"/>
    <x v="1"/>
    <n v="55.000000000000007"/>
    <n v="375"/>
    <n v="206250.00000000003"/>
    <n v="82500.000000000015"/>
    <n v="0.4"/>
    <x v="2"/>
    <x v="4"/>
    <n v="2021"/>
    <s v="Q2"/>
    <x v="1"/>
  </r>
  <r>
    <x v="0"/>
    <n v="1128299"/>
    <x v="277"/>
    <x v="2"/>
    <s v="Arizona"/>
    <s v="Phoenix"/>
    <x v="2"/>
    <n v="55.000000000000007"/>
    <n v="400"/>
    <n v="220000.00000000003"/>
    <n v="77000"/>
    <n v="0.35"/>
    <x v="2"/>
    <x v="4"/>
    <n v="2021"/>
    <s v="Q2"/>
    <x v="1"/>
  </r>
  <r>
    <x v="0"/>
    <n v="1128299"/>
    <x v="277"/>
    <x v="2"/>
    <s v="Arizona"/>
    <s v="Phoenix"/>
    <x v="3"/>
    <n v="50"/>
    <n v="300"/>
    <n v="150000"/>
    <n v="52500"/>
    <n v="0.35"/>
    <x v="2"/>
    <x v="4"/>
    <n v="2021"/>
    <s v="Q2"/>
    <x v="1"/>
  </r>
  <r>
    <x v="0"/>
    <n v="1128299"/>
    <x v="277"/>
    <x v="2"/>
    <s v="Arizona"/>
    <s v="Phoenix"/>
    <x v="4"/>
    <n v="55.000000000000007"/>
    <n v="200"/>
    <n v="110000.00000000001"/>
    <n v="33000"/>
    <n v="0.3"/>
    <x v="2"/>
    <x v="4"/>
    <n v="2021"/>
    <s v="Q2"/>
    <x v="1"/>
  </r>
  <r>
    <x v="0"/>
    <n v="1128299"/>
    <x v="277"/>
    <x v="2"/>
    <s v="Arizona"/>
    <s v="Phoenix"/>
    <x v="5"/>
    <n v="70"/>
    <n v="375"/>
    <n v="262500"/>
    <n v="65625"/>
    <n v="0.25"/>
    <x v="2"/>
    <x v="4"/>
    <n v="2021"/>
    <s v="Q2"/>
    <x v="1"/>
  </r>
  <r>
    <x v="0"/>
    <n v="1128299"/>
    <x v="307"/>
    <x v="2"/>
    <s v="Arizona"/>
    <s v="Phoenix"/>
    <x v="0"/>
    <n v="50"/>
    <n v="625"/>
    <n v="312500"/>
    <n v="109375"/>
    <n v="0.35"/>
    <x v="2"/>
    <x v="11"/>
    <n v="2021"/>
    <s v="Q2"/>
    <x v="2"/>
  </r>
  <r>
    <x v="0"/>
    <n v="1128299"/>
    <x v="307"/>
    <x v="2"/>
    <s v="Arizona"/>
    <s v="Phoenix"/>
    <x v="1"/>
    <n v="55.000000000000007"/>
    <n v="475"/>
    <n v="261250.00000000003"/>
    <n v="104500.00000000001"/>
    <n v="0.4"/>
    <x v="2"/>
    <x v="11"/>
    <n v="2021"/>
    <s v="Q2"/>
    <x v="2"/>
  </r>
  <r>
    <x v="0"/>
    <n v="1128299"/>
    <x v="307"/>
    <x v="2"/>
    <s v="Arizona"/>
    <s v="Phoenix"/>
    <x v="2"/>
    <n v="55.000000000000007"/>
    <n v="475"/>
    <n v="261250.00000000003"/>
    <n v="91437.5"/>
    <n v="0.35"/>
    <x v="2"/>
    <x v="11"/>
    <n v="2021"/>
    <s v="Q2"/>
    <x v="2"/>
  </r>
  <r>
    <x v="0"/>
    <n v="1128299"/>
    <x v="307"/>
    <x v="2"/>
    <s v="Arizona"/>
    <s v="Phoenix"/>
    <x v="3"/>
    <n v="50"/>
    <n v="350"/>
    <n v="175000"/>
    <n v="61249.999999999993"/>
    <n v="0.35"/>
    <x v="2"/>
    <x v="11"/>
    <n v="2021"/>
    <s v="Q2"/>
    <x v="2"/>
  </r>
  <r>
    <x v="0"/>
    <n v="1128299"/>
    <x v="307"/>
    <x v="2"/>
    <s v="Arizona"/>
    <s v="Phoenix"/>
    <x v="4"/>
    <n v="55.000000000000007"/>
    <n v="225"/>
    <n v="123750.00000000001"/>
    <n v="37125"/>
    <n v="0.3"/>
    <x v="2"/>
    <x v="11"/>
    <n v="2021"/>
    <s v="Q2"/>
    <x v="2"/>
  </r>
  <r>
    <x v="0"/>
    <n v="1128299"/>
    <x v="307"/>
    <x v="2"/>
    <s v="Arizona"/>
    <s v="Phoenix"/>
    <x v="5"/>
    <n v="70"/>
    <n v="525"/>
    <n v="367500"/>
    <n v="91875"/>
    <n v="0.25"/>
    <x v="2"/>
    <x v="11"/>
    <n v="2021"/>
    <s v="Q2"/>
    <x v="2"/>
  </r>
  <r>
    <x v="0"/>
    <n v="1128299"/>
    <x v="336"/>
    <x v="2"/>
    <s v="Arizona"/>
    <s v="Phoenix"/>
    <x v="0"/>
    <n v="50"/>
    <n v="675"/>
    <n v="337500"/>
    <n v="118124.99999999999"/>
    <n v="0.35"/>
    <x v="2"/>
    <x v="5"/>
    <n v="2021"/>
    <s v="Q3"/>
    <x v="2"/>
  </r>
  <r>
    <x v="0"/>
    <n v="1128299"/>
    <x v="336"/>
    <x v="2"/>
    <s v="Arizona"/>
    <s v="Phoenix"/>
    <x v="1"/>
    <n v="55.000000000000007"/>
    <n v="525"/>
    <n v="288750.00000000006"/>
    <n v="115500.00000000003"/>
    <n v="0.4"/>
    <x v="2"/>
    <x v="5"/>
    <n v="2021"/>
    <s v="Q3"/>
    <x v="2"/>
  </r>
  <r>
    <x v="0"/>
    <n v="1128299"/>
    <x v="336"/>
    <x v="2"/>
    <s v="Arizona"/>
    <s v="Phoenix"/>
    <x v="2"/>
    <n v="55.000000000000007"/>
    <n v="475"/>
    <n v="261250.00000000003"/>
    <n v="91437.5"/>
    <n v="0.35"/>
    <x v="2"/>
    <x v="5"/>
    <n v="2021"/>
    <s v="Q3"/>
    <x v="2"/>
  </r>
  <r>
    <x v="0"/>
    <n v="1128299"/>
    <x v="336"/>
    <x v="2"/>
    <s v="Arizona"/>
    <s v="Phoenix"/>
    <x v="3"/>
    <n v="50"/>
    <n v="375"/>
    <n v="187500"/>
    <n v="65625"/>
    <n v="0.35"/>
    <x v="2"/>
    <x v="5"/>
    <n v="2021"/>
    <s v="Q3"/>
    <x v="2"/>
  </r>
  <r>
    <x v="0"/>
    <n v="1128299"/>
    <x v="336"/>
    <x v="2"/>
    <s v="Arizona"/>
    <s v="Phoenix"/>
    <x v="4"/>
    <n v="55.000000000000007"/>
    <n v="425"/>
    <n v="233750.00000000003"/>
    <n v="70125"/>
    <n v="0.3"/>
    <x v="2"/>
    <x v="5"/>
    <n v="2021"/>
    <s v="Q3"/>
    <x v="2"/>
  </r>
  <r>
    <x v="0"/>
    <n v="1128299"/>
    <x v="336"/>
    <x v="2"/>
    <s v="Arizona"/>
    <s v="Phoenix"/>
    <x v="5"/>
    <n v="70"/>
    <n v="425"/>
    <n v="297500"/>
    <n v="74375"/>
    <n v="0.25"/>
    <x v="2"/>
    <x v="5"/>
    <n v="2021"/>
    <s v="Q3"/>
    <x v="2"/>
  </r>
  <r>
    <x v="0"/>
    <n v="1128299"/>
    <x v="368"/>
    <x v="2"/>
    <s v="Arizona"/>
    <s v="Phoenix"/>
    <x v="0"/>
    <n v="55.000000000000007"/>
    <n v="625"/>
    <n v="343750.00000000006"/>
    <n v="120312.50000000001"/>
    <n v="0.35"/>
    <x v="2"/>
    <x v="6"/>
    <n v="2021"/>
    <s v="Q3"/>
    <x v="2"/>
  </r>
  <r>
    <x v="0"/>
    <n v="1128299"/>
    <x v="368"/>
    <x v="2"/>
    <s v="Arizona"/>
    <s v="Phoenix"/>
    <x v="1"/>
    <n v="60.000000000000007"/>
    <n v="575"/>
    <n v="345000.00000000006"/>
    <n v="138000.00000000003"/>
    <n v="0.4"/>
    <x v="2"/>
    <x v="6"/>
    <n v="2021"/>
    <s v="Q3"/>
    <x v="2"/>
  </r>
  <r>
    <x v="0"/>
    <n v="1128299"/>
    <x v="368"/>
    <x v="2"/>
    <s v="Arizona"/>
    <s v="Phoenix"/>
    <x v="2"/>
    <n v="55.000000000000007"/>
    <n v="450"/>
    <n v="247500.00000000003"/>
    <n v="86625"/>
    <n v="0.35"/>
    <x v="2"/>
    <x v="6"/>
    <n v="2021"/>
    <s v="Q3"/>
    <x v="2"/>
  </r>
  <r>
    <x v="0"/>
    <n v="1128299"/>
    <x v="368"/>
    <x v="2"/>
    <s v="Arizona"/>
    <s v="Phoenix"/>
    <x v="3"/>
    <n v="55.000000000000007"/>
    <n v="400"/>
    <n v="220000.00000000003"/>
    <n v="77000"/>
    <n v="0.35"/>
    <x v="2"/>
    <x v="6"/>
    <n v="2021"/>
    <s v="Q3"/>
    <x v="2"/>
  </r>
  <r>
    <x v="0"/>
    <n v="1128299"/>
    <x v="368"/>
    <x v="2"/>
    <s v="Arizona"/>
    <s v="Phoenix"/>
    <x v="4"/>
    <n v="65"/>
    <n v="400"/>
    <n v="260000"/>
    <n v="78000"/>
    <n v="0.3"/>
    <x v="2"/>
    <x v="6"/>
    <n v="2021"/>
    <s v="Q3"/>
    <x v="2"/>
  </r>
  <r>
    <x v="0"/>
    <n v="1128299"/>
    <x v="368"/>
    <x v="2"/>
    <s v="Arizona"/>
    <s v="Phoenix"/>
    <x v="5"/>
    <n v="70"/>
    <n v="375"/>
    <n v="262500"/>
    <n v="65625"/>
    <n v="0.25"/>
    <x v="2"/>
    <x v="6"/>
    <n v="2021"/>
    <s v="Q3"/>
    <x v="2"/>
  </r>
  <r>
    <x v="0"/>
    <n v="1128299"/>
    <x v="400"/>
    <x v="2"/>
    <s v="Arizona"/>
    <s v="Phoenix"/>
    <x v="0"/>
    <n v="45.000000000000007"/>
    <n v="575"/>
    <n v="258750.00000000003"/>
    <n v="90562.5"/>
    <n v="0.35"/>
    <x v="2"/>
    <x v="7"/>
    <n v="2021"/>
    <s v="Q3"/>
    <x v="3"/>
  </r>
  <r>
    <x v="0"/>
    <n v="1128299"/>
    <x v="400"/>
    <x v="2"/>
    <s v="Arizona"/>
    <s v="Phoenix"/>
    <x v="1"/>
    <n v="50.000000000000014"/>
    <n v="575"/>
    <n v="287500.00000000006"/>
    <n v="115000.00000000003"/>
    <n v="0.4"/>
    <x v="2"/>
    <x v="7"/>
    <n v="2021"/>
    <s v="Q3"/>
    <x v="3"/>
  </r>
  <r>
    <x v="0"/>
    <n v="1128299"/>
    <x v="400"/>
    <x v="2"/>
    <s v="Arizona"/>
    <s v="Phoenix"/>
    <x v="2"/>
    <n v="45.000000000000007"/>
    <n v="425"/>
    <n v="191250.00000000003"/>
    <n v="66937.5"/>
    <n v="0.35"/>
    <x v="2"/>
    <x v="7"/>
    <n v="2021"/>
    <s v="Q3"/>
    <x v="3"/>
  </r>
  <r>
    <x v="0"/>
    <n v="1128299"/>
    <x v="400"/>
    <x v="2"/>
    <s v="Arizona"/>
    <s v="Phoenix"/>
    <x v="3"/>
    <n v="45.000000000000007"/>
    <n v="375"/>
    <n v="168750.00000000003"/>
    <n v="59062.500000000007"/>
    <n v="0.35"/>
    <x v="2"/>
    <x v="7"/>
    <n v="2021"/>
    <s v="Q3"/>
    <x v="3"/>
  </r>
  <r>
    <x v="0"/>
    <n v="1128299"/>
    <x v="400"/>
    <x v="2"/>
    <s v="Arizona"/>
    <s v="Phoenix"/>
    <x v="4"/>
    <n v="55.000000000000007"/>
    <n v="375"/>
    <n v="206250.00000000003"/>
    <n v="61875.000000000007"/>
    <n v="0.3"/>
    <x v="2"/>
    <x v="7"/>
    <n v="2021"/>
    <s v="Q3"/>
    <x v="3"/>
  </r>
  <r>
    <x v="0"/>
    <n v="1128299"/>
    <x v="400"/>
    <x v="2"/>
    <s v="Arizona"/>
    <s v="Phoenix"/>
    <x v="5"/>
    <n v="60.000000000000007"/>
    <n v="425"/>
    <n v="255000.00000000003"/>
    <n v="63750.000000000007"/>
    <n v="0.25"/>
    <x v="2"/>
    <x v="7"/>
    <n v="2021"/>
    <s v="Q3"/>
    <x v="3"/>
  </r>
  <r>
    <x v="0"/>
    <n v="1128299"/>
    <x v="429"/>
    <x v="2"/>
    <s v="Arizona"/>
    <s v="Phoenix"/>
    <x v="0"/>
    <n v="45.000000000000007"/>
    <n v="500"/>
    <n v="225000.00000000003"/>
    <n v="78750"/>
    <n v="0.35"/>
    <x v="2"/>
    <x v="8"/>
    <n v="2021"/>
    <s v="Q4"/>
    <x v="3"/>
  </r>
  <r>
    <x v="0"/>
    <n v="1128299"/>
    <x v="429"/>
    <x v="2"/>
    <s v="Arizona"/>
    <s v="Phoenix"/>
    <x v="1"/>
    <n v="50.000000000000014"/>
    <n v="500"/>
    <n v="250000.00000000006"/>
    <n v="100000.00000000003"/>
    <n v="0.4"/>
    <x v="2"/>
    <x v="8"/>
    <n v="2021"/>
    <s v="Q4"/>
    <x v="3"/>
  </r>
  <r>
    <x v="0"/>
    <n v="1128299"/>
    <x v="429"/>
    <x v="2"/>
    <s v="Arizona"/>
    <s v="Phoenix"/>
    <x v="2"/>
    <n v="45.000000000000007"/>
    <n v="325"/>
    <n v="146250.00000000003"/>
    <n v="51187.500000000007"/>
    <n v="0.35"/>
    <x v="2"/>
    <x v="8"/>
    <n v="2021"/>
    <s v="Q4"/>
    <x v="3"/>
  </r>
  <r>
    <x v="0"/>
    <n v="1128299"/>
    <x v="429"/>
    <x v="2"/>
    <s v="Arizona"/>
    <s v="Phoenix"/>
    <x v="3"/>
    <n v="45.000000000000007"/>
    <n v="300"/>
    <n v="135000.00000000003"/>
    <n v="47250.000000000007"/>
    <n v="0.35"/>
    <x v="2"/>
    <x v="8"/>
    <n v="2021"/>
    <s v="Q4"/>
    <x v="3"/>
  </r>
  <r>
    <x v="0"/>
    <n v="1128299"/>
    <x v="429"/>
    <x v="2"/>
    <s v="Arizona"/>
    <s v="Phoenix"/>
    <x v="4"/>
    <n v="55.000000000000007"/>
    <n v="275"/>
    <n v="151250.00000000003"/>
    <n v="45375.000000000007"/>
    <n v="0.3"/>
    <x v="2"/>
    <x v="8"/>
    <n v="2021"/>
    <s v="Q4"/>
    <x v="3"/>
  </r>
  <r>
    <x v="0"/>
    <n v="1128299"/>
    <x v="429"/>
    <x v="2"/>
    <s v="Arizona"/>
    <s v="Phoenix"/>
    <x v="5"/>
    <n v="60.000000000000007"/>
    <n v="325"/>
    <n v="195000.00000000003"/>
    <n v="48750.000000000007"/>
    <n v="0.25"/>
    <x v="2"/>
    <x v="8"/>
    <n v="2021"/>
    <s v="Q4"/>
    <x v="3"/>
  </r>
  <r>
    <x v="0"/>
    <n v="1128299"/>
    <x v="460"/>
    <x v="2"/>
    <s v="Arizona"/>
    <s v="Phoenix"/>
    <x v="0"/>
    <n v="45.000000000000007"/>
    <n v="500"/>
    <n v="225000.00000000003"/>
    <n v="78750"/>
    <n v="0.35"/>
    <x v="2"/>
    <x v="9"/>
    <n v="2021"/>
    <s v="Q4"/>
    <x v="3"/>
  </r>
  <r>
    <x v="0"/>
    <n v="1128299"/>
    <x v="460"/>
    <x v="2"/>
    <s v="Arizona"/>
    <s v="Phoenix"/>
    <x v="1"/>
    <n v="50.000000000000014"/>
    <n v="525"/>
    <n v="262500.00000000006"/>
    <n v="105000.00000000003"/>
    <n v="0.4"/>
    <x v="2"/>
    <x v="9"/>
    <n v="2021"/>
    <s v="Q4"/>
    <x v="3"/>
  </r>
  <r>
    <x v="0"/>
    <n v="1128299"/>
    <x v="460"/>
    <x v="2"/>
    <s v="Arizona"/>
    <s v="Phoenix"/>
    <x v="2"/>
    <n v="45.000000000000007"/>
    <n v="375"/>
    <n v="168750.00000000003"/>
    <n v="59062.500000000007"/>
    <n v="0.35"/>
    <x v="2"/>
    <x v="9"/>
    <n v="2021"/>
    <s v="Q4"/>
    <x v="3"/>
  </r>
  <r>
    <x v="0"/>
    <n v="1128299"/>
    <x v="460"/>
    <x v="2"/>
    <s v="Arizona"/>
    <s v="Phoenix"/>
    <x v="3"/>
    <n v="45.000000000000007"/>
    <n v="350"/>
    <n v="157500.00000000003"/>
    <n v="55125.000000000007"/>
    <n v="0.35"/>
    <x v="2"/>
    <x v="9"/>
    <n v="2021"/>
    <s v="Q4"/>
    <x v="3"/>
  </r>
  <r>
    <x v="0"/>
    <n v="1128299"/>
    <x v="460"/>
    <x v="2"/>
    <s v="Arizona"/>
    <s v="Phoenix"/>
    <x v="4"/>
    <n v="55.000000000000007"/>
    <n v="300"/>
    <n v="165000.00000000003"/>
    <n v="49500.000000000007"/>
    <n v="0.3"/>
    <x v="2"/>
    <x v="9"/>
    <n v="2021"/>
    <s v="Q4"/>
    <x v="3"/>
  </r>
  <r>
    <x v="0"/>
    <n v="1128299"/>
    <x v="460"/>
    <x v="2"/>
    <s v="Arizona"/>
    <s v="Phoenix"/>
    <x v="5"/>
    <n v="60.000000000000007"/>
    <n v="425"/>
    <n v="255000.00000000003"/>
    <n v="63750.000000000007"/>
    <n v="0.25"/>
    <x v="2"/>
    <x v="9"/>
    <n v="2021"/>
    <s v="Q4"/>
    <x v="3"/>
  </r>
  <r>
    <x v="0"/>
    <n v="1128299"/>
    <x v="489"/>
    <x v="2"/>
    <s v="Arizona"/>
    <s v="Phoenix"/>
    <x v="0"/>
    <n v="45.000000000000007"/>
    <n v="625"/>
    <n v="281250.00000000006"/>
    <n v="98437.500000000015"/>
    <n v="0.35"/>
    <x v="2"/>
    <x v="10"/>
    <n v="2021"/>
    <s v="Q4"/>
    <x v="0"/>
  </r>
  <r>
    <x v="0"/>
    <n v="1128299"/>
    <x v="489"/>
    <x v="2"/>
    <s v="Arizona"/>
    <s v="Phoenix"/>
    <x v="1"/>
    <n v="50.000000000000014"/>
    <n v="625"/>
    <n v="312500.00000000012"/>
    <n v="125000.00000000006"/>
    <n v="0.4"/>
    <x v="2"/>
    <x v="10"/>
    <n v="2021"/>
    <s v="Q4"/>
    <x v="0"/>
  </r>
  <r>
    <x v="4"/>
    <n v="1128299"/>
    <x v="489"/>
    <x v="2"/>
    <s v="Arizona"/>
    <s v="Phoenix"/>
    <x v="2"/>
    <n v="45.000000000000007"/>
    <n v="425"/>
    <n v="191250.00000000003"/>
    <n v="66937.5"/>
    <n v="0.35"/>
    <x v="2"/>
    <x v="10"/>
    <n v="2021"/>
    <s v="Q4"/>
    <x v="0"/>
  </r>
  <r>
    <x v="4"/>
    <n v="1128299"/>
    <x v="489"/>
    <x v="2"/>
    <s v="Arizona"/>
    <s v="Phoenix"/>
    <x v="3"/>
    <n v="45.000000000000007"/>
    <n v="425"/>
    <n v="191250.00000000003"/>
    <n v="66937.5"/>
    <n v="0.35"/>
    <x v="2"/>
    <x v="10"/>
    <n v="2021"/>
    <s v="Q4"/>
    <x v="0"/>
  </r>
  <r>
    <x v="4"/>
    <n v="1128299"/>
    <x v="489"/>
    <x v="2"/>
    <s v="Arizona"/>
    <s v="Phoenix"/>
    <x v="4"/>
    <n v="55.000000000000007"/>
    <n v="350"/>
    <n v="192500.00000000003"/>
    <n v="57750.000000000007"/>
    <n v="0.3"/>
    <x v="2"/>
    <x v="10"/>
    <n v="2021"/>
    <s v="Q4"/>
    <x v="0"/>
  </r>
  <r>
    <x v="4"/>
    <n v="1128299"/>
    <x v="489"/>
    <x v="2"/>
    <s v="Arizona"/>
    <s v="Phoenix"/>
    <x v="5"/>
    <n v="60.000000000000007"/>
    <n v="450"/>
    <n v="270000.00000000006"/>
    <n v="67500.000000000015"/>
    <n v="0.25"/>
    <x v="2"/>
    <x v="10"/>
    <n v="2021"/>
    <s v="Q4"/>
    <x v="0"/>
  </r>
  <r>
    <x v="4"/>
    <n v="1128299"/>
    <x v="190"/>
    <x v="2"/>
    <s v="Arizona"/>
    <s v="Phoenix"/>
    <x v="0"/>
    <n v="34.999999999999993"/>
    <n v="475"/>
    <n v="166249.99999999997"/>
    <n v="58187.499999999985"/>
    <n v="0.35"/>
    <x v="2"/>
    <x v="0"/>
    <n v="2021"/>
    <s v="Q1"/>
    <x v="0"/>
  </r>
  <r>
    <x v="4"/>
    <n v="1128299"/>
    <x v="190"/>
    <x v="2"/>
    <s v="Arizona"/>
    <s v="Phoenix"/>
    <x v="1"/>
    <n v="45"/>
    <n v="475"/>
    <n v="213750"/>
    <n v="85500"/>
    <n v="0.4"/>
    <x v="2"/>
    <x v="0"/>
    <n v="2021"/>
    <s v="Q1"/>
    <x v="0"/>
  </r>
  <r>
    <x v="4"/>
    <n v="1128299"/>
    <x v="190"/>
    <x v="2"/>
    <s v="Arizona"/>
    <s v="Phoenix"/>
    <x v="2"/>
    <n v="45"/>
    <n v="475"/>
    <n v="213750"/>
    <n v="74812.5"/>
    <n v="0.35"/>
    <x v="2"/>
    <x v="0"/>
    <n v="2021"/>
    <s v="Q1"/>
    <x v="0"/>
  </r>
  <r>
    <x v="4"/>
    <n v="1128299"/>
    <x v="190"/>
    <x v="2"/>
    <s v="Arizona"/>
    <s v="Phoenix"/>
    <x v="3"/>
    <n v="45"/>
    <n v="325"/>
    <n v="146250"/>
    <n v="51187.5"/>
    <n v="0.35"/>
    <x v="2"/>
    <x v="0"/>
    <n v="2021"/>
    <s v="Q1"/>
    <x v="0"/>
  </r>
  <r>
    <x v="4"/>
    <n v="1128299"/>
    <x v="190"/>
    <x v="2"/>
    <s v="Arizona"/>
    <s v="Phoenix"/>
    <x v="4"/>
    <n v="50.000000000000014"/>
    <n v="275"/>
    <n v="137500.00000000003"/>
    <n v="41250.000000000007"/>
    <n v="0.3"/>
    <x v="2"/>
    <x v="0"/>
    <n v="2021"/>
    <s v="Q1"/>
    <x v="0"/>
  </r>
  <r>
    <x v="4"/>
    <n v="1128299"/>
    <x v="190"/>
    <x v="2"/>
    <s v="Arizona"/>
    <s v="Phoenix"/>
    <x v="5"/>
    <n v="45"/>
    <n v="475"/>
    <n v="213750"/>
    <n v="53437.5"/>
    <n v="0.25"/>
    <x v="2"/>
    <x v="0"/>
    <n v="2021"/>
    <s v="Q1"/>
    <x v="0"/>
  </r>
  <r>
    <x v="4"/>
    <n v="1128299"/>
    <x v="700"/>
    <x v="2"/>
    <s v="Arizona"/>
    <s v="Phoenix"/>
    <x v="0"/>
    <n v="34.999999999999993"/>
    <n v="525"/>
    <n v="183749.99999999997"/>
    <n v="64312.499999999985"/>
    <n v="0.35"/>
    <x v="2"/>
    <x v="1"/>
    <n v="2021"/>
    <s v="Q1"/>
    <x v="0"/>
  </r>
  <r>
    <x v="4"/>
    <n v="1128299"/>
    <x v="700"/>
    <x v="2"/>
    <s v="Arizona"/>
    <s v="Phoenix"/>
    <x v="1"/>
    <n v="45"/>
    <n v="425"/>
    <n v="191250"/>
    <n v="76500"/>
    <n v="0.4"/>
    <x v="2"/>
    <x v="1"/>
    <n v="2021"/>
    <s v="Q1"/>
    <x v="0"/>
  </r>
  <r>
    <x v="4"/>
    <n v="1128299"/>
    <x v="700"/>
    <x v="2"/>
    <s v="Arizona"/>
    <s v="Phoenix"/>
    <x v="2"/>
    <n v="45"/>
    <n v="425"/>
    <n v="191250"/>
    <n v="66937.5"/>
    <n v="0.35"/>
    <x v="2"/>
    <x v="1"/>
    <n v="2021"/>
    <s v="Q1"/>
    <x v="0"/>
  </r>
  <r>
    <x v="4"/>
    <n v="1128299"/>
    <x v="700"/>
    <x v="2"/>
    <s v="New Mexico"/>
    <s v="Albuquerque"/>
    <x v="3"/>
    <n v="45"/>
    <n v="275"/>
    <n v="123750"/>
    <n v="43312.5"/>
    <n v="0.35"/>
    <x v="2"/>
    <x v="1"/>
    <n v="2021"/>
    <s v="Q1"/>
    <x v="0"/>
  </r>
  <r>
    <x v="4"/>
    <n v="1128299"/>
    <x v="700"/>
    <x v="2"/>
    <s v="New Mexico"/>
    <s v="Albuquerque"/>
    <x v="4"/>
    <n v="50.000000000000014"/>
    <n v="200"/>
    <n v="100000.00000000003"/>
    <n v="30000.000000000007"/>
    <n v="0.3"/>
    <x v="2"/>
    <x v="1"/>
    <n v="2021"/>
    <s v="Q1"/>
    <x v="0"/>
  </r>
  <r>
    <x v="4"/>
    <n v="1128299"/>
    <x v="700"/>
    <x v="2"/>
    <s v="New Mexico"/>
    <s v="Albuquerque"/>
    <x v="5"/>
    <n v="45"/>
    <n v="400"/>
    <n v="180000"/>
    <n v="45000"/>
    <n v="0.25"/>
    <x v="2"/>
    <x v="1"/>
    <n v="2021"/>
    <s v="Q1"/>
    <x v="0"/>
  </r>
  <r>
    <x v="4"/>
    <n v="1128299"/>
    <x v="712"/>
    <x v="2"/>
    <s v="New Mexico"/>
    <s v="Albuquerque"/>
    <x v="0"/>
    <n v="45"/>
    <n v="550"/>
    <n v="247500"/>
    <n v="86625"/>
    <n v="0.35"/>
    <x v="2"/>
    <x v="2"/>
    <n v="2021"/>
    <s v="Q1"/>
    <x v="1"/>
  </r>
  <r>
    <x v="4"/>
    <n v="1128299"/>
    <x v="712"/>
    <x v="2"/>
    <s v="New Mexico"/>
    <s v="Albuquerque"/>
    <x v="1"/>
    <n v="55.000000000000007"/>
    <n v="400"/>
    <n v="220000.00000000003"/>
    <n v="88000.000000000015"/>
    <n v="0.4"/>
    <x v="2"/>
    <x v="2"/>
    <n v="2021"/>
    <s v="Q1"/>
    <x v="1"/>
  </r>
  <r>
    <x v="4"/>
    <n v="1128299"/>
    <x v="712"/>
    <x v="2"/>
    <s v="New Mexico"/>
    <s v="Albuquerque"/>
    <x v="2"/>
    <n v="55.000000000000007"/>
    <n v="400"/>
    <n v="220000.00000000003"/>
    <n v="77000"/>
    <n v="0.35"/>
    <x v="2"/>
    <x v="2"/>
    <n v="2021"/>
    <s v="Q1"/>
    <x v="1"/>
  </r>
  <r>
    <x v="4"/>
    <n v="1128299"/>
    <x v="712"/>
    <x v="2"/>
    <s v="New Mexico"/>
    <s v="Albuquerque"/>
    <x v="3"/>
    <n v="55.000000000000007"/>
    <n v="275"/>
    <n v="151250.00000000003"/>
    <n v="52937.500000000007"/>
    <n v="0.35"/>
    <x v="2"/>
    <x v="2"/>
    <n v="2021"/>
    <s v="Q1"/>
    <x v="1"/>
  </r>
  <r>
    <x v="4"/>
    <n v="1128299"/>
    <x v="712"/>
    <x v="2"/>
    <s v="New Mexico"/>
    <s v="Albuquerque"/>
    <x v="4"/>
    <n v="60.000000000000007"/>
    <n v="175"/>
    <n v="105000.00000000001"/>
    <n v="31500.000000000004"/>
    <n v="0.3"/>
    <x v="2"/>
    <x v="2"/>
    <n v="2021"/>
    <s v="Q1"/>
    <x v="1"/>
  </r>
  <r>
    <x v="4"/>
    <n v="1128299"/>
    <x v="712"/>
    <x v="2"/>
    <s v="New Mexico"/>
    <s v="Albuquerque"/>
    <x v="5"/>
    <n v="55.000000000000007"/>
    <n v="375"/>
    <n v="206250.00000000003"/>
    <n v="51562.500000000007"/>
    <n v="0.25"/>
    <x v="2"/>
    <x v="2"/>
    <n v="2021"/>
    <s v="Q1"/>
    <x v="1"/>
  </r>
  <r>
    <x v="4"/>
    <n v="1128299"/>
    <x v="249"/>
    <x v="2"/>
    <s v="New Mexico"/>
    <s v="Albuquerque"/>
    <x v="0"/>
    <n v="55.000000000000007"/>
    <n v="550"/>
    <n v="302500.00000000006"/>
    <n v="105875.00000000001"/>
    <n v="0.35"/>
    <x v="2"/>
    <x v="3"/>
    <n v="2021"/>
    <s v="Q2"/>
    <x v="1"/>
  </r>
  <r>
    <x v="4"/>
    <n v="1128299"/>
    <x v="249"/>
    <x v="2"/>
    <s v="New Mexico"/>
    <s v="Albuquerque"/>
    <x v="1"/>
    <n v="60.000000000000007"/>
    <n v="350"/>
    <n v="210000.00000000003"/>
    <n v="84000.000000000015"/>
    <n v="0.4"/>
    <x v="2"/>
    <x v="3"/>
    <n v="2021"/>
    <s v="Q2"/>
    <x v="1"/>
  </r>
  <r>
    <x v="4"/>
    <n v="1128299"/>
    <x v="249"/>
    <x v="2"/>
    <s v="New Mexico"/>
    <s v="Albuquerque"/>
    <x v="2"/>
    <n v="60.000000000000007"/>
    <n v="400"/>
    <n v="240000.00000000003"/>
    <n v="84000"/>
    <n v="0.35"/>
    <x v="2"/>
    <x v="3"/>
    <n v="2021"/>
    <s v="Q2"/>
    <x v="1"/>
  </r>
  <r>
    <x v="4"/>
    <n v="1128299"/>
    <x v="249"/>
    <x v="2"/>
    <s v="New Mexico"/>
    <s v="Albuquerque"/>
    <x v="3"/>
    <n v="55.000000000000007"/>
    <n v="300"/>
    <n v="165000.00000000003"/>
    <n v="57750.000000000007"/>
    <n v="0.35"/>
    <x v="2"/>
    <x v="3"/>
    <n v="2021"/>
    <s v="Q2"/>
    <x v="1"/>
  </r>
  <r>
    <x v="4"/>
    <n v="1128299"/>
    <x v="249"/>
    <x v="2"/>
    <s v="New Mexico"/>
    <s v="Albuquerque"/>
    <x v="4"/>
    <n v="60.000000000000007"/>
    <n v="200"/>
    <n v="120000.00000000001"/>
    <n v="36000"/>
    <n v="0.3"/>
    <x v="2"/>
    <x v="3"/>
    <n v="2021"/>
    <s v="Q2"/>
    <x v="1"/>
  </r>
  <r>
    <x v="4"/>
    <n v="1128299"/>
    <x v="249"/>
    <x v="2"/>
    <s v="New Mexico"/>
    <s v="Albuquerque"/>
    <x v="5"/>
    <n v="75.000000000000014"/>
    <n v="375"/>
    <n v="281250.00000000006"/>
    <n v="70312.500000000015"/>
    <n v="0.25"/>
    <x v="2"/>
    <x v="3"/>
    <n v="2021"/>
    <s v="Q2"/>
    <x v="1"/>
  </r>
  <r>
    <x v="4"/>
    <n v="1128299"/>
    <x v="280"/>
    <x v="2"/>
    <s v="New Mexico"/>
    <s v="Albuquerque"/>
    <x v="0"/>
    <n v="55.000000000000007"/>
    <n v="575"/>
    <n v="316250.00000000006"/>
    <n v="110687.50000000001"/>
    <n v="0.35"/>
    <x v="2"/>
    <x v="4"/>
    <n v="2021"/>
    <s v="Q2"/>
    <x v="1"/>
  </r>
  <r>
    <x v="4"/>
    <n v="1128299"/>
    <x v="280"/>
    <x v="2"/>
    <s v="New Mexico"/>
    <s v="Albuquerque"/>
    <x v="1"/>
    <n v="60.000000000000007"/>
    <n v="425"/>
    <n v="255000.00000000003"/>
    <n v="102000.00000000001"/>
    <n v="0.4"/>
    <x v="2"/>
    <x v="4"/>
    <n v="2021"/>
    <s v="Q2"/>
    <x v="1"/>
  </r>
  <r>
    <x v="4"/>
    <n v="1128299"/>
    <x v="280"/>
    <x v="2"/>
    <s v="New Mexico"/>
    <s v="Albuquerque"/>
    <x v="2"/>
    <n v="60.000000000000007"/>
    <n v="450"/>
    <n v="270000.00000000006"/>
    <n v="94500.000000000015"/>
    <n v="0.35"/>
    <x v="2"/>
    <x v="4"/>
    <n v="2021"/>
    <s v="Q2"/>
    <x v="1"/>
  </r>
  <r>
    <x v="4"/>
    <n v="1128299"/>
    <x v="280"/>
    <x v="2"/>
    <s v="New Mexico"/>
    <s v="Albuquerque"/>
    <x v="3"/>
    <n v="55.000000000000007"/>
    <n v="350"/>
    <n v="192500.00000000003"/>
    <n v="67375"/>
    <n v="0.35"/>
    <x v="2"/>
    <x v="4"/>
    <n v="2021"/>
    <s v="Q2"/>
    <x v="1"/>
  </r>
  <r>
    <x v="4"/>
    <n v="1128299"/>
    <x v="280"/>
    <x v="2"/>
    <s v="New Mexico"/>
    <s v="Albuquerque"/>
    <x v="4"/>
    <n v="60.000000000000007"/>
    <n v="250"/>
    <n v="150000.00000000003"/>
    <n v="45000.000000000007"/>
    <n v="0.3"/>
    <x v="2"/>
    <x v="4"/>
    <n v="2021"/>
    <s v="Q2"/>
    <x v="1"/>
  </r>
  <r>
    <x v="4"/>
    <n v="1128299"/>
    <x v="280"/>
    <x v="2"/>
    <s v="New Mexico"/>
    <s v="Albuquerque"/>
    <x v="5"/>
    <n v="75.000000000000014"/>
    <n v="425"/>
    <n v="318750.00000000006"/>
    <n v="79687.500000000015"/>
    <n v="0.25"/>
    <x v="2"/>
    <x v="4"/>
    <n v="2021"/>
    <s v="Q2"/>
    <x v="1"/>
  </r>
  <r>
    <x v="4"/>
    <n v="1128299"/>
    <x v="310"/>
    <x v="2"/>
    <s v="New Mexico"/>
    <s v="Albuquerque"/>
    <x v="0"/>
    <n v="55.000000000000007"/>
    <n v="700"/>
    <n v="385000.00000000006"/>
    <n v="134750"/>
    <n v="0.35"/>
    <x v="2"/>
    <x v="11"/>
    <n v="2021"/>
    <s v="Q2"/>
    <x v="2"/>
  </r>
  <r>
    <x v="4"/>
    <n v="1128299"/>
    <x v="310"/>
    <x v="2"/>
    <s v="New Mexico"/>
    <s v="Albuquerque"/>
    <x v="1"/>
    <n v="60.000000000000007"/>
    <n v="550"/>
    <n v="330000.00000000006"/>
    <n v="132000.00000000003"/>
    <n v="0.4"/>
    <x v="2"/>
    <x v="11"/>
    <n v="2021"/>
    <s v="Q2"/>
    <x v="2"/>
  </r>
  <r>
    <x v="4"/>
    <n v="1128299"/>
    <x v="310"/>
    <x v="2"/>
    <s v="New Mexico"/>
    <s v="Albuquerque"/>
    <x v="2"/>
    <n v="60.000000000000007"/>
    <n v="550"/>
    <n v="330000.00000000006"/>
    <n v="115500.00000000001"/>
    <n v="0.35"/>
    <x v="2"/>
    <x v="11"/>
    <n v="2021"/>
    <s v="Q2"/>
    <x v="2"/>
  </r>
  <r>
    <x v="4"/>
    <n v="1128299"/>
    <x v="310"/>
    <x v="2"/>
    <s v="New Mexico"/>
    <s v="Albuquerque"/>
    <x v="3"/>
    <n v="55.000000000000007"/>
    <n v="425"/>
    <n v="233750.00000000003"/>
    <n v="81812.5"/>
    <n v="0.35"/>
    <x v="2"/>
    <x v="11"/>
    <n v="2021"/>
    <s v="Q2"/>
    <x v="2"/>
  </r>
  <r>
    <x v="4"/>
    <n v="1128299"/>
    <x v="310"/>
    <x v="2"/>
    <s v="New Mexico"/>
    <s v="Albuquerque"/>
    <x v="4"/>
    <n v="60.000000000000007"/>
    <n v="300"/>
    <n v="180000.00000000003"/>
    <n v="54000.000000000007"/>
    <n v="0.3"/>
    <x v="2"/>
    <x v="11"/>
    <n v="2021"/>
    <s v="Q2"/>
    <x v="2"/>
  </r>
  <r>
    <x v="4"/>
    <n v="1128299"/>
    <x v="310"/>
    <x v="2"/>
    <s v="New Mexico"/>
    <s v="Albuquerque"/>
    <x v="5"/>
    <n v="75.000000000000014"/>
    <n v="600"/>
    <n v="450000.00000000006"/>
    <n v="112500.00000000001"/>
    <n v="0.25"/>
    <x v="2"/>
    <x v="11"/>
    <n v="2021"/>
    <s v="Q2"/>
    <x v="2"/>
  </r>
  <r>
    <x v="4"/>
    <n v="1128299"/>
    <x v="339"/>
    <x v="2"/>
    <s v="New Mexico"/>
    <s v="Albuquerque"/>
    <x v="0"/>
    <n v="55.000000000000007"/>
    <n v="750"/>
    <n v="412500.00000000006"/>
    <n v="144375"/>
    <n v="0.35"/>
    <x v="2"/>
    <x v="5"/>
    <n v="2021"/>
    <s v="Q3"/>
    <x v="2"/>
  </r>
  <r>
    <x v="4"/>
    <n v="1128299"/>
    <x v="339"/>
    <x v="2"/>
    <s v="New Mexico"/>
    <s v="Albuquerque"/>
    <x v="1"/>
    <n v="60.000000000000007"/>
    <n v="600"/>
    <n v="360000.00000000006"/>
    <n v="144000.00000000003"/>
    <n v="0.4"/>
    <x v="2"/>
    <x v="5"/>
    <n v="2021"/>
    <s v="Q3"/>
    <x v="2"/>
  </r>
  <r>
    <x v="4"/>
    <n v="1128299"/>
    <x v="339"/>
    <x v="2"/>
    <s v="New Mexico"/>
    <s v="Albuquerque"/>
    <x v="2"/>
    <n v="60.000000000000007"/>
    <n v="550"/>
    <n v="330000.00000000006"/>
    <n v="115500.00000000001"/>
    <n v="0.35"/>
    <x v="2"/>
    <x v="5"/>
    <n v="2021"/>
    <s v="Q3"/>
    <x v="2"/>
  </r>
  <r>
    <x v="4"/>
    <n v="1128299"/>
    <x v="339"/>
    <x v="2"/>
    <s v="New Mexico"/>
    <s v="Albuquerque"/>
    <x v="3"/>
    <n v="55.000000000000007"/>
    <n v="450"/>
    <n v="247500.00000000003"/>
    <n v="86625"/>
    <n v="0.35"/>
    <x v="2"/>
    <x v="5"/>
    <n v="2021"/>
    <s v="Q3"/>
    <x v="2"/>
  </r>
  <r>
    <x v="4"/>
    <n v="1128299"/>
    <x v="339"/>
    <x v="2"/>
    <s v="New Mexico"/>
    <s v="Albuquerque"/>
    <x v="4"/>
    <n v="60.000000000000007"/>
    <n v="500"/>
    <n v="300000.00000000006"/>
    <n v="90000.000000000015"/>
    <n v="0.3"/>
    <x v="2"/>
    <x v="5"/>
    <n v="2021"/>
    <s v="Q3"/>
    <x v="2"/>
  </r>
  <r>
    <x v="4"/>
    <n v="1128299"/>
    <x v="339"/>
    <x v="2"/>
    <s v="New Mexico"/>
    <s v="Albuquerque"/>
    <x v="5"/>
    <n v="75.000000000000014"/>
    <n v="500"/>
    <n v="375000.00000000006"/>
    <n v="93750.000000000015"/>
    <n v="0.25"/>
    <x v="2"/>
    <x v="5"/>
    <n v="2021"/>
    <s v="Q3"/>
    <x v="2"/>
  </r>
  <r>
    <x v="4"/>
    <n v="1128299"/>
    <x v="371"/>
    <x v="2"/>
    <s v="New Mexico"/>
    <s v="Albuquerque"/>
    <x v="0"/>
    <n v="60.000000000000007"/>
    <n v="700"/>
    <n v="420000.00000000006"/>
    <n v="147000"/>
    <n v="0.35"/>
    <x v="2"/>
    <x v="6"/>
    <n v="2021"/>
    <s v="Q3"/>
    <x v="2"/>
  </r>
  <r>
    <x v="4"/>
    <n v="1128299"/>
    <x v="371"/>
    <x v="2"/>
    <s v="New Mexico"/>
    <s v="Albuquerque"/>
    <x v="1"/>
    <n v="65.000000000000014"/>
    <n v="650"/>
    <n v="422500.00000000012"/>
    <n v="169000.00000000006"/>
    <n v="0.4"/>
    <x v="2"/>
    <x v="6"/>
    <n v="2021"/>
    <s v="Q3"/>
    <x v="2"/>
  </r>
  <r>
    <x v="4"/>
    <n v="1128299"/>
    <x v="371"/>
    <x v="2"/>
    <s v="New Mexico"/>
    <s v="Albuquerque"/>
    <x v="2"/>
    <n v="60.000000000000007"/>
    <n v="525"/>
    <n v="315000.00000000006"/>
    <n v="110250.00000000001"/>
    <n v="0.35"/>
    <x v="2"/>
    <x v="6"/>
    <n v="2021"/>
    <s v="Q3"/>
    <x v="2"/>
  </r>
  <r>
    <x v="4"/>
    <n v="1128299"/>
    <x v="371"/>
    <x v="2"/>
    <s v="New Mexico"/>
    <s v="Albuquerque"/>
    <x v="3"/>
    <n v="60.000000000000007"/>
    <n v="475"/>
    <n v="285000.00000000006"/>
    <n v="99750.000000000015"/>
    <n v="0.35"/>
    <x v="2"/>
    <x v="6"/>
    <n v="2021"/>
    <s v="Q3"/>
    <x v="2"/>
  </r>
  <r>
    <x v="4"/>
    <n v="1128299"/>
    <x v="371"/>
    <x v="2"/>
    <s v="New Mexico"/>
    <s v="Albuquerque"/>
    <x v="4"/>
    <n v="70"/>
    <n v="475"/>
    <n v="332500"/>
    <n v="99750"/>
    <n v="0.3"/>
    <x v="2"/>
    <x v="6"/>
    <n v="2021"/>
    <s v="Q3"/>
    <x v="2"/>
  </r>
  <r>
    <x v="4"/>
    <n v="1128299"/>
    <x v="371"/>
    <x v="2"/>
    <s v="New Mexico"/>
    <s v="Albuquerque"/>
    <x v="5"/>
    <n v="75.000000000000014"/>
    <n v="450"/>
    <n v="337500.00000000006"/>
    <n v="84375.000000000015"/>
    <n v="0.25"/>
    <x v="2"/>
    <x v="6"/>
    <n v="2021"/>
    <s v="Q3"/>
    <x v="2"/>
  </r>
  <r>
    <x v="4"/>
    <n v="1128299"/>
    <x v="403"/>
    <x v="2"/>
    <s v="New Mexico"/>
    <s v="Albuquerque"/>
    <x v="0"/>
    <n v="50.000000000000014"/>
    <n v="625"/>
    <n v="312500.00000000012"/>
    <n v="109375.00000000003"/>
    <n v="0.35"/>
    <x v="2"/>
    <x v="7"/>
    <n v="2021"/>
    <s v="Q3"/>
    <x v="3"/>
  </r>
  <r>
    <x v="4"/>
    <n v="1128299"/>
    <x v="403"/>
    <x v="2"/>
    <s v="New Mexico"/>
    <s v="Albuquerque"/>
    <x v="1"/>
    <n v="55.000000000000014"/>
    <n v="625"/>
    <n v="343750.00000000012"/>
    <n v="137500.00000000006"/>
    <n v="0.4"/>
    <x v="2"/>
    <x v="7"/>
    <n v="2021"/>
    <s v="Q3"/>
    <x v="3"/>
  </r>
  <r>
    <x v="4"/>
    <n v="1128299"/>
    <x v="403"/>
    <x v="2"/>
    <s v="New Mexico"/>
    <s v="Albuquerque"/>
    <x v="2"/>
    <n v="50.000000000000014"/>
    <n v="475"/>
    <n v="237500.00000000006"/>
    <n v="83125.000000000015"/>
    <n v="0.35"/>
    <x v="2"/>
    <x v="7"/>
    <n v="2021"/>
    <s v="Q3"/>
    <x v="3"/>
  </r>
  <r>
    <x v="4"/>
    <n v="1128299"/>
    <x v="403"/>
    <x v="2"/>
    <s v="New Mexico"/>
    <s v="Albuquerque"/>
    <x v="3"/>
    <n v="50.000000000000014"/>
    <n v="425"/>
    <n v="212500.00000000006"/>
    <n v="74375.000000000015"/>
    <n v="0.35"/>
    <x v="2"/>
    <x v="7"/>
    <n v="2021"/>
    <s v="Q3"/>
    <x v="3"/>
  </r>
  <r>
    <x v="4"/>
    <n v="1128299"/>
    <x v="403"/>
    <x v="2"/>
    <s v="New Mexico"/>
    <s v="Albuquerque"/>
    <x v="4"/>
    <n v="60.000000000000007"/>
    <n v="425"/>
    <n v="255000.00000000003"/>
    <n v="76500"/>
    <n v="0.3"/>
    <x v="2"/>
    <x v="7"/>
    <n v="2021"/>
    <s v="Q3"/>
    <x v="3"/>
  </r>
  <r>
    <x v="4"/>
    <n v="1128299"/>
    <x v="403"/>
    <x v="2"/>
    <s v="New Mexico"/>
    <s v="Albuquerque"/>
    <x v="5"/>
    <n v="65.000000000000014"/>
    <n v="475"/>
    <n v="308750.00000000006"/>
    <n v="77187.500000000015"/>
    <n v="0.25"/>
    <x v="2"/>
    <x v="7"/>
    <n v="2021"/>
    <s v="Q3"/>
    <x v="3"/>
  </r>
  <r>
    <x v="4"/>
    <n v="1128299"/>
    <x v="432"/>
    <x v="2"/>
    <s v="New Mexico"/>
    <s v="Albuquerque"/>
    <x v="0"/>
    <n v="50.000000000000014"/>
    <n v="550"/>
    <n v="275000.00000000006"/>
    <n v="96250.000000000015"/>
    <n v="0.35"/>
    <x v="2"/>
    <x v="8"/>
    <n v="2021"/>
    <s v="Q4"/>
    <x v="3"/>
  </r>
  <r>
    <x v="4"/>
    <n v="1128299"/>
    <x v="432"/>
    <x v="2"/>
    <s v="New Mexico"/>
    <s v="Albuquerque"/>
    <x v="1"/>
    <n v="55.000000000000014"/>
    <n v="550"/>
    <n v="302500.00000000006"/>
    <n v="121000.00000000003"/>
    <n v="0.4"/>
    <x v="2"/>
    <x v="8"/>
    <n v="2021"/>
    <s v="Q4"/>
    <x v="3"/>
  </r>
  <r>
    <x v="4"/>
    <n v="1128299"/>
    <x v="432"/>
    <x v="2"/>
    <s v="New Mexico"/>
    <s v="Albuquerque"/>
    <x v="2"/>
    <n v="50.000000000000014"/>
    <n v="375"/>
    <n v="187500.00000000006"/>
    <n v="65625.000000000015"/>
    <n v="0.35"/>
    <x v="2"/>
    <x v="8"/>
    <n v="2021"/>
    <s v="Q4"/>
    <x v="3"/>
  </r>
  <r>
    <x v="4"/>
    <n v="1128299"/>
    <x v="432"/>
    <x v="2"/>
    <s v="New Mexico"/>
    <s v="Albuquerque"/>
    <x v="3"/>
    <n v="50.000000000000014"/>
    <n v="350"/>
    <n v="175000.00000000006"/>
    <n v="61250.000000000015"/>
    <n v="0.35"/>
    <x v="2"/>
    <x v="8"/>
    <n v="2021"/>
    <s v="Q4"/>
    <x v="3"/>
  </r>
  <r>
    <x v="4"/>
    <n v="1128299"/>
    <x v="432"/>
    <x v="2"/>
    <s v="New Mexico"/>
    <s v="Albuquerque"/>
    <x v="4"/>
    <n v="60.000000000000007"/>
    <n v="325"/>
    <n v="195000.00000000003"/>
    <n v="58500.000000000007"/>
    <n v="0.3"/>
    <x v="2"/>
    <x v="8"/>
    <n v="2021"/>
    <s v="Q4"/>
    <x v="3"/>
  </r>
  <r>
    <x v="4"/>
    <n v="1128299"/>
    <x v="432"/>
    <x v="2"/>
    <s v="New Mexico"/>
    <s v="Albuquerque"/>
    <x v="5"/>
    <n v="75.000000000000014"/>
    <n v="375"/>
    <n v="281250.00000000006"/>
    <n v="70312.500000000015"/>
    <n v="0.25"/>
    <x v="2"/>
    <x v="8"/>
    <n v="2021"/>
    <s v="Q4"/>
    <x v="3"/>
  </r>
  <r>
    <x v="4"/>
    <n v="1128299"/>
    <x v="463"/>
    <x v="2"/>
    <s v="New Mexico"/>
    <s v="Albuquerque"/>
    <x v="0"/>
    <n v="60.000000000000007"/>
    <n v="550"/>
    <n v="330000.00000000006"/>
    <n v="115500.00000000001"/>
    <n v="0.35"/>
    <x v="2"/>
    <x v="9"/>
    <n v="2021"/>
    <s v="Q4"/>
    <x v="3"/>
  </r>
  <r>
    <x v="4"/>
    <n v="1128299"/>
    <x v="463"/>
    <x v="2"/>
    <s v="New Mexico"/>
    <s v="Albuquerque"/>
    <x v="1"/>
    <n v="65.000000000000014"/>
    <n v="600"/>
    <n v="390000.00000000006"/>
    <n v="156000.00000000003"/>
    <n v="0.4"/>
    <x v="2"/>
    <x v="9"/>
    <n v="2021"/>
    <s v="Q4"/>
    <x v="3"/>
  </r>
  <r>
    <x v="4"/>
    <n v="1128299"/>
    <x v="463"/>
    <x v="2"/>
    <s v="New Mexico"/>
    <s v="Albuquerque"/>
    <x v="2"/>
    <n v="60.000000000000007"/>
    <n v="450"/>
    <n v="270000.00000000006"/>
    <n v="94500.000000000015"/>
    <n v="0.35"/>
    <x v="2"/>
    <x v="9"/>
    <n v="2021"/>
    <s v="Q4"/>
    <x v="3"/>
  </r>
  <r>
    <x v="4"/>
    <n v="1128299"/>
    <x v="463"/>
    <x v="2"/>
    <s v="New Mexico"/>
    <s v="Albuquerque"/>
    <x v="3"/>
    <n v="60.000000000000007"/>
    <n v="425"/>
    <n v="255000.00000000003"/>
    <n v="89250"/>
    <n v="0.35"/>
    <x v="2"/>
    <x v="9"/>
    <n v="2021"/>
    <s v="Q4"/>
    <x v="3"/>
  </r>
  <r>
    <x v="4"/>
    <n v="1128299"/>
    <x v="463"/>
    <x v="2"/>
    <s v="New Mexico"/>
    <s v="Albuquerque"/>
    <x v="4"/>
    <n v="70"/>
    <n v="375"/>
    <n v="262500"/>
    <n v="78750"/>
    <n v="0.3"/>
    <x v="2"/>
    <x v="9"/>
    <n v="2021"/>
    <s v="Q4"/>
    <x v="3"/>
  </r>
  <r>
    <x v="4"/>
    <n v="1128299"/>
    <x v="463"/>
    <x v="2"/>
    <s v="New Mexico"/>
    <s v="Albuquerque"/>
    <x v="5"/>
    <n v="75.000000000000014"/>
    <n v="500"/>
    <n v="375000.00000000006"/>
    <n v="93750.000000000015"/>
    <n v="0.25"/>
    <x v="2"/>
    <x v="9"/>
    <n v="2021"/>
    <s v="Q4"/>
    <x v="3"/>
  </r>
  <r>
    <x v="4"/>
    <n v="1128299"/>
    <x v="492"/>
    <x v="2"/>
    <s v="New Mexico"/>
    <s v="Albuquerque"/>
    <x v="0"/>
    <n v="60.000000000000007"/>
    <n v="700"/>
    <n v="420000.00000000006"/>
    <n v="147000"/>
    <n v="0.35"/>
    <x v="2"/>
    <x v="10"/>
    <n v="2021"/>
    <s v="Q4"/>
    <x v="0"/>
  </r>
  <r>
    <x v="4"/>
    <n v="1128299"/>
    <x v="492"/>
    <x v="2"/>
    <s v="New Mexico"/>
    <s v="Albuquerque"/>
    <x v="1"/>
    <n v="65.000000000000014"/>
    <n v="700"/>
    <n v="455000.00000000012"/>
    <n v="182000.00000000006"/>
    <n v="0.4"/>
    <x v="2"/>
    <x v="10"/>
    <n v="2021"/>
    <s v="Q4"/>
    <x v="0"/>
  </r>
  <r>
    <x v="2"/>
    <n v="1128299"/>
    <x v="492"/>
    <x v="2"/>
    <s v="New Mexico"/>
    <s v="Albuquerque"/>
    <x v="2"/>
    <n v="60.000000000000007"/>
    <n v="500"/>
    <n v="300000.00000000006"/>
    <n v="105000.00000000001"/>
    <n v="0.35"/>
    <x v="2"/>
    <x v="10"/>
    <n v="2021"/>
    <s v="Q4"/>
    <x v="0"/>
  </r>
  <r>
    <x v="2"/>
    <n v="1128299"/>
    <x v="492"/>
    <x v="2"/>
    <s v="New Mexico"/>
    <s v="Albuquerque"/>
    <x v="3"/>
    <n v="60.000000000000007"/>
    <n v="500"/>
    <n v="300000.00000000006"/>
    <n v="105000.00000000001"/>
    <n v="0.35"/>
    <x v="2"/>
    <x v="10"/>
    <n v="2021"/>
    <s v="Q4"/>
    <x v="0"/>
  </r>
  <r>
    <x v="2"/>
    <n v="1128299"/>
    <x v="492"/>
    <x v="2"/>
    <s v="New Mexico"/>
    <s v="Albuquerque"/>
    <x v="4"/>
    <n v="70"/>
    <n v="425"/>
    <n v="297500"/>
    <n v="89250"/>
    <n v="0.3"/>
    <x v="2"/>
    <x v="10"/>
    <n v="2021"/>
    <s v="Q4"/>
    <x v="0"/>
  </r>
  <r>
    <x v="2"/>
    <n v="1128299"/>
    <x v="492"/>
    <x v="2"/>
    <s v="New Mexico"/>
    <s v="Albuquerque"/>
    <x v="5"/>
    <n v="75.000000000000014"/>
    <n v="525"/>
    <n v="393750.00000000006"/>
    <n v="98437.500000000015"/>
    <n v="0.25"/>
    <x v="2"/>
    <x v="10"/>
    <n v="2021"/>
    <s v="Q4"/>
    <x v="0"/>
  </r>
  <r>
    <x v="2"/>
    <n v="1128299"/>
    <x v="177"/>
    <x v="2"/>
    <s v="New Mexico"/>
    <s v="Albuquerque"/>
    <x v="0"/>
    <n v="29.999999999999993"/>
    <n v="450"/>
    <n v="134999.99999999997"/>
    <n v="53999.999999999993"/>
    <n v="0.4"/>
    <x v="2"/>
    <x v="0"/>
    <n v="2021"/>
    <s v="Q1"/>
    <x v="0"/>
  </r>
  <r>
    <x v="2"/>
    <n v="1128299"/>
    <x v="177"/>
    <x v="2"/>
    <s v="New Mexico"/>
    <s v="Albuquerque"/>
    <x v="1"/>
    <n v="40"/>
    <n v="450"/>
    <n v="180000"/>
    <n v="72000"/>
    <n v="0.4"/>
    <x v="2"/>
    <x v="0"/>
    <n v="2021"/>
    <s v="Q1"/>
    <x v="0"/>
  </r>
  <r>
    <x v="2"/>
    <n v="1128299"/>
    <x v="177"/>
    <x v="2"/>
    <s v="New Mexico"/>
    <s v="Albuquerque"/>
    <x v="2"/>
    <n v="40"/>
    <n v="450"/>
    <n v="180000"/>
    <n v="62999.999999999993"/>
    <n v="0.35"/>
    <x v="2"/>
    <x v="0"/>
    <n v="2021"/>
    <s v="Q1"/>
    <x v="0"/>
  </r>
  <r>
    <x v="2"/>
    <n v="1128299"/>
    <x v="177"/>
    <x v="2"/>
    <s v="New Mexico"/>
    <s v="Albuquerque"/>
    <x v="3"/>
    <n v="40"/>
    <n v="300"/>
    <n v="120000"/>
    <n v="48000"/>
    <n v="0.4"/>
    <x v="2"/>
    <x v="0"/>
    <n v="2021"/>
    <s v="Q1"/>
    <x v="0"/>
  </r>
  <r>
    <x v="2"/>
    <n v="1128299"/>
    <x v="177"/>
    <x v="2"/>
    <s v="New Mexico"/>
    <s v="Albuquerque"/>
    <x v="4"/>
    <n v="45.000000000000014"/>
    <n v="250"/>
    <n v="112500.00000000003"/>
    <n v="39375.000000000007"/>
    <n v="0.35"/>
    <x v="2"/>
    <x v="0"/>
    <n v="2021"/>
    <s v="Q1"/>
    <x v="0"/>
  </r>
  <r>
    <x v="2"/>
    <n v="1128299"/>
    <x v="177"/>
    <x v="2"/>
    <s v="New Mexico"/>
    <s v="Albuquerque"/>
    <x v="5"/>
    <n v="40"/>
    <n v="450"/>
    <n v="180000"/>
    <n v="45000"/>
    <n v="0.25"/>
    <x v="2"/>
    <x v="0"/>
    <n v="2021"/>
    <s v="Q1"/>
    <x v="0"/>
  </r>
  <r>
    <x v="2"/>
    <n v="1128299"/>
    <x v="208"/>
    <x v="2"/>
    <s v="New Mexico"/>
    <s v="Albuquerque"/>
    <x v="0"/>
    <n v="29.999999999999993"/>
    <n v="500"/>
    <n v="149999.99999999997"/>
    <n v="59999.999999999993"/>
    <n v="0.4"/>
    <x v="2"/>
    <x v="1"/>
    <n v="2021"/>
    <s v="Q1"/>
    <x v="0"/>
  </r>
  <r>
    <x v="2"/>
    <n v="1128299"/>
    <x v="208"/>
    <x v="2"/>
    <s v="New Mexico"/>
    <s v="Albuquerque"/>
    <x v="1"/>
    <n v="40"/>
    <n v="400"/>
    <n v="160000"/>
    <n v="64000"/>
    <n v="0.4"/>
    <x v="2"/>
    <x v="1"/>
    <n v="2021"/>
    <s v="Q1"/>
    <x v="0"/>
  </r>
  <r>
    <x v="2"/>
    <n v="1128299"/>
    <x v="208"/>
    <x v="2"/>
    <s v="New Mexico"/>
    <s v="Albuquerque"/>
    <x v="2"/>
    <n v="40"/>
    <n v="400"/>
    <n v="160000"/>
    <n v="56000"/>
    <n v="0.35"/>
    <x v="2"/>
    <x v="1"/>
    <n v="2021"/>
    <s v="Q1"/>
    <x v="0"/>
  </r>
  <r>
    <x v="2"/>
    <n v="1128299"/>
    <x v="208"/>
    <x v="4"/>
    <s v="Georgia"/>
    <s v="Atlanta"/>
    <x v="3"/>
    <n v="40"/>
    <n v="250"/>
    <n v="100000"/>
    <n v="40000"/>
    <n v="0.4"/>
    <x v="2"/>
    <x v="1"/>
    <n v="2021"/>
    <s v="Q1"/>
    <x v="0"/>
  </r>
  <r>
    <x v="2"/>
    <n v="1128299"/>
    <x v="208"/>
    <x v="4"/>
    <s v="Georgia"/>
    <s v="Atlanta"/>
    <x v="4"/>
    <n v="45.000000000000014"/>
    <n v="175"/>
    <n v="78750.000000000029"/>
    <n v="27562.500000000007"/>
    <n v="0.35"/>
    <x v="2"/>
    <x v="1"/>
    <n v="2021"/>
    <s v="Q1"/>
    <x v="0"/>
  </r>
  <r>
    <x v="2"/>
    <n v="1128299"/>
    <x v="208"/>
    <x v="4"/>
    <s v="Georgia"/>
    <s v="Atlanta"/>
    <x v="5"/>
    <n v="40"/>
    <n v="375"/>
    <n v="150000"/>
    <n v="37500"/>
    <n v="0.25"/>
    <x v="2"/>
    <x v="1"/>
    <n v="2021"/>
    <s v="Q1"/>
    <x v="0"/>
  </r>
  <r>
    <x v="2"/>
    <n v="1128299"/>
    <x v="217"/>
    <x v="4"/>
    <s v="Georgia"/>
    <s v="Atlanta"/>
    <x v="0"/>
    <n v="40"/>
    <n v="525"/>
    <n v="210000"/>
    <n v="84000"/>
    <n v="0.4"/>
    <x v="2"/>
    <x v="2"/>
    <n v="2021"/>
    <s v="Q1"/>
    <x v="1"/>
  </r>
  <r>
    <x v="2"/>
    <n v="1128299"/>
    <x v="217"/>
    <x v="4"/>
    <s v="Georgia"/>
    <s v="Atlanta"/>
    <x v="1"/>
    <n v="50"/>
    <n v="375"/>
    <n v="187500"/>
    <n v="75000"/>
    <n v="0.4"/>
    <x v="2"/>
    <x v="2"/>
    <n v="2021"/>
    <s v="Q1"/>
    <x v="1"/>
  </r>
  <r>
    <x v="2"/>
    <n v="1128299"/>
    <x v="217"/>
    <x v="4"/>
    <s v="Georgia"/>
    <s v="Atlanta"/>
    <x v="2"/>
    <n v="50"/>
    <n v="375"/>
    <n v="187500"/>
    <n v="65625"/>
    <n v="0.35"/>
    <x v="2"/>
    <x v="2"/>
    <n v="2021"/>
    <s v="Q1"/>
    <x v="1"/>
  </r>
  <r>
    <x v="2"/>
    <n v="1128299"/>
    <x v="217"/>
    <x v="4"/>
    <s v="Georgia"/>
    <s v="Atlanta"/>
    <x v="3"/>
    <n v="50"/>
    <n v="250"/>
    <n v="125000"/>
    <n v="50000"/>
    <n v="0.4"/>
    <x v="2"/>
    <x v="2"/>
    <n v="2021"/>
    <s v="Q1"/>
    <x v="1"/>
  </r>
  <r>
    <x v="2"/>
    <n v="1128299"/>
    <x v="217"/>
    <x v="4"/>
    <s v="Georgia"/>
    <s v="Atlanta"/>
    <x v="4"/>
    <n v="55.000000000000007"/>
    <n v="150"/>
    <n v="82500.000000000015"/>
    <n v="28875.000000000004"/>
    <n v="0.35"/>
    <x v="2"/>
    <x v="2"/>
    <n v="2021"/>
    <s v="Q1"/>
    <x v="1"/>
  </r>
  <r>
    <x v="2"/>
    <n v="1128299"/>
    <x v="217"/>
    <x v="4"/>
    <s v="Georgia"/>
    <s v="Atlanta"/>
    <x v="5"/>
    <n v="50"/>
    <n v="350"/>
    <n v="175000"/>
    <n v="43750"/>
    <n v="0.25"/>
    <x v="2"/>
    <x v="2"/>
    <n v="2021"/>
    <s v="Q1"/>
    <x v="1"/>
  </r>
  <r>
    <x v="2"/>
    <n v="1128299"/>
    <x v="236"/>
    <x v="4"/>
    <s v="Georgia"/>
    <s v="Atlanta"/>
    <x v="0"/>
    <n v="50"/>
    <n v="525"/>
    <n v="262500"/>
    <n v="105000"/>
    <n v="0.4"/>
    <x v="2"/>
    <x v="3"/>
    <n v="2021"/>
    <s v="Q2"/>
    <x v="1"/>
  </r>
  <r>
    <x v="2"/>
    <n v="1128299"/>
    <x v="236"/>
    <x v="4"/>
    <s v="Georgia"/>
    <s v="Atlanta"/>
    <x v="1"/>
    <n v="55.000000000000007"/>
    <n v="325"/>
    <n v="178750.00000000003"/>
    <n v="71500.000000000015"/>
    <n v="0.4"/>
    <x v="2"/>
    <x v="3"/>
    <n v="2021"/>
    <s v="Q2"/>
    <x v="1"/>
  </r>
  <r>
    <x v="2"/>
    <n v="1128299"/>
    <x v="236"/>
    <x v="4"/>
    <s v="Georgia"/>
    <s v="Atlanta"/>
    <x v="2"/>
    <n v="55.000000000000007"/>
    <n v="375"/>
    <n v="206250.00000000003"/>
    <n v="72187.5"/>
    <n v="0.35"/>
    <x v="2"/>
    <x v="3"/>
    <n v="2021"/>
    <s v="Q2"/>
    <x v="1"/>
  </r>
  <r>
    <x v="2"/>
    <n v="1128299"/>
    <x v="236"/>
    <x v="4"/>
    <s v="Georgia"/>
    <s v="Atlanta"/>
    <x v="3"/>
    <n v="50"/>
    <n v="275"/>
    <n v="137500"/>
    <n v="55000"/>
    <n v="0.4"/>
    <x v="2"/>
    <x v="3"/>
    <n v="2021"/>
    <s v="Q2"/>
    <x v="1"/>
  </r>
  <r>
    <x v="2"/>
    <n v="1128299"/>
    <x v="236"/>
    <x v="4"/>
    <s v="Georgia"/>
    <s v="Atlanta"/>
    <x v="4"/>
    <n v="55.000000000000007"/>
    <n v="175"/>
    <n v="96250.000000000015"/>
    <n v="33687.5"/>
    <n v="0.35"/>
    <x v="2"/>
    <x v="3"/>
    <n v="2021"/>
    <s v="Q2"/>
    <x v="1"/>
  </r>
  <r>
    <x v="2"/>
    <n v="1128299"/>
    <x v="236"/>
    <x v="4"/>
    <s v="Georgia"/>
    <s v="Atlanta"/>
    <x v="5"/>
    <n v="70"/>
    <n v="350"/>
    <n v="245000"/>
    <n v="61250"/>
    <n v="0.25"/>
    <x v="2"/>
    <x v="3"/>
    <n v="2021"/>
    <s v="Q2"/>
    <x v="1"/>
  </r>
  <r>
    <x v="2"/>
    <n v="1128299"/>
    <x v="267"/>
    <x v="4"/>
    <s v="Georgia"/>
    <s v="Atlanta"/>
    <x v="0"/>
    <n v="50"/>
    <n v="550"/>
    <n v="275000"/>
    <n v="110000"/>
    <n v="0.4"/>
    <x v="2"/>
    <x v="4"/>
    <n v="2021"/>
    <s v="Q2"/>
    <x v="1"/>
  </r>
  <r>
    <x v="2"/>
    <n v="1128299"/>
    <x v="267"/>
    <x v="4"/>
    <s v="Georgia"/>
    <s v="Atlanta"/>
    <x v="1"/>
    <n v="55.000000000000007"/>
    <n v="400"/>
    <n v="220000.00000000003"/>
    <n v="88000.000000000015"/>
    <n v="0.4"/>
    <x v="2"/>
    <x v="4"/>
    <n v="2021"/>
    <s v="Q2"/>
    <x v="1"/>
  </r>
  <r>
    <x v="2"/>
    <n v="1128299"/>
    <x v="267"/>
    <x v="4"/>
    <s v="Georgia"/>
    <s v="Atlanta"/>
    <x v="2"/>
    <n v="55.000000000000007"/>
    <n v="425"/>
    <n v="233750.00000000003"/>
    <n v="81812.5"/>
    <n v="0.35"/>
    <x v="2"/>
    <x v="4"/>
    <n v="2021"/>
    <s v="Q2"/>
    <x v="1"/>
  </r>
  <r>
    <x v="2"/>
    <n v="1128299"/>
    <x v="267"/>
    <x v="4"/>
    <s v="Georgia"/>
    <s v="Atlanta"/>
    <x v="3"/>
    <n v="50"/>
    <n v="325"/>
    <n v="162500"/>
    <n v="65000"/>
    <n v="0.4"/>
    <x v="2"/>
    <x v="4"/>
    <n v="2021"/>
    <s v="Q2"/>
    <x v="1"/>
  </r>
  <r>
    <x v="2"/>
    <n v="1128299"/>
    <x v="267"/>
    <x v="4"/>
    <s v="Georgia"/>
    <s v="Atlanta"/>
    <x v="4"/>
    <n v="55.000000000000007"/>
    <n v="225"/>
    <n v="123750.00000000001"/>
    <n v="43312.5"/>
    <n v="0.35"/>
    <x v="2"/>
    <x v="4"/>
    <n v="2021"/>
    <s v="Q2"/>
    <x v="1"/>
  </r>
  <r>
    <x v="2"/>
    <n v="1128299"/>
    <x v="267"/>
    <x v="4"/>
    <s v="Georgia"/>
    <s v="Atlanta"/>
    <x v="5"/>
    <n v="70"/>
    <n v="400"/>
    <n v="280000"/>
    <n v="70000"/>
    <n v="0.25"/>
    <x v="2"/>
    <x v="4"/>
    <n v="2021"/>
    <s v="Q2"/>
    <x v="1"/>
  </r>
  <r>
    <x v="2"/>
    <n v="1128299"/>
    <x v="297"/>
    <x v="4"/>
    <s v="Georgia"/>
    <s v="Atlanta"/>
    <x v="0"/>
    <n v="50"/>
    <n v="675"/>
    <n v="337500"/>
    <n v="135000"/>
    <n v="0.4"/>
    <x v="2"/>
    <x v="11"/>
    <n v="2021"/>
    <s v="Q2"/>
    <x v="2"/>
  </r>
  <r>
    <x v="2"/>
    <n v="1128299"/>
    <x v="297"/>
    <x v="4"/>
    <s v="Georgia"/>
    <s v="Atlanta"/>
    <x v="1"/>
    <n v="55.000000000000007"/>
    <n v="525"/>
    <n v="288750.00000000006"/>
    <n v="115500.00000000003"/>
    <n v="0.4"/>
    <x v="2"/>
    <x v="11"/>
    <n v="2021"/>
    <s v="Q2"/>
    <x v="2"/>
  </r>
  <r>
    <x v="2"/>
    <n v="1128299"/>
    <x v="297"/>
    <x v="4"/>
    <s v="Georgia"/>
    <s v="Atlanta"/>
    <x v="2"/>
    <n v="55.000000000000007"/>
    <n v="525"/>
    <n v="288750.00000000006"/>
    <n v="101062.50000000001"/>
    <n v="0.35"/>
    <x v="2"/>
    <x v="11"/>
    <n v="2021"/>
    <s v="Q2"/>
    <x v="2"/>
  </r>
  <r>
    <x v="2"/>
    <n v="1128299"/>
    <x v="297"/>
    <x v="4"/>
    <s v="Georgia"/>
    <s v="Atlanta"/>
    <x v="3"/>
    <n v="50"/>
    <n v="400"/>
    <n v="200000"/>
    <n v="80000"/>
    <n v="0.4"/>
    <x v="2"/>
    <x v="11"/>
    <n v="2021"/>
    <s v="Q2"/>
    <x v="2"/>
  </r>
  <r>
    <x v="2"/>
    <n v="1128299"/>
    <x v="297"/>
    <x v="4"/>
    <s v="Georgia"/>
    <s v="Atlanta"/>
    <x v="4"/>
    <n v="55.000000000000007"/>
    <n v="275"/>
    <n v="151250.00000000003"/>
    <n v="52937.500000000007"/>
    <n v="0.35"/>
    <x v="2"/>
    <x v="11"/>
    <n v="2021"/>
    <s v="Q2"/>
    <x v="2"/>
  </r>
  <r>
    <x v="2"/>
    <n v="1128299"/>
    <x v="297"/>
    <x v="4"/>
    <s v="Georgia"/>
    <s v="Atlanta"/>
    <x v="5"/>
    <n v="70"/>
    <n v="575"/>
    <n v="402500"/>
    <n v="100625"/>
    <n v="0.25"/>
    <x v="2"/>
    <x v="11"/>
    <n v="2021"/>
    <s v="Q2"/>
    <x v="2"/>
  </r>
  <r>
    <x v="2"/>
    <n v="1128299"/>
    <x v="326"/>
    <x v="4"/>
    <s v="Georgia"/>
    <s v="Atlanta"/>
    <x v="0"/>
    <n v="50"/>
    <n v="725"/>
    <n v="362500"/>
    <n v="145000"/>
    <n v="0.4"/>
    <x v="2"/>
    <x v="5"/>
    <n v="2021"/>
    <s v="Q3"/>
    <x v="2"/>
  </r>
  <r>
    <x v="2"/>
    <n v="1128299"/>
    <x v="326"/>
    <x v="4"/>
    <s v="Georgia"/>
    <s v="Atlanta"/>
    <x v="1"/>
    <n v="55.000000000000007"/>
    <n v="575"/>
    <n v="316250.00000000006"/>
    <n v="126500.00000000003"/>
    <n v="0.4"/>
    <x v="2"/>
    <x v="5"/>
    <n v="2021"/>
    <s v="Q3"/>
    <x v="2"/>
  </r>
  <r>
    <x v="2"/>
    <n v="1128299"/>
    <x v="326"/>
    <x v="4"/>
    <s v="Georgia"/>
    <s v="Atlanta"/>
    <x v="2"/>
    <n v="55.000000000000007"/>
    <n v="525"/>
    <n v="288750.00000000006"/>
    <n v="101062.50000000001"/>
    <n v="0.35"/>
    <x v="2"/>
    <x v="5"/>
    <n v="2021"/>
    <s v="Q3"/>
    <x v="2"/>
  </r>
  <r>
    <x v="2"/>
    <n v="1128299"/>
    <x v="326"/>
    <x v="4"/>
    <s v="Georgia"/>
    <s v="Atlanta"/>
    <x v="3"/>
    <n v="50"/>
    <n v="425"/>
    <n v="212500"/>
    <n v="85000"/>
    <n v="0.4"/>
    <x v="2"/>
    <x v="5"/>
    <n v="2021"/>
    <s v="Q3"/>
    <x v="2"/>
  </r>
  <r>
    <x v="2"/>
    <n v="1128299"/>
    <x v="326"/>
    <x v="4"/>
    <s v="Georgia"/>
    <s v="Atlanta"/>
    <x v="4"/>
    <n v="55.000000000000007"/>
    <n v="475"/>
    <n v="261250.00000000003"/>
    <n v="91437.5"/>
    <n v="0.35"/>
    <x v="2"/>
    <x v="5"/>
    <n v="2021"/>
    <s v="Q3"/>
    <x v="2"/>
  </r>
  <r>
    <x v="2"/>
    <n v="1128299"/>
    <x v="326"/>
    <x v="4"/>
    <s v="Georgia"/>
    <s v="Atlanta"/>
    <x v="5"/>
    <n v="70"/>
    <n v="475"/>
    <n v="332500"/>
    <n v="83125"/>
    <n v="0.25"/>
    <x v="2"/>
    <x v="5"/>
    <n v="2021"/>
    <s v="Q3"/>
    <x v="2"/>
  </r>
  <r>
    <x v="2"/>
    <n v="1128299"/>
    <x v="358"/>
    <x v="4"/>
    <s v="Georgia"/>
    <s v="Atlanta"/>
    <x v="0"/>
    <n v="55.000000000000007"/>
    <n v="675"/>
    <n v="371250.00000000006"/>
    <n v="148500.00000000003"/>
    <n v="0.4"/>
    <x v="2"/>
    <x v="6"/>
    <n v="2021"/>
    <s v="Q3"/>
    <x v="2"/>
  </r>
  <r>
    <x v="2"/>
    <n v="1128299"/>
    <x v="358"/>
    <x v="4"/>
    <s v="Georgia"/>
    <s v="Atlanta"/>
    <x v="1"/>
    <n v="60.000000000000007"/>
    <n v="625"/>
    <n v="375000.00000000006"/>
    <n v="150000.00000000003"/>
    <n v="0.4"/>
    <x v="2"/>
    <x v="6"/>
    <n v="2021"/>
    <s v="Q3"/>
    <x v="2"/>
  </r>
  <r>
    <x v="2"/>
    <n v="1128299"/>
    <x v="358"/>
    <x v="4"/>
    <s v="Georgia"/>
    <s v="Atlanta"/>
    <x v="2"/>
    <n v="55.000000000000007"/>
    <n v="500"/>
    <n v="275000.00000000006"/>
    <n v="96250.000000000015"/>
    <n v="0.35"/>
    <x v="2"/>
    <x v="6"/>
    <n v="2021"/>
    <s v="Q3"/>
    <x v="2"/>
  </r>
  <r>
    <x v="2"/>
    <n v="1128299"/>
    <x v="358"/>
    <x v="4"/>
    <s v="Georgia"/>
    <s v="Atlanta"/>
    <x v="3"/>
    <n v="55.000000000000007"/>
    <n v="450"/>
    <n v="247500.00000000003"/>
    <n v="99000.000000000015"/>
    <n v="0.4"/>
    <x v="2"/>
    <x v="6"/>
    <n v="2021"/>
    <s v="Q3"/>
    <x v="2"/>
  </r>
  <r>
    <x v="2"/>
    <n v="1128299"/>
    <x v="358"/>
    <x v="4"/>
    <s v="Georgia"/>
    <s v="Atlanta"/>
    <x v="4"/>
    <n v="65"/>
    <n v="450"/>
    <n v="292500"/>
    <n v="102375"/>
    <n v="0.35"/>
    <x v="2"/>
    <x v="6"/>
    <n v="2021"/>
    <s v="Q3"/>
    <x v="2"/>
  </r>
  <r>
    <x v="2"/>
    <n v="1128299"/>
    <x v="358"/>
    <x v="4"/>
    <s v="Georgia"/>
    <s v="Atlanta"/>
    <x v="5"/>
    <n v="70"/>
    <n v="425"/>
    <n v="297500"/>
    <n v="74375"/>
    <n v="0.25"/>
    <x v="2"/>
    <x v="6"/>
    <n v="2021"/>
    <s v="Q3"/>
    <x v="2"/>
  </r>
  <r>
    <x v="2"/>
    <n v="1128299"/>
    <x v="390"/>
    <x v="4"/>
    <s v="Georgia"/>
    <s v="Atlanta"/>
    <x v="0"/>
    <n v="45.000000000000014"/>
    <n v="600"/>
    <n v="270000.00000000006"/>
    <n v="108000.00000000003"/>
    <n v="0.4"/>
    <x v="2"/>
    <x v="7"/>
    <n v="2021"/>
    <s v="Q3"/>
    <x v="3"/>
  </r>
  <r>
    <x v="2"/>
    <n v="1128299"/>
    <x v="390"/>
    <x v="4"/>
    <s v="Georgia"/>
    <s v="Atlanta"/>
    <x v="1"/>
    <n v="50.000000000000014"/>
    <n v="600"/>
    <n v="300000.00000000006"/>
    <n v="120000.00000000003"/>
    <n v="0.4"/>
    <x v="2"/>
    <x v="7"/>
    <n v="2021"/>
    <s v="Q3"/>
    <x v="3"/>
  </r>
  <r>
    <x v="2"/>
    <n v="1128299"/>
    <x v="390"/>
    <x v="4"/>
    <s v="Georgia"/>
    <s v="Atlanta"/>
    <x v="2"/>
    <n v="45.000000000000014"/>
    <n v="450"/>
    <n v="202500.00000000006"/>
    <n v="70875.000000000015"/>
    <n v="0.35"/>
    <x v="2"/>
    <x v="7"/>
    <n v="2021"/>
    <s v="Q3"/>
    <x v="3"/>
  </r>
  <r>
    <x v="2"/>
    <n v="1128299"/>
    <x v="390"/>
    <x v="4"/>
    <s v="Georgia"/>
    <s v="Atlanta"/>
    <x v="3"/>
    <n v="45.000000000000014"/>
    <n v="400"/>
    <n v="180000.00000000006"/>
    <n v="72000.000000000029"/>
    <n v="0.4"/>
    <x v="2"/>
    <x v="7"/>
    <n v="2021"/>
    <s v="Q3"/>
    <x v="3"/>
  </r>
  <r>
    <x v="2"/>
    <n v="1128299"/>
    <x v="390"/>
    <x v="4"/>
    <s v="Georgia"/>
    <s v="Atlanta"/>
    <x v="4"/>
    <n v="55.000000000000007"/>
    <n v="400"/>
    <n v="220000.00000000003"/>
    <n v="77000"/>
    <n v="0.35"/>
    <x v="2"/>
    <x v="7"/>
    <n v="2021"/>
    <s v="Q3"/>
    <x v="3"/>
  </r>
  <r>
    <x v="2"/>
    <n v="1128299"/>
    <x v="390"/>
    <x v="4"/>
    <s v="Georgia"/>
    <s v="Atlanta"/>
    <x v="5"/>
    <n v="60.000000000000007"/>
    <n v="450"/>
    <n v="270000.00000000006"/>
    <n v="67500.000000000015"/>
    <n v="0.25"/>
    <x v="2"/>
    <x v="7"/>
    <n v="2021"/>
    <s v="Q3"/>
    <x v="3"/>
  </r>
  <r>
    <x v="2"/>
    <n v="1128299"/>
    <x v="419"/>
    <x v="4"/>
    <s v="Georgia"/>
    <s v="Atlanta"/>
    <x v="0"/>
    <n v="45.000000000000014"/>
    <n v="525"/>
    <n v="236250.00000000009"/>
    <n v="94500.000000000044"/>
    <n v="0.4"/>
    <x v="2"/>
    <x v="8"/>
    <n v="2021"/>
    <s v="Q4"/>
    <x v="3"/>
  </r>
  <r>
    <x v="2"/>
    <n v="1128299"/>
    <x v="419"/>
    <x v="4"/>
    <s v="Georgia"/>
    <s v="Atlanta"/>
    <x v="1"/>
    <n v="50.000000000000014"/>
    <n v="525"/>
    <n v="262500.00000000006"/>
    <n v="105000.00000000003"/>
    <n v="0.4"/>
    <x v="2"/>
    <x v="8"/>
    <n v="2021"/>
    <s v="Q4"/>
    <x v="3"/>
  </r>
  <r>
    <x v="2"/>
    <n v="1128299"/>
    <x v="419"/>
    <x v="4"/>
    <s v="Georgia"/>
    <s v="Atlanta"/>
    <x v="2"/>
    <n v="45.000000000000014"/>
    <n v="350"/>
    <n v="157500.00000000006"/>
    <n v="55125.000000000015"/>
    <n v="0.35"/>
    <x v="2"/>
    <x v="8"/>
    <n v="2021"/>
    <s v="Q4"/>
    <x v="3"/>
  </r>
  <r>
    <x v="2"/>
    <n v="1128299"/>
    <x v="419"/>
    <x v="4"/>
    <s v="Georgia"/>
    <s v="Atlanta"/>
    <x v="3"/>
    <n v="45.000000000000014"/>
    <n v="325"/>
    <n v="146250.00000000006"/>
    <n v="58500.000000000029"/>
    <n v="0.4"/>
    <x v="2"/>
    <x v="8"/>
    <n v="2021"/>
    <s v="Q4"/>
    <x v="3"/>
  </r>
  <r>
    <x v="2"/>
    <n v="1128299"/>
    <x v="419"/>
    <x v="4"/>
    <s v="Georgia"/>
    <s v="Atlanta"/>
    <x v="4"/>
    <n v="55.000000000000007"/>
    <n v="300"/>
    <n v="165000.00000000003"/>
    <n v="57750.000000000007"/>
    <n v="0.35"/>
    <x v="2"/>
    <x v="8"/>
    <n v="2021"/>
    <s v="Q4"/>
    <x v="3"/>
  </r>
  <r>
    <x v="2"/>
    <n v="1128299"/>
    <x v="419"/>
    <x v="4"/>
    <s v="Georgia"/>
    <s v="Atlanta"/>
    <x v="5"/>
    <n v="70"/>
    <n v="350"/>
    <n v="245000"/>
    <n v="61250"/>
    <n v="0.25"/>
    <x v="2"/>
    <x v="8"/>
    <n v="2021"/>
    <s v="Q4"/>
    <x v="3"/>
  </r>
  <r>
    <x v="2"/>
    <n v="1128299"/>
    <x v="450"/>
    <x v="4"/>
    <s v="Georgia"/>
    <s v="Atlanta"/>
    <x v="0"/>
    <n v="55.000000000000007"/>
    <n v="525"/>
    <n v="288750.00000000006"/>
    <n v="115500.00000000003"/>
    <n v="0.4"/>
    <x v="2"/>
    <x v="9"/>
    <n v="2021"/>
    <s v="Q4"/>
    <x v="3"/>
  </r>
  <r>
    <x v="2"/>
    <n v="1128299"/>
    <x v="450"/>
    <x v="4"/>
    <s v="Georgia"/>
    <s v="Atlanta"/>
    <x v="1"/>
    <n v="60.000000000000007"/>
    <n v="575"/>
    <n v="345000.00000000006"/>
    <n v="138000.00000000003"/>
    <n v="0.4"/>
    <x v="2"/>
    <x v="9"/>
    <n v="2021"/>
    <s v="Q4"/>
    <x v="3"/>
  </r>
  <r>
    <x v="2"/>
    <n v="1128299"/>
    <x v="450"/>
    <x v="4"/>
    <s v="Georgia"/>
    <s v="Atlanta"/>
    <x v="2"/>
    <n v="55.000000000000007"/>
    <n v="425"/>
    <n v="233750.00000000003"/>
    <n v="81812.5"/>
    <n v="0.35"/>
    <x v="2"/>
    <x v="9"/>
    <n v="2021"/>
    <s v="Q4"/>
    <x v="3"/>
  </r>
  <r>
    <x v="2"/>
    <n v="1128299"/>
    <x v="450"/>
    <x v="4"/>
    <s v="Georgia"/>
    <s v="Atlanta"/>
    <x v="3"/>
    <n v="55.000000000000007"/>
    <n v="400"/>
    <n v="220000.00000000003"/>
    <n v="88000.000000000015"/>
    <n v="0.4"/>
    <x v="2"/>
    <x v="9"/>
    <n v="2021"/>
    <s v="Q4"/>
    <x v="3"/>
  </r>
  <r>
    <x v="2"/>
    <n v="1128299"/>
    <x v="450"/>
    <x v="4"/>
    <s v="Georgia"/>
    <s v="Atlanta"/>
    <x v="4"/>
    <n v="65"/>
    <n v="350"/>
    <n v="227500"/>
    <n v="79625"/>
    <n v="0.35"/>
    <x v="2"/>
    <x v="9"/>
    <n v="2021"/>
    <s v="Q4"/>
    <x v="3"/>
  </r>
  <r>
    <x v="2"/>
    <n v="1128299"/>
    <x v="450"/>
    <x v="4"/>
    <s v="Georgia"/>
    <s v="Atlanta"/>
    <x v="5"/>
    <n v="70"/>
    <n v="475"/>
    <n v="332500"/>
    <n v="83125"/>
    <n v="0.25"/>
    <x v="2"/>
    <x v="9"/>
    <n v="2021"/>
    <s v="Q4"/>
    <x v="3"/>
  </r>
  <r>
    <x v="2"/>
    <n v="1128299"/>
    <x v="479"/>
    <x v="4"/>
    <s v="Georgia"/>
    <s v="Atlanta"/>
    <x v="0"/>
    <n v="55.000000000000007"/>
    <n v="675"/>
    <n v="371250.00000000006"/>
    <n v="148500.00000000003"/>
    <n v="0.4"/>
    <x v="2"/>
    <x v="10"/>
    <n v="2021"/>
    <s v="Q4"/>
    <x v="0"/>
  </r>
  <r>
    <x v="2"/>
    <n v="1128299"/>
    <x v="479"/>
    <x v="4"/>
    <s v="Georgia"/>
    <s v="Atlanta"/>
    <x v="1"/>
    <n v="60.000000000000007"/>
    <n v="675"/>
    <n v="405000.00000000006"/>
    <n v="162000.00000000003"/>
    <n v="0.4"/>
    <x v="2"/>
    <x v="10"/>
    <n v="2021"/>
    <s v="Q4"/>
    <x v="0"/>
  </r>
  <r>
    <x v="0"/>
    <n v="1128299"/>
    <x v="479"/>
    <x v="4"/>
    <s v="Georgia"/>
    <s v="Atlanta"/>
    <x v="2"/>
    <n v="55.000000000000007"/>
    <n v="475"/>
    <n v="261250.00000000003"/>
    <n v="91437.5"/>
    <n v="0.35"/>
    <x v="2"/>
    <x v="10"/>
    <n v="2021"/>
    <s v="Q4"/>
    <x v="0"/>
  </r>
  <r>
    <x v="0"/>
    <n v="1128299"/>
    <x v="479"/>
    <x v="4"/>
    <s v="Georgia"/>
    <s v="Atlanta"/>
    <x v="3"/>
    <n v="55.000000000000007"/>
    <n v="475"/>
    <n v="261250.00000000003"/>
    <n v="104500.00000000001"/>
    <n v="0.4"/>
    <x v="2"/>
    <x v="10"/>
    <n v="2021"/>
    <s v="Q4"/>
    <x v="0"/>
  </r>
  <r>
    <x v="0"/>
    <n v="1128299"/>
    <x v="479"/>
    <x v="4"/>
    <s v="Georgia"/>
    <s v="Atlanta"/>
    <x v="4"/>
    <n v="65"/>
    <n v="400"/>
    <n v="260000"/>
    <n v="91000"/>
    <n v="0.35"/>
    <x v="2"/>
    <x v="10"/>
    <n v="2021"/>
    <s v="Q4"/>
    <x v="0"/>
  </r>
  <r>
    <x v="0"/>
    <n v="1128299"/>
    <x v="479"/>
    <x v="4"/>
    <s v="Georgia"/>
    <s v="Atlanta"/>
    <x v="5"/>
    <n v="70"/>
    <n v="500"/>
    <n v="350000"/>
    <n v="87500"/>
    <n v="0.25"/>
    <x v="2"/>
    <x v="10"/>
    <n v="2021"/>
    <s v="Q4"/>
    <x v="0"/>
  </r>
  <r>
    <x v="0"/>
    <n v="1185732"/>
    <x v="173"/>
    <x v="4"/>
    <s v="Georgia"/>
    <s v="Atlanta"/>
    <x v="0"/>
    <n v="40"/>
    <n v="1025"/>
    <n v="410000"/>
    <n v="184500"/>
    <n v="0.45"/>
    <x v="2"/>
    <x v="0"/>
    <n v="2021"/>
    <s v="Q1"/>
    <x v="0"/>
  </r>
  <r>
    <x v="0"/>
    <n v="1185732"/>
    <x v="173"/>
    <x v="4"/>
    <s v="Georgia"/>
    <s v="Atlanta"/>
    <x v="1"/>
    <n v="40"/>
    <n v="825"/>
    <n v="330000"/>
    <n v="115499.99999999999"/>
    <n v="0.35"/>
    <x v="2"/>
    <x v="0"/>
    <n v="2021"/>
    <s v="Q1"/>
    <x v="0"/>
  </r>
  <r>
    <x v="0"/>
    <n v="1185732"/>
    <x v="173"/>
    <x v="4"/>
    <s v="Georgia"/>
    <s v="Atlanta"/>
    <x v="2"/>
    <n v="30.000000000000004"/>
    <n v="825"/>
    <n v="247500.00000000003"/>
    <n v="61875.000000000007"/>
    <n v="0.25"/>
    <x v="2"/>
    <x v="0"/>
    <n v="2021"/>
    <s v="Q1"/>
    <x v="0"/>
  </r>
  <r>
    <x v="0"/>
    <n v="1185732"/>
    <x v="173"/>
    <x v="4"/>
    <s v="Georgia"/>
    <s v="Atlanta"/>
    <x v="3"/>
    <n v="35"/>
    <n v="675"/>
    <n v="236250"/>
    <n v="70875"/>
    <n v="0.3"/>
    <x v="2"/>
    <x v="0"/>
    <n v="2021"/>
    <s v="Q1"/>
    <x v="0"/>
  </r>
  <r>
    <x v="0"/>
    <n v="1185732"/>
    <x v="173"/>
    <x v="4"/>
    <s v="Georgia"/>
    <s v="Atlanta"/>
    <x v="4"/>
    <n v="50"/>
    <n v="725"/>
    <n v="362500"/>
    <n v="126874.99999999999"/>
    <n v="0.35"/>
    <x v="2"/>
    <x v="0"/>
    <n v="2021"/>
    <s v="Q1"/>
    <x v="0"/>
  </r>
  <r>
    <x v="0"/>
    <n v="1185732"/>
    <x v="173"/>
    <x v="4"/>
    <s v="Georgia"/>
    <s v="Atlanta"/>
    <x v="5"/>
    <n v="40"/>
    <n v="825"/>
    <n v="330000"/>
    <n v="165000"/>
    <n v="0.5"/>
    <x v="2"/>
    <x v="0"/>
    <n v="2021"/>
    <s v="Q1"/>
    <x v="0"/>
  </r>
  <r>
    <x v="0"/>
    <n v="1185732"/>
    <x v="202"/>
    <x v="4"/>
    <s v="Georgia"/>
    <s v="Atlanta"/>
    <x v="0"/>
    <n v="40"/>
    <n v="1075"/>
    <n v="430000"/>
    <n v="193500"/>
    <n v="0.45"/>
    <x v="2"/>
    <x v="1"/>
    <n v="2021"/>
    <s v="Q1"/>
    <x v="0"/>
  </r>
  <r>
    <x v="0"/>
    <n v="1185732"/>
    <x v="202"/>
    <x v="4"/>
    <s v="Georgia"/>
    <s v="Atlanta"/>
    <x v="1"/>
    <n v="40"/>
    <n v="725"/>
    <n v="290000"/>
    <n v="101500"/>
    <n v="0.35"/>
    <x v="2"/>
    <x v="1"/>
    <n v="2021"/>
    <s v="Q1"/>
    <x v="0"/>
  </r>
  <r>
    <x v="0"/>
    <n v="1185732"/>
    <x v="202"/>
    <x v="4"/>
    <s v="Georgia"/>
    <s v="Atlanta"/>
    <x v="2"/>
    <n v="30.000000000000004"/>
    <n v="775"/>
    <n v="232500.00000000003"/>
    <n v="58125.000000000007"/>
    <n v="0.25"/>
    <x v="2"/>
    <x v="1"/>
    <n v="2021"/>
    <s v="Q1"/>
    <x v="0"/>
  </r>
  <r>
    <x v="0"/>
    <n v="1185732"/>
    <x v="202"/>
    <x v="4"/>
    <s v="South Carolina"/>
    <s v="Charleston"/>
    <x v="3"/>
    <n v="35"/>
    <n v="625"/>
    <n v="218750"/>
    <n v="65625"/>
    <n v="0.3"/>
    <x v="2"/>
    <x v="1"/>
    <n v="2021"/>
    <s v="Q1"/>
    <x v="0"/>
  </r>
  <r>
    <x v="0"/>
    <n v="1185732"/>
    <x v="202"/>
    <x v="4"/>
    <s v="South Carolina"/>
    <s v="Charleston"/>
    <x v="4"/>
    <n v="50"/>
    <n v="700"/>
    <n v="350000"/>
    <n v="122499.99999999999"/>
    <n v="0.35"/>
    <x v="2"/>
    <x v="1"/>
    <n v="2021"/>
    <s v="Q1"/>
    <x v="0"/>
  </r>
  <r>
    <x v="0"/>
    <n v="1185732"/>
    <x v="202"/>
    <x v="4"/>
    <s v="South Carolina"/>
    <s v="Charleston"/>
    <x v="5"/>
    <n v="35"/>
    <n v="800"/>
    <n v="280000"/>
    <n v="140000"/>
    <n v="0.5"/>
    <x v="2"/>
    <x v="1"/>
    <n v="2021"/>
    <s v="Q1"/>
    <x v="0"/>
  </r>
  <r>
    <x v="0"/>
    <n v="1185732"/>
    <x v="707"/>
    <x v="4"/>
    <s v="South Carolina"/>
    <s v="Charleston"/>
    <x v="0"/>
    <n v="35"/>
    <n v="1020"/>
    <n v="357000"/>
    <n v="160650"/>
    <n v="0.45"/>
    <x v="2"/>
    <x v="2"/>
    <n v="2021"/>
    <s v="Q1"/>
    <x v="1"/>
  </r>
  <r>
    <x v="0"/>
    <n v="1185732"/>
    <x v="707"/>
    <x v="4"/>
    <s v="South Carolina"/>
    <s v="Charleston"/>
    <x v="1"/>
    <n v="35"/>
    <n v="700"/>
    <n v="245000"/>
    <n v="85750"/>
    <n v="0.35"/>
    <x v="2"/>
    <x v="2"/>
    <n v="2021"/>
    <s v="Q1"/>
    <x v="1"/>
  </r>
  <r>
    <x v="0"/>
    <n v="1185732"/>
    <x v="707"/>
    <x v="4"/>
    <s v="South Carolina"/>
    <s v="Charleston"/>
    <x v="2"/>
    <n v="25"/>
    <n v="725"/>
    <n v="181250"/>
    <n v="45312.5"/>
    <n v="0.25"/>
    <x v="2"/>
    <x v="2"/>
    <n v="2021"/>
    <s v="Q1"/>
    <x v="1"/>
  </r>
  <r>
    <x v="0"/>
    <n v="1185732"/>
    <x v="707"/>
    <x v="4"/>
    <s v="South Carolina"/>
    <s v="Charleston"/>
    <x v="3"/>
    <n v="29.999999999999993"/>
    <n v="575"/>
    <n v="172499.99999999997"/>
    <n v="51749.999999999993"/>
    <n v="0.3"/>
    <x v="2"/>
    <x v="2"/>
    <n v="2021"/>
    <s v="Q1"/>
    <x v="1"/>
  </r>
  <r>
    <x v="0"/>
    <n v="1185732"/>
    <x v="707"/>
    <x v="4"/>
    <s v="South Carolina"/>
    <s v="Charleston"/>
    <x v="4"/>
    <n v="45.000000000000007"/>
    <n v="625"/>
    <n v="281250.00000000006"/>
    <n v="98437.500000000015"/>
    <n v="0.35"/>
    <x v="2"/>
    <x v="2"/>
    <n v="2021"/>
    <s v="Q1"/>
    <x v="1"/>
  </r>
  <r>
    <x v="0"/>
    <n v="1185732"/>
    <x v="707"/>
    <x v="4"/>
    <s v="South Carolina"/>
    <s v="Charleston"/>
    <x v="5"/>
    <n v="35"/>
    <n v="725"/>
    <n v="253750"/>
    <n v="126875"/>
    <n v="0.5"/>
    <x v="2"/>
    <x v="2"/>
    <n v="2021"/>
    <s v="Q1"/>
    <x v="1"/>
  </r>
  <r>
    <x v="0"/>
    <n v="1185732"/>
    <x v="229"/>
    <x v="4"/>
    <s v="South Carolina"/>
    <s v="Charleston"/>
    <x v="0"/>
    <n v="35"/>
    <n v="975"/>
    <n v="341250"/>
    <n v="153562.5"/>
    <n v="0.45"/>
    <x v="2"/>
    <x v="3"/>
    <n v="2021"/>
    <s v="Q2"/>
    <x v="1"/>
  </r>
  <r>
    <x v="0"/>
    <n v="1185732"/>
    <x v="229"/>
    <x v="4"/>
    <s v="South Carolina"/>
    <s v="Charleston"/>
    <x v="1"/>
    <n v="35"/>
    <n v="675"/>
    <n v="236250"/>
    <n v="82687.5"/>
    <n v="0.35"/>
    <x v="2"/>
    <x v="3"/>
    <n v="2021"/>
    <s v="Q2"/>
    <x v="1"/>
  </r>
  <r>
    <x v="0"/>
    <n v="1185732"/>
    <x v="229"/>
    <x v="4"/>
    <s v="South Carolina"/>
    <s v="Charleston"/>
    <x v="2"/>
    <n v="25"/>
    <n v="675"/>
    <n v="168750"/>
    <n v="42187.5"/>
    <n v="0.25"/>
    <x v="2"/>
    <x v="3"/>
    <n v="2021"/>
    <s v="Q2"/>
    <x v="1"/>
  </r>
  <r>
    <x v="0"/>
    <n v="1185732"/>
    <x v="229"/>
    <x v="4"/>
    <s v="South Carolina"/>
    <s v="Charleston"/>
    <x v="3"/>
    <n v="29.999999999999993"/>
    <n v="600"/>
    <n v="179999.99999999997"/>
    <n v="53999.999999999993"/>
    <n v="0.3"/>
    <x v="2"/>
    <x v="3"/>
    <n v="2021"/>
    <s v="Q2"/>
    <x v="1"/>
  </r>
  <r>
    <x v="0"/>
    <n v="1185732"/>
    <x v="229"/>
    <x v="4"/>
    <s v="South Carolina"/>
    <s v="Charleston"/>
    <x v="4"/>
    <n v="50"/>
    <n v="625"/>
    <n v="312500"/>
    <n v="109375"/>
    <n v="0.35"/>
    <x v="2"/>
    <x v="3"/>
    <n v="2021"/>
    <s v="Q2"/>
    <x v="1"/>
  </r>
  <r>
    <x v="0"/>
    <n v="1185732"/>
    <x v="229"/>
    <x v="4"/>
    <s v="South Carolina"/>
    <s v="Charleston"/>
    <x v="5"/>
    <n v="40"/>
    <n v="775"/>
    <n v="310000"/>
    <n v="155000"/>
    <n v="0.5"/>
    <x v="2"/>
    <x v="3"/>
    <n v="2021"/>
    <s v="Q2"/>
    <x v="1"/>
  </r>
  <r>
    <x v="0"/>
    <n v="1185732"/>
    <x v="258"/>
    <x v="4"/>
    <s v="South Carolina"/>
    <s v="Charleston"/>
    <x v="0"/>
    <n v="50"/>
    <n v="1045"/>
    <n v="522500"/>
    <n v="235125"/>
    <n v="0.45"/>
    <x v="2"/>
    <x v="4"/>
    <n v="2021"/>
    <s v="Q2"/>
    <x v="1"/>
  </r>
  <r>
    <x v="0"/>
    <n v="1185732"/>
    <x v="258"/>
    <x v="4"/>
    <s v="South Carolina"/>
    <s v="Charleston"/>
    <x v="1"/>
    <n v="50"/>
    <n v="750"/>
    <n v="375000"/>
    <n v="131250"/>
    <n v="0.35"/>
    <x v="2"/>
    <x v="4"/>
    <n v="2021"/>
    <s v="Q2"/>
    <x v="1"/>
  </r>
  <r>
    <x v="0"/>
    <n v="1185732"/>
    <x v="258"/>
    <x v="4"/>
    <s v="South Carolina"/>
    <s v="Charleston"/>
    <x v="2"/>
    <n v="45"/>
    <n v="725"/>
    <n v="326250"/>
    <n v="81562.5"/>
    <n v="0.25"/>
    <x v="2"/>
    <x v="4"/>
    <n v="2021"/>
    <s v="Q2"/>
    <x v="1"/>
  </r>
  <r>
    <x v="0"/>
    <n v="1185732"/>
    <x v="258"/>
    <x v="4"/>
    <s v="South Carolina"/>
    <s v="Charleston"/>
    <x v="3"/>
    <n v="45"/>
    <n v="675"/>
    <n v="303750"/>
    <n v="91125"/>
    <n v="0.3"/>
    <x v="2"/>
    <x v="4"/>
    <n v="2021"/>
    <s v="Q2"/>
    <x v="1"/>
  </r>
  <r>
    <x v="0"/>
    <n v="1185732"/>
    <x v="258"/>
    <x v="4"/>
    <s v="South Carolina"/>
    <s v="Charleston"/>
    <x v="4"/>
    <n v="54.999999999999993"/>
    <n v="700"/>
    <n v="384999.99999999994"/>
    <n v="134749.99999999997"/>
    <n v="0.35"/>
    <x v="2"/>
    <x v="4"/>
    <n v="2021"/>
    <s v="Q2"/>
    <x v="1"/>
  </r>
  <r>
    <x v="0"/>
    <n v="1185732"/>
    <x v="258"/>
    <x v="4"/>
    <s v="South Carolina"/>
    <s v="Charleston"/>
    <x v="5"/>
    <n v="60"/>
    <n v="800"/>
    <n v="480000"/>
    <n v="240000"/>
    <n v="0.5"/>
    <x v="2"/>
    <x v="4"/>
    <n v="2021"/>
    <s v="Q2"/>
    <x v="1"/>
  </r>
  <r>
    <x v="0"/>
    <n v="1185732"/>
    <x v="291"/>
    <x v="4"/>
    <s v="South Carolina"/>
    <s v="Charleston"/>
    <x v="0"/>
    <n v="54.999999999999993"/>
    <n v="1050"/>
    <n v="577499.99999999988"/>
    <n v="259874.99999999994"/>
    <n v="0.45"/>
    <x v="2"/>
    <x v="11"/>
    <n v="2021"/>
    <s v="Q2"/>
    <x v="2"/>
  </r>
  <r>
    <x v="0"/>
    <n v="1185732"/>
    <x v="291"/>
    <x v="4"/>
    <s v="South Carolina"/>
    <s v="Charleston"/>
    <x v="1"/>
    <n v="50"/>
    <n v="800"/>
    <n v="400000"/>
    <n v="140000"/>
    <n v="0.35"/>
    <x v="2"/>
    <x v="11"/>
    <n v="2021"/>
    <s v="Q2"/>
    <x v="2"/>
  </r>
  <r>
    <x v="0"/>
    <n v="1185732"/>
    <x v="291"/>
    <x v="4"/>
    <s v="South Carolina"/>
    <s v="Charleston"/>
    <x v="2"/>
    <n v="50"/>
    <n v="775"/>
    <n v="387500"/>
    <n v="96875"/>
    <n v="0.25"/>
    <x v="2"/>
    <x v="11"/>
    <n v="2021"/>
    <s v="Q2"/>
    <x v="2"/>
  </r>
  <r>
    <x v="0"/>
    <n v="1185732"/>
    <x v="291"/>
    <x v="4"/>
    <s v="South Carolina"/>
    <s v="Charleston"/>
    <x v="3"/>
    <n v="50"/>
    <n v="750"/>
    <n v="375000"/>
    <n v="112500"/>
    <n v="0.3"/>
    <x v="2"/>
    <x v="11"/>
    <n v="2021"/>
    <s v="Q2"/>
    <x v="2"/>
  </r>
  <r>
    <x v="0"/>
    <n v="1185732"/>
    <x v="291"/>
    <x v="4"/>
    <s v="South Carolina"/>
    <s v="Charleston"/>
    <x v="4"/>
    <n v="65"/>
    <n v="750"/>
    <n v="487500"/>
    <n v="170625"/>
    <n v="0.35"/>
    <x v="2"/>
    <x v="11"/>
    <n v="2021"/>
    <s v="Q2"/>
    <x v="2"/>
  </r>
  <r>
    <x v="0"/>
    <n v="1185732"/>
    <x v="291"/>
    <x v="4"/>
    <s v="South Carolina"/>
    <s v="Charleston"/>
    <x v="5"/>
    <n v="70"/>
    <n v="925"/>
    <n v="647500"/>
    <n v="323750"/>
    <n v="0.5"/>
    <x v="2"/>
    <x v="11"/>
    <n v="2021"/>
    <s v="Q2"/>
    <x v="2"/>
  </r>
  <r>
    <x v="0"/>
    <n v="1185732"/>
    <x v="319"/>
    <x v="4"/>
    <s v="South Carolina"/>
    <s v="Charleston"/>
    <x v="0"/>
    <n v="65"/>
    <n v="1150"/>
    <n v="747500"/>
    <n v="336375"/>
    <n v="0.45"/>
    <x v="2"/>
    <x v="5"/>
    <n v="2021"/>
    <s v="Q3"/>
    <x v="2"/>
  </r>
  <r>
    <x v="0"/>
    <n v="1185732"/>
    <x v="319"/>
    <x v="4"/>
    <s v="South Carolina"/>
    <s v="Charleston"/>
    <x v="1"/>
    <n v="60.000000000000007"/>
    <n v="900"/>
    <n v="540000.00000000012"/>
    <n v="189000.00000000003"/>
    <n v="0.35"/>
    <x v="2"/>
    <x v="5"/>
    <n v="2021"/>
    <s v="Q3"/>
    <x v="2"/>
  </r>
  <r>
    <x v="0"/>
    <n v="1185732"/>
    <x v="319"/>
    <x v="4"/>
    <s v="South Carolina"/>
    <s v="Charleston"/>
    <x v="2"/>
    <n v="55.000000000000007"/>
    <n v="825"/>
    <n v="453750.00000000006"/>
    <n v="113437.50000000001"/>
    <n v="0.25"/>
    <x v="2"/>
    <x v="5"/>
    <n v="2021"/>
    <s v="Q3"/>
    <x v="2"/>
  </r>
  <r>
    <x v="0"/>
    <n v="1185732"/>
    <x v="319"/>
    <x v="4"/>
    <s v="South Carolina"/>
    <s v="Charleston"/>
    <x v="3"/>
    <n v="55.000000000000007"/>
    <n v="775"/>
    <n v="426250.00000000006"/>
    <n v="127875.00000000001"/>
    <n v="0.3"/>
    <x v="2"/>
    <x v="5"/>
    <n v="2021"/>
    <s v="Q3"/>
    <x v="2"/>
  </r>
  <r>
    <x v="0"/>
    <n v="1185732"/>
    <x v="319"/>
    <x v="4"/>
    <s v="South Carolina"/>
    <s v="Charleston"/>
    <x v="4"/>
    <n v="65"/>
    <n v="800"/>
    <n v="520000"/>
    <n v="182000"/>
    <n v="0.35"/>
    <x v="2"/>
    <x v="5"/>
    <n v="2021"/>
    <s v="Q3"/>
    <x v="2"/>
  </r>
  <r>
    <x v="0"/>
    <n v="1185732"/>
    <x v="319"/>
    <x v="4"/>
    <s v="South Carolina"/>
    <s v="Charleston"/>
    <x v="5"/>
    <n v="70"/>
    <n v="975"/>
    <n v="682500"/>
    <n v="341250"/>
    <n v="0.5"/>
    <x v="2"/>
    <x v="5"/>
    <n v="2021"/>
    <s v="Q3"/>
    <x v="2"/>
  </r>
  <r>
    <x v="0"/>
    <n v="1185732"/>
    <x v="351"/>
    <x v="4"/>
    <s v="South Carolina"/>
    <s v="Charleston"/>
    <x v="0"/>
    <n v="65"/>
    <n v="1125"/>
    <n v="731250"/>
    <n v="329062.5"/>
    <n v="0.45"/>
    <x v="2"/>
    <x v="6"/>
    <n v="2021"/>
    <s v="Q3"/>
    <x v="2"/>
  </r>
  <r>
    <x v="0"/>
    <n v="1185732"/>
    <x v="351"/>
    <x v="4"/>
    <s v="South Carolina"/>
    <s v="Charleston"/>
    <x v="1"/>
    <n v="60.000000000000007"/>
    <n v="900"/>
    <n v="540000.00000000012"/>
    <n v="189000.00000000003"/>
    <n v="0.35"/>
    <x v="2"/>
    <x v="6"/>
    <n v="2021"/>
    <s v="Q3"/>
    <x v="2"/>
  </r>
  <r>
    <x v="0"/>
    <n v="1185732"/>
    <x v="351"/>
    <x v="4"/>
    <s v="South Carolina"/>
    <s v="Charleston"/>
    <x v="2"/>
    <n v="55.000000000000007"/>
    <n v="825"/>
    <n v="453750.00000000006"/>
    <n v="113437.50000000001"/>
    <n v="0.25"/>
    <x v="2"/>
    <x v="6"/>
    <n v="2021"/>
    <s v="Q3"/>
    <x v="2"/>
  </r>
  <r>
    <x v="0"/>
    <n v="1185732"/>
    <x v="351"/>
    <x v="4"/>
    <s v="South Carolina"/>
    <s v="Charleston"/>
    <x v="3"/>
    <n v="45"/>
    <n v="775"/>
    <n v="348750"/>
    <n v="104625"/>
    <n v="0.3"/>
    <x v="2"/>
    <x v="6"/>
    <n v="2021"/>
    <s v="Q3"/>
    <x v="2"/>
  </r>
  <r>
    <x v="0"/>
    <n v="1185732"/>
    <x v="351"/>
    <x v="4"/>
    <s v="South Carolina"/>
    <s v="Charleston"/>
    <x v="4"/>
    <n v="55.000000000000007"/>
    <n v="750"/>
    <n v="412500.00000000006"/>
    <n v="144375"/>
    <n v="0.35"/>
    <x v="2"/>
    <x v="6"/>
    <n v="2021"/>
    <s v="Q3"/>
    <x v="2"/>
  </r>
  <r>
    <x v="0"/>
    <n v="1185732"/>
    <x v="351"/>
    <x v="4"/>
    <s v="South Carolina"/>
    <s v="Charleston"/>
    <x v="5"/>
    <n v="60.000000000000007"/>
    <n v="925"/>
    <n v="555000.00000000012"/>
    <n v="277500.00000000006"/>
    <n v="0.5"/>
    <x v="2"/>
    <x v="6"/>
    <n v="2021"/>
    <s v="Q3"/>
    <x v="2"/>
  </r>
  <r>
    <x v="0"/>
    <n v="1185732"/>
    <x v="381"/>
    <x v="4"/>
    <s v="South Carolina"/>
    <s v="Charleston"/>
    <x v="0"/>
    <n v="55.000000000000007"/>
    <n v="1025"/>
    <n v="563750.00000000012"/>
    <n v="253687.50000000006"/>
    <n v="0.45"/>
    <x v="2"/>
    <x v="7"/>
    <n v="2021"/>
    <s v="Q3"/>
    <x v="3"/>
  </r>
  <r>
    <x v="0"/>
    <n v="1185732"/>
    <x v="381"/>
    <x v="4"/>
    <s v="South Carolina"/>
    <s v="Charleston"/>
    <x v="1"/>
    <n v="50.000000000000014"/>
    <n v="825"/>
    <n v="412500.00000000012"/>
    <n v="144375.00000000003"/>
    <n v="0.35"/>
    <x v="2"/>
    <x v="7"/>
    <n v="2021"/>
    <s v="Q3"/>
    <x v="3"/>
  </r>
  <r>
    <x v="0"/>
    <n v="1185732"/>
    <x v="381"/>
    <x v="4"/>
    <s v="South Carolina"/>
    <s v="Charleston"/>
    <x v="2"/>
    <n v="40"/>
    <n v="725"/>
    <n v="290000"/>
    <n v="72500"/>
    <n v="0.25"/>
    <x v="2"/>
    <x v="7"/>
    <n v="2021"/>
    <s v="Q3"/>
    <x v="3"/>
  </r>
  <r>
    <x v="0"/>
    <n v="1185732"/>
    <x v="381"/>
    <x v="4"/>
    <s v="South Carolina"/>
    <s v="Charleston"/>
    <x v="3"/>
    <n v="40"/>
    <n v="700"/>
    <n v="280000"/>
    <n v="84000"/>
    <n v="0.3"/>
    <x v="2"/>
    <x v="7"/>
    <n v="2021"/>
    <s v="Q3"/>
    <x v="3"/>
  </r>
  <r>
    <x v="0"/>
    <n v="1185732"/>
    <x v="381"/>
    <x v="4"/>
    <s v="South Carolina"/>
    <s v="Charleston"/>
    <x v="4"/>
    <n v="50"/>
    <n v="700"/>
    <n v="350000"/>
    <n v="122499.99999999999"/>
    <n v="0.35"/>
    <x v="2"/>
    <x v="7"/>
    <n v="2021"/>
    <s v="Q3"/>
    <x v="3"/>
  </r>
  <r>
    <x v="0"/>
    <n v="1185732"/>
    <x v="381"/>
    <x v="4"/>
    <s v="South Carolina"/>
    <s v="Charleston"/>
    <x v="5"/>
    <n v="55.000000000000007"/>
    <n v="800"/>
    <n v="440000.00000000006"/>
    <n v="220000.00000000003"/>
    <n v="0.5"/>
    <x v="2"/>
    <x v="7"/>
    <n v="2021"/>
    <s v="Q3"/>
    <x v="3"/>
  </r>
  <r>
    <x v="0"/>
    <n v="1185732"/>
    <x v="413"/>
    <x v="4"/>
    <s v="South Carolina"/>
    <s v="Charleston"/>
    <x v="0"/>
    <n v="55.000000000000007"/>
    <n v="975"/>
    <n v="536250.00000000012"/>
    <n v="241312.50000000006"/>
    <n v="0.45"/>
    <x v="2"/>
    <x v="8"/>
    <n v="2021"/>
    <s v="Q4"/>
    <x v="3"/>
  </r>
  <r>
    <x v="0"/>
    <n v="1185732"/>
    <x v="413"/>
    <x v="4"/>
    <s v="South Carolina"/>
    <s v="Charleston"/>
    <x v="1"/>
    <n v="45.000000000000014"/>
    <n v="800"/>
    <n v="360000.00000000012"/>
    <n v="126000.00000000003"/>
    <n v="0.35"/>
    <x v="2"/>
    <x v="8"/>
    <n v="2021"/>
    <s v="Q4"/>
    <x v="3"/>
  </r>
  <r>
    <x v="0"/>
    <n v="1185732"/>
    <x v="413"/>
    <x v="4"/>
    <s v="South Carolina"/>
    <s v="Charleston"/>
    <x v="2"/>
    <n v="45.000000000000014"/>
    <n v="675"/>
    <n v="303750.00000000012"/>
    <n v="75937.500000000029"/>
    <n v="0.25"/>
    <x v="2"/>
    <x v="8"/>
    <n v="2021"/>
    <s v="Q4"/>
    <x v="3"/>
  </r>
  <r>
    <x v="0"/>
    <n v="1185732"/>
    <x v="413"/>
    <x v="4"/>
    <s v="South Carolina"/>
    <s v="Charleston"/>
    <x v="3"/>
    <n v="45.000000000000014"/>
    <n v="650"/>
    <n v="292500.00000000012"/>
    <n v="87750.000000000029"/>
    <n v="0.3"/>
    <x v="2"/>
    <x v="8"/>
    <n v="2021"/>
    <s v="Q4"/>
    <x v="3"/>
  </r>
  <r>
    <x v="0"/>
    <n v="1185732"/>
    <x v="413"/>
    <x v="4"/>
    <s v="South Carolina"/>
    <s v="Charleston"/>
    <x v="4"/>
    <n v="55.000000000000007"/>
    <n v="650"/>
    <n v="357500.00000000006"/>
    <n v="125125.00000000001"/>
    <n v="0.35"/>
    <x v="2"/>
    <x v="8"/>
    <n v="2021"/>
    <s v="Q4"/>
    <x v="3"/>
  </r>
  <r>
    <x v="0"/>
    <n v="1185732"/>
    <x v="413"/>
    <x v="4"/>
    <s v="South Carolina"/>
    <s v="Charleston"/>
    <x v="5"/>
    <n v="60"/>
    <n v="775"/>
    <n v="465000"/>
    <n v="232500"/>
    <n v="0.5"/>
    <x v="2"/>
    <x v="8"/>
    <n v="2021"/>
    <s v="Q4"/>
    <x v="3"/>
  </r>
  <r>
    <x v="0"/>
    <n v="1185732"/>
    <x v="443"/>
    <x v="4"/>
    <s v="South Carolina"/>
    <s v="Charleston"/>
    <x v="0"/>
    <n v="55.000000000000007"/>
    <n v="925"/>
    <n v="508750.00000000006"/>
    <n v="228937.50000000003"/>
    <n v="0.45"/>
    <x v="2"/>
    <x v="9"/>
    <n v="2021"/>
    <s v="Q4"/>
    <x v="3"/>
  </r>
  <r>
    <x v="0"/>
    <n v="1185732"/>
    <x v="443"/>
    <x v="4"/>
    <s v="South Carolina"/>
    <s v="Charleston"/>
    <x v="1"/>
    <n v="45.000000000000014"/>
    <n v="750"/>
    <n v="337500.00000000012"/>
    <n v="118125.00000000003"/>
    <n v="0.35"/>
    <x v="2"/>
    <x v="9"/>
    <n v="2021"/>
    <s v="Q4"/>
    <x v="3"/>
  </r>
  <r>
    <x v="0"/>
    <n v="1185732"/>
    <x v="443"/>
    <x v="4"/>
    <s v="South Carolina"/>
    <s v="Charleston"/>
    <x v="2"/>
    <n v="45.000000000000014"/>
    <n v="695"/>
    <n v="312750.00000000012"/>
    <n v="78187.500000000029"/>
    <n v="0.25"/>
    <x v="2"/>
    <x v="9"/>
    <n v="2021"/>
    <s v="Q4"/>
    <x v="3"/>
  </r>
  <r>
    <x v="0"/>
    <n v="1185732"/>
    <x v="443"/>
    <x v="4"/>
    <s v="South Carolina"/>
    <s v="Charleston"/>
    <x v="3"/>
    <n v="55.000000000000014"/>
    <n v="750"/>
    <n v="412500.00000000012"/>
    <n v="123750.00000000003"/>
    <n v="0.3"/>
    <x v="2"/>
    <x v="9"/>
    <n v="2021"/>
    <s v="Q4"/>
    <x v="3"/>
  </r>
  <r>
    <x v="0"/>
    <n v="1185732"/>
    <x v="443"/>
    <x v="4"/>
    <s v="South Carolina"/>
    <s v="Charleston"/>
    <x v="4"/>
    <n v="70"/>
    <n v="725"/>
    <n v="507500"/>
    <n v="177625"/>
    <n v="0.35"/>
    <x v="2"/>
    <x v="9"/>
    <n v="2021"/>
    <s v="Q4"/>
    <x v="3"/>
  </r>
  <r>
    <x v="0"/>
    <n v="1185732"/>
    <x v="443"/>
    <x v="4"/>
    <s v="South Carolina"/>
    <s v="Charleston"/>
    <x v="5"/>
    <n v="75"/>
    <n v="825"/>
    <n v="618750"/>
    <n v="309375"/>
    <n v="0.5"/>
    <x v="2"/>
    <x v="9"/>
    <n v="2021"/>
    <s v="Q4"/>
    <x v="3"/>
  </r>
  <r>
    <x v="0"/>
    <n v="1185732"/>
    <x v="472"/>
    <x v="4"/>
    <s v="South Carolina"/>
    <s v="Charleston"/>
    <x v="0"/>
    <n v="70"/>
    <n v="1075"/>
    <n v="752500"/>
    <n v="338625"/>
    <n v="0.45"/>
    <x v="2"/>
    <x v="10"/>
    <n v="2021"/>
    <s v="Q4"/>
    <x v="0"/>
  </r>
  <r>
    <x v="0"/>
    <n v="1185732"/>
    <x v="472"/>
    <x v="4"/>
    <s v="South Carolina"/>
    <s v="Charleston"/>
    <x v="1"/>
    <n v="60.000000000000007"/>
    <n v="875"/>
    <n v="525000.00000000012"/>
    <n v="183750.00000000003"/>
    <n v="0.35"/>
    <x v="2"/>
    <x v="10"/>
    <n v="2021"/>
    <s v="Q4"/>
    <x v="0"/>
  </r>
  <r>
    <x v="2"/>
    <n v="1185732"/>
    <x v="472"/>
    <x v="4"/>
    <s v="South Carolina"/>
    <s v="Charleston"/>
    <x v="2"/>
    <n v="60.000000000000007"/>
    <n v="825"/>
    <n v="495000.00000000006"/>
    <n v="123750.00000000001"/>
    <n v="0.25"/>
    <x v="2"/>
    <x v="10"/>
    <n v="2021"/>
    <s v="Q4"/>
    <x v="0"/>
  </r>
  <r>
    <x v="2"/>
    <n v="1185732"/>
    <x v="472"/>
    <x v="4"/>
    <s v="South Carolina"/>
    <s v="Charleston"/>
    <x v="3"/>
    <n v="60.000000000000007"/>
    <n v="775"/>
    <n v="465000.00000000006"/>
    <n v="139500"/>
    <n v="0.3"/>
    <x v="2"/>
    <x v="10"/>
    <n v="2021"/>
    <s v="Q4"/>
    <x v="0"/>
  </r>
  <r>
    <x v="2"/>
    <n v="1185732"/>
    <x v="472"/>
    <x v="4"/>
    <s v="South Carolina"/>
    <s v="Charleston"/>
    <x v="4"/>
    <n v="70"/>
    <n v="775"/>
    <n v="542500"/>
    <n v="189875"/>
    <n v="0.35"/>
    <x v="2"/>
    <x v="10"/>
    <n v="2021"/>
    <s v="Q4"/>
    <x v="0"/>
  </r>
  <r>
    <x v="2"/>
    <n v="1185732"/>
    <x v="472"/>
    <x v="4"/>
    <s v="South Carolina"/>
    <s v="Charleston"/>
    <x v="5"/>
    <n v="75"/>
    <n v="875"/>
    <n v="656250"/>
    <n v="328125"/>
    <n v="0.5"/>
    <x v="2"/>
    <x v="10"/>
    <n v="2021"/>
    <s v="Q4"/>
    <x v="0"/>
  </r>
  <r>
    <x v="2"/>
    <n v="1185732"/>
    <x v="170"/>
    <x v="4"/>
    <s v="South Carolina"/>
    <s v="Charleston"/>
    <x v="0"/>
    <n v="35"/>
    <n v="925"/>
    <n v="323750"/>
    <n v="129500"/>
    <n v="0.4"/>
    <x v="2"/>
    <x v="0"/>
    <n v="2021"/>
    <s v="Q1"/>
    <x v="0"/>
  </r>
  <r>
    <x v="2"/>
    <n v="1185732"/>
    <x v="170"/>
    <x v="4"/>
    <s v="South Carolina"/>
    <s v="Charleston"/>
    <x v="1"/>
    <n v="35"/>
    <n v="725"/>
    <n v="253750"/>
    <n v="88812.5"/>
    <n v="0.35"/>
    <x v="2"/>
    <x v="0"/>
    <n v="2021"/>
    <s v="Q1"/>
    <x v="0"/>
  </r>
  <r>
    <x v="2"/>
    <n v="1185732"/>
    <x v="170"/>
    <x v="4"/>
    <s v="South Carolina"/>
    <s v="Charleston"/>
    <x v="2"/>
    <n v="25.000000000000007"/>
    <n v="725"/>
    <n v="181250.00000000006"/>
    <n v="72500.000000000029"/>
    <n v="0.4"/>
    <x v="2"/>
    <x v="0"/>
    <n v="2021"/>
    <s v="Q1"/>
    <x v="0"/>
  </r>
  <r>
    <x v="2"/>
    <n v="1185732"/>
    <x v="170"/>
    <x v="4"/>
    <s v="South Carolina"/>
    <s v="Charleston"/>
    <x v="3"/>
    <n v="30"/>
    <n v="575"/>
    <n v="172500"/>
    <n v="69000"/>
    <n v="0.4"/>
    <x v="2"/>
    <x v="0"/>
    <n v="2021"/>
    <s v="Q1"/>
    <x v="0"/>
  </r>
  <r>
    <x v="2"/>
    <n v="1185732"/>
    <x v="170"/>
    <x v="4"/>
    <s v="South Carolina"/>
    <s v="Charleston"/>
    <x v="4"/>
    <n v="45"/>
    <n v="625"/>
    <n v="281250"/>
    <n v="98437.5"/>
    <n v="0.35"/>
    <x v="2"/>
    <x v="0"/>
    <n v="2021"/>
    <s v="Q1"/>
    <x v="0"/>
  </r>
  <r>
    <x v="2"/>
    <n v="1185732"/>
    <x v="170"/>
    <x v="4"/>
    <s v="South Carolina"/>
    <s v="Charleston"/>
    <x v="5"/>
    <n v="35"/>
    <n v="725"/>
    <n v="253750"/>
    <n v="126875"/>
    <n v="0.5"/>
    <x v="2"/>
    <x v="0"/>
    <n v="2021"/>
    <s v="Q1"/>
    <x v="0"/>
  </r>
  <r>
    <x v="2"/>
    <n v="1185732"/>
    <x v="199"/>
    <x v="4"/>
    <s v="South Carolina"/>
    <s v="Charleston"/>
    <x v="0"/>
    <n v="35"/>
    <n v="975"/>
    <n v="341250"/>
    <n v="136500"/>
    <n v="0.4"/>
    <x v="2"/>
    <x v="1"/>
    <n v="2021"/>
    <s v="Q1"/>
    <x v="0"/>
  </r>
  <r>
    <x v="2"/>
    <n v="1185732"/>
    <x v="199"/>
    <x v="4"/>
    <s v="South Carolina"/>
    <s v="Charleston"/>
    <x v="1"/>
    <n v="35"/>
    <n v="625"/>
    <n v="218750"/>
    <n v="76562.5"/>
    <n v="0.35"/>
    <x v="2"/>
    <x v="1"/>
    <n v="2021"/>
    <s v="Q1"/>
    <x v="0"/>
  </r>
  <r>
    <x v="2"/>
    <n v="1185732"/>
    <x v="199"/>
    <x v="4"/>
    <s v="South Carolina"/>
    <s v="Charleston"/>
    <x v="2"/>
    <n v="25.000000000000007"/>
    <n v="675"/>
    <n v="168750.00000000006"/>
    <n v="67500.000000000029"/>
    <n v="0.4"/>
    <x v="2"/>
    <x v="1"/>
    <n v="2021"/>
    <s v="Q1"/>
    <x v="0"/>
  </r>
  <r>
    <x v="2"/>
    <n v="1185732"/>
    <x v="199"/>
    <x v="4"/>
    <s v="North Carolina"/>
    <s v="Charlotte"/>
    <x v="3"/>
    <n v="30"/>
    <n v="525"/>
    <n v="157500"/>
    <n v="63000"/>
    <n v="0.4"/>
    <x v="2"/>
    <x v="1"/>
    <n v="2021"/>
    <s v="Q1"/>
    <x v="0"/>
  </r>
  <r>
    <x v="2"/>
    <n v="1185732"/>
    <x v="199"/>
    <x v="4"/>
    <s v="North Carolina"/>
    <s v="Charlotte"/>
    <x v="4"/>
    <n v="45"/>
    <n v="600"/>
    <n v="270000"/>
    <n v="94500"/>
    <n v="0.35"/>
    <x v="2"/>
    <x v="1"/>
    <n v="2021"/>
    <s v="Q1"/>
    <x v="0"/>
  </r>
  <r>
    <x v="2"/>
    <n v="1185732"/>
    <x v="199"/>
    <x v="4"/>
    <s v="North Carolina"/>
    <s v="Charlotte"/>
    <x v="5"/>
    <n v="30"/>
    <n v="700"/>
    <n v="210000"/>
    <n v="105000"/>
    <n v="0.5"/>
    <x v="2"/>
    <x v="1"/>
    <n v="2021"/>
    <s v="Q1"/>
    <x v="0"/>
  </r>
  <r>
    <x v="2"/>
    <n v="1185732"/>
    <x v="704"/>
    <x v="4"/>
    <s v="North Carolina"/>
    <s v="Charlotte"/>
    <x v="0"/>
    <n v="30"/>
    <n v="920"/>
    <n v="276000"/>
    <n v="110400"/>
    <n v="0.4"/>
    <x v="2"/>
    <x v="2"/>
    <n v="2021"/>
    <s v="Q1"/>
    <x v="1"/>
  </r>
  <r>
    <x v="2"/>
    <n v="1185732"/>
    <x v="704"/>
    <x v="4"/>
    <s v="North Carolina"/>
    <s v="Charlotte"/>
    <x v="1"/>
    <n v="30"/>
    <n v="600"/>
    <n v="180000"/>
    <n v="62999.999999999993"/>
    <n v="0.35"/>
    <x v="2"/>
    <x v="2"/>
    <n v="2021"/>
    <s v="Q1"/>
    <x v="1"/>
  </r>
  <r>
    <x v="2"/>
    <n v="1185732"/>
    <x v="704"/>
    <x v="4"/>
    <s v="North Carolina"/>
    <s v="Charlotte"/>
    <x v="2"/>
    <n v="20"/>
    <n v="625"/>
    <n v="125000"/>
    <n v="50000"/>
    <n v="0.4"/>
    <x v="2"/>
    <x v="2"/>
    <n v="2021"/>
    <s v="Q1"/>
    <x v="1"/>
  </r>
  <r>
    <x v="2"/>
    <n v="1185732"/>
    <x v="704"/>
    <x v="4"/>
    <s v="North Carolina"/>
    <s v="Charlotte"/>
    <x v="3"/>
    <n v="24.999999999999993"/>
    <n v="475"/>
    <n v="118749.99999999997"/>
    <n v="47499.999999999993"/>
    <n v="0.4"/>
    <x v="2"/>
    <x v="2"/>
    <n v="2021"/>
    <s v="Q1"/>
    <x v="1"/>
  </r>
  <r>
    <x v="2"/>
    <n v="1185732"/>
    <x v="704"/>
    <x v="4"/>
    <s v="North Carolina"/>
    <s v="Charlotte"/>
    <x v="4"/>
    <n v="40.000000000000007"/>
    <n v="525"/>
    <n v="210000.00000000003"/>
    <n v="73500"/>
    <n v="0.35"/>
    <x v="2"/>
    <x v="2"/>
    <n v="2021"/>
    <s v="Q1"/>
    <x v="1"/>
  </r>
  <r>
    <x v="2"/>
    <n v="1185732"/>
    <x v="704"/>
    <x v="4"/>
    <s v="North Carolina"/>
    <s v="Charlotte"/>
    <x v="5"/>
    <n v="30"/>
    <n v="625"/>
    <n v="187500"/>
    <n v="93750"/>
    <n v="0.5"/>
    <x v="2"/>
    <x v="2"/>
    <n v="2021"/>
    <s v="Q1"/>
    <x v="1"/>
  </r>
  <r>
    <x v="2"/>
    <n v="1185732"/>
    <x v="721"/>
    <x v="4"/>
    <s v="North Carolina"/>
    <s v="Charlotte"/>
    <x v="0"/>
    <n v="30"/>
    <n v="875"/>
    <n v="262500"/>
    <n v="105000"/>
    <n v="0.4"/>
    <x v="2"/>
    <x v="3"/>
    <n v="2021"/>
    <s v="Q2"/>
    <x v="1"/>
  </r>
  <r>
    <x v="2"/>
    <n v="1185732"/>
    <x v="721"/>
    <x v="4"/>
    <s v="North Carolina"/>
    <s v="Charlotte"/>
    <x v="1"/>
    <n v="30"/>
    <n v="575"/>
    <n v="172500"/>
    <n v="60374.999999999993"/>
    <n v="0.35"/>
    <x v="2"/>
    <x v="3"/>
    <n v="2021"/>
    <s v="Q2"/>
    <x v="1"/>
  </r>
  <r>
    <x v="2"/>
    <n v="1185732"/>
    <x v="721"/>
    <x v="4"/>
    <s v="North Carolina"/>
    <s v="Charlotte"/>
    <x v="2"/>
    <n v="20"/>
    <n v="575"/>
    <n v="115000"/>
    <n v="46000"/>
    <n v="0.4"/>
    <x v="2"/>
    <x v="3"/>
    <n v="2021"/>
    <s v="Q2"/>
    <x v="1"/>
  </r>
  <r>
    <x v="2"/>
    <n v="1185732"/>
    <x v="721"/>
    <x v="4"/>
    <s v="North Carolina"/>
    <s v="Charlotte"/>
    <x v="3"/>
    <n v="24.999999999999993"/>
    <n v="500"/>
    <n v="124999.99999999997"/>
    <n v="49999.999999999993"/>
    <n v="0.4"/>
    <x v="2"/>
    <x v="3"/>
    <n v="2021"/>
    <s v="Q2"/>
    <x v="1"/>
  </r>
  <r>
    <x v="2"/>
    <n v="1185732"/>
    <x v="721"/>
    <x v="4"/>
    <s v="North Carolina"/>
    <s v="Charlotte"/>
    <x v="4"/>
    <n v="45"/>
    <n v="525"/>
    <n v="236250"/>
    <n v="82687.5"/>
    <n v="0.35"/>
    <x v="2"/>
    <x v="3"/>
    <n v="2021"/>
    <s v="Q2"/>
    <x v="1"/>
  </r>
  <r>
    <x v="2"/>
    <n v="1185732"/>
    <x v="721"/>
    <x v="4"/>
    <s v="North Carolina"/>
    <s v="Charlotte"/>
    <x v="5"/>
    <n v="35"/>
    <n v="675"/>
    <n v="236250"/>
    <n v="118125"/>
    <n v="0.5"/>
    <x v="2"/>
    <x v="3"/>
    <n v="2021"/>
    <s v="Q2"/>
    <x v="1"/>
  </r>
  <r>
    <x v="2"/>
    <n v="1185732"/>
    <x v="255"/>
    <x v="4"/>
    <s v="North Carolina"/>
    <s v="Charlotte"/>
    <x v="0"/>
    <n v="45"/>
    <n v="945"/>
    <n v="425250"/>
    <n v="170100"/>
    <n v="0.4"/>
    <x v="2"/>
    <x v="4"/>
    <n v="2021"/>
    <s v="Q2"/>
    <x v="1"/>
  </r>
  <r>
    <x v="2"/>
    <n v="1185732"/>
    <x v="255"/>
    <x v="4"/>
    <s v="North Carolina"/>
    <s v="Charlotte"/>
    <x v="1"/>
    <n v="45"/>
    <n v="650"/>
    <n v="292500"/>
    <n v="102375"/>
    <n v="0.35"/>
    <x v="2"/>
    <x v="4"/>
    <n v="2021"/>
    <s v="Q2"/>
    <x v="1"/>
  </r>
  <r>
    <x v="2"/>
    <n v="1185732"/>
    <x v="255"/>
    <x v="4"/>
    <s v="North Carolina"/>
    <s v="Charlotte"/>
    <x v="2"/>
    <n v="40"/>
    <n v="625"/>
    <n v="250000"/>
    <n v="100000"/>
    <n v="0.4"/>
    <x v="2"/>
    <x v="4"/>
    <n v="2021"/>
    <s v="Q2"/>
    <x v="1"/>
  </r>
  <r>
    <x v="2"/>
    <n v="1185732"/>
    <x v="255"/>
    <x v="4"/>
    <s v="North Carolina"/>
    <s v="Charlotte"/>
    <x v="3"/>
    <n v="40"/>
    <n v="575"/>
    <n v="230000"/>
    <n v="92000"/>
    <n v="0.4"/>
    <x v="2"/>
    <x v="4"/>
    <n v="2021"/>
    <s v="Q2"/>
    <x v="1"/>
  </r>
  <r>
    <x v="2"/>
    <n v="1185732"/>
    <x v="255"/>
    <x v="4"/>
    <s v="North Carolina"/>
    <s v="Charlotte"/>
    <x v="4"/>
    <n v="49.999999999999993"/>
    <n v="600"/>
    <n v="299999.99999999994"/>
    <n v="104999.99999999997"/>
    <n v="0.35"/>
    <x v="2"/>
    <x v="4"/>
    <n v="2021"/>
    <s v="Q2"/>
    <x v="1"/>
  </r>
  <r>
    <x v="2"/>
    <n v="1185732"/>
    <x v="255"/>
    <x v="4"/>
    <s v="North Carolina"/>
    <s v="Charlotte"/>
    <x v="5"/>
    <n v="54.999999999999993"/>
    <n v="700"/>
    <n v="384999.99999999994"/>
    <n v="192499.99999999997"/>
    <n v="0.5"/>
    <x v="2"/>
    <x v="4"/>
    <n v="2021"/>
    <s v="Q2"/>
    <x v="1"/>
  </r>
  <r>
    <x v="2"/>
    <n v="1185732"/>
    <x v="288"/>
    <x v="4"/>
    <s v="North Carolina"/>
    <s v="Charlotte"/>
    <x v="0"/>
    <n v="49.999999999999993"/>
    <n v="950"/>
    <n v="474999.99999999994"/>
    <n v="190000"/>
    <n v="0.4"/>
    <x v="2"/>
    <x v="11"/>
    <n v="2021"/>
    <s v="Q2"/>
    <x v="2"/>
  </r>
  <r>
    <x v="2"/>
    <n v="1185732"/>
    <x v="288"/>
    <x v="4"/>
    <s v="North Carolina"/>
    <s v="Charlotte"/>
    <x v="1"/>
    <n v="45"/>
    <n v="700"/>
    <n v="315000"/>
    <n v="110250"/>
    <n v="0.35"/>
    <x v="2"/>
    <x v="11"/>
    <n v="2021"/>
    <s v="Q2"/>
    <x v="2"/>
  </r>
  <r>
    <x v="2"/>
    <n v="1185732"/>
    <x v="288"/>
    <x v="4"/>
    <s v="North Carolina"/>
    <s v="Charlotte"/>
    <x v="2"/>
    <n v="50"/>
    <n v="675"/>
    <n v="337500"/>
    <n v="135000"/>
    <n v="0.4"/>
    <x v="2"/>
    <x v="11"/>
    <n v="2021"/>
    <s v="Q2"/>
    <x v="2"/>
  </r>
  <r>
    <x v="2"/>
    <n v="1185732"/>
    <x v="288"/>
    <x v="4"/>
    <s v="North Carolina"/>
    <s v="Charlotte"/>
    <x v="3"/>
    <n v="50"/>
    <n v="650"/>
    <n v="325000"/>
    <n v="130000"/>
    <n v="0.4"/>
    <x v="2"/>
    <x v="11"/>
    <n v="2021"/>
    <s v="Q2"/>
    <x v="2"/>
  </r>
  <r>
    <x v="2"/>
    <n v="1185732"/>
    <x v="288"/>
    <x v="4"/>
    <s v="North Carolina"/>
    <s v="Charlotte"/>
    <x v="4"/>
    <n v="65"/>
    <n v="650"/>
    <n v="422500"/>
    <n v="147875"/>
    <n v="0.35"/>
    <x v="2"/>
    <x v="11"/>
    <n v="2021"/>
    <s v="Q2"/>
    <x v="2"/>
  </r>
  <r>
    <x v="2"/>
    <n v="1185732"/>
    <x v="288"/>
    <x v="4"/>
    <s v="North Carolina"/>
    <s v="Charlotte"/>
    <x v="5"/>
    <n v="70"/>
    <n v="825"/>
    <n v="577500"/>
    <n v="288750"/>
    <n v="0.5"/>
    <x v="2"/>
    <x v="11"/>
    <n v="2021"/>
    <s v="Q2"/>
    <x v="2"/>
  </r>
  <r>
    <x v="2"/>
    <n v="1185732"/>
    <x v="316"/>
    <x v="4"/>
    <s v="North Carolina"/>
    <s v="Charlotte"/>
    <x v="0"/>
    <n v="65"/>
    <n v="1050"/>
    <n v="682500"/>
    <n v="273000"/>
    <n v="0.4"/>
    <x v="2"/>
    <x v="5"/>
    <n v="2021"/>
    <s v="Q3"/>
    <x v="2"/>
  </r>
  <r>
    <x v="2"/>
    <n v="1185732"/>
    <x v="316"/>
    <x v="4"/>
    <s v="North Carolina"/>
    <s v="Charlotte"/>
    <x v="1"/>
    <n v="60.000000000000007"/>
    <n v="800"/>
    <n v="480000.00000000006"/>
    <n v="168000"/>
    <n v="0.35"/>
    <x v="2"/>
    <x v="5"/>
    <n v="2021"/>
    <s v="Q3"/>
    <x v="2"/>
  </r>
  <r>
    <x v="2"/>
    <n v="1185732"/>
    <x v="316"/>
    <x v="4"/>
    <s v="North Carolina"/>
    <s v="Charlotte"/>
    <x v="2"/>
    <n v="55.000000000000007"/>
    <n v="725"/>
    <n v="398750.00000000006"/>
    <n v="159500.00000000003"/>
    <n v="0.4"/>
    <x v="2"/>
    <x v="5"/>
    <n v="2021"/>
    <s v="Q3"/>
    <x v="2"/>
  </r>
  <r>
    <x v="2"/>
    <n v="1185732"/>
    <x v="316"/>
    <x v="4"/>
    <s v="North Carolina"/>
    <s v="Charlotte"/>
    <x v="3"/>
    <n v="55.000000000000007"/>
    <n v="675"/>
    <n v="371250.00000000006"/>
    <n v="148500.00000000003"/>
    <n v="0.4"/>
    <x v="2"/>
    <x v="5"/>
    <n v="2021"/>
    <s v="Q3"/>
    <x v="2"/>
  </r>
  <r>
    <x v="2"/>
    <n v="1185732"/>
    <x v="316"/>
    <x v="4"/>
    <s v="North Carolina"/>
    <s v="Charlotte"/>
    <x v="4"/>
    <n v="65"/>
    <n v="700"/>
    <n v="455000"/>
    <n v="159250"/>
    <n v="0.35"/>
    <x v="2"/>
    <x v="5"/>
    <n v="2021"/>
    <s v="Q3"/>
    <x v="2"/>
  </r>
  <r>
    <x v="2"/>
    <n v="1185732"/>
    <x v="316"/>
    <x v="4"/>
    <s v="North Carolina"/>
    <s v="Charlotte"/>
    <x v="5"/>
    <n v="70"/>
    <n v="875"/>
    <n v="612500"/>
    <n v="306250"/>
    <n v="0.5"/>
    <x v="2"/>
    <x v="5"/>
    <n v="2021"/>
    <s v="Q3"/>
    <x v="2"/>
  </r>
  <r>
    <x v="2"/>
    <n v="1185732"/>
    <x v="348"/>
    <x v="4"/>
    <s v="North Carolina"/>
    <s v="Charlotte"/>
    <x v="0"/>
    <n v="65"/>
    <n v="1025"/>
    <n v="666250"/>
    <n v="266500"/>
    <n v="0.4"/>
    <x v="2"/>
    <x v="6"/>
    <n v="2021"/>
    <s v="Q3"/>
    <x v="2"/>
  </r>
  <r>
    <x v="2"/>
    <n v="1185732"/>
    <x v="348"/>
    <x v="4"/>
    <s v="North Carolina"/>
    <s v="Charlotte"/>
    <x v="1"/>
    <n v="60.000000000000007"/>
    <n v="800"/>
    <n v="480000.00000000006"/>
    <n v="168000"/>
    <n v="0.35"/>
    <x v="2"/>
    <x v="6"/>
    <n v="2021"/>
    <s v="Q3"/>
    <x v="2"/>
  </r>
  <r>
    <x v="2"/>
    <n v="1185732"/>
    <x v="348"/>
    <x v="4"/>
    <s v="North Carolina"/>
    <s v="Charlotte"/>
    <x v="2"/>
    <n v="55.000000000000007"/>
    <n v="725"/>
    <n v="398750.00000000006"/>
    <n v="159500.00000000003"/>
    <n v="0.4"/>
    <x v="2"/>
    <x v="6"/>
    <n v="2021"/>
    <s v="Q3"/>
    <x v="2"/>
  </r>
  <r>
    <x v="2"/>
    <n v="1185732"/>
    <x v="348"/>
    <x v="4"/>
    <s v="North Carolina"/>
    <s v="Charlotte"/>
    <x v="3"/>
    <n v="45"/>
    <n v="675"/>
    <n v="303750"/>
    <n v="121500"/>
    <n v="0.4"/>
    <x v="2"/>
    <x v="6"/>
    <n v="2021"/>
    <s v="Q3"/>
    <x v="2"/>
  </r>
  <r>
    <x v="2"/>
    <n v="1185732"/>
    <x v="348"/>
    <x v="4"/>
    <s v="North Carolina"/>
    <s v="Charlotte"/>
    <x v="4"/>
    <n v="55.000000000000007"/>
    <n v="650"/>
    <n v="357500.00000000006"/>
    <n v="125125.00000000001"/>
    <n v="0.35"/>
    <x v="2"/>
    <x v="6"/>
    <n v="2021"/>
    <s v="Q3"/>
    <x v="2"/>
  </r>
  <r>
    <x v="2"/>
    <n v="1185732"/>
    <x v="348"/>
    <x v="4"/>
    <s v="North Carolina"/>
    <s v="Charlotte"/>
    <x v="5"/>
    <n v="60.000000000000007"/>
    <n v="825"/>
    <n v="495000.00000000006"/>
    <n v="247500.00000000003"/>
    <n v="0.5"/>
    <x v="2"/>
    <x v="6"/>
    <n v="2021"/>
    <s v="Q3"/>
    <x v="2"/>
  </r>
  <r>
    <x v="2"/>
    <n v="1185732"/>
    <x v="378"/>
    <x v="4"/>
    <s v="North Carolina"/>
    <s v="Charlotte"/>
    <x v="0"/>
    <n v="55.000000000000007"/>
    <n v="925"/>
    <n v="508750.00000000006"/>
    <n v="203500.00000000003"/>
    <n v="0.4"/>
    <x v="2"/>
    <x v="7"/>
    <n v="2021"/>
    <s v="Q3"/>
    <x v="3"/>
  </r>
  <r>
    <x v="2"/>
    <n v="1185732"/>
    <x v="378"/>
    <x v="4"/>
    <s v="North Carolina"/>
    <s v="Charlotte"/>
    <x v="1"/>
    <n v="50.000000000000014"/>
    <n v="725"/>
    <n v="362500.00000000012"/>
    <n v="126875.00000000003"/>
    <n v="0.35"/>
    <x v="2"/>
    <x v="7"/>
    <n v="2021"/>
    <s v="Q3"/>
    <x v="3"/>
  </r>
  <r>
    <x v="2"/>
    <n v="1185732"/>
    <x v="378"/>
    <x v="4"/>
    <s v="North Carolina"/>
    <s v="Charlotte"/>
    <x v="2"/>
    <n v="30.000000000000004"/>
    <n v="625"/>
    <n v="187500.00000000003"/>
    <n v="75000.000000000015"/>
    <n v="0.4"/>
    <x v="2"/>
    <x v="7"/>
    <n v="2021"/>
    <s v="Q3"/>
    <x v="3"/>
  </r>
  <r>
    <x v="2"/>
    <n v="1185732"/>
    <x v="378"/>
    <x v="4"/>
    <s v="North Carolina"/>
    <s v="Charlotte"/>
    <x v="3"/>
    <n v="30.000000000000004"/>
    <n v="600"/>
    <n v="180000.00000000003"/>
    <n v="72000.000000000015"/>
    <n v="0.4"/>
    <x v="2"/>
    <x v="7"/>
    <n v="2021"/>
    <s v="Q3"/>
    <x v="3"/>
  </r>
  <r>
    <x v="2"/>
    <n v="1185732"/>
    <x v="378"/>
    <x v="4"/>
    <s v="North Carolina"/>
    <s v="Charlotte"/>
    <x v="4"/>
    <n v="40"/>
    <n v="600"/>
    <n v="240000"/>
    <n v="84000"/>
    <n v="0.35"/>
    <x v="2"/>
    <x v="7"/>
    <n v="2021"/>
    <s v="Q3"/>
    <x v="3"/>
  </r>
  <r>
    <x v="2"/>
    <n v="1185732"/>
    <x v="378"/>
    <x v="4"/>
    <s v="North Carolina"/>
    <s v="Charlotte"/>
    <x v="5"/>
    <n v="45.000000000000007"/>
    <n v="700"/>
    <n v="315000.00000000006"/>
    <n v="157500.00000000003"/>
    <n v="0.5"/>
    <x v="2"/>
    <x v="7"/>
    <n v="2021"/>
    <s v="Q3"/>
    <x v="3"/>
  </r>
  <r>
    <x v="2"/>
    <n v="1185732"/>
    <x v="410"/>
    <x v="4"/>
    <s v="North Carolina"/>
    <s v="Charlotte"/>
    <x v="0"/>
    <n v="45.000000000000007"/>
    <n v="875"/>
    <n v="393750.00000000006"/>
    <n v="157500.00000000003"/>
    <n v="0.4"/>
    <x v="2"/>
    <x v="8"/>
    <n v="2021"/>
    <s v="Q4"/>
    <x v="3"/>
  </r>
  <r>
    <x v="2"/>
    <n v="1185732"/>
    <x v="410"/>
    <x v="4"/>
    <s v="North Carolina"/>
    <s v="Charlotte"/>
    <x v="1"/>
    <n v="35.000000000000007"/>
    <n v="700"/>
    <n v="245000.00000000006"/>
    <n v="85750.000000000015"/>
    <n v="0.35"/>
    <x v="2"/>
    <x v="8"/>
    <n v="2021"/>
    <s v="Q4"/>
    <x v="3"/>
  </r>
  <r>
    <x v="2"/>
    <n v="1185732"/>
    <x v="410"/>
    <x v="4"/>
    <s v="North Carolina"/>
    <s v="Charlotte"/>
    <x v="2"/>
    <n v="35.000000000000007"/>
    <n v="575"/>
    <n v="201250.00000000003"/>
    <n v="80500.000000000015"/>
    <n v="0.4"/>
    <x v="2"/>
    <x v="8"/>
    <n v="2021"/>
    <s v="Q4"/>
    <x v="3"/>
  </r>
  <r>
    <x v="2"/>
    <n v="1185732"/>
    <x v="410"/>
    <x v="4"/>
    <s v="North Carolina"/>
    <s v="Charlotte"/>
    <x v="3"/>
    <n v="35.000000000000007"/>
    <n v="550"/>
    <n v="192500.00000000003"/>
    <n v="77000.000000000015"/>
    <n v="0.4"/>
    <x v="2"/>
    <x v="8"/>
    <n v="2021"/>
    <s v="Q4"/>
    <x v="3"/>
  </r>
  <r>
    <x v="2"/>
    <n v="1185732"/>
    <x v="410"/>
    <x v="4"/>
    <s v="North Carolina"/>
    <s v="Charlotte"/>
    <x v="4"/>
    <n v="45.000000000000007"/>
    <n v="550"/>
    <n v="247500.00000000003"/>
    <n v="86625"/>
    <n v="0.35"/>
    <x v="2"/>
    <x v="8"/>
    <n v="2021"/>
    <s v="Q4"/>
    <x v="3"/>
  </r>
  <r>
    <x v="2"/>
    <n v="1185732"/>
    <x v="410"/>
    <x v="4"/>
    <s v="North Carolina"/>
    <s v="Charlotte"/>
    <x v="5"/>
    <n v="50"/>
    <n v="675"/>
    <n v="337500"/>
    <n v="168750"/>
    <n v="0.5"/>
    <x v="2"/>
    <x v="8"/>
    <n v="2021"/>
    <s v="Q4"/>
    <x v="3"/>
  </r>
  <r>
    <x v="2"/>
    <n v="1185732"/>
    <x v="440"/>
    <x v="4"/>
    <s v="North Carolina"/>
    <s v="Charlotte"/>
    <x v="0"/>
    <n v="45.000000000000007"/>
    <n v="825"/>
    <n v="371250.00000000006"/>
    <n v="148500.00000000003"/>
    <n v="0.4"/>
    <x v="2"/>
    <x v="9"/>
    <n v="2021"/>
    <s v="Q4"/>
    <x v="3"/>
  </r>
  <r>
    <x v="2"/>
    <n v="1185732"/>
    <x v="440"/>
    <x v="4"/>
    <s v="North Carolina"/>
    <s v="Charlotte"/>
    <x v="1"/>
    <n v="35.000000000000007"/>
    <n v="650"/>
    <n v="227500.00000000006"/>
    <n v="79625.000000000015"/>
    <n v="0.35"/>
    <x v="2"/>
    <x v="9"/>
    <n v="2021"/>
    <s v="Q4"/>
    <x v="3"/>
  </r>
  <r>
    <x v="2"/>
    <n v="1185732"/>
    <x v="440"/>
    <x v="4"/>
    <s v="North Carolina"/>
    <s v="Charlotte"/>
    <x v="2"/>
    <n v="40.000000000000014"/>
    <n v="595"/>
    <n v="238000.00000000009"/>
    <n v="95200.000000000044"/>
    <n v="0.4"/>
    <x v="2"/>
    <x v="9"/>
    <n v="2021"/>
    <s v="Q4"/>
    <x v="3"/>
  </r>
  <r>
    <x v="2"/>
    <n v="1185732"/>
    <x v="440"/>
    <x v="4"/>
    <s v="North Carolina"/>
    <s v="Charlotte"/>
    <x v="3"/>
    <n v="60.000000000000021"/>
    <n v="650"/>
    <n v="390000.00000000012"/>
    <n v="156000.00000000006"/>
    <n v="0.4"/>
    <x v="2"/>
    <x v="9"/>
    <n v="2021"/>
    <s v="Q4"/>
    <x v="3"/>
  </r>
  <r>
    <x v="2"/>
    <n v="1185732"/>
    <x v="440"/>
    <x v="4"/>
    <s v="North Carolina"/>
    <s v="Charlotte"/>
    <x v="4"/>
    <n v="75.000000000000014"/>
    <n v="625"/>
    <n v="468750.00000000012"/>
    <n v="164062.50000000003"/>
    <n v="0.35"/>
    <x v="2"/>
    <x v="9"/>
    <n v="2021"/>
    <s v="Q4"/>
    <x v="3"/>
  </r>
  <r>
    <x v="2"/>
    <n v="1185732"/>
    <x v="440"/>
    <x v="4"/>
    <s v="North Carolina"/>
    <s v="Charlotte"/>
    <x v="5"/>
    <n v="75"/>
    <n v="725"/>
    <n v="543750"/>
    <n v="271875"/>
    <n v="0.5"/>
    <x v="2"/>
    <x v="9"/>
    <n v="2021"/>
    <s v="Q4"/>
    <x v="3"/>
  </r>
  <r>
    <x v="2"/>
    <n v="1185732"/>
    <x v="469"/>
    <x v="4"/>
    <s v="North Carolina"/>
    <s v="Charlotte"/>
    <x v="0"/>
    <n v="70"/>
    <n v="975"/>
    <n v="682500"/>
    <n v="273000"/>
    <n v="0.4"/>
    <x v="2"/>
    <x v="10"/>
    <n v="2021"/>
    <s v="Q4"/>
    <x v="0"/>
  </r>
  <r>
    <x v="2"/>
    <n v="1185732"/>
    <x v="469"/>
    <x v="4"/>
    <s v="North Carolina"/>
    <s v="Charlotte"/>
    <x v="1"/>
    <n v="60.000000000000007"/>
    <n v="775"/>
    <n v="465000.00000000006"/>
    <n v="162750"/>
    <n v="0.35"/>
    <x v="2"/>
    <x v="10"/>
    <n v="2021"/>
    <s v="Q4"/>
    <x v="0"/>
  </r>
  <r>
    <x v="5"/>
    <n v="1185732"/>
    <x v="469"/>
    <x v="4"/>
    <s v="North Carolina"/>
    <s v="Charlotte"/>
    <x v="2"/>
    <n v="60.000000000000007"/>
    <n v="725"/>
    <n v="435000.00000000006"/>
    <n v="174000.00000000003"/>
    <n v="0.4"/>
    <x v="2"/>
    <x v="10"/>
    <n v="2021"/>
    <s v="Q4"/>
    <x v="0"/>
  </r>
  <r>
    <x v="5"/>
    <n v="1185732"/>
    <x v="469"/>
    <x v="4"/>
    <s v="North Carolina"/>
    <s v="Charlotte"/>
    <x v="3"/>
    <n v="60.000000000000007"/>
    <n v="675"/>
    <n v="405000.00000000006"/>
    <n v="162000.00000000003"/>
    <n v="0.4"/>
    <x v="2"/>
    <x v="10"/>
    <n v="2021"/>
    <s v="Q4"/>
    <x v="0"/>
  </r>
  <r>
    <x v="5"/>
    <n v="1185732"/>
    <x v="469"/>
    <x v="4"/>
    <s v="North Carolina"/>
    <s v="Charlotte"/>
    <x v="4"/>
    <n v="70"/>
    <n v="675"/>
    <n v="472500"/>
    <n v="165375"/>
    <n v="0.35"/>
    <x v="2"/>
    <x v="10"/>
    <n v="2021"/>
    <s v="Q4"/>
    <x v="0"/>
  </r>
  <r>
    <x v="5"/>
    <n v="1185732"/>
    <x v="469"/>
    <x v="4"/>
    <s v="North Carolina"/>
    <s v="Charlotte"/>
    <x v="5"/>
    <n v="75"/>
    <n v="775"/>
    <n v="581250"/>
    <n v="290625"/>
    <n v="0.5"/>
    <x v="2"/>
    <x v="10"/>
    <n v="2021"/>
    <s v="Q4"/>
    <x v="0"/>
  </r>
  <r>
    <x v="5"/>
    <n v="1185732"/>
    <x v="177"/>
    <x v="4"/>
    <s v="North Carolina"/>
    <s v="Charlotte"/>
    <x v="0"/>
    <n v="35"/>
    <n v="775"/>
    <n v="271250"/>
    <n v="108500"/>
    <n v="0.4"/>
    <x v="2"/>
    <x v="0"/>
    <n v="2021"/>
    <s v="Q1"/>
    <x v="0"/>
  </r>
  <r>
    <x v="5"/>
    <n v="1185732"/>
    <x v="177"/>
    <x v="4"/>
    <s v="North Carolina"/>
    <s v="Charlotte"/>
    <x v="1"/>
    <n v="35"/>
    <n v="575"/>
    <n v="201250"/>
    <n v="70437.5"/>
    <n v="0.35"/>
    <x v="2"/>
    <x v="0"/>
    <n v="2021"/>
    <s v="Q1"/>
    <x v="0"/>
  </r>
  <r>
    <x v="5"/>
    <n v="1185732"/>
    <x v="177"/>
    <x v="4"/>
    <s v="North Carolina"/>
    <s v="Charlotte"/>
    <x v="2"/>
    <n v="25.000000000000007"/>
    <n v="575"/>
    <n v="143750.00000000003"/>
    <n v="57500.000000000015"/>
    <n v="0.4"/>
    <x v="2"/>
    <x v="0"/>
    <n v="2021"/>
    <s v="Q1"/>
    <x v="0"/>
  </r>
  <r>
    <x v="5"/>
    <n v="1185732"/>
    <x v="177"/>
    <x v="4"/>
    <s v="North Carolina"/>
    <s v="Charlotte"/>
    <x v="3"/>
    <n v="30"/>
    <n v="425"/>
    <n v="127500"/>
    <n v="51000"/>
    <n v="0.4"/>
    <x v="2"/>
    <x v="0"/>
    <n v="2021"/>
    <s v="Q1"/>
    <x v="0"/>
  </r>
  <r>
    <x v="5"/>
    <n v="1185732"/>
    <x v="177"/>
    <x v="4"/>
    <s v="North Carolina"/>
    <s v="Charlotte"/>
    <x v="4"/>
    <n v="45"/>
    <n v="475"/>
    <n v="213750"/>
    <n v="74812.5"/>
    <n v="0.35"/>
    <x v="2"/>
    <x v="0"/>
    <n v="2021"/>
    <s v="Q1"/>
    <x v="0"/>
  </r>
  <r>
    <x v="5"/>
    <n v="1185732"/>
    <x v="177"/>
    <x v="4"/>
    <s v="North Carolina"/>
    <s v="Charlotte"/>
    <x v="5"/>
    <n v="35"/>
    <n v="575"/>
    <n v="201250"/>
    <n v="100625"/>
    <n v="0.5"/>
    <x v="2"/>
    <x v="0"/>
    <n v="2021"/>
    <s v="Q1"/>
    <x v="0"/>
  </r>
  <r>
    <x v="5"/>
    <n v="1185732"/>
    <x v="206"/>
    <x v="4"/>
    <s v="North Carolina"/>
    <s v="Charlotte"/>
    <x v="0"/>
    <n v="35"/>
    <n v="825"/>
    <n v="288750"/>
    <n v="115500"/>
    <n v="0.4"/>
    <x v="2"/>
    <x v="1"/>
    <n v="2021"/>
    <s v="Q1"/>
    <x v="0"/>
  </r>
  <r>
    <x v="5"/>
    <n v="1185732"/>
    <x v="206"/>
    <x v="4"/>
    <s v="North Carolina"/>
    <s v="Charlotte"/>
    <x v="1"/>
    <n v="35"/>
    <n v="475"/>
    <n v="166250"/>
    <n v="58187.499999999993"/>
    <n v="0.35"/>
    <x v="2"/>
    <x v="1"/>
    <n v="2021"/>
    <s v="Q1"/>
    <x v="0"/>
  </r>
  <r>
    <x v="5"/>
    <n v="1185732"/>
    <x v="206"/>
    <x v="4"/>
    <s v="North Carolina"/>
    <s v="Charlotte"/>
    <x v="2"/>
    <n v="25.000000000000007"/>
    <n v="525"/>
    <n v="131250.00000000003"/>
    <n v="52500.000000000015"/>
    <n v="0.4"/>
    <x v="2"/>
    <x v="1"/>
    <n v="2021"/>
    <s v="Q1"/>
    <x v="0"/>
  </r>
  <r>
    <x v="5"/>
    <n v="1185732"/>
    <x v="206"/>
    <x v="3"/>
    <s v="Ohio"/>
    <s v="Columbus"/>
    <x v="3"/>
    <n v="30"/>
    <n v="375"/>
    <n v="112500"/>
    <n v="45000"/>
    <n v="0.4"/>
    <x v="2"/>
    <x v="1"/>
    <n v="2021"/>
    <s v="Q1"/>
    <x v="0"/>
  </r>
  <r>
    <x v="5"/>
    <n v="1185732"/>
    <x v="206"/>
    <x v="3"/>
    <s v="Ohio"/>
    <s v="Columbus"/>
    <x v="4"/>
    <n v="45"/>
    <n v="450"/>
    <n v="202500"/>
    <n v="70875"/>
    <n v="0.35"/>
    <x v="2"/>
    <x v="1"/>
    <n v="2021"/>
    <s v="Q1"/>
    <x v="0"/>
  </r>
  <r>
    <x v="5"/>
    <n v="1185732"/>
    <x v="206"/>
    <x v="3"/>
    <s v="Ohio"/>
    <s v="Columbus"/>
    <x v="5"/>
    <n v="30"/>
    <n v="550"/>
    <n v="165000"/>
    <n v="82500"/>
    <n v="0.5"/>
    <x v="2"/>
    <x v="1"/>
    <n v="2021"/>
    <s v="Q1"/>
    <x v="0"/>
  </r>
  <r>
    <x v="5"/>
    <n v="1185732"/>
    <x v="214"/>
    <x v="3"/>
    <s v="Ohio"/>
    <s v="Columbus"/>
    <x v="0"/>
    <n v="30"/>
    <n v="770"/>
    <n v="231000"/>
    <n v="92400"/>
    <n v="0.4"/>
    <x v="2"/>
    <x v="2"/>
    <n v="2021"/>
    <s v="Q1"/>
    <x v="1"/>
  </r>
  <r>
    <x v="5"/>
    <n v="1185732"/>
    <x v="214"/>
    <x v="3"/>
    <s v="Ohio"/>
    <s v="Columbus"/>
    <x v="1"/>
    <n v="30"/>
    <n v="450"/>
    <n v="135000"/>
    <n v="47250"/>
    <n v="0.35"/>
    <x v="2"/>
    <x v="2"/>
    <n v="2021"/>
    <s v="Q1"/>
    <x v="1"/>
  </r>
  <r>
    <x v="5"/>
    <n v="1185732"/>
    <x v="214"/>
    <x v="3"/>
    <s v="Ohio"/>
    <s v="Columbus"/>
    <x v="2"/>
    <n v="20"/>
    <n v="475"/>
    <n v="95000"/>
    <n v="38000"/>
    <n v="0.4"/>
    <x v="2"/>
    <x v="2"/>
    <n v="2021"/>
    <s v="Q1"/>
    <x v="1"/>
  </r>
  <r>
    <x v="5"/>
    <n v="1185732"/>
    <x v="214"/>
    <x v="3"/>
    <s v="Ohio"/>
    <s v="Columbus"/>
    <x v="3"/>
    <n v="24.999999999999993"/>
    <n v="325"/>
    <n v="81249.999999999971"/>
    <n v="32499.999999999989"/>
    <n v="0.4"/>
    <x v="2"/>
    <x v="2"/>
    <n v="2021"/>
    <s v="Q1"/>
    <x v="1"/>
  </r>
  <r>
    <x v="5"/>
    <n v="1185732"/>
    <x v="214"/>
    <x v="3"/>
    <s v="Ohio"/>
    <s v="Columbus"/>
    <x v="4"/>
    <n v="40.000000000000007"/>
    <n v="375"/>
    <n v="150000.00000000003"/>
    <n v="52500.000000000007"/>
    <n v="0.35"/>
    <x v="2"/>
    <x v="2"/>
    <n v="2021"/>
    <s v="Q1"/>
    <x v="1"/>
  </r>
  <r>
    <x v="5"/>
    <n v="1185732"/>
    <x v="214"/>
    <x v="3"/>
    <s v="Ohio"/>
    <s v="Columbus"/>
    <x v="5"/>
    <n v="30"/>
    <n v="475"/>
    <n v="142500"/>
    <n v="71250"/>
    <n v="0.5"/>
    <x v="2"/>
    <x v="2"/>
    <n v="2021"/>
    <s v="Q1"/>
    <x v="1"/>
  </r>
  <r>
    <x v="5"/>
    <n v="1185732"/>
    <x v="233"/>
    <x v="3"/>
    <s v="Ohio"/>
    <s v="Columbus"/>
    <x v="0"/>
    <n v="30"/>
    <n v="725"/>
    <n v="217500"/>
    <n v="87000"/>
    <n v="0.4"/>
    <x v="2"/>
    <x v="3"/>
    <n v="2021"/>
    <s v="Q2"/>
    <x v="1"/>
  </r>
  <r>
    <x v="5"/>
    <n v="1185732"/>
    <x v="233"/>
    <x v="3"/>
    <s v="Ohio"/>
    <s v="Columbus"/>
    <x v="1"/>
    <n v="30"/>
    <n v="425"/>
    <n v="127500"/>
    <n v="44625"/>
    <n v="0.35"/>
    <x v="2"/>
    <x v="3"/>
    <n v="2021"/>
    <s v="Q2"/>
    <x v="1"/>
  </r>
  <r>
    <x v="5"/>
    <n v="1185732"/>
    <x v="233"/>
    <x v="3"/>
    <s v="Ohio"/>
    <s v="Columbus"/>
    <x v="2"/>
    <n v="20"/>
    <n v="425"/>
    <n v="85000"/>
    <n v="34000"/>
    <n v="0.4"/>
    <x v="2"/>
    <x v="3"/>
    <n v="2021"/>
    <s v="Q2"/>
    <x v="1"/>
  </r>
  <r>
    <x v="5"/>
    <n v="1185732"/>
    <x v="233"/>
    <x v="3"/>
    <s v="Ohio"/>
    <s v="Columbus"/>
    <x v="3"/>
    <n v="24.999999999999993"/>
    <n v="350"/>
    <n v="87499.999999999971"/>
    <n v="34999.999999999993"/>
    <n v="0.4"/>
    <x v="2"/>
    <x v="3"/>
    <n v="2021"/>
    <s v="Q2"/>
    <x v="1"/>
  </r>
  <r>
    <x v="5"/>
    <n v="1185732"/>
    <x v="233"/>
    <x v="3"/>
    <s v="Ohio"/>
    <s v="Columbus"/>
    <x v="4"/>
    <n v="45"/>
    <n v="375"/>
    <n v="168750"/>
    <n v="59062.499999999993"/>
    <n v="0.35"/>
    <x v="2"/>
    <x v="3"/>
    <n v="2021"/>
    <s v="Q2"/>
    <x v="1"/>
  </r>
  <r>
    <x v="5"/>
    <n v="1185732"/>
    <x v="233"/>
    <x v="3"/>
    <s v="Ohio"/>
    <s v="Columbus"/>
    <x v="5"/>
    <n v="35"/>
    <n v="525"/>
    <n v="183750"/>
    <n v="91875"/>
    <n v="0.5"/>
    <x v="2"/>
    <x v="3"/>
    <n v="2021"/>
    <s v="Q2"/>
    <x v="1"/>
  </r>
  <r>
    <x v="5"/>
    <n v="1185732"/>
    <x v="262"/>
    <x v="3"/>
    <s v="Ohio"/>
    <s v="Columbus"/>
    <x v="0"/>
    <n v="45"/>
    <n v="795"/>
    <n v="357750"/>
    <n v="143100"/>
    <n v="0.4"/>
    <x v="2"/>
    <x v="4"/>
    <n v="2021"/>
    <s v="Q2"/>
    <x v="1"/>
  </r>
  <r>
    <x v="5"/>
    <n v="1185732"/>
    <x v="262"/>
    <x v="3"/>
    <s v="Ohio"/>
    <s v="Columbus"/>
    <x v="1"/>
    <n v="45"/>
    <n v="500"/>
    <n v="225000"/>
    <n v="78750"/>
    <n v="0.35"/>
    <x v="2"/>
    <x v="4"/>
    <n v="2021"/>
    <s v="Q2"/>
    <x v="1"/>
  </r>
  <r>
    <x v="5"/>
    <n v="1185732"/>
    <x v="262"/>
    <x v="3"/>
    <s v="Ohio"/>
    <s v="Columbus"/>
    <x v="2"/>
    <n v="40"/>
    <n v="475"/>
    <n v="190000"/>
    <n v="76000"/>
    <n v="0.4"/>
    <x v="2"/>
    <x v="4"/>
    <n v="2021"/>
    <s v="Q2"/>
    <x v="1"/>
  </r>
  <r>
    <x v="5"/>
    <n v="1185732"/>
    <x v="262"/>
    <x v="3"/>
    <s v="Ohio"/>
    <s v="Columbus"/>
    <x v="3"/>
    <n v="40"/>
    <n v="425"/>
    <n v="170000"/>
    <n v="68000"/>
    <n v="0.4"/>
    <x v="2"/>
    <x v="4"/>
    <n v="2021"/>
    <s v="Q2"/>
    <x v="1"/>
  </r>
  <r>
    <x v="5"/>
    <n v="1185732"/>
    <x v="262"/>
    <x v="3"/>
    <s v="Ohio"/>
    <s v="Columbus"/>
    <x v="4"/>
    <n v="49.999999999999993"/>
    <n v="450"/>
    <n v="224999.99999999997"/>
    <n v="78749.999999999985"/>
    <n v="0.35"/>
    <x v="2"/>
    <x v="4"/>
    <n v="2021"/>
    <s v="Q2"/>
    <x v="1"/>
  </r>
  <r>
    <x v="5"/>
    <n v="1185732"/>
    <x v="262"/>
    <x v="3"/>
    <s v="Ohio"/>
    <s v="Columbus"/>
    <x v="5"/>
    <n v="54.999999999999993"/>
    <n v="550"/>
    <n v="302499.99999999994"/>
    <n v="151249.99999999997"/>
    <n v="0.5"/>
    <x v="2"/>
    <x v="4"/>
    <n v="2021"/>
    <s v="Q2"/>
    <x v="1"/>
  </r>
  <r>
    <x v="5"/>
    <n v="1185732"/>
    <x v="295"/>
    <x v="3"/>
    <s v="Ohio"/>
    <s v="Columbus"/>
    <x v="0"/>
    <n v="49.999999999999993"/>
    <n v="800"/>
    <n v="399999.99999999994"/>
    <n v="160000"/>
    <n v="0.4"/>
    <x v="2"/>
    <x v="11"/>
    <n v="2021"/>
    <s v="Q2"/>
    <x v="2"/>
  </r>
  <r>
    <x v="5"/>
    <n v="1185732"/>
    <x v="295"/>
    <x v="3"/>
    <s v="Ohio"/>
    <s v="Columbus"/>
    <x v="1"/>
    <n v="45"/>
    <n v="550"/>
    <n v="247500"/>
    <n v="86625"/>
    <n v="0.35"/>
    <x v="2"/>
    <x v="11"/>
    <n v="2021"/>
    <s v="Q2"/>
    <x v="2"/>
  </r>
  <r>
    <x v="5"/>
    <n v="1185732"/>
    <x v="295"/>
    <x v="3"/>
    <s v="Ohio"/>
    <s v="Columbus"/>
    <x v="2"/>
    <n v="50"/>
    <n v="525"/>
    <n v="262500"/>
    <n v="105000"/>
    <n v="0.4"/>
    <x v="2"/>
    <x v="11"/>
    <n v="2021"/>
    <s v="Q2"/>
    <x v="2"/>
  </r>
  <r>
    <x v="5"/>
    <n v="1185732"/>
    <x v="295"/>
    <x v="3"/>
    <s v="Ohio"/>
    <s v="Columbus"/>
    <x v="3"/>
    <n v="50"/>
    <n v="500"/>
    <n v="250000"/>
    <n v="100000"/>
    <n v="0.4"/>
    <x v="2"/>
    <x v="11"/>
    <n v="2021"/>
    <s v="Q2"/>
    <x v="2"/>
  </r>
  <r>
    <x v="5"/>
    <n v="1185732"/>
    <x v="295"/>
    <x v="3"/>
    <s v="Ohio"/>
    <s v="Columbus"/>
    <x v="4"/>
    <n v="65"/>
    <n v="500"/>
    <n v="325000"/>
    <n v="113750"/>
    <n v="0.35"/>
    <x v="2"/>
    <x v="11"/>
    <n v="2021"/>
    <s v="Q2"/>
    <x v="2"/>
  </r>
  <r>
    <x v="5"/>
    <n v="1185732"/>
    <x v="295"/>
    <x v="3"/>
    <s v="Ohio"/>
    <s v="Columbus"/>
    <x v="5"/>
    <n v="70"/>
    <n v="675"/>
    <n v="472500"/>
    <n v="236250"/>
    <n v="0.5"/>
    <x v="2"/>
    <x v="11"/>
    <n v="2021"/>
    <s v="Q2"/>
    <x v="2"/>
  </r>
  <r>
    <x v="5"/>
    <n v="1185732"/>
    <x v="323"/>
    <x v="3"/>
    <s v="Ohio"/>
    <s v="Columbus"/>
    <x v="0"/>
    <n v="65"/>
    <n v="900"/>
    <n v="585000"/>
    <n v="234000"/>
    <n v="0.4"/>
    <x v="2"/>
    <x v="5"/>
    <n v="2021"/>
    <s v="Q3"/>
    <x v="2"/>
  </r>
  <r>
    <x v="5"/>
    <n v="1185732"/>
    <x v="323"/>
    <x v="3"/>
    <s v="Ohio"/>
    <s v="Columbus"/>
    <x v="1"/>
    <n v="60.000000000000007"/>
    <n v="650"/>
    <n v="390000.00000000006"/>
    <n v="136500"/>
    <n v="0.35"/>
    <x v="2"/>
    <x v="5"/>
    <n v="2021"/>
    <s v="Q3"/>
    <x v="2"/>
  </r>
  <r>
    <x v="5"/>
    <n v="1185732"/>
    <x v="323"/>
    <x v="3"/>
    <s v="Ohio"/>
    <s v="Columbus"/>
    <x v="2"/>
    <n v="55.000000000000007"/>
    <n v="575"/>
    <n v="316250.00000000006"/>
    <n v="126500.00000000003"/>
    <n v="0.4"/>
    <x v="2"/>
    <x v="5"/>
    <n v="2021"/>
    <s v="Q3"/>
    <x v="2"/>
  </r>
  <r>
    <x v="5"/>
    <n v="1185732"/>
    <x v="323"/>
    <x v="3"/>
    <s v="Ohio"/>
    <s v="Columbus"/>
    <x v="3"/>
    <n v="55.000000000000007"/>
    <n v="525"/>
    <n v="288750.00000000006"/>
    <n v="115500.00000000003"/>
    <n v="0.4"/>
    <x v="2"/>
    <x v="5"/>
    <n v="2021"/>
    <s v="Q3"/>
    <x v="2"/>
  </r>
  <r>
    <x v="5"/>
    <n v="1185732"/>
    <x v="323"/>
    <x v="3"/>
    <s v="Ohio"/>
    <s v="Columbus"/>
    <x v="4"/>
    <n v="65"/>
    <n v="550"/>
    <n v="357500"/>
    <n v="125124.99999999999"/>
    <n v="0.35"/>
    <x v="2"/>
    <x v="5"/>
    <n v="2021"/>
    <s v="Q3"/>
    <x v="2"/>
  </r>
  <r>
    <x v="5"/>
    <n v="1185732"/>
    <x v="323"/>
    <x v="3"/>
    <s v="Ohio"/>
    <s v="Columbus"/>
    <x v="5"/>
    <n v="70"/>
    <n v="725"/>
    <n v="507500"/>
    <n v="253750"/>
    <n v="0.5"/>
    <x v="2"/>
    <x v="5"/>
    <n v="2021"/>
    <s v="Q3"/>
    <x v="2"/>
  </r>
  <r>
    <x v="5"/>
    <n v="1185732"/>
    <x v="355"/>
    <x v="3"/>
    <s v="Ohio"/>
    <s v="Columbus"/>
    <x v="0"/>
    <n v="65"/>
    <n v="875"/>
    <n v="568750"/>
    <n v="227500"/>
    <n v="0.4"/>
    <x v="2"/>
    <x v="6"/>
    <n v="2021"/>
    <s v="Q3"/>
    <x v="2"/>
  </r>
  <r>
    <x v="5"/>
    <n v="1185732"/>
    <x v="355"/>
    <x v="3"/>
    <s v="Ohio"/>
    <s v="Columbus"/>
    <x v="1"/>
    <n v="60.000000000000007"/>
    <n v="650"/>
    <n v="390000.00000000006"/>
    <n v="136500"/>
    <n v="0.35"/>
    <x v="2"/>
    <x v="6"/>
    <n v="2021"/>
    <s v="Q3"/>
    <x v="2"/>
  </r>
  <r>
    <x v="5"/>
    <n v="1185732"/>
    <x v="355"/>
    <x v="3"/>
    <s v="Ohio"/>
    <s v="Columbus"/>
    <x v="2"/>
    <n v="55.000000000000007"/>
    <n v="575"/>
    <n v="316250.00000000006"/>
    <n v="126500.00000000003"/>
    <n v="0.4"/>
    <x v="2"/>
    <x v="6"/>
    <n v="2021"/>
    <s v="Q3"/>
    <x v="2"/>
  </r>
  <r>
    <x v="5"/>
    <n v="1185732"/>
    <x v="355"/>
    <x v="3"/>
    <s v="Ohio"/>
    <s v="Columbus"/>
    <x v="3"/>
    <n v="45"/>
    <n v="525"/>
    <n v="236250"/>
    <n v="94500"/>
    <n v="0.4"/>
    <x v="2"/>
    <x v="6"/>
    <n v="2021"/>
    <s v="Q3"/>
    <x v="2"/>
  </r>
  <r>
    <x v="5"/>
    <n v="1185732"/>
    <x v="355"/>
    <x v="3"/>
    <s v="Ohio"/>
    <s v="Columbus"/>
    <x v="4"/>
    <n v="55.000000000000007"/>
    <n v="500"/>
    <n v="275000.00000000006"/>
    <n v="96250.000000000015"/>
    <n v="0.35"/>
    <x v="2"/>
    <x v="6"/>
    <n v="2021"/>
    <s v="Q3"/>
    <x v="2"/>
  </r>
  <r>
    <x v="5"/>
    <n v="1185732"/>
    <x v="355"/>
    <x v="3"/>
    <s v="Ohio"/>
    <s v="Columbus"/>
    <x v="5"/>
    <n v="60.000000000000007"/>
    <n v="675"/>
    <n v="405000.00000000006"/>
    <n v="202500.00000000003"/>
    <n v="0.5"/>
    <x v="2"/>
    <x v="6"/>
    <n v="2021"/>
    <s v="Q3"/>
    <x v="2"/>
  </r>
  <r>
    <x v="5"/>
    <n v="1185732"/>
    <x v="385"/>
    <x v="3"/>
    <s v="Ohio"/>
    <s v="Columbus"/>
    <x v="0"/>
    <n v="55.000000000000007"/>
    <n v="775"/>
    <n v="426250.00000000006"/>
    <n v="170500.00000000003"/>
    <n v="0.4"/>
    <x v="2"/>
    <x v="7"/>
    <n v="2021"/>
    <s v="Q3"/>
    <x v="3"/>
  </r>
  <r>
    <x v="5"/>
    <n v="1185732"/>
    <x v="385"/>
    <x v="3"/>
    <s v="Ohio"/>
    <s v="Columbus"/>
    <x v="1"/>
    <n v="50.000000000000014"/>
    <n v="575"/>
    <n v="287500.00000000006"/>
    <n v="100625.00000000001"/>
    <n v="0.35"/>
    <x v="2"/>
    <x v="7"/>
    <n v="2021"/>
    <s v="Q3"/>
    <x v="3"/>
  </r>
  <r>
    <x v="5"/>
    <n v="1185732"/>
    <x v="385"/>
    <x v="3"/>
    <s v="Ohio"/>
    <s v="Columbus"/>
    <x v="2"/>
    <n v="25.000000000000007"/>
    <n v="475"/>
    <n v="118750.00000000003"/>
    <n v="47500.000000000015"/>
    <n v="0.4"/>
    <x v="2"/>
    <x v="7"/>
    <n v="2021"/>
    <s v="Q3"/>
    <x v="3"/>
  </r>
  <r>
    <x v="5"/>
    <n v="1185732"/>
    <x v="385"/>
    <x v="3"/>
    <s v="Ohio"/>
    <s v="Columbus"/>
    <x v="3"/>
    <n v="25.000000000000007"/>
    <n v="450"/>
    <n v="112500.00000000003"/>
    <n v="45000.000000000015"/>
    <n v="0.4"/>
    <x v="2"/>
    <x v="7"/>
    <n v="2021"/>
    <s v="Q3"/>
    <x v="3"/>
  </r>
  <r>
    <x v="5"/>
    <n v="1185732"/>
    <x v="385"/>
    <x v="3"/>
    <s v="Ohio"/>
    <s v="Columbus"/>
    <x v="4"/>
    <n v="35"/>
    <n v="450"/>
    <n v="157500"/>
    <n v="55125"/>
    <n v="0.35"/>
    <x v="2"/>
    <x v="7"/>
    <n v="2021"/>
    <s v="Q3"/>
    <x v="3"/>
  </r>
  <r>
    <x v="5"/>
    <n v="1185732"/>
    <x v="385"/>
    <x v="3"/>
    <s v="Ohio"/>
    <s v="Columbus"/>
    <x v="5"/>
    <n v="40.000000000000007"/>
    <n v="550"/>
    <n v="220000.00000000003"/>
    <n v="110000.00000000001"/>
    <n v="0.5"/>
    <x v="2"/>
    <x v="7"/>
    <n v="2021"/>
    <s v="Q3"/>
    <x v="3"/>
  </r>
  <r>
    <x v="5"/>
    <n v="1185732"/>
    <x v="417"/>
    <x v="3"/>
    <s v="Ohio"/>
    <s v="Columbus"/>
    <x v="0"/>
    <n v="40.000000000000007"/>
    <n v="725"/>
    <n v="290000.00000000006"/>
    <n v="116000.00000000003"/>
    <n v="0.4"/>
    <x v="2"/>
    <x v="8"/>
    <n v="2021"/>
    <s v="Q4"/>
    <x v="3"/>
  </r>
  <r>
    <x v="5"/>
    <n v="1185732"/>
    <x v="417"/>
    <x v="3"/>
    <s v="Ohio"/>
    <s v="Columbus"/>
    <x v="1"/>
    <n v="30.000000000000011"/>
    <n v="550"/>
    <n v="165000.00000000006"/>
    <n v="57750.000000000015"/>
    <n v="0.35"/>
    <x v="2"/>
    <x v="8"/>
    <n v="2021"/>
    <s v="Q4"/>
    <x v="3"/>
  </r>
  <r>
    <x v="5"/>
    <n v="1185732"/>
    <x v="417"/>
    <x v="3"/>
    <s v="Ohio"/>
    <s v="Columbus"/>
    <x v="2"/>
    <n v="30.000000000000011"/>
    <n v="425"/>
    <n v="127500.00000000004"/>
    <n v="51000.000000000022"/>
    <n v="0.4"/>
    <x v="2"/>
    <x v="8"/>
    <n v="2021"/>
    <s v="Q4"/>
    <x v="3"/>
  </r>
  <r>
    <x v="5"/>
    <n v="1185732"/>
    <x v="417"/>
    <x v="3"/>
    <s v="Ohio"/>
    <s v="Columbus"/>
    <x v="3"/>
    <n v="30.000000000000011"/>
    <n v="400"/>
    <n v="120000.00000000004"/>
    <n v="48000.000000000022"/>
    <n v="0.4"/>
    <x v="2"/>
    <x v="8"/>
    <n v="2021"/>
    <s v="Q4"/>
    <x v="3"/>
  </r>
  <r>
    <x v="5"/>
    <n v="1185732"/>
    <x v="417"/>
    <x v="3"/>
    <s v="Ohio"/>
    <s v="Columbus"/>
    <x v="4"/>
    <n v="40.000000000000007"/>
    <n v="400"/>
    <n v="160000.00000000003"/>
    <n v="56000.000000000007"/>
    <n v="0.35"/>
    <x v="2"/>
    <x v="8"/>
    <n v="2021"/>
    <s v="Q4"/>
    <x v="3"/>
  </r>
  <r>
    <x v="5"/>
    <n v="1185732"/>
    <x v="417"/>
    <x v="3"/>
    <s v="Ohio"/>
    <s v="Columbus"/>
    <x v="5"/>
    <n v="40"/>
    <n v="525"/>
    <n v="210000"/>
    <n v="105000"/>
    <n v="0.5"/>
    <x v="2"/>
    <x v="8"/>
    <n v="2021"/>
    <s v="Q4"/>
    <x v="3"/>
  </r>
  <r>
    <x v="5"/>
    <n v="1185732"/>
    <x v="447"/>
    <x v="3"/>
    <s v="Ohio"/>
    <s v="Columbus"/>
    <x v="0"/>
    <n v="35.000000000000007"/>
    <n v="675"/>
    <n v="236250.00000000006"/>
    <n v="94500.000000000029"/>
    <n v="0.4"/>
    <x v="2"/>
    <x v="9"/>
    <n v="2021"/>
    <s v="Q4"/>
    <x v="3"/>
  </r>
  <r>
    <x v="5"/>
    <n v="1185732"/>
    <x v="447"/>
    <x v="3"/>
    <s v="Ohio"/>
    <s v="Columbus"/>
    <x v="1"/>
    <n v="25.000000000000011"/>
    <n v="500"/>
    <n v="125000.00000000006"/>
    <n v="43750.000000000015"/>
    <n v="0.35"/>
    <x v="2"/>
    <x v="9"/>
    <n v="2021"/>
    <s v="Q4"/>
    <x v="3"/>
  </r>
  <r>
    <x v="5"/>
    <n v="1185732"/>
    <x v="447"/>
    <x v="3"/>
    <s v="Ohio"/>
    <s v="Columbus"/>
    <x v="2"/>
    <n v="35.000000000000014"/>
    <n v="445"/>
    <n v="155750.00000000006"/>
    <n v="62300.000000000029"/>
    <n v="0.4"/>
    <x v="2"/>
    <x v="9"/>
    <n v="2021"/>
    <s v="Q4"/>
    <x v="3"/>
  </r>
  <r>
    <x v="5"/>
    <n v="1185732"/>
    <x v="447"/>
    <x v="3"/>
    <s v="Ohio"/>
    <s v="Columbus"/>
    <x v="3"/>
    <n v="65.000000000000028"/>
    <n v="500"/>
    <n v="325000.00000000012"/>
    <n v="130000.00000000006"/>
    <n v="0.4"/>
    <x v="2"/>
    <x v="9"/>
    <n v="2021"/>
    <s v="Q4"/>
    <x v="3"/>
  </r>
  <r>
    <x v="5"/>
    <n v="1185732"/>
    <x v="447"/>
    <x v="3"/>
    <s v="Ohio"/>
    <s v="Columbus"/>
    <x v="4"/>
    <n v="80.000000000000014"/>
    <n v="475"/>
    <n v="380000.00000000006"/>
    <n v="133000"/>
    <n v="0.35"/>
    <x v="2"/>
    <x v="9"/>
    <n v="2021"/>
    <s v="Q4"/>
    <x v="3"/>
  </r>
  <r>
    <x v="5"/>
    <n v="1185732"/>
    <x v="447"/>
    <x v="3"/>
    <s v="Ohio"/>
    <s v="Columbus"/>
    <x v="5"/>
    <n v="80"/>
    <n v="575"/>
    <n v="460000"/>
    <n v="230000"/>
    <n v="0.5"/>
    <x v="2"/>
    <x v="9"/>
    <n v="2021"/>
    <s v="Q4"/>
    <x v="3"/>
  </r>
  <r>
    <x v="5"/>
    <n v="1185732"/>
    <x v="476"/>
    <x v="3"/>
    <s v="Ohio"/>
    <s v="Columbus"/>
    <x v="0"/>
    <n v="75.000000000000014"/>
    <n v="825"/>
    <n v="618750.00000000012"/>
    <n v="247500.00000000006"/>
    <n v="0.4"/>
    <x v="2"/>
    <x v="10"/>
    <n v="2021"/>
    <s v="Q4"/>
    <x v="0"/>
  </r>
  <r>
    <x v="5"/>
    <n v="1185732"/>
    <x v="476"/>
    <x v="3"/>
    <s v="Ohio"/>
    <s v="Columbus"/>
    <x v="1"/>
    <n v="65.000000000000014"/>
    <n v="625"/>
    <n v="406250.00000000012"/>
    <n v="142187.50000000003"/>
    <n v="0.35"/>
    <x v="2"/>
    <x v="10"/>
    <n v="2021"/>
    <s v="Q4"/>
    <x v="0"/>
  </r>
  <r>
    <x v="3"/>
    <n v="1185732"/>
    <x v="476"/>
    <x v="3"/>
    <s v="Ohio"/>
    <s v="Columbus"/>
    <x v="2"/>
    <n v="65.000000000000014"/>
    <n v="575"/>
    <n v="373750.00000000006"/>
    <n v="149500.00000000003"/>
    <n v="0.4"/>
    <x v="2"/>
    <x v="10"/>
    <n v="2021"/>
    <s v="Q4"/>
    <x v="0"/>
  </r>
  <r>
    <x v="3"/>
    <n v="1185732"/>
    <x v="476"/>
    <x v="3"/>
    <s v="Ohio"/>
    <s v="Columbus"/>
    <x v="3"/>
    <n v="65.000000000000014"/>
    <n v="525"/>
    <n v="341250.00000000006"/>
    <n v="136500.00000000003"/>
    <n v="0.4"/>
    <x v="2"/>
    <x v="10"/>
    <n v="2021"/>
    <s v="Q4"/>
    <x v="0"/>
  </r>
  <r>
    <x v="3"/>
    <n v="1185732"/>
    <x v="476"/>
    <x v="3"/>
    <s v="Ohio"/>
    <s v="Columbus"/>
    <x v="4"/>
    <n v="75.000000000000014"/>
    <n v="525"/>
    <n v="393750.00000000006"/>
    <n v="137812.5"/>
    <n v="0.35"/>
    <x v="2"/>
    <x v="10"/>
    <n v="2021"/>
    <s v="Q4"/>
    <x v="0"/>
  </r>
  <r>
    <x v="3"/>
    <n v="1185732"/>
    <x v="476"/>
    <x v="3"/>
    <s v="Ohio"/>
    <s v="Columbus"/>
    <x v="5"/>
    <n v="80"/>
    <n v="625"/>
    <n v="500000"/>
    <n v="250000"/>
    <n v="0.5"/>
    <x v="2"/>
    <x v="10"/>
    <n v="2021"/>
    <s v="Q4"/>
    <x v="0"/>
  </r>
  <r>
    <x v="5"/>
    <n v="1185732"/>
    <x v="186"/>
    <x v="3"/>
    <s v="Ohio"/>
    <s v="Columbus"/>
    <x v="0"/>
    <n v="40"/>
    <n v="500"/>
    <n v="200000"/>
    <n v="80000"/>
    <n v="0.4"/>
    <x v="2"/>
    <x v="0"/>
    <n v="2021"/>
    <s v="Q1"/>
    <x v="0"/>
  </r>
  <r>
    <x v="5"/>
    <n v="1185732"/>
    <x v="186"/>
    <x v="3"/>
    <s v="Ohio"/>
    <s v="Columbus"/>
    <x v="1"/>
    <n v="40"/>
    <n v="300"/>
    <n v="120000"/>
    <n v="42000"/>
    <n v="0.35"/>
    <x v="2"/>
    <x v="0"/>
    <n v="2021"/>
    <s v="Q1"/>
    <x v="0"/>
  </r>
  <r>
    <x v="5"/>
    <n v="1185732"/>
    <x v="186"/>
    <x v="3"/>
    <s v="Ohio"/>
    <s v="Columbus"/>
    <x v="2"/>
    <n v="30.000000000000004"/>
    <n v="300"/>
    <n v="90000.000000000015"/>
    <n v="36000.000000000007"/>
    <n v="0.4"/>
    <x v="2"/>
    <x v="0"/>
    <n v="2021"/>
    <s v="Q1"/>
    <x v="0"/>
  </r>
  <r>
    <x v="5"/>
    <n v="1185732"/>
    <x v="186"/>
    <x v="3"/>
    <s v="Ohio"/>
    <s v="Columbus"/>
    <x v="3"/>
    <n v="35"/>
    <n v="150"/>
    <n v="52500"/>
    <n v="21000"/>
    <n v="0.4"/>
    <x v="2"/>
    <x v="0"/>
    <n v="2021"/>
    <s v="Q1"/>
    <x v="0"/>
  </r>
  <r>
    <x v="5"/>
    <n v="1185732"/>
    <x v="186"/>
    <x v="3"/>
    <s v="Ohio"/>
    <s v="Columbus"/>
    <x v="4"/>
    <n v="49.999999999999993"/>
    <n v="200"/>
    <n v="99999.999999999985"/>
    <n v="34999.999999999993"/>
    <n v="0.35"/>
    <x v="2"/>
    <x v="0"/>
    <n v="2021"/>
    <s v="Q1"/>
    <x v="0"/>
  </r>
  <r>
    <x v="5"/>
    <n v="1185732"/>
    <x v="186"/>
    <x v="3"/>
    <s v="Ohio"/>
    <s v="Columbus"/>
    <x v="5"/>
    <n v="40"/>
    <n v="300"/>
    <n v="120000"/>
    <n v="48000"/>
    <n v="0.4"/>
    <x v="2"/>
    <x v="0"/>
    <n v="2021"/>
    <s v="Q1"/>
    <x v="0"/>
  </r>
  <r>
    <x v="5"/>
    <n v="1185732"/>
    <x v="696"/>
    <x v="3"/>
    <s v="Ohio"/>
    <s v="Columbus"/>
    <x v="0"/>
    <n v="40"/>
    <n v="550"/>
    <n v="220000"/>
    <n v="88000"/>
    <n v="0.4"/>
    <x v="2"/>
    <x v="1"/>
    <n v="2021"/>
    <s v="Q1"/>
    <x v="0"/>
  </r>
  <r>
    <x v="5"/>
    <n v="1185732"/>
    <x v="696"/>
    <x v="3"/>
    <s v="Ohio"/>
    <s v="Columbus"/>
    <x v="1"/>
    <n v="40"/>
    <n v="200"/>
    <n v="80000"/>
    <n v="28000"/>
    <n v="0.35"/>
    <x v="2"/>
    <x v="1"/>
    <n v="2021"/>
    <s v="Q1"/>
    <x v="0"/>
  </r>
  <r>
    <x v="5"/>
    <n v="1185732"/>
    <x v="696"/>
    <x v="3"/>
    <s v="Ohio"/>
    <s v="Columbus"/>
    <x v="2"/>
    <n v="30.000000000000004"/>
    <n v="250"/>
    <n v="75000.000000000015"/>
    <n v="30000.000000000007"/>
    <n v="0.4"/>
    <x v="2"/>
    <x v="1"/>
    <n v="2021"/>
    <s v="Q1"/>
    <x v="0"/>
  </r>
  <r>
    <x v="5"/>
    <n v="1185732"/>
    <x v="696"/>
    <x v="4"/>
    <s v="Kentucky"/>
    <s v="Louisville"/>
    <x v="3"/>
    <n v="35"/>
    <n v="125"/>
    <n v="43750"/>
    <n v="17500"/>
    <n v="0.4"/>
    <x v="2"/>
    <x v="1"/>
    <n v="2021"/>
    <s v="Q1"/>
    <x v="0"/>
  </r>
  <r>
    <x v="5"/>
    <n v="1185732"/>
    <x v="696"/>
    <x v="4"/>
    <s v="Kentucky"/>
    <s v="Louisville"/>
    <x v="4"/>
    <n v="49.999999999999993"/>
    <n v="200"/>
    <n v="99999.999999999985"/>
    <n v="34999.999999999993"/>
    <n v="0.35"/>
    <x v="2"/>
    <x v="1"/>
    <n v="2021"/>
    <s v="Q1"/>
    <x v="0"/>
  </r>
  <r>
    <x v="5"/>
    <n v="1185732"/>
    <x v="696"/>
    <x v="4"/>
    <s v="Kentucky"/>
    <s v="Louisville"/>
    <x v="5"/>
    <n v="40"/>
    <n v="300"/>
    <n v="120000"/>
    <n v="48000"/>
    <n v="0.4"/>
    <x v="2"/>
    <x v="1"/>
    <n v="2021"/>
    <s v="Q1"/>
    <x v="0"/>
  </r>
  <r>
    <x v="5"/>
    <n v="1185732"/>
    <x v="226"/>
    <x v="4"/>
    <s v="Kentucky"/>
    <s v="Louisville"/>
    <x v="0"/>
    <n v="45"/>
    <n v="520"/>
    <n v="234000"/>
    <n v="93600"/>
    <n v="0.4"/>
    <x v="2"/>
    <x v="2"/>
    <n v="2021"/>
    <s v="Q1"/>
    <x v="1"/>
  </r>
  <r>
    <x v="5"/>
    <n v="1185732"/>
    <x v="226"/>
    <x v="4"/>
    <s v="Kentucky"/>
    <s v="Louisville"/>
    <x v="1"/>
    <n v="45"/>
    <n v="225"/>
    <n v="101250"/>
    <n v="35437.5"/>
    <n v="0.35"/>
    <x v="2"/>
    <x v="2"/>
    <n v="2021"/>
    <s v="Q1"/>
    <x v="1"/>
  </r>
  <r>
    <x v="5"/>
    <n v="1185732"/>
    <x v="226"/>
    <x v="4"/>
    <s v="Kentucky"/>
    <s v="Louisville"/>
    <x v="2"/>
    <n v="35"/>
    <n v="250"/>
    <n v="87500"/>
    <n v="35000"/>
    <n v="0.4"/>
    <x v="2"/>
    <x v="2"/>
    <n v="2021"/>
    <s v="Q1"/>
    <x v="1"/>
  </r>
  <r>
    <x v="5"/>
    <n v="1185732"/>
    <x v="226"/>
    <x v="4"/>
    <s v="Kentucky"/>
    <s v="Louisville"/>
    <x v="3"/>
    <n v="40"/>
    <n v="100"/>
    <n v="40000"/>
    <n v="16000"/>
    <n v="0.4"/>
    <x v="2"/>
    <x v="2"/>
    <n v="2021"/>
    <s v="Q1"/>
    <x v="1"/>
  </r>
  <r>
    <x v="5"/>
    <n v="1185732"/>
    <x v="226"/>
    <x v="4"/>
    <s v="Kentucky"/>
    <s v="Louisville"/>
    <x v="4"/>
    <n v="54.999999999999993"/>
    <n v="150"/>
    <n v="82499.999999999985"/>
    <n v="28874.999999999993"/>
    <n v="0.35"/>
    <x v="2"/>
    <x v="2"/>
    <n v="2021"/>
    <s v="Q1"/>
    <x v="1"/>
  </r>
  <r>
    <x v="5"/>
    <n v="1185732"/>
    <x v="226"/>
    <x v="4"/>
    <s v="Kentucky"/>
    <s v="Louisville"/>
    <x v="5"/>
    <n v="45"/>
    <n v="250"/>
    <n v="112500"/>
    <n v="45000"/>
    <n v="0.4"/>
    <x v="2"/>
    <x v="2"/>
    <n v="2021"/>
    <s v="Q1"/>
    <x v="1"/>
  </r>
  <r>
    <x v="5"/>
    <n v="1185732"/>
    <x v="245"/>
    <x v="4"/>
    <s v="Kentucky"/>
    <s v="Louisville"/>
    <x v="0"/>
    <n v="45"/>
    <n v="475"/>
    <n v="213750"/>
    <n v="85500"/>
    <n v="0.4"/>
    <x v="2"/>
    <x v="3"/>
    <n v="2021"/>
    <s v="Q2"/>
    <x v="1"/>
  </r>
  <r>
    <x v="5"/>
    <n v="1185732"/>
    <x v="245"/>
    <x v="4"/>
    <s v="Kentucky"/>
    <s v="Louisville"/>
    <x v="1"/>
    <n v="45"/>
    <n v="175"/>
    <n v="78750"/>
    <n v="27562.5"/>
    <n v="0.35"/>
    <x v="2"/>
    <x v="3"/>
    <n v="2021"/>
    <s v="Q2"/>
    <x v="1"/>
  </r>
  <r>
    <x v="5"/>
    <n v="1185732"/>
    <x v="245"/>
    <x v="4"/>
    <s v="Kentucky"/>
    <s v="Louisville"/>
    <x v="2"/>
    <n v="40"/>
    <n v="175"/>
    <n v="70000"/>
    <n v="28000"/>
    <n v="0.4"/>
    <x v="2"/>
    <x v="3"/>
    <n v="2021"/>
    <s v="Q2"/>
    <x v="1"/>
  </r>
  <r>
    <x v="5"/>
    <n v="1185732"/>
    <x v="245"/>
    <x v="4"/>
    <s v="Kentucky"/>
    <s v="Louisville"/>
    <x v="3"/>
    <n v="45"/>
    <n v="100"/>
    <n v="45000"/>
    <n v="18000"/>
    <n v="0.4"/>
    <x v="2"/>
    <x v="3"/>
    <n v="2021"/>
    <s v="Q2"/>
    <x v="1"/>
  </r>
  <r>
    <x v="5"/>
    <n v="1185732"/>
    <x v="245"/>
    <x v="4"/>
    <s v="Kentucky"/>
    <s v="Louisville"/>
    <x v="4"/>
    <n v="50"/>
    <n v="125"/>
    <n v="62500"/>
    <n v="21875"/>
    <n v="0.35"/>
    <x v="2"/>
    <x v="3"/>
    <n v="2021"/>
    <s v="Q2"/>
    <x v="1"/>
  </r>
  <r>
    <x v="5"/>
    <n v="1185732"/>
    <x v="245"/>
    <x v="4"/>
    <s v="Kentucky"/>
    <s v="Louisville"/>
    <x v="5"/>
    <n v="40"/>
    <n v="250"/>
    <n v="100000"/>
    <n v="40000"/>
    <n v="0.4"/>
    <x v="2"/>
    <x v="3"/>
    <n v="2021"/>
    <s v="Q2"/>
    <x v="1"/>
  </r>
  <r>
    <x v="5"/>
    <n v="1185732"/>
    <x v="276"/>
    <x v="4"/>
    <s v="Kentucky"/>
    <s v="Louisville"/>
    <x v="0"/>
    <n v="50"/>
    <n v="520"/>
    <n v="260000"/>
    <n v="104000"/>
    <n v="0.4"/>
    <x v="2"/>
    <x v="4"/>
    <n v="2021"/>
    <s v="Q2"/>
    <x v="1"/>
  </r>
  <r>
    <x v="5"/>
    <n v="1185732"/>
    <x v="276"/>
    <x v="4"/>
    <s v="Kentucky"/>
    <s v="Louisville"/>
    <x v="1"/>
    <n v="45.000000000000007"/>
    <n v="225"/>
    <n v="101250.00000000001"/>
    <n v="35437.5"/>
    <n v="0.35"/>
    <x v="2"/>
    <x v="4"/>
    <n v="2021"/>
    <s v="Q2"/>
    <x v="1"/>
  </r>
  <r>
    <x v="5"/>
    <n v="1185732"/>
    <x v="276"/>
    <x v="4"/>
    <s v="Kentucky"/>
    <s v="Louisville"/>
    <x v="2"/>
    <n v="40"/>
    <n v="200"/>
    <n v="80000"/>
    <n v="32000"/>
    <n v="0.4"/>
    <x v="2"/>
    <x v="4"/>
    <n v="2021"/>
    <s v="Q2"/>
    <x v="1"/>
  </r>
  <r>
    <x v="5"/>
    <n v="1185732"/>
    <x v="276"/>
    <x v="4"/>
    <s v="Kentucky"/>
    <s v="Louisville"/>
    <x v="3"/>
    <n v="40"/>
    <n v="125"/>
    <n v="50000"/>
    <n v="20000"/>
    <n v="0.4"/>
    <x v="2"/>
    <x v="4"/>
    <n v="2021"/>
    <s v="Q2"/>
    <x v="1"/>
  </r>
  <r>
    <x v="5"/>
    <n v="1185732"/>
    <x v="276"/>
    <x v="4"/>
    <s v="Kentucky"/>
    <s v="Louisville"/>
    <x v="4"/>
    <n v="50"/>
    <n v="150"/>
    <n v="75000"/>
    <n v="26250"/>
    <n v="0.35"/>
    <x v="2"/>
    <x v="4"/>
    <n v="2021"/>
    <s v="Q2"/>
    <x v="1"/>
  </r>
  <r>
    <x v="5"/>
    <n v="1185732"/>
    <x v="276"/>
    <x v="4"/>
    <s v="Kentucky"/>
    <s v="Louisville"/>
    <x v="5"/>
    <n v="55.000000000000007"/>
    <n v="275"/>
    <n v="151250.00000000003"/>
    <n v="60500.000000000015"/>
    <n v="0.4"/>
    <x v="2"/>
    <x v="4"/>
    <n v="2021"/>
    <s v="Q2"/>
    <x v="1"/>
  </r>
  <r>
    <x v="5"/>
    <n v="1185732"/>
    <x v="306"/>
    <x v="4"/>
    <s v="Kentucky"/>
    <s v="Louisville"/>
    <x v="0"/>
    <n v="40"/>
    <n v="525"/>
    <n v="210000"/>
    <n v="84000"/>
    <n v="0.4"/>
    <x v="2"/>
    <x v="11"/>
    <n v="2021"/>
    <s v="Q2"/>
    <x v="2"/>
  </r>
  <r>
    <x v="5"/>
    <n v="1185732"/>
    <x v="306"/>
    <x v="4"/>
    <s v="Kentucky"/>
    <s v="Louisville"/>
    <x v="1"/>
    <n v="35.000000000000007"/>
    <n v="275"/>
    <n v="96250.000000000015"/>
    <n v="33687.5"/>
    <n v="0.35"/>
    <x v="2"/>
    <x v="11"/>
    <n v="2021"/>
    <s v="Q2"/>
    <x v="2"/>
  </r>
  <r>
    <x v="5"/>
    <n v="1185732"/>
    <x v="306"/>
    <x v="4"/>
    <s v="Kentucky"/>
    <s v="Louisville"/>
    <x v="2"/>
    <n v="30.000000000000004"/>
    <n v="225"/>
    <n v="67500.000000000015"/>
    <n v="27000.000000000007"/>
    <n v="0.4"/>
    <x v="2"/>
    <x v="11"/>
    <n v="2021"/>
    <s v="Q2"/>
    <x v="2"/>
  </r>
  <r>
    <x v="5"/>
    <n v="1185732"/>
    <x v="306"/>
    <x v="4"/>
    <s v="Kentucky"/>
    <s v="Louisville"/>
    <x v="3"/>
    <n v="30.000000000000004"/>
    <n v="200"/>
    <n v="60000.000000000007"/>
    <n v="24000.000000000004"/>
    <n v="0.4"/>
    <x v="2"/>
    <x v="11"/>
    <n v="2021"/>
    <s v="Q2"/>
    <x v="2"/>
  </r>
  <r>
    <x v="5"/>
    <n v="1185732"/>
    <x v="306"/>
    <x v="4"/>
    <s v="Kentucky"/>
    <s v="Louisville"/>
    <x v="4"/>
    <n v="50"/>
    <n v="200"/>
    <n v="100000"/>
    <n v="35000"/>
    <n v="0.35"/>
    <x v="2"/>
    <x v="11"/>
    <n v="2021"/>
    <s v="Q2"/>
    <x v="2"/>
  </r>
  <r>
    <x v="5"/>
    <n v="1185732"/>
    <x v="306"/>
    <x v="4"/>
    <s v="Kentucky"/>
    <s v="Louisville"/>
    <x v="5"/>
    <n v="55.000000000000007"/>
    <n v="375"/>
    <n v="206250.00000000003"/>
    <n v="82500.000000000015"/>
    <n v="0.4"/>
    <x v="2"/>
    <x v="11"/>
    <n v="2021"/>
    <s v="Q2"/>
    <x v="2"/>
  </r>
  <r>
    <x v="5"/>
    <n v="1185732"/>
    <x v="335"/>
    <x v="4"/>
    <s v="Kentucky"/>
    <s v="Louisville"/>
    <x v="0"/>
    <n v="50"/>
    <n v="600"/>
    <n v="300000"/>
    <n v="120000"/>
    <n v="0.4"/>
    <x v="2"/>
    <x v="5"/>
    <n v="2021"/>
    <s v="Q3"/>
    <x v="2"/>
  </r>
  <r>
    <x v="5"/>
    <n v="1185732"/>
    <x v="335"/>
    <x v="4"/>
    <s v="Kentucky"/>
    <s v="Louisville"/>
    <x v="1"/>
    <n v="45.000000000000007"/>
    <n v="350"/>
    <n v="157500.00000000003"/>
    <n v="55125.000000000007"/>
    <n v="0.35"/>
    <x v="2"/>
    <x v="5"/>
    <n v="2021"/>
    <s v="Q3"/>
    <x v="2"/>
  </r>
  <r>
    <x v="5"/>
    <n v="1185732"/>
    <x v="335"/>
    <x v="4"/>
    <s v="Kentucky"/>
    <s v="Louisville"/>
    <x v="2"/>
    <n v="40"/>
    <n v="275"/>
    <n v="110000"/>
    <n v="44000"/>
    <n v="0.4"/>
    <x v="2"/>
    <x v="5"/>
    <n v="2021"/>
    <s v="Q3"/>
    <x v="2"/>
  </r>
  <r>
    <x v="5"/>
    <n v="1185732"/>
    <x v="335"/>
    <x v="4"/>
    <s v="Kentucky"/>
    <s v="Louisville"/>
    <x v="3"/>
    <n v="40"/>
    <n v="225"/>
    <n v="90000"/>
    <n v="36000"/>
    <n v="0.4"/>
    <x v="2"/>
    <x v="5"/>
    <n v="2021"/>
    <s v="Q3"/>
    <x v="2"/>
  </r>
  <r>
    <x v="5"/>
    <n v="1185732"/>
    <x v="335"/>
    <x v="4"/>
    <s v="Kentucky"/>
    <s v="Louisville"/>
    <x v="4"/>
    <n v="50"/>
    <n v="250"/>
    <n v="125000"/>
    <n v="43750"/>
    <n v="0.35"/>
    <x v="2"/>
    <x v="5"/>
    <n v="2021"/>
    <s v="Q3"/>
    <x v="2"/>
  </r>
  <r>
    <x v="5"/>
    <n v="1185732"/>
    <x v="335"/>
    <x v="4"/>
    <s v="Kentucky"/>
    <s v="Louisville"/>
    <x v="5"/>
    <n v="55.000000000000007"/>
    <n v="425"/>
    <n v="233750.00000000003"/>
    <n v="93500.000000000015"/>
    <n v="0.4"/>
    <x v="2"/>
    <x v="5"/>
    <n v="2021"/>
    <s v="Q3"/>
    <x v="2"/>
  </r>
  <r>
    <x v="5"/>
    <n v="1185732"/>
    <x v="367"/>
    <x v="4"/>
    <s v="Kentucky"/>
    <s v="Louisville"/>
    <x v="0"/>
    <n v="50"/>
    <n v="575"/>
    <n v="287500"/>
    <n v="115000"/>
    <n v="0.4"/>
    <x v="2"/>
    <x v="6"/>
    <n v="2021"/>
    <s v="Q3"/>
    <x v="2"/>
  </r>
  <r>
    <x v="5"/>
    <n v="1185732"/>
    <x v="367"/>
    <x v="4"/>
    <s v="Kentucky"/>
    <s v="Louisville"/>
    <x v="1"/>
    <n v="45.000000000000007"/>
    <n v="350"/>
    <n v="157500.00000000003"/>
    <n v="55125.000000000007"/>
    <n v="0.35"/>
    <x v="2"/>
    <x v="6"/>
    <n v="2021"/>
    <s v="Q3"/>
    <x v="2"/>
  </r>
  <r>
    <x v="5"/>
    <n v="1185732"/>
    <x v="367"/>
    <x v="4"/>
    <s v="Kentucky"/>
    <s v="Louisville"/>
    <x v="2"/>
    <n v="40"/>
    <n v="275"/>
    <n v="110000"/>
    <n v="44000"/>
    <n v="0.4"/>
    <x v="2"/>
    <x v="6"/>
    <n v="2021"/>
    <s v="Q3"/>
    <x v="2"/>
  </r>
  <r>
    <x v="5"/>
    <n v="1185732"/>
    <x v="367"/>
    <x v="4"/>
    <s v="Kentucky"/>
    <s v="Louisville"/>
    <x v="3"/>
    <n v="40"/>
    <n v="250"/>
    <n v="100000"/>
    <n v="40000"/>
    <n v="0.4"/>
    <x v="2"/>
    <x v="6"/>
    <n v="2021"/>
    <s v="Q3"/>
    <x v="2"/>
  </r>
  <r>
    <x v="5"/>
    <n v="1185732"/>
    <x v="367"/>
    <x v="4"/>
    <s v="Kentucky"/>
    <s v="Louisville"/>
    <x v="4"/>
    <n v="50"/>
    <n v="225"/>
    <n v="112500"/>
    <n v="39375"/>
    <n v="0.35"/>
    <x v="2"/>
    <x v="6"/>
    <n v="2021"/>
    <s v="Q3"/>
    <x v="2"/>
  </r>
  <r>
    <x v="5"/>
    <n v="1185732"/>
    <x v="367"/>
    <x v="4"/>
    <s v="Kentucky"/>
    <s v="Louisville"/>
    <x v="5"/>
    <n v="55.000000000000007"/>
    <n v="400"/>
    <n v="220000.00000000003"/>
    <n v="88000.000000000015"/>
    <n v="0.4"/>
    <x v="2"/>
    <x v="6"/>
    <n v="2021"/>
    <s v="Q3"/>
    <x v="2"/>
  </r>
  <r>
    <x v="5"/>
    <n v="1185732"/>
    <x v="399"/>
    <x v="4"/>
    <s v="Kentucky"/>
    <s v="Louisville"/>
    <x v="0"/>
    <n v="50"/>
    <n v="525"/>
    <n v="262500"/>
    <n v="105000"/>
    <n v="0.4"/>
    <x v="2"/>
    <x v="7"/>
    <n v="2021"/>
    <s v="Q3"/>
    <x v="3"/>
  </r>
  <r>
    <x v="5"/>
    <n v="1185732"/>
    <x v="399"/>
    <x v="4"/>
    <s v="Kentucky"/>
    <s v="Louisville"/>
    <x v="1"/>
    <n v="45.000000000000007"/>
    <n v="325"/>
    <n v="146250.00000000003"/>
    <n v="51187.500000000007"/>
    <n v="0.35"/>
    <x v="2"/>
    <x v="7"/>
    <n v="2021"/>
    <s v="Q3"/>
    <x v="3"/>
  </r>
  <r>
    <x v="5"/>
    <n v="1185732"/>
    <x v="399"/>
    <x v="4"/>
    <s v="Kentucky"/>
    <s v="Louisville"/>
    <x v="2"/>
    <n v="35"/>
    <n v="225"/>
    <n v="78750"/>
    <n v="31500"/>
    <n v="0.4"/>
    <x v="2"/>
    <x v="7"/>
    <n v="2021"/>
    <s v="Q3"/>
    <x v="3"/>
  </r>
  <r>
    <x v="5"/>
    <n v="1185732"/>
    <x v="399"/>
    <x v="4"/>
    <s v="Kentucky"/>
    <s v="Louisville"/>
    <x v="3"/>
    <n v="35"/>
    <n v="200"/>
    <n v="70000"/>
    <n v="28000"/>
    <n v="0.4"/>
    <x v="2"/>
    <x v="7"/>
    <n v="2021"/>
    <s v="Q3"/>
    <x v="3"/>
  </r>
  <r>
    <x v="5"/>
    <n v="1185732"/>
    <x v="399"/>
    <x v="4"/>
    <s v="Kentucky"/>
    <s v="Louisville"/>
    <x v="4"/>
    <n v="45"/>
    <n v="200"/>
    <n v="90000"/>
    <n v="31499.999999999996"/>
    <n v="0.35"/>
    <x v="2"/>
    <x v="7"/>
    <n v="2021"/>
    <s v="Q3"/>
    <x v="3"/>
  </r>
  <r>
    <x v="5"/>
    <n v="1185732"/>
    <x v="399"/>
    <x v="4"/>
    <s v="Kentucky"/>
    <s v="Louisville"/>
    <x v="5"/>
    <n v="50"/>
    <n v="275"/>
    <n v="137500"/>
    <n v="55000"/>
    <n v="0.4"/>
    <x v="2"/>
    <x v="7"/>
    <n v="2021"/>
    <s v="Q3"/>
    <x v="3"/>
  </r>
  <r>
    <x v="5"/>
    <n v="1185732"/>
    <x v="428"/>
    <x v="4"/>
    <s v="Kentucky"/>
    <s v="Louisville"/>
    <x v="0"/>
    <n v="54.999999999999993"/>
    <n v="450"/>
    <n v="247499.99999999997"/>
    <n v="99000"/>
    <n v="0.4"/>
    <x v="2"/>
    <x v="8"/>
    <n v="2021"/>
    <s v="Q4"/>
    <x v="3"/>
  </r>
  <r>
    <x v="5"/>
    <n v="1185732"/>
    <x v="428"/>
    <x v="4"/>
    <s v="Kentucky"/>
    <s v="Louisville"/>
    <x v="1"/>
    <n v="45"/>
    <n v="275"/>
    <n v="123750"/>
    <n v="43312.5"/>
    <n v="0.35"/>
    <x v="2"/>
    <x v="8"/>
    <n v="2021"/>
    <s v="Q4"/>
    <x v="3"/>
  </r>
  <r>
    <x v="5"/>
    <n v="1185732"/>
    <x v="428"/>
    <x v="4"/>
    <s v="Kentucky"/>
    <s v="Louisville"/>
    <x v="2"/>
    <n v="45"/>
    <n v="175"/>
    <n v="78750"/>
    <n v="31500"/>
    <n v="0.4"/>
    <x v="2"/>
    <x v="8"/>
    <n v="2021"/>
    <s v="Q4"/>
    <x v="3"/>
  </r>
  <r>
    <x v="5"/>
    <n v="1185732"/>
    <x v="428"/>
    <x v="4"/>
    <s v="Kentucky"/>
    <s v="Louisville"/>
    <x v="3"/>
    <n v="45"/>
    <n v="150"/>
    <n v="67500"/>
    <n v="27000"/>
    <n v="0.4"/>
    <x v="2"/>
    <x v="8"/>
    <n v="2021"/>
    <s v="Q4"/>
    <x v="3"/>
  </r>
  <r>
    <x v="5"/>
    <n v="1185732"/>
    <x v="428"/>
    <x v="4"/>
    <s v="Kentucky"/>
    <s v="Louisville"/>
    <x v="4"/>
    <n v="54.999999999999993"/>
    <n v="150"/>
    <n v="82499.999999999985"/>
    <n v="28874.999999999993"/>
    <n v="0.35"/>
    <x v="2"/>
    <x v="8"/>
    <n v="2021"/>
    <s v="Q4"/>
    <x v="3"/>
  </r>
  <r>
    <x v="5"/>
    <n v="1185732"/>
    <x v="428"/>
    <x v="4"/>
    <s v="Kentucky"/>
    <s v="Louisville"/>
    <x v="5"/>
    <n v="54.999999999999993"/>
    <n v="275"/>
    <n v="151249.99999999997"/>
    <n v="60499.999999999993"/>
    <n v="0.4"/>
    <x v="2"/>
    <x v="8"/>
    <n v="2021"/>
    <s v="Q4"/>
    <x v="3"/>
  </r>
  <r>
    <x v="5"/>
    <n v="1185732"/>
    <x v="459"/>
    <x v="4"/>
    <s v="Kentucky"/>
    <s v="Louisville"/>
    <x v="0"/>
    <n v="50"/>
    <n v="425"/>
    <n v="212500"/>
    <n v="85000"/>
    <n v="0.4"/>
    <x v="2"/>
    <x v="9"/>
    <n v="2021"/>
    <s v="Q4"/>
    <x v="3"/>
  </r>
  <r>
    <x v="5"/>
    <n v="1185732"/>
    <x v="459"/>
    <x v="4"/>
    <s v="Kentucky"/>
    <s v="Louisville"/>
    <x v="1"/>
    <n v="40"/>
    <n v="275"/>
    <n v="110000"/>
    <n v="38500"/>
    <n v="0.35"/>
    <x v="2"/>
    <x v="9"/>
    <n v="2021"/>
    <s v="Q4"/>
    <x v="3"/>
  </r>
  <r>
    <x v="5"/>
    <n v="1185732"/>
    <x v="459"/>
    <x v="4"/>
    <s v="Kentucky"/>
    <s v="Louisville"/>
    <x v="2"/>
    <n v="45"/>
    <n v="220"/>
    <n v="99000"/>
    <n v="39600"/>
    <n v="0.4"/>
    <x v="2"/>
    <x v="9"/>
    <n v="2021"/>
    <s v="Q4"/>
    <x v="3"/>
  </r>
  <r>
    <x v="0"/>
    <n v="1185732"/>
    <x v="459"/>
    <x v="4"/>
    <s v="Kentucky"/>
    <s v="Louisville"/>
    <x v="3"/>
    <n v="55.000000000000007"/>
    <n v="200"/>
    <n v="110000.00000000001"/>
    <n v="44000.000000000007"/>
    <n v="0.4"/>
    <x v="2"/>
    <x v="9"/>
    <n v="2021"/>
    <s v="Q4"/>
    <x v="3"/>
  </r>
  <r>
    <x v="0"/>
    <n v="1185732"/>
    <x v="459"/>
    <x v="4"/>
    <s v="Kentucky"/>
    <s v="Louisville"/>
    <x v="4"/>
    <n v="65"/>
    <n v="175"/>
    <n v="113750"/>
    <n v="39812.5"/>
    <n v="0.35"/>
    <x v="2"/>
    <x v="9"/>
    <n v="2021"/>
    <s v="Q4"/>
    <x v="3"/>
  </r>
  <r>
    <x v="0"/>
    <n v="1185732"/>
    <x v="459"/>
    <x v="4"/>
    <s v="Kentucky"/>
    <s v="Louisville"/>
    <x v="5"/>
    <n v="70"/>
    <n v="275"/>
    <n v="192500"/>
    <n v="77000"/>
    <n v="0.4"/>
    <x v="2"/>
    <x v="9"/>
    <n v="2021"/>
    <s v="Q4"/>
    <x v="3"/>
  </r>
  <r>
    <x v="0"/>
    <n v="1185732"/>
    <x v="488"/>
    <x v="4"/>
    <s v="Kentucky"/>
    <s v="Louisville"/>
    <x v="0"/>
    <n v="65"/>
    <n v="525"/>
    <n v="341250"/>
    <n v="136500"/>
    <n v="0.4"/>
    <x v="2"/>
    <x v="10"/>
    <n v="2021"/>
    <s v="Q4"/>
    <x v="0"/>
  </r>
  <r>
    <x v="0"/>
    <n v="1185732"/>
    <x v="488"/>
    <x v="4"/>
    <s v="Kentucky"/>
    <s v="Louisville"/>
    <x v="1"/>
    <n v="55.000000000000007"/>
    <n v="325"/>
    <n v="178750.00000000003"/>
    <n v="62562.500000000007"/>
    <n v="0.35"/>
    <x v="2"/>
    <x v="10"/>
    <n v="2021"/>
    <s v="Q4"/>
    <x v="0"/>
  </r>
  <r>
    <x v="0"/>
    <n v="1185732"/>
    <x v="488"/>
    <x v="4"/>
    <s v="Kentucky"/>
    <s v="Louisville"/>
    <x v="2"/>
    <n v="55.000000000000007"/>
    <n v="275"/>
    <n v="151250.00000000003"/>
    <n v="60500.000000000015"/>
    <n v="0.4"/>
    <x v="2"/>
    <x v="10"/>
    <n v="2021"/>
    <s v="Q4"/>
    <x v="0"/>
  </r>
  <r>
    <x v="0"/>
    <n v="1185732"/>
    <x v="488"/>
    <x v="4"/>
    <s v="Kentucky"/>
    <s v="Louisville"/>
    <x v="3"/>
    <n v="50"/>
    <n v="225"/>
    <n v="112500"/>
    <n v="45000"/>
    <n v="0.4"/>
    <x v="2"/>
    <x v="10"/>
    <n v="2021"/>
    <s v="Q4"/>
    <x v="0"/>
  </r>
  <r>
    <x v="0"/>
    <n v="1185732"/>
    <x v="488"/>
    <x v="4"/>
    <s v="Kentucky"/>
    <s v="Louisville"/>
    <x v="4"/>
    <n v="60"/>
    <n v="225"/>
    <n v="135000"/>
    <n v="47250"/>
    <n v="0.35"/>
    <x v="2"/>
    <x v="10"/>
    <n v="2021"/>
    <s v="Q4"/>
    <x v="0"/>
  </r>
  <r>
    <x v="0"/>
    <n v="1185732"/>
    <x v="488"/>
    <x v="4"/>
    <s v="Kentucky"/>
    <s v="Louisville"/>
    <x v="5"/>
    <n v="64.999999999999986"/>
    <n v="325"/>
    <n v="211249.99999999994"/>
    <n v="84499.999999999985"/>
    <n v="0.4"/>
    <x v="2"/>
    <x v="10"/>
    <n v="2021"/>
    <s v="Q4"/>
    <x v="0"/>
  </r>
  <r>
    <x v="0"/>
    <n v="1185732"/>
    <x v="184"/>
    <x v="4"/>
    <s v="Kentucky"/>
    <s v="Louisville"/>
    <x v="0"/>
    <n v="30.000000000000004"/>
    <n v="725"/>
    <n v="217500.00000000003"/>
    <n v="87000.000000000015"/>
    <n v="0.4"/>
    <x v="2"/>
    <x v="0"/>
    <n v="2021"/>
    <s v="Q1"/>
    <x v="0"/>
  </r>
  <r>
    <x v="0"/>
    <n v="1185732"/>
    <x v="184"/>
    <x v="4"/>
    <s v="Kentucky"/>
    <s v="Louisville"/>
    <x v="1"/>
    <n v="30.000000000000004"/>
    <n v="525"/>
    <n v="157500.00000000003"/>
    <n v="55125.000000000007"/>
    <n v="0.35"/>
    <x v="2"/>
    <x v="0"/>
    <n v="2021"/>
    <s v="Q1"/>
    <x v="0"/>
  </r>
  <r>
    <x v="0"/>
    <n v="1185732"/>
    <x v="184"/>
    <x v="4"/>
    <s v="Kentucky"/>
    <s v="Louisville"/>
    <x v="2"/>
    <n v="20.000000000000007"/>
    <n v="525"/>
    <n v="105000.00000000004"/>
    <n v="42000.000000000022"/>
    <n v="0.4"/>
    <x v="2"/>
    <x v="0"/>
    <n v="2021"/>
    <s v="Q1"/>
    <x v="0"/>
  </r>
  <r>
    <x v="0"/>
    <n v="1185732"/>
    <x v="184"/>
    <x v="4"/>
    <s v="Kentucky"/>
    <s v="Louisville"/>
    <x v="3"/>
    <n v="25"/>
    <n v="375"/>
    <n v="93750"/>
    <n v="37500"/>
    <n v="0.4"/>
    <x v="2"/>
    <x v="0"/>
    <n v="2021"/>
    <s v="Q1"/>
    <x v="0"/>
  </r>
  <r>
    <x v="0"/>
    <n v="1185732"/>
    <x v="184"/>
    <x v="4"/>
    <s v="Kentucky"/>
    <s v="Louisville"/>
    <x v="4"/>
    <n v="40"/>
    <n v="425"/>
    <n v="170000"/>
    <n v="59499.999999999993"/>
    <n v="0.35"/>
    <x v="2"/>
    <x v="0"/>
    <n v="2021"/>
    <s v="Q1"/>
    <x v="0"/>
  </r>
  <r>
    <x v="0"/>
    <n v="1185732"/>
    <x v="184"/>
    <x v="4"/>
    <s v="Kentucky"/>
    <s v="Louisville"/>
    <x v="5"/>
    <n v="30.000000000000004"/>
    <n v="525"/>
    <n v="157500.00000000003"/>
    <n v="78750.000000000015"/>
    <n v="0.5"/>
    <x v="2"/>
    <x v="0"/>
    <n v="2021"/>
    <s v="Q1"/>
    <x v="0"/>
  </r>
  <r>
    <x v="0"/>
    <n v="1185732"/>
    <x v="213"/>
    <x v="4"/>
    <s v="Kentucky"/>
    <s v="Louisville"/>
    <x v="0"/>
    <n v="30.000000000000004"/>
    <n v="775"/>
    <n v="232500.00000000003"/>
    <n v="93000.000000000015"/>
    <n v="0.4"/>
    <x v="2"/>
    <x v="1"/>
    <n v="2021"/>
    <s v="Q1"/>
    <x v="0"/>
  </r>
  <r>
    <x v="0"/>
    <n v="1185732"/>
    <x v="213"/>
    <x v="4"/>
    <s v="Kentucky"/>
    <s v="Louisville"/>
    <x v="1"/>
    <n v="30.000000000000004"/>
    <n v="425"/>
    <n v="127500.00000000001"/>
    <n v="44625"/>
    <n v="0.35"/>
    <x v="2"/>
    <x v="1"/>
    <n v="2021"/>
    <s v="Q1"/>
    <x v="0"/>
  </r>
  <r>
    <x v="0"/>
    <n v="1185732"/>
    <x v="213"/>
    <x v="4"/>
    <s v="Kentucky"/>
    <s v="Louisville"/>
    <x v="2"/>
    <n v="20.000000000000007"/>
    <n v="475"/>
    <n v="95000.000000000029"/>
    <n v="38000.000000000015"/>
    <n v="0.4"/>
    <x v="2"/>
    <x v="1"/>
    <n v="2021"/>
    <s v="Q1"/>
    <x v="0"/>
  </r>
  <r>
    <x v="0"/>
    <n v="1185732"/>
    <x v="213"/>
    <x v="1"/>
    <s v="Mississippi"/>
    <s v="Jackson"/>
    <x v="3"/>
    <n v="25"/>
    <n v="325"/>
    <n v="81250"/>
    <n v="32500"/>
    <n v="0.4"/>
    <x v="2"/>
    <x v="1"/>
    <n v="2021"/>
    <s v="Q1"/>
    <x v="0"/>
  </r>
  <r>
    <x v="0"/>
    <n v="1185732"/>
    <x v="213"/>
    <x v="1"/>
    <s v="Mississippi"/>
    <s v="Jackson"/>
    <x v="4"/>
    <n v="40"/>
    <n v="400"/>
    <n v="160000"/>
    <n v="56000"/>
    <n v="0.35"/>
    <x v="2"/>
    <x v="1"/>
    <n v="2021"/>
    <s v="Q1"/>
    <x v="0"/>
  </r>
  <r>
    <x v="0"/>
    <n v="1185732"/>
    <x v="213"/>
    <x v="1"/>
    <s v="Mississippi"/>
    <s v="Jackson"/>
    <x v="5"/>
    <n v="25"/>
    <n v="500"/>
    <n v="125000"/>
    <n v="62500"/>
    <n v="0.5"/>
    <x v="2"/>
    <x v="1"/>
    <n v="2021"/>
    <s v="Q1"/>
    <x v="0"/>
  </r>
  <r>
    <x v="0"/>
    <n v="1185732"/>
    <x v="221"/>
    <x v="1"/>
    <s v="Mississippi"/>
    <s v="Jackson"/>
    <x v="0"/>
    <n v="25"/>
    <n v="720"/>
    <n v="180000"/>
    <n v="72000"/>
    <n v="0.4"/>
    <x v="2"/>
    <x v="2"/>
    <n v="2021"/>
    <s v="Q1"/>
    <x v="1"/>
  </r>
  <r>
    <x v="0"/>
    <n v="1185732"/>
    <x v="221"/>
    <x v="1"/>
    <s v="Mississippi"/>
    <s v="Jackson"/>
    <x v="1"/>
    <n v="25"/>
    <n v="400"/>
    <n v="100000"/>
    <n v="35000"/>
    <n v="0.35"/>
    <x v="2"/>
    <x v="2"/>
    <n v="2021"/>
    <s v="Q1"/>
    <x v="1"/>
  </r>
  <r>
    <x v="0"/>
    <n v="1185732"/>
    <x v="221"/>
    <x v="1"/>
    <s v="Mississippi"/>
    <s v="Jackson"/>
    <x v="2"/>
    <n v="15.000000000000002"/>
    <n v="425"/>
    <n v="63750.000000000007"/>
    <n v="25500.000000000004"/>
    <n v="0.4"/>
    <x v="2"/>
    <x v="2"/>
    <n v="2021"/>
    <s v="Q1"/>
    <x v="1"/>
  </r>
  <r>
    <x v="0"/>
    <n v="1185732"/>
    <x v="221"/>
    <x v="1"/>
    <s v="Mississippi"/>
    <s v="Jackson"/>
    <x v="3"/>
    <n v="19.999999999999996"/>
    <n v="275"/>
    <n v="54999.999999999993"/>
    <n v="22000"/>
    <n v="0.4"/>
    <x v="2"/>
    <x v="2"/>
    <n v="2021"/>
    <s v="Q1"/>
    <x v="1"/>
  </r>
  <r>
    <x v="0"/>
    <n v="1185732"/>
    <x v="221"/>
    <x v="1"/>
    <s v="Mississippi"/>
    <s v="Jackson"/>
    <x v="4"/>
    <n v="35.000000000000007"/>
    <n v="325"/>
    <n v="113750.00000000003"/>
    <n v="39812.500000000007"/>
    <n v="0.35"/>
    <x v="2"/>
    <x v="2"/>
    <n v="2021"/>
    <s v="Q1"/>
    <x v="1"/>
  </r>
  <r>
    <x v="0"/>
    <n v="1185732"/>
    <x v="221"/>
    <x v="1"/>
    <s v="Mississippi"/>
    <s v="Jackson"/>
    <x v="5"/>
    <n v="25"/>
    <n v="425"/>
    <n v="106250"/>
    <n v="53125"/>
    <n v="0.5"/>
    <x v="2"/>
    <x v="2"/>
    <n v="2021"/>
    <s v="Q1"/>
    <x v="1"/>
  </r>
  <r>
    <x v="0"/>
    <n v="1185732"/>
    <x v="240"/>
    <x v="1"/>
    <s v="Mississippi"/>
    <s v="Jackson"/>
    <x v="0"/>
    <n v="25"/>
    <n v="675"/>
    <n v="168750"/>
    <n v="67500"/>
    <n v="0.4"/>
    <x v="2"/>
    <x v="3"/>
    <n v="2021"/>
    <s v="Q2"/>
    <x v="1"/>
  </r>
  <r>
    <x v="0"/>
    <n v="1185732"/>
    <x v="240"/>
    <x v="1"/>
    <s v="Mississippi"/>
    <s v="Jackson"/>
    <x v="1"/>
    <n v="25"/>
    <n v="375"/>
    <n v="93750"/>
    <n v="32812.5"/>
    <n v="0.35"/>
    <x v="2"/>
    <x v="3"/>
    <n v="2021"/>
    <s v="Q2"/>
    <x v="1"/>
  </r>
  <r>
    <x v="0"/>
    <n v="1185732"/>
    <x v="240"/>
    <x v="1"/>
    <s v="Mississippi"/>
    <s v="Jackson"/>
    <x v="2"/>
    <n v="15.000000000000002"/>
    <n v="375"/>
    <n v="56250.000000000007"/>
    <n v="22500.000000000004"/>
    <n v="0.4"/>
    <x v="2"/>
    <x v="3"/>
    <n v="2021"/>
    <s v="Q2"/>
    <x v="1"/>
  </r>
  <r>
    <x v="0"/>
    <n v="1185732"/>
    <x v="240"/>
    <x v="1"/>
    <s v="Mississippi"/>
    <s v="Jackson"/>
    <x v="3"/>
    <n v="19.999999999999996"/>
    <n v="300"/>
    <n v="59999.999999999993"/>
    <n v="24000"/>
    <n v="0.4"/>
    <x v="2"/>
    <x v="3"/>
    <n v="2021"/>
    <s v="Q2"/>
    <x v="1"/>
  </r>
  <r>
    <x v="0"/>
    <n v="1185732"/>
    <x v="240"/>
    <x v="1"/>
    <s v="Mississippi"/>
    <s v="Jackson"/>
    <x v="4"/>
    <n v="40"/>
    <n v="325"/>
    <n v="130000"/>
    <n v="45500"/>
    <n v="0.35"/>
    <x v="2"/>
    <x v="3"/>
    <n v="2021"/>
    <s v="Q2"/>
    <x v="1"/>
  </r>
  <r>
    <x v="0"/>
    <n v="1185732"/>
    <x v="240"/>
    <x v="1"/>
    <s v="Mississippi"/>
    <s v="Jackson"/>
    <x v="5"/>
    <n v="30.000000000000004"/>
    <n v="475"/>
    <n v="142500.00000000003"/>
    <n v="71250.000000000015"/>
    <n v="0.5"/>
    <x v="2"/>
    <x v="3"/>
    <n v="2021"/>
    <s v="Q2"/>
    <x v="1"/>
  </r>
  <r>
    <x v="0"/>
    <n v="1185732"/>
    <x v="269"/>
    <x v="1"/>
    <s v="Mississippi"/>
    <s v="Jackson"/>
    <x v="0"/>
    <n v="40"/>
    <n v="745"/>
    <n v="298000"/>
    <n v="119200"/>
    <n v="0.4"/>
    <x v="2"/>
    <x v="4"/>
    <n v="2021"/>
    <s v="Q2"/>
    <x v="1"/>
  </r>
  <r>
    <x v="0"/>
    <n v="1185732"/>
    <x v="269"/>
    <x v="1"/>
    <s v="Mississippi"/>
    <s v="Jackson"/>
    <x v="1"/>
    <n v="40"/>
    <n v="450"/>
    <n v="180000"/>
    <n v="62999.999999999993"/>
    <n v="0.35"/>
    <x v="2"/>
    <x v="4"/>
    <n v="2021"/>
    <s v="Q2"/>
    <x v="1"/>
  </r>
  <r>
    <x v="0"/>
    <n v="1185732"/>
    <x v="269"/>
    <x v="1"/>
    <s v="Mississippi"/>
    <s v="Jackson"/>
    <x v="2"/>
    <n v="35"/>
    <n v="425"/>
    <n v="148750"/>
    <n v="59500"/>
    <n v="0.4"/>
    <x v="2"/>
    <x v="4"/>
    <n v="2021"/>
    <s v="Q2"/>
    <x v="1"/>
  </r>
  <r>
    <x v="0"/>
    <n v="1185732"/>
    <x v="269"/>
    <x v="1"/>
    <s v="Mississippi"/>
    <s v="Jackson"/>
    <x v="3"/>
    <n v="35"/>
    <n v="375"/>
    <n v="131250"/>
    <n v="52500"/>
    <n v="0.4"/>
    <x v="2"/>
    <x v="4"/>
    <n v="2021"/>
    <s v="Q2"/>
    <x v="1"/>
  </r>
  <r>
    <x v="0"/>
    <n v="1185732"/>
    <x v="269"/>
    <x v="1"/>
    <s v="Mississippi"/>
    <s v="Jackson"/>
    <x v="4"/>
    <n v="44.999999999999993"/>
    <n v="400"/>
    <n v="179999.99999999997"/>
    <n v="62999.999999999985"/>
    <n v="0.35"/>
    <x v="2"/>
    <x v="4"/>
    <n v="2021"/>
    <s v="Q2"/>
    <x v="1"/>
  </r>
  <r>
    <x v="0"/>
    <n v="1185732"/>
    <x v="269"/>
    <x v="1"/>
    <s v="Mississippi"/>
    <s v="Jackson"/>
    <x v="5"/>
    <n v="49.999999999999993"/>
    <n v="500"/>
    <n v="249999.99999999997"/>
    <n v="124999.99999999999"/>
    <n v="0.5"/>
    <x v="2"/>
    <x v="4"/>
    <n v="2021"/>
    <s v="Q2"/>
    <x v="1"/>
  </r>
  <r>
    <x v="0"/>
    <n v="1185732"/>
    <x v="302"/>
    <x v="1"/>
    <s v="Mississippi"/>
    <s v="Jackson"/>
    <x v="0"/>
    <n v="44.999999999999993"/>
    <n v="750"/>
    <n v="337499.99999999994"/>
    <n v="134999.99999999997"/>
    <n v="0.4"/>
    <x v="2"/>
    <x v="11"/>
    <n v="2021"/>
    <s v="Q2"/>
    <x v="2"/>
  </r>
  <r>
    <x v="0"/>
    <n v="1185732"/>
    <x v="302"/>
    <x v="1"/>
    <s v="Mississippi"/>
    <s v="Jackson"/>
    <x v="1"/>
    <n v="40"/>
    <n v="500"/>
    <n v="200000"/>
    <n v="70000"/>
    <n v="0.35"/>
    <x v="2"/>
    <x v="11"/>
    <n v="2021"/>
    <s v="Q2"/>
    <x v="2"/>
  </r>
  <r>
    <x v="0"/>
    <n v="1185732"/>
    <x v="302"/>
    <x v="1"/>
    <s v="Mississippi"/>
    <s v="Jackson"/>
    <x v="2"/>
    <n v="45"/>
    <n v="475"/>
    <n v="213750"/>
    <n v="85500"/>
    <n v="0.4"/>
    <x v="2"/>
    <x v="11"/>
    <n v="2021"/>
    <s v="Q2"/>
    <x v="2"/>
  </r>
  <r>
    <x v="0"/>
    <n v="1185732"/>
    <x v="302"/>
    <x v="1"/>
    <s v="Mississippi"/>
    <s v="Jackson"/>
    <x v="3"/>
    <n v="45"/>
    <n v="450"/>
    <n v="202500"/>
    <n v="81000"/>
    <n v="0.4"/>
    <x v="2"/>
    <x v="11"/>
    <n v="2021"/>
    <s v="Q2"/>
    <x v="2"/>
  </r>
  <r>
    <x v="0"/>
    <n v="1185732"/>
    <x v="302"/>
    <x v="1"/>
    <s v="Mississippi"/>
    <s v="Jackson"/>
    <x v="4"/>
    <n v="60"/>
    <n v="450"/>
    <n v="270000"/>
    <n v="94500"/>
    <n v="0.35"/>
    <x v="2"/>
    <x v="11"/>
    <n v="2021"/>
    <s v="Q2"/>
    <x v="2"/>
  </r>
  <r>
    <x v="0"/>
    <n v="1185732"/>
    <x v="302"/>
    <x v="1"/>
    <s v="Mississippi"/>
    <s v="Jackson"/>
    <x v="5"/>
    <n v="65"/>
    <n v="625"/>
    <n v="406250"/>
    <n v="203125"/>
    <n v="0.5"/>
    <x v="2"/>
    <x v="11"/>
    <n v="2021"/>
    <s v="Q2"/>
    <x v="2"/>
  </r>
  <r>
    <x v="0"/>
    <n v="1185732"/>
    <x v="330"/>
    <x v="1"/>
    <s v="Mississippi"/>
    <s v="Jackson"/>
    <x v="0"/>
    <n v="60"/>
    <n v="850"/>
    <n v="510000"/>
    <n v="204000"/>
    <n v="0.4"/>
    <x v="2"/>
    <x v="5"/>
    <n v="2021"/>
    <s v="Q3"/>
    <x v="2"/>
  </r>
  <r>
    <x v="1"/>
    <n v="1185732"/>
    <x v="330"/>
    <x v="1"/>
    <s v="Mississippi"/>
    <s v="Jackson"/>
    <x v="1"/>
    <n v="55.000000000000007"/>
    <n v="600"/>
    <n v="330000.00000000006"/>
    <n v="115500.00000000001"/>
    <n v="0.35"/>
    <x v="2"/>
    <x v="5"/>
    <n v="2021"/>
    <s v="Q3"/>
    <x v="2"/>
  </r>
  <r>
    <x v="1"/>
    <n v="1185732"/>
    <x v="330"/>
    <x v="1"/>
    <s v="Mississippi"/>
    <s v="Jackson"/>
    <x v="2"/>
    <n v="50"/>
    <n v="525"/>
    <n v="262500"/>
    <n v="105000"/>
    <n v="0.4"/>
    <x v="2"/>
    <x v="5"/>
    <n v="2021"/>
    <s v="Q3"/>
    <x v="2"/>
  </r>
  <r>
    <x v="1"/>
    <n v="1185732"/>
    <x v="330"/>
    <x v="1"/>
    <s v="Mississippi"/>
    <s v="Jackson"/>
    <x v="3"/>
    <n v="50"/>
    <n v="475"/>
    <n v="237500"/>
    <n v="95000"/>
    <n v="0.4"/>
    <x v="2"/>
    <x v="5"/>
    <n v="2021"/>
    <s v="Q3"/>
    <x v="2"/>
  </r>
  <r>
    <x v="1"/>
    <n v="1185732"/>
    <x v="330"/>
    <x v="1"/>
    <s v="Mississippi"/>
    <s v="Jackson"/>
    <x v="4"/>
    <n v="60"/>
    <n v="500"/>
    <n v="300000"/>
    <n v="105000"/>
    <n v="0.35"/>
    <x v="2"/>
    <x v="5"/>
    <n v="2021"/>
    <s v="Q3"/>
    <x v="2"/>
  </r>
  <r>
    <x v="1"/>
    <n v="1185732"/>
    <x v="330"/>
    <x v="1"/>
    <s v="Mississippi"/>
    <s v="Jackson"/>
    <x v="5"/>
    <n v="65"/>
    <n v="675"/>
    <n v="438750"/>
    <n v="219375"/>
    <n v="0.5"/>
    <x v="2"/>
    <x v="5"/>
    <n v="2021"/>
    <s v="Q3"/>
    <x v="2"/>
  </r>
  <r>
    <x v="1"/>
    <n v="1185732"/>
    <x v="362"/>
    <x v="1"/>
    <s v="Mississippi"/>
    <s v="Jackson"/>
    <x v="0"/>
    <n v="60"/>
    <n v="825"/>
    <n v="495000"/>
    <n v="198000"/>
    <n v="0.4"/>
    <x v="2"/>
    <x v="6"/>
    <n v="2021"/>
    <s v="Q3"/>
    <x v="2"/>
  </r>
  <r>
    <x v="1"/>
    <n v="1185732"/>
    <x v="362"/>
    <x v="1"/>
    <s v="Mississippi"/>
    <s v="Jackson"/>
    <x v="1"/>
    <n v="55.000000000000007"/>
    <n v="600"/>
    <n v="330000.00000000006"/>
    <n v="115500.00000000001"/>
    <n v="0.35"/>
    <x v="2"/>
    <x v="6"/>
    <n v="2021"/>
    <s v="Q3"/>
    <x v="2"/>
  </r>
  <r>
    <x v="1"/>
    <n v="1185732"/>
    <x v="362"/>
    <x v="1"/>
    <s v="Mississippi"/>
    <s v="Jackson"/>
    <x v="2"/>
    <n v="50"/>
    <n v="525"/>
    <n v="262500"/>
    <n v="105000"/>
    <n v="0.4"/>
    <x v="2"/>
    <x v="6"/>
    <n v="2021"/>
    <s v="Q3"/>
    <x v="2"/>
  </r>
  <r>
    <x v="1"/>
    <n v="1185732"/>
    <x v="362"/>
    <x v="1"/>
    <s v="Mississippi"/>
    <s v="Jackson"/>
    <x v="3"/>
    <n v="40"/>
    <n v="475"/>
    <n v="190000"/>
    <n v="76000"/>
    <n v="0.4"/>
    <x v="2"/>
    <x v="6"/>
    <n v="2021"/>
    <s v="Q3"/>
    <x v="2"/>
  </r>
  <r>
    <x v="1"/>
    <n v="1185732"/>
    <x v="362"/>
    <x v="1"/>
    <s v="Mississippi"/>
    <s v="Jackson"/>
    <x v="4"/>
    <n v="50"/>
    <n v="450"/>
    <n v="225000"/>
    <n v="78750"/>
    <n v="0.35"/>
    <x v="2"/>
    <x v="6"/>
    <n v="2021"/>
    <s v="Q3"/>
    <x v="2"/>
  </r>
  <r>
    <x v="1"/>
    <n v="1185732"/>
    <x v="362"/>
    <x v="1"/>
    <s v="Mississippi"/>
    <s v="Jackson"/>
    <x v="5"/>
    <n v="55.000000000000007"/>
    <n v="625"/>
    <n v="343750.00000000006"/>
    <n v="171875.00000000003"/>
    <n v="0.5"/>
    <x v="2"/>
    <x v="6"/>
    <n v="2021"/>
    <s v="Q3"/>
    <x v="2"/>
  </r>
  <r>
    <x v="1"/>
    <n v="1185732"/>
    <x v="392"/>
    <x v="1"/>
    <s v="Mississippi"/>
    <s v="Jackson"/>
    <x v="0"/>
    <n v="50"/>
    <n v="725"/>
    <n v="362500"/>
    <n v="145000"/>
    <n v="0.4"/>
    <x v="2"/>
    <x v="7"/>
    <n v="2021"/>
    <s v="Q3"/>
    <x v="3"/>
  </r>
  <r>
    <x v="1"/>
    <n v="1185732"/>
    <x v="392"/>
    <x v="1"/>
    <s v="Mississippi"/>
    <s v="Jackson"/>
    <x v="1"/>
    <n v="45.000000000000014"/>
    <n v="525"/>
    <n v="236250.00000000009"/>
    <n v="82687.500000000029"/>
    <n v="0.35"/>
    <x v="2"/>
    <x v="7"/>
    <n v="2021"/>
    <s v="Q3"/>
    <x v="3"/>
  </r>
  <r>
    <x v="1"/>
    <n v="1185732"/>
    <x v="392"/>
    <x v="1"/>
    <s v="Mississippi"/>
    <s v="Jackson"/>
    <x v="2"/>
    <n v="20.000000000000007"/>
    <n v="425"/>
    <n v="85000.000000000029"/>
    <n v="34000.000000000015"/>
    <n v="0.4"/>
    <x v="2"/>
    <x v="7"/>
    <n v="2021"/>
    <s v="Q3"/>
    <x v="3"/>
  </r>
  <r>
    <x v="1"/>
    <n v="1185732"/>
    <x v="392"/>
    <x v="1"/>
    <s v="Mississippi"/>
    <s v="Jackson"/>
    <x v="3"/>
    <n v="20.000000000000007"/>
    <n v="400"/>
    <n v="80000.000000000029"/>
    <n v="32000.000000000015"/>
    <n v="0.4"/>
    <x v="2"/>
    <x v="7"/>
    <n v="2021"/>
    <s v="Q3"/>
    <x v="3"/>
  </r>
  <r>
    <x v="1"/>
    <n v="1185732"/>
    <x v="392"/>
    <x v="1"/>
    <s v="Mississippi"/>
    <s v="Jackson"/>
    <x v="4"/>
    <n v="30.000000000000004"/>
    <n v="400"/>
    <n v="120000.00000000001"/>
    <n v="42000"/>
    <n v="0.35"/>
    <x v="2"/>
    <x v="7"/>
    <n v="2021"/>
    <s v="Q3"/>
    <x v="3"/>
  </r>
  <r>
    <x v="1"/>
    <n v="1185732"/>
    <x v="392"/>
    <x v="1"/>
    <s v="Mississippi"/>
    <s v="Jackson"/>
    <x v="5"/>
    <n v="35.000000000000007"/>
    <n v="500"/>
    <n v="175000.00000000003"/>
    <n v="87500.000000000015"/>
    <n v="0.5"/>
    <x v="2"/>
    <x v="7"/>
    <n v="2021"/>
    <s v="Q3"/>
    <x v="3"/>
  </r>
  <r>
    <x v="1"/>
    <n v="1185732"/>
    <x v="424"/>
    <x v="1"/>
    <s v="Mississippi"/>
    <s v="Jackson"/>
    <x v="0"/>
    <n v="35.000000000000007"/>
    <n v="675"/>
    <n v="236250.00000000006"/>
    <n v="94500.000000000029"/>
    <n v="0.4"/>
    <x v="2"/>
    <x v="8"/>
    <n v="2021"/>
    <s v="Q4"/>
    <x v="3"/>
  </r>
  <r>
    <x v="1"/>
    <n v="1185732"/>
    <x v="424"/>
    <x v="1"/>
    <s v="Mississippi"/>
    <s v="Jackson"/>
    <x v="1"/>
    <n v="25.000000000000011"/>
    <n v="500"/>
    <n v="125000.00000000006"/>
    <n v="43750.000000000015"/>
    <n v="0.35"/>
    <x v="2"/>
    <x v="8"/>
    <n v="2021"/>
    <s v="Q4"/>
    <x v="3"/>
  </r>
  <r>
    <x v="1"/>
    <n v="1185732"/>
    <x v="424"/>
    <x v="1"/>
    <s v="Mississippi"/>
    <s v="Jackson"/>
    <x v="2"/>
    <n v="25.000000000000011"/>
    <n v="375"/>
    <n v="93750.000000000044"/>
    <n v="37500.000000000022"/>
    <n v="0.4"/>
    <x v="2"/>
    <x v="8"/>
    <n v="2021"/>
    <s v="Q4"/>
    <x v="3"/>
  </r>
  <r>
    <x v="1"/>
    <n v="1185732"/>
    <x v="424"/>
    <x v="1"/>
    <s v="Mississippi"/>
    <s v="Jackson"/>
    <x v="3"/>
    <n v="25.000000000000011"/>
    <n v="350"/>
    <n v="87500.000000000044"/>
    <n v="35000.000000000022"/>
    <n v="0.4"/>
    <x v="2"/>
    <x v="8"/>
    <n v="2021"/>
    <s v="Q4"/>
    <x v="3"/>
  </r>
  <r>
    <x v="1"/>
    <n v="1185732"/>
    <x v="424"/>
    <x v="1"/>
    <s v="Mississippi"/>
    <s v="Jackson"/>
    <x v="4"/>
    <n v="35.000000000000007"/>
    <n v="350"/>
    <n v="122500.00000000003"/>
    <n v="42875.000000000007"/>
    <n v="0.35"/>
    <x v="2"/>
    <x v="8"/>
    <n v="2021"/>
    <s v="Q4"/>
    <x v="3"/>
  </r>
  <r>
    <x v="2"/>
    <n v="1185732"/>
    <x v="424"/>
    <x v="1"/>
    <s v="Mississippi"/>
    <s v="Jackson"/>
    <x v="5"/>
    <n v="35"/>
    <n v="475"/>
    <n v="166250"/>
    <n v="83125"/>
    <n v="0.5"/>
    <x v="2"/>
    <x v="8"/>
    <n v="2021"/>
    <s v="Q4"/>
    <x v="3"/>
  </r>
  <r>
    <x v="2"/>
    <n v="1185732"/>
    <x v="454"/>
    <x v="1"/>
    <s v="Mississippi"/>
    <s v="Jackson"/>
    <x v="0"/>
    <n v="30.000000000000011"/>
    <n v="625"/>
    <n v="187500.00000000006"/>
    <n v="75000.000000000029"/>
    <n v="0.4"/>
    <x v="2"/>
    <x v="9"/>
    <n v="2021"/>
    <s v="Q4"/>
    <x v="3"/>
  </r>
  <r>
    <x v="2"/>
    <n v="1185732"/>
    <x v="454"/>
    <x v="1"/>
    <s v="Mississippi"/>
    <s v="Jackson"/>
    <x v="1"/>
    <n v="20.000000000000011"/>
    <n v="450"/>
    <n v="90000.000000000044"/>
    <n v="31500.000000000015"/>
    <n v="0.35"/>
    <x v="2"/>
    <x v="9"/>
    <n v="2021"/>
    <s v="Q4"/>
    <x v="3"/>
  </r>
  <r>
    <x v="2"/>
    <n v="1185732"/>
    <x v="454"/>
    <x v="1"/>
    <s v="Mississippi"/>
    <s v="Jackson"/>
    <x v="2"/>
    <n v="30.000000000000014"/>
    <n v="395"/>
    <n v="118500.00000000006"/>
    <n v="47400.000000000029"/>
    <n v="0.4"/>
    <x v="2"/>
    <x v="9"/>
    <n v="2021"/>
    <s v="Q4"/>
    <x v="3"/>
  </r>
  <r>
    <x v="2"/>
    <n v="1185732"/>
    <x v="454"/>
    <x v="1"/>
    <s v="Mississippi"/>
    <s v="Jackson"/>
    <x v="3"/>
    <n v="60.000000000000021"/>
    <n v="450"/>
    <n v="270000.00000000012"/>
    <n v="108000.00000000006"/>
    <n v="0.4"/>
    <x v="2"/>
    <x v="9"/>
    <n v="2021"/>
    <s v="Q4"/>
    <x v="3"/>
  </r>
  <r>
    <x v="2"/>
    <n v="1185732"/>
    <x v="454"/>
    <x v="1"/>
    <s v="Mississippi"/>
    <s v="Jackson"/>
    <x v="4"/>
    <n v="75.000000000000014"/>
    <n v="425"/>
    <n v="318750.00000000006"/>
    <n v="111562.50000000001"/>
    <n v="0.35"/>
    <x v="2"/>
    <x v="9"/>
    <n v="2021"/>
    <s v="Q4"/>
    <x v="3"/>
  </r>
  <r>
    <x v="2"/>
    <n v="1185732"/>
    <x v="454"/>
    <x v="1"/>
    <s v="Mississippi"/>
    <s v="Jackson"/>
    <x v="5"/>
    <n v="75"/>
    <n v="525"/>
    <n v="393750"/>
    <n v="196875"/>
    <n v="0.5"/>
    <x v="2"/>
    <x v="9"/>
    <n v="2021"/>
    <s v="Q4"/>
    <x v="3"/>
  </r>
  <r>
    <x v="2"/>
    <n v="1185732"/>
    <x v="483"/>
    <x v="1"/>
    <s v="Mississippi"/>
    <s v="Jackson"/>
    <x v="0"/>
    <n v="70"/>
    <n v="775"/>
    <n v="542500"/>
    <n v="217000"/>
    <n v="0.4"/>
    <x v="2"/>
    <x v="10"/>
    <n v="2021"/>
    <s v="Q4"/>
    <x v="0"/>
  </r>
  <r>
    <x v="2"/>
    <n v="1185732"/>
    <x v="483"/>
    <x v="1"/>
    <s v="Mississippi"/>
    <s v="Jackson"/>
    <x v="1"/>
    <n v="60.000000000000007"/>
    <n v="575"/>
    <n v="345000.00000000006"/>
    <n v="120750.00000000001"/>
    <n v="0.35"/>
    <x v="2"/>
    <x v="10"/>
    <n v="2021"/>
    <s v="Q4"/>
    <x v="0"/>
  </r>
  <r>
    <x v="2"/>
    <n v="1185732"/>
    <x v="483"/>
    <x v="1"/>
    <s v="Mississippi"/>
    <s v="Jackson"/>
    <x v="2"/>
    <n v="60.000000000000007"/>
    <n v="525"/>
    <n v="315000.00000000006"/>
    <n v="126000.00000000003"/>
    <n v="0.4"/>
    <x v="2"/>
    <x v="10"/>
    <n v="2021"/>
    <s v="Q4"/>
    <x v="0"/>
  </r>
  <r>
    <x v="2"/>
    <n v="1185732"/>
    <x v="483"/>
    <x v="1"/>
    <s v="Mississippi"/>
    <s v="Jackson"/>
    <x v="3"/>
    <n v="60.000000000000007"/>
    <n v="475"/>
    <n v="285000.00000000006"/>
    <n v="114000.00000000003"/>
    <n v="0.4"/>
    <x v="2"/>
    <x v="10"/>
    <n v="2021"/>
    <s v="Q4"/>
    <x v="0"/>
  </r>
  <r>
    <x v="2"/>
    <n v="1185732"/>
    <x v="483"/>
    <x v="1"/>
    <s v="Mississippi"/>
    <s v="Jackson"/>
    <x v="4"/>
    <n v="70"/>
    <n v="475"/>
    <n v="332500"/>
    <n v="116374.99999999999"/>
    <n v="0.35"/>
    <x v="2"/>
    <x v="10"/>
    <n v="2021"/>
    <s v="Q4"/>
    <x v="0"/>
  </r>
  <r>
    <x v="2"/>
    <n v="1185732"/>
    <x v="483"/>
    <x v="1"/>
    <s v="Mississippi"/>
    <s v="Jackson"/>
    <x v="5"/>
    <n v="75"/>
    <n v="575"/>
    <n v="431250"/>
    <n v="215625"/>
    <n v="0.5"/>
    <x v="2"/>
    <x v="10"/>
    <n v="2021"/>
    <s v="Q4"/>
    <x v="0"/>
  </r>
  <r>
    <x v="2"/>
    <n v="1197831"/>
    <x v="187"/>
    <x v="1"/>
    <s v="Mississippi"/>
    <s v="Jackson"/>
    <x v="0"/>
    <n v="25.000000000000007"/>
    <n v="650"/>
    <n v="162500.00000000006"/>
    <n v="65000.000000000029"/>
    <n v="0.4"/>
    <x v="2"/>
    <x v="0"/>
    <n v="2021"/>
    <s v="Q1"/>
    <x v="0"/>
  </r>
  <r>
    <x v="2"/>
    <n v="1197831"/>
    <x v="187"/>
    <x v="1"/>
    <s v="Mississippi"/>
    <s v="Jackson"/>
    <x v="1"/>
    <n v="25.000000000000007"/>
    <n v="450"/>
    <n v="112500.00000000003"/>
    <n v="39375.000000000007"/>
    <n v="0.35"/>
    <x v="2"/>
    <x v="0"/>
    <n v="2021"/>
    <s v="Q1"/>
    <x v="0"/>
  </r>
  <r>
    <x v="2"/>
    <n v="1197831"/>
    <x v="187"/>
    <x v="1"/>
    <s v="Mississippi"/>
    <s v="Jackson"/>
    <x v="2"/>
    <n v="15.000000000000007"/>
    <n v="450"/>
    <n v="67500.000000000029"/>
    <n v="27000.000000000015"/>
    <n v="0.4"/>
    <x v="2"/>
    <x v="0"/>
    <n v="2021"/>
    <s v="Q1"/>
    <x v="0"/>
  </r>
  <r>
    <x v="2"/>
    <n v="1197831"/>
    <x v="187"/>
    <x v="1"/>
    <s v="Mississippi"/>
    <s v="Jackson"/>
    <x v="3"/>
    <n v="20"/>
    <n v="300"/>
    <n v="60000"/>
    <n v="24000"/>
    <n v="0.4"/>
    <x v="2"/>
    <x v="0"/>
    <n v="2021"/>
    <s v="Q1"/>
    <x v="0"/>
  </r>
  <r>
    <x v="2"/>
    <n v="1197831"/>
    <x v="187"/>
    <x v="1"/>
    <s v="Mississippi"/>
    <s v="Jackson"/>
    <x v="4"/>
    <n v="35"/>
    <n v="350"/>
    <n v="122500"/>
    <n v="42875"/>
    <n v="0.35"/>
    <x v="2"/>
    <x v="0"/>
    <n v="2021"/>
    <s v="Q1"/>
    <x v="0"/>
  </r>
  <r>
    <x v="2"/>
    <n v="1197831"/>
    <x v="187"/>
    <x v="1"/>
    <s v="Mississippi"/>
    <s v="Jackson"/>
    <x v="5"/>
    <n v="25.000000000000007"/>
    <n v="450"/>
    <n v="112500.00000000003"/>
    <n v="45000.000000000015"/>
    <n v="0.4"/>
    <x v="2"/>
    <x v="0"/>
    <n v="2021"/>
    <s v="Q1"/>
    <x v="0"/>
  </r>
  <r>
    <x v="2"/>
    <n v="1197831"/>
    <x v="695"/>
    <x v="1"/>
    <s v="Mississippi"/>
    <s v="Jackson"/>
    <x v="0"/>
    <n v="25.000000000000007"/>
    <n v="700"/>
    <n v="175000.00000000006"/>
    <n v="70000.000000000029"/>
    <n v="0.4"/>
    <x v="2"/>
    <x v="1"/>
    <n v="2021"/>
    <s v="Q1"/>
    <x v="0"/>
  </r>
  <r>
    <x v="2"/>
    <n v="1197831"/>
    <x v="695"/>
    <x v="1"/>
    <s v="Mississippi"/>
    <s v="Jackson"/>
    <x v="1"/>
    <n v="25.000000000000007"/>
    <n v="350"/>
    <n v="87500.000000000029"/>
    <n v="30625.000000000007"/>
    <n v="0.35"/>
    <x v="2"/>
    <x v="1"/>
    <n v="2021"/>
    <s v="Q1"/>
    <x v="0"/>
  </r>
  <r>
    <x v="2"/>
    <n v="1197831"/>
    <x v="695"/>
    <x v="1"/>
    <s v="Mississippi"/>
    <s v="Jackson"/>
    <x v="2"/>
    <n v="15.000000000000007"/>
    <n v="400"/>
    <n v="60000.000000000029"/>
    <n v="24000.000000000015"/>
    <n v="0.4"/>
    <x v="2"/>
    <x v="1"/>
    <n v="2021"/>
    <s v="Q1"/>
    <x v="0"/>
  </r>
  <r>
    <x v="1"/>
    <n v="1197831"/>
    <x v="695"/>
    <x v="1"/>
    <s v="Arkansas"/>
    <s v="Little Rock"/>
    <x v="3"/>
    <n v="20"/>
    <n v="250"/>
    <n v="50000"/>
    <n v="20000"/>
    <n v="0.4"/>
    <x v="2"/>
    <x v="1"/>
    <n v="2021"/>
    <s v="Q1"/>
    <x v="0"/>
  </r>
  <r>
    <x v="1"/>
    <n v="1197831"/>
    <x v="695"/>
    <x v="1"/>
    <s v="Arkansas"/>
    <s v="Little Rock"/>
    <x v="4"/>
    <n v="35"/>
    <n v="325"/>
    <n v="113750"/>
    <n v="39812.5"/>
    <n v="0.35"/>
    <x v="2"/>
    <x v="1"/>
    <n v="2021"/>
    <s v="Q1"/>
    <x v="0"/>
  </r>
  <r>
    <x v="1"/>
    <n v="1197831"/>
    <x v="695"/>
    <x v="1"/>
    <s v="Arkansas"/>
    <s v="Little Rock"/>
    <x v="5"/>
    <n v="20"/>
    <n v="425"/>
    <n v="85000"/>
    <n v="34000"/>
    <n v="0.4"/>
    <x v="2"/>
    <x v="1"/>
    <n v="2021"/>
    <s v="Q1"/>
    <x v="0"/>
  </r>
  <r>
    <x v="1"/>
    <n v="1197831"/>
    <x v="224"/>
    <x v="1"/>
    <s v="Arkansas"/>
    <s v="Little Rock"/>
    <x v="0"/>
    <n v="20"/>
    <n v="645"/>
    <n v="129000"/>
    <n v="51600"/>
    <n v="0.4"/>
    <x v="2"/>
    <x v="2"/>
    <n v="2021"/>
    <s v="Q1"/>
    <x v="1"/>
  </r>
  <r>
    <x v="1"/>
    <n v="1197831"/>
    <x v="224"/>
    <x v="1"/>
    <s v="Arkansas"/>
    <s v="Little Rock"/>
    <x v="1"/>
    <n v="20"/>
    <n v="325"/>
    <n v="65000"/>
    <n v="22750"/>
    <n v="0.35"/>
    <x v="2"/>
    <x v="2"/>
    <n v="2021"/>
    <s v="Q1"/>
    <x v="1"/>
  </r>
  <r>
    <x v="1"/>
    <n v="1197831"/>
    <x v="224"/>
    <x v="1"/>
    <s v="Arkansas"/>
    <s v="Little Rock"/>
    <x v="2"/>
    <n v="10.000000000000002"/>
    <n v="350"/>
    <n v="35000.000000000007"/>
    <n v="14000.000000000004"/>
    <n v="0.4"/>
    <x v="2"/>
    <x v="2"/>
    <n v="2021"/>
    <s v="Q1"/>
    <x v="1"/>
  </r>
  <r>
    <x v="1"/>
    <n v="1197831"/>
    <x v="224"/>
    <x v="1"/>
    <s v="Arkansas"/>
    <s v="Little Rock"/>
    <x v="3"/>
    <n v="19.999999999999996"/>
    <n v="200"/>
    <n v="39999.999999999993"/>
    <n v="15999.999999999998"/>
    <n v="0.4"/>
    <x v="2"/>
    <x v="2"/>
    <n v="2021"/>
    <s v="Q1"/>
    <x v="1"/>
  </r>
  <r>
    <x v="1"/>
    <n v="1197831"/>
    <x v="224"/>
    <x v="1"/>
    <s v="Arkansas"/>
    <s v="Little Rock"/>
    <x v="4"/>
    <n v="35.000000000000007"/>
    <n v="250"/>
    <n v="87500.000000000015"/>
    <n v="30625.000000000004"/>
    <n v="0.35"/>
    <x v="2"/>
    <x v="2"/>
    <n v="2021"/>
    <s v="Q1"/>
    <x v="1"/>
  </r>
  <r>
    <x v="1"/>
    <n v="1197831"/>
    <x v="224"/>
    <x v="1"/>
    <s v="Arkansas"/>
    <s v="Little Rock"/>
    <x v="5"/>
    <n v="25"/>
    <n v="350"/>
    <n v="87500"/>
    <n v="35000"/>
    <n v="0.4"/>
    <x v="2"/>
    <x v="2"/>
    <n v="2021"/>
    <s v="Q1"/>
    <x v="1"/>
  </r>
  <r>
    <x v="1"/>
    <n v="1197831"/>
    <x v="243"/>
    <x v="1"/>
    <s v="Arkansas"/>
    <s v="Little Rock"/>
    <x v="0"/>
    <n v="25"/>
    <n v="600"/>
    <n v="150000"/>
    <n v="60000"/>
    <n v="0.4"/>
    <x v="2"/>
    <x v="3"/>
    <n v="2021"/>
    <s v="Q2"/>
    <x v="1"/>
  </r>
  <r>
    <x v="1"/>
    <n v="1197831"/>
    <x v="243"/>
    <x v="1"/>
    <s v="Arkansas"/>
    <s v="Little Rock"/>
    <x v="1"/>
    <n v="25"/>
    <n v="300"/>
    <n v="75000"/>
    <n v="26250"/>
    <n v="0.35"/>
    <x v="2"/>
    <x v="3"/>
    <n v="2021"/>
    <s v="Q2"/>
    <x v="1"/>
  </r>
  <r>
    <x v="1"/>
    <n v="1197831"/>
    <x v="243"/>
    <x v="1"/>
    <s v="Arkansas"/>
    <s v="Little Rock"/>
    <x v="2"/>
    <n v="15.000000000000002"/>
    <n v="300"/>
    <n v="45000.000000000007"/>
    <n v="18000.000000000004"/>
    <n v="0.4"/>
    <x v="2"/>
    <x v="3"/>
    <n v="2021"/>
    <s v="Q2"/>
    <x v="1"/>
  </r>
  <r>
    <x v="1"/>
    <n v="1197831"/>
    <x v="243"/>
    <x v="1"/>
    <s v="Arkansas"/>
    <s v="Little Rock"/>
    <x v="3"/>
    <n v="19.999999999999996"/>
    <n v="225"/>
    <n v="44999.999999999993"/>
    <n v="17999.999999999996"/>
    <n v="0.4"/>
    <x v="2"/>
    <x v="3"/>
    <n v="2021"/>
    <s v="Q2"/>
    <x v="1"/>
  </r>
  <r>
    <x v="1"/>
    <n v="1197831"/>
    <x v="243"/>
    <x v="1"/>
    <s v="Arkansas"/>
    <s v="Little Rock"/>
    <x v="4"/>
    <n v="40"/>
    <n v="250"/>
    <n v="100000"/>
    <n v="35000"/>
    <n v="0.35"/>
    <x v="2"/>
    <x v="3"/>
    <n v="2021"/>
    <s v="Q2"/>
    <x v="1"/>
  </r>
  <r>
    <x v="1"/>
    <n v="1197831"/>
    <x v="243"/>
    <x v="1"/>
    <s v="Arkansas"/>
    <s v="Little Rock"/>
    <x v="5"/>
    <n v="30.000000000000004"/>
    <n v="400"/>
    <n v="120000.00000000001"/>
    <n v="48000.000000000007"/>
    <n v="0.4"/>
    <x v="2"/>
    <x v="3"/>
    <n v="2021"/>
    <s v="Q2"/>
    <x v="1"/>
  </r>
  <r>
    <x v="1"/>
    <n v="1197831"/>
    <x v="272"/>
    <x v="1"/>
    <s v="Arkansas"/>
    <s v="Little Rock"/>
    <x v="0"/>
    <n v="40"/>
    <n v="670"/>
    <n v="268000"/>
    <n v="107200"/>
    <n v="0.4"/>
    <x v="2"/>
    <x v="4"/>
    <n v="2021"/>
    <s v="Q2"/>
    <x v="1"/>
  </r>
  <r>
    <x v="1"/>
    <n v="1197831"/>
    <x v="272"/>
    <x v="1"/>
    <s v="Arkansas"/>
    <s v="Little Rock"/>
    <x v="1"/>
    <n v="40"/>
    <n v="375"/>
    <n v="150000"/>
    <n v="52500"/>
    <n v="0.35"/>
    <x v="2"/>
    <x v="4"/>
    <n v="2021"/>
    <s v="Q2"/>
    <x v="1"/>
  </r>
  <r>
    <x v="1"/>
    <n v="1197831"/>
    <x v="272"/>
    <x v="1"/>
    <s v="Arkansas"/>
    <s v="Little Rock"/>
    <x v="2"/>
    <n v="35"/>
    <n v="350"/>
    <n v="122500"/>
    <n v="49000"/>
    <n v="0.4"/>
    <x v="2"/>
    <x v="4"/>
    <n v="2021"/>
    <s v="Q2"/>
    <x v="1"/>
  </r>
  <r>
    <x v="1"/>
    <n v="1197831"/>
    <x v="272"/>
    <x v="1"/>
    <s v="Arkansas"/>
    <s v="Little Rock"/>
    <x v="3"/>
    <n v="35"/>
    <n v="300"/>
    <n v="105000"/>
    <n v="42000"/>
    <n v="0.4"/>
    <x v="2"/>
    <x v="4"/>
    <n v="2021"/>
    <s v="Q2"/>
    <x v="1"/>
  </r>
  <r>
    <x v="1"/>
    <n v="1197831"/>
    <x v="272"/>
    <x v="1"/>
    <s v="Arkansas"/>
    <s v="Little Rock"/>
    <x v="4"/>
    <n v="44.999999999999993"/>
    <n v="325"/>
    <n v="146249.99999999997"/>
    <n v="51187.499999999985"/>
    <n v="0.35"/>
    <x v="2"/>
    <x v="4"/>
    <n v="2021"/>
    <s v="Q2"/>
    <x v="1"/>
  </r>
  <r>
    <x v="1"/>
    <n v="1197831"/>
    <x v="272"/>
    <x v="1"/>
    <s v="Arkansas"/>
    <s v="Little Rock"/>
    <x v="5"/>
    <n v="44.999999999999993"/>
    <n v="425"/>
    <n v="191249.99999999997"/>
    <n v="76499.999999999985"/>
    <n v="0.4"/>
    <x v="2"/>
    <x v="4"/>
    <n v="2021"/>
    <s v="Q2"/>
    <x v="1"/>
  </r>
  <r>
    <x v="1"/>
    <n v="1197831"/>
    <x v="305"/>
    <x v="1"/>
    <s v="Arkansas"/>
    <s v="Little Rock"/>
    <x v="0"/>
    <n v="40"/>
    <n v="675"/>
    <n v="270000"/>
    <n v="108000"/>
    <n v="0.4"/>
    <x v="2"/>
    <x v="11"/>
    <n v="2021"/>
    <s v="Q2"/>
    <x v="2"/>
  </r>
  <r>
    <x v="1"/>
    <n v="1197831"/>
    <x v="305"/>
    <x v="1"/>
    <s v="Arkansas"/>
    <s v="Little Rock"/>
    <x v="1"/>
    <n v="35"/>
    <n v="425"/>
    <n v="148750"/>
    <n v="52062.5"/>
    <n v="0.35"/>
    <x v="2"/>
    <x v="11"/>
    <n v="2021"/>
    <s v="Q2"/>
    <x v="2"/>
  </r>
  <r>
    <x v="1"/>
    <n v="1197831"/>
    <x v="305"/>
    <x v="1"/>
    <s v="Arkansas"/>
    <s v="Little Rock"/>
    <x v="2"/>
    <n v="40"/>
    <n v="400"/>
    <n v="160000"/>
    <n v="64000"/>
    <n v="0.4"/>
    <x v="2"/>
    <x v="11"/>
    <n v="2021"/>
    <s v="Q2"/>
    <x v="2"/>
  </r>
  <r>
    <x v="1"/>
    <n v="1197831"/>
    <x v="305"/>
    <x v="1"/>
    <s v="Arkansas"/>
    <s v="Little Rock"/>
    <x v="3"/>
    <n v="40"/>
    <n v="375"/>
    <n v="150000"/>
    <n v="60000"/>
    <n v="0.4"/>
    <x v="2"/>
    <x v="11"/>
    <n v="2021"/>
    <s v="Q2"/>
    <x v="2"/>
  </r>
  <r>
    <x v="1"/>
    <n v="1197831"/>
    <x v="305"/>
    <x v="1"/>
    <s v="Arkansas"/>
    <s v="Little Rock"/>
    <x v="4"/>
    <n v="54.999999999999993"/>
    <n v="375"/>
    <n v="206249.99999999997"/>
    <n v="72187.499999999985"/>
    <n v="0.35"/>
    <x v="2"/>
    <x v="11"/>
    <n v="2021"/>
    <s v="Q2"/>
    <x v="2"/>
  </r>
  <r>
    <x v="1"/>
    <n v="1197831"/>
    <x v="305"/>
    <x v="1"/>
    <s v="Arkansas"/>
    <s v="Little Rock"/>
    <x v="5"/>
    <n v="60"/>
    <n v="550"/>
    <n v="330000"/>
    <n v="132000"/>
    <n v="0.4"/>
    <x v="2"/>
    <x v="11"/>
    <n v="2021"/>
    <s v="Q2"/>
    <x v="2"/>
  </r>
  <r>
    <x v="1"/>
    <n v="1197831"/>
    <x v="333"/>
    <x v="1"/>
    <s v="Arkansas"/>
    <s v="Little Rock"/>
    <x v="0"/>
    <n v="54.999999999999993"/>
    <n v="775"/>
    <n v="426249.99999999994"/>
    <n v="170500"/>
    <n v="0.4"/>
    <x v="2"/>
    <x v="5"/>
    <n v="2021"/>
    <s v="Q3"/>
    <x v="2"/>
  </r>
  <r>
    <x v="1"/>
    <n v="1197831"/>
    <x v="333"/>
    <x v="1"/>
    <s v="Arkansas"/>
    <s v="Little Rock"/>
    <x v="1"/>
    <n v="50"/>
    <n v="525"/>
    <n v="262500"/>
    <n v="91875"/>
    <n v="0.35"/>
    <x v="2"/>
    <x v="5"/>
    <n v="2021"/>
    <s v="Q3"/>
    <x v="2"/>
  </r>
  <r>
    <x v="1"/>
    <n v="1197831"/>
    <x v="333"/>
    <x v="1"/>
    <s v="Arkansas"/>
    <s v="Little Rock"/>
    <x v="2"/>
    <n v="45"/>
    <n v="450"/>
    <n v="202500"/>
    <n v="81000"/>
    <n v="0.4"/>
    <x v="2"/>
    <x v="5"/>
    <n v="2021"/>
    <s v="Q3"/>
    <x v="2"/>
  </r>
  <r>
    <x v="1"/>
    <n v="1197831"/>
    <x v="333"/>
    <x v="1"/>
    <s v="Arkansas"/>
    <s v="Little Rock"/>
    <x v="3"/>
    <n v="45"/>
    <n v="400"/>
    <n v="180000"/>
    <n v="72000"/>
    <n v="0.4"/>
    <x v="2"/>
    <x v="5"/>
    <n v="2021"/>
    <s v="Q3"/>
    <x v="2"/>
  </r>
  <r>
    <x v="1"/>
    <n v="1197831"/>
    <x v="333"/>
    <x v="1"/>
    <s v="Arkansas"/>
    <s v="Little Rock"/>
    <x v="4"/>
    <n v="60"/>
    <n v="425"/>
    <n v="255000"/>
    <n v="89250"/>
    <n v="0.35"/>
    <x v="2"/>
    <x v="5"/>
    <n v="2021"/>
    <s v="Q3"/>
    <x v="2"/>
  </r>
  <r>
    <x v="1"/>
    <n v="1197831"/>
    <x v="333"/>
    <x v="1"/>
    <s v="Arkansas"/>
    <s v="Little Rock"/>
    <x v="5"/>
    <n v="65"/>
    <n v="600"/>
    <n v="390000"/>
    <n v="156000"/>
    <n v="0.4"/>
    <x v="2"/>
    <x v="5"/>
    <n v="2021"/>
    <s v="Q3"/>
    <x v="2"/>
  </r>
  <r>
    <x v="1"/>
    <n v="1197831"/>
    <x v="365"/>
    <x v="1"/>
    <s v="Arkansas"/>
    <s v="Little Rock"/>
    <x v="0"/>
    <n v="60"/>
    <n v="750"/>
    <n v="450000"/>
    <n v="180000"/>
    <n v="0.4"/>
    <x v="2"/>
    <x v="6"/>
    <n v="2021"/>
    <s v="Q3"/>
    <x v="2"/>
  </r>
  <r>
    <x v="1"/>
    <n v="1197831"/>
    <x v="365"/>
    <x v="1"/>
    <s v="Arkansas"/>
    <s v="Little Rock"/>
    <x v="1"/>
    <n v="55.000000000000007"/>
    <n v="525"/>
    <n v="288750.00000000006"/>
    <n v="101062.50000000001"/>
    <n v="0.35"/>
    <x v="2"/>
    <x v="6"/>
    <n v="2021"/>
    <s v="Q3"/>
    <x v="2"/>
  </r>
  <r>
    <x v="1"/>
    <n v="1197831"/>
    <x v="365"/>
    <x v="1"/>
    <s v="Arkansas"/>
    <s v="Little Rock"/>
    <x v="2"/>
    <n v="50"/>
    <n v="450"/>
    <n v="225000"/>
    <n v="90000"/>
    <n v="0.4"/>
    <x v="2"/>
    <x v="6"/>
    <n v="2021"/>
    <s v="Q3"/>
    <x v="2"/>
  </r>
  <r>
    <x v="1"/>
    <n v="1197831"/>
    <x v="365"/>
    <x v="1"/>
    <s v="Arkansas"/>
    <s v="Little Rock"/>
    <x v="3"/>
    <n v="40"/>
    <n v="400"/>
    <n v="160000"/>
    <n v="64000"/>
    <n v="0.4"/>
    <x v="2"/>
    <x v="6"/>
    <n v="2021"/>
    <s v="Q3"/>
    <x v="2"/>
  </r>
  <r>
    <x v="1"/>
    <n v="1197831"/>
    <x v="365"/>
    <x v="1"/>
    <s v="Arkansas"/>
    <s v="Little Rock"/>
    <x v="4"/>
    <n v="50"/>
    <n v="375"/>
    <n v="187500"/>
    <n v="65625"/>
    <n v="0.35"/>
    <x v="2"/>
    <x v="6"/>
    <n v="2021"/>
    <s v="Q3"/>
    <x v="2"/>
  </r>
  <r>
    <x v="1"/>
    <n v="1197831"/>
    <x v="365"/>
    <x v="1"/>
    <s v="Arkansas"/>
    <s v="Little Rock"/>
    <x v="5"/>
    <n v="55.000000000000007"/>
    <n v="550"/>
    <n v="302500.00000000006"/>
    <n v="121000.00000000003"/>
    <n v="0.4"/>
    <x v="2"/>
    <x v="6"/>
    <n v="2021"/>
    <s v="Q3"/>
    <x v="2"/>
  </r>
  <r>
    <x v="1"/>
    <n v="1197831"/>
    <x v="395"/>
    <x v="1"/>
    <s v="Arkansas"/>
    <s v="Little Rock"/>
    <x v="0"/>
    <n v="50"/>
    <n v="650"/>
    <n v="325000"/>
    <n v="130000"/>
    <n v="0.4"/>
    <x v="2"/>
    <x v="7"/>
    <n v="2021"/>
    <s v="Q3"/>
    <x v="3"/>
  </r>
  <r>
    <x v="1"/>
    <n v="1197831"/>
    <x v="395"/>
    <x v="1"/>
    <s v="Arkansas"/>
    <s v="Little Rock"/>
    <x v="1"/>
    <n v="40.000000000000014"/>
    <n v="450"/>
    <n v="180000.00000000006"/>
    <n v="63000.000000000015"/>
    <n v="0.35"/>
    <x v="2"/>
    <x v="7"/>
    <n v="2021"/>
    <s v="Q3"/>
    <x v="3"/>
  </r>
  <r>
    <x v="1"/>
    <n v="1197831"/>
    <x v="395"/>
    <x v="1"/>
    <s v="Arkansas"/>
    <s v="Little Rock"/>
    <x v="2"/>
    <n v="15.000000000000007"/>
    <n v="350"/>
    <n v="52500.000000000022"/>
    <n v="21000.000000000011"/>
    <n v="0.4"/>
    <x v="2"/>
    <x v="7"/>
    <n v="2021"/>
    <s v="Q3"/>
    <x v="3"/>
  </r>
  <r>
    <x v="1"/>
    <n v="1197831"/>
    <x v="395"/>
    <x v="1"/>
    <s v="Arkansas"/>
    <s v="Little Rock"/>
    <x v="3"/>
    <n v="15.000000000000007"/>
    <n v="325"/>
    <n v="48750.000000000022"/>
    <n v="19500.000000000011"/>
    <n v="0.4"/>
    <x v="2"/>
    <x v="7"/>
    <n v="2021"/>
    <s v="Q3"/>
    <x v="3"/>
  </r>
  <r>
    <x v="1"/>
    <n v="1197831"/>
    <x v="395"/>
    <x v="1"/>
    <s v="Arkansas"/>
    <s v="Little Rock"/>
    <x v="4"/>
    <n v="25.000000000000007"/>
    <n v="325"/>
    <n v="81250.000000000029"/>
    <n v="28437.500000000007"/>
    <n v="0.35"/>
    <x v="2"/>
    <x v="7"/>
    <n v="2021"/>
    <s v="Q3"/>
    <x v="3"/>
  </r>
  <r>
    <x v="1"/>
    <n v="1197831"/>
    <x v="395"/>
    <x v="1"/>
    <s v="Arkansas"/>
    <s v="Little Rock"/>
    <x v="5"/>
    <n v="30.000000000000011"/>
    <n v="425"/>
    <n v="127500.00000000004"/>
    <n v="51000.000000000022"/>
    <n v="0.4"/>
    <x v="2"/>
    <x v="7"/>
    <n v="2021"/>
    <s v="Q3"/>
    <x v="3"/>
  </r>
  <r>
    <x v="1"/>
    <n v="1197831"/>
    <x v="427"/>
    <x v="1"/>
    <s v="Arkansas"/>
    <s v="Little Rock"/>
    <x v="0"/>
    <n v="30.000000000000011"/>
    <n v="600"/>
    <n v="180000.00000000006"/>
    <n v="72000.000000000029"/>
    <n v="0.4"/>
    <x v="2"/>
    <x v="8"/>
    <n v="2021"/>
    <s v="Q4"/>
    <x v="3"/>
  </r>
  <r>
    <x v="1"/>
    <n v="1197831"/>
    <x v="427"/>
    <x v="1"/>
    <s v="Arkansas"/>
    <s v="Little Rock"/>
    <x v="1"/>
    <n v="20.000000000000011"/>
    <n v="425"/>
    <n v="85000.000000000044"/>
    <n v="29750.000000000015"/>
    <n v="0.35"/>
    <x v="2"/>
    <x v="8"/>
    <n v="2021"/>
    <s v="Q4"/>
    <x v="3"/>
  </r>
  <r>
    <x v="1"/>
    <n v="1197831"/>
    <x v="427"/>
    <x v="1"/>
    <s v="Arkansas"/>
    <s v="Little Rock"/>
    <x v="2"/>
    <n v="20.000000000000011"/>
    <n v="300"/>
    <n v="60000.000000000029"/>
    <n v="24000.000000000015"/>
    <n v="0.4"/>
    <x v="2"/>
    <x v="8"/>
    <n v="2021"/>
    <s v="Q4"/>
    <x v="3"/>
  </r>
  <r>
    <x v="1"/>
    <n v="1197831"/>
    <x v="427"/>
    <x v="1"/>
    <s v="Arkansas"/>
    <s v="Little Rock"/>
    <x v="3"/>
    <n v="20.000000000000011"/>
    <n v="275"/>
    <n v="55000.000000000029"/>
    <n v="22000.000000000015"/>
    <n v="0.4"/>
    <x v="2"/>
    <x v="8"/>
    <n v="2021"/>
    <s v="Q4"/>
    <x v="3"/>
  </r>
  <r>
    <x v="1"/>
    <n v="1197831"/>
    <x v="427"/>
    <x v="1"/>
    <s v="Arkansas"/>
    <s v="Little Rock"/>
    <x v="4"/>
    <n v="30.000000000000011"/>
    <n v="275"/>
    <n v="82500.000000000029"/>
    <n v="28875.000000000007"/>
    <n v="0.35"/>
    <x v="2"/>
    <x v="8"/>
    <n v="2021"/>
    <s v="Q4"/>
    <x v="3"/>
  </r>
  <r>
    <x v="3"/>
    <n v="1197831"/>
    <x v="427"/>
    <x v="1"/>
    <s v="Arkansas"/>
    <s v="Little Rock"/>
    <x v="5"/>
    <n v="30.000000000000004"/>
    <n v="400"/>
    <n v="120000.00000000001"/>
    <n v="48000.000000000007"/>
    <n v="0.4"/>
    <x v="2"/>
    <x v="8"/>
    <n v="2021"/>
    <s v="Q4"/>
    <x v="3"/>
  </r>
  <r>
    <x v="3"/>
    <n v="1197831"/>
    <x v="457"/>
    <x v="1"/>
    <s v="Arkansas"/>
    <s v="Little Rock"/>
    <x v="0"/>
    <n v="25.000000000000011"/>
    <n v="550"/>
    <n v="137500.00000000006"/>
    <n v="55000.000000000029"/>
    <n v="0.4"/>
    <x v="2"/>
    <x v="9"/>
    <n v="2021"/>
    <s v="Q4"/>
    <x v="3"/>
  </r>
  <r>
    <x v="3"/>
    <n v="1197831"/>
    <x v="457"/>
    <x v="1"/>
    <s v="Arkansas"/>
    <s v="Little Rock"/>
    <x v="1"/>
    <n v="15.000000000000014"/>
    <n v="375"/>
    <n v="56250.000000000051"/>
    <n v="19687.500000000018"/>
    <n v="0.35"/>
    <x v="2"/>
    <x v="9"/>
    <n v="2021"/>
    <s v="Q4"/>
    <x v="3"/>
  </r>
  <r>
    <x v="3"/>
    <n v="1197831"/>
    <x v="457"/>
    <x v="1"/>
    <s v="Arkansas"/>
    <s v="Little Rock"/>
    <x v="2"/>
    <n v="25.000000000000018"/>
    <n v="320"/>
    <n v="80000.000000000058"/>
    <n v="32000.000000000025"/>
    <n v="0.4"/>
    <x v="2"/>
    <x v="9"/>
    <n v="2021"/>
    <s v="Q4"/>
    <x v="3"/>
  </r>
  <r>
    <x v="3"/>
    <n v="1197831"/>
    <x v="457"/>
    <x v="1"/>
    <s v="Arkansas"/>
    <s v="Little Rock"/>
    <x v="3"/>
    <n v="55.000000000000014"/>
    <n v="375"/>
    <n v="206250.00000000006"/>
    <n v="82500.000000000029"/>
    <n v="0.4"/>
    <x v="2"/>
    <x v="9"/>
    <n v="2021"/>
    <s v="Q4"/>
    <x v="3"/>
  </r>
  <r>
    <x v="3"/>
    <n v="1197831"/>
    <x v="457"/>
    <x v="1"/>
    <s v="Arkansas"/>
    <s v="Little Rock"/>
    <x v="4"/>
    <n v="75.000000000000014"/>
    <n v="350"/>
    <n v="262500.00000000006"/>
    <n v="91875.000000000015"/>
    <n v="0.35"/>
    <x v="2"/>
    <x v="9"/>
    <n v="2021"/>
    <s v="Q4"/>
    <x v="3"/>
  </r>
  <r>
    <x v="3"/>
    <n v="1197831"/>
    <x v="457"/>
    <x v="1"/>
    <s v="Arkansas"/>
    <s v="Little Rock"/>
    <x v="5"/>
    <n v="75"/>
    <n v="450"/>
    <n v="337500"/>
    <n v="135000"/>
    <n v="0.4"/>
    <x v="2"/>
    <x v="9"/>
    <n v="2021"/>
    <s v="Q4"/>
    <x v="3"/>
  </r>
  <r>
    <x v="3"/>
    <n v="1197831"/>
    <x v="486"/>
    <x v="1"/>
    <s v="Arkansas"/>
    <s v="Little Rock"/>
    <x v="0"/>
    <n v="70"/>
    <n v="700"/>
    <n v="490000"/>
    <n v="196000"/>
    <n v="0.4"/>
    <x v="2"/>
    <x v="10"/>
    <n v="2021"/>
    <s v="Q4"/>
    <x v="0"/>
  </r>
  <r>
    <x v="3"/>
    <n v="1197831"/>
    <x v="486"/>
    <x v="1"/>
    <s v="Arkansas"/>
    <s v="Little Rock"/>
    <x v="1"/>
    <n v="60.000000000000007"/>
    <n v="500"/>
    <n v="300000.00000000006"/>
    <n v="105000.00000000001"/>
    <n v="0.35"/>
    <x v="2"/>
    <x v="10"/>
    <n v="2021"/>
    <s v="Q4"/>
    <x v="0"/>
  </r>
  <r>
    <x v="3"/>
    <n v="1197831"/>
    <x v="486"/>
    <x v="1"/>
    <s v="Arkansas"/>
    <s v="Little Rock"/>
    <x v="2"/>
    <n v="60.000000000000007"/>
    <n v="450"/>
    <n v="270000.00000000006"/>
    <n v="108000.00000000003"/>
    <n v="0.4"/>
    <x v="2"/>
    <x v="10"/>
    <n v="2021"/>
    <s v="Q4"/>
    <x v="0"/>
  </r>
  <r>
    <x v="3"/>
    <n v="1197831"/>
    <x v="486"/>
    <x v="1"/>
    <s v="Arkansas"/>
    <s v="Little Rock"/>
    <x v="3"/>
    <n v="60.000000000000007"/>
    <n v="400"/>
    <n v="240000.00000000003"/>
    <n v="96000.000000000015"/>
    <n v="0.4"/>
    <x v="2"/>
    <x v="10"/>
    <n v="2021"/>
    <s v="Q4"/>
    <x v="0"/>
  </r>
  <r>
    <x v="3"/>
    <n v="1197831"/>
    <x v="486"/>
    <x v="1"/>
    <s v="Arkansas"/>
    <s v="Little Rock"/>
    <x v="4"/>
    <n v="70"/>
    <n v="400"/>
    <n v="280000"/>
    <n v="98000"/>
    <n v="0.35"/>
    <x v="2"/>
    <x v="10"/>
    <n v="2021"/>
    <s v="Q4"/>
    <x v="0"/>
  </r>
  <r>
    <x v="3"/>
    <n v="1197831"/>
    <x v="486"/>
    <x v="1"/>
    <s v="Arkansas"/>
    <s v="Little Rock"/>
    <x v="5"/>
    <n v="75"/>
    <n v="500"/>
    <n v="375000"/>
    <n v="150000"/>
    <n v="0.4"/>
    <x v="2"/>
    <x v="10"/>
    <n v="2021"/>
    <s v="Q4"/>
    <x v="0"/>
  </r>
  <r>
    <x v="3"/>
    <n v="1197831"/>
    <x v="187"/>
    <x v="1"/>
    <s v="Arkansas"/>
    <s v="Little Rock"/>
    <x v="0"/>
    <n v="25.000000000000007"/>
    <n v="575"/>
    <n v="143750.00000000003"/>
    <n v="57500.000000000015"/>
    <n v="0.4"/>
    <x v="2"/>
    <x v="0"/>
    <n v="2021"/>
    <s v="Q1"/>
    <x v="0"/>
  </r>
  <r>
    <x v="3"/>
    <n v="1197831"/>
    <x v="187"/>
    <x v="1"/>
    <s v="Arkansas"/>
    <s v="Little Rock"/>
    <x v="1"/>
    <n v="25.000000000000007"/>
    <n v="375"/>
    <n v="93750.000000000029"/>
    <n v="32812.500000000007"/>
    <n v="0.35"/>
    <x v="2"/>
    <x v="0"/>
    <n v="2021"/>
    <s v="Q1"/>
    <x v="0"/>
  </r>
  <r>
    <x v="3"/>
    <n v="1197831"/>
    <x v="187"/>
    <x v="1"/>
    <s v="Arkansas"/>
    <s v="Little Rock"/>
    <x v="2"/>
    <n v="15.000000000000007"/>
    <n v="375"/>
    <n v="56250.000000000029"/>
    <n v="22500.000000000015"/>
    <n v="0.4"/>
    <x v="2"/>
    <x v="0"/>
    <n v="2021"/>
    <s v="Q1"/>
    <x v="0"/>
  </r>
  <r>
    <x v="3"/>
    <n v="1197831"/>
    <x v="187"/>
    <x v="1"/>
    <s v="Arkansas"/>
    <s v="Little Rock"/>
    <x v="3"/>
    <n v="20"/>
    <n v="225"/>
    <n v="45000"/>
    <n v="18000"/>
    <n v="0.4"/>
    <x v="2"/>
    <x v="0"/>
    <n v="2021"/>
    <s v="Q1"/>
    <x v="0"/>
  </r>
  <r>
    <x v="3"/>
    <n v="1197831"/>
    <x v="187"/>
    <x v="1"/>
    <s v="Arkansas"/>
    <s v="Little Rock"/>
    <x v="4"/>
    <n v="35"/>
    <n v="275"/>
    <n v="96250"/>
    <n v="33687.5"/>
    <n v="0.35"/>
    <x v="2"/>
    <x v="0"/>
    <n v="2021"/>
    <s v="Q1"/>
    <x v="0"/>
  </r>
  <r>
    <x v="3"/>
    <n v="1197831"/>
    <x v="187"/>
    <x v="1"/>
    <s v="Arkansas"/>
    <s v="Little Rock"/>
    <x v="5"/>
    <n v="25.000000000000007"/>
    <n v="375"/>
    <n v="93750.000000000029"/>
    <n v="37500.000000000015"/>
    <n v="0.4"/>
    <x v="2"/>
    <x v="0"/>
    <n v="2021"/>
    <s v="Q1"/>
    <x v="0"/>
  </r>
  <r>
    <x v="3"/>
    <n v="1197831"/>
    <x v="695"/>
    <x v="1"/>
    <s v="Arkansas"/>
    <s v="Little Rock"/>
    <x v="0"/>
    <n v="25.000000000000007"/>
    <n v="625"/>
    <n v="156250.00000000006"/>
    <n v="62500.000000000029"/>
    <n v="0.4"/>
    <x v="2"/>
    <x v="1"/>
    <n v="2021"/>
    <s v="Q1"/>
    <x v="0"/>
  </r>
  <r>
    <x v="3"/>
    <n v="1197831"/>
    <x v="695"/>
    <x v="1"/>
    <s v="Arkansas"/>
    <s v="Little Rock"/>
    <x v="1"/>
    <n v="25.000000000000007"/>
    <n v="275"/>
    <n v="68750.000000000015"/>
    <n v="24062.500000000004"/>
    <n v="0.35"/>
    <x v="2"/>
    <x v="1"/>
    <n v="2021"/>
    <s v="Q1"/>
    <x v="0"/>
  </r>
  <r>
    <x v="3"/>
    <n v="1197831"/>
    <x v="695"/>
    <x v="1"/>
    <s v="Arkansas"/>
    <s v="Little Rock"/>
    <x v="2"/>
    <n v="15.000000000000007"/>
    <n v="325"/>
    <n v="48750.000000000022"/>
    <n v="19500.000000000011"/>
    <n v="0.4"/>
    <x v="2"/>
    <x v="1"/>
    <n v="2021"/>
    <s v="Q1"/>
    <x v="0"/>
  </r>
  <r>
    <x v="3"/>
    <n v="1197831"/>
    <x v="695"/>
    <x v="1"/>
    <s v="Oklahoma"/>
    <s v="Oklahoma City"/>
    <x v="3"/>
    <n v="20"/>
    <n v="175"/>
    <n v="35000"/>
    <n v="14000"/>
    <n v="0.4"/>
    <x v="2"/>
    <x v="1"/>
    <n v="2021"/>
    <s v="Q1"/>
    <x v="0"/>
  </r>
  <r>
    <x v="3"/>
    <n v="1197831"/>
    <x v="695"/>
    <x v="1"/>
    <s v="Oklahoma"/>
    <s v="Oklahoma City"/>
    <x v="4"/>
    <n v="35"/>
    <n v="250"/>
    <n v="87500"/>
    <n v="30624.999999999996"/>
    <n v="0.35"/>
    <x v="2"/>
    <x v="1"/>
    <n v="2021"/>
    <s v="Q1"/>
    <x v="0"/>
  </r>
  <r>
    <x v="3"/>
    <n v="1197831"/>
    <x v="695"/>
    <x v="1"/>
    <s v="Oklahoma"/>
    <s v="Oklahoma City"/>
    <x v="5"/>
    <n v="20"/>
    <n v="350"/>
    <n v="70000"/>
    <n v="28000"/>
    <n v="0.4"/>
    <x v="2"/>
    <x v="1"/>
    <n v="2021"/>
    <s v="Q1"/>
    <x v="0"/>
  </r>
  <r>
    <x v="3"/>
    <n v="1197831"/>
    <x v="224"/>
    <x v="1"/>
    <s v="Oklahoma"/>
    <s v="Oklahoma City"/>
    <x v="0"/>
    <n v="20"/>
    <n v="570"/>
    <n v="114000"/>
    <n v="45600"/>
    <n v="0.4"/>
    <x v="2"/>
    <x v="2"/>
    <n v="2021"/>
    <s v="Q1"/>
    <x v="1"/>
  </r>
  <r>
    <x v="3"/>
    <n v="1197831"/>
    <x v="224"/>
    <x v="1"/>
    <s v="Oklahoma"/>
    <s v="Oklahoma City"/>
    <x v="1"/>
    <n v="20"/>
    <n v="250"/>
    <n v="50000"/>
    <n v="17500"/>
    <n v="0.35"/>
    <x v="2"/>
    <x v="2"/>
    <n v="2021"/>
    <s v="Q1"/>
    <x v="1"/>
  </r>
  <r>
    <x v="3"/>
    <n v="1197831"/>
    <x v="224"/>
    <x v="1"/>
    <s v="Oklahoma"/>
    <s v="Oklahoma City"/>
    <x v="2"/>
    <n v="10.000000000000002"/>
    <n v="275"/>
    <n v="27500.000000000004"/>
    <n v="11000.000000000002"/>
    <n v="0.4"/>
    <x v="2"/>
    <x v="2"/>
    <n v="2021"/>
    <s v="Q1"/>
    <x v="1"/>
  </r>
  <r>
    <x v="3"/>
    <n v="1197831"/>
    <x v="224"/>
    <x v="1"/>
    <s v="Oklahoma"/>
    <s v="Oklahoma City"/>
    <x v="3"/>
    <n v="19.999999999999996"/>
    <n v="125"/>
    <n v="24999.999999999996"/>
    <n v="10000"/>
    <n v="0.4"/>
    <x v="2"/>
    <x v="2"/>
    <n v="2021"/>
    <s v="Q1"/>
    <x v="1"/>
  </r>
  <r>
    <x v="3"/>
    <n v="1197831"/>
    <x v="224"/>
    <x v="1"/>
    <s v="Oklahoma"/>
    <s v="Oklahoma City"/>
    <x v="4"/>
    <n v="35.000000000000007"/>
    <n v="175"/>
    <n v="61250.000000000015"/>
    <n v="21437.500000000004"/>
    <n v="0.35"/>
    <x v="2"/>
    <x v="2"/>
    <n v="2021"/>
    <s v="Q1"/>
    <x v="1"/>
  </r>
  <r>
    <x v="3"/>
    <n v="1197831"/>
    <x v="224"/>
    <x v="1"/>
    <s v="Oklahoma"/>
    <s v="Oklahoma City"/>
    <x v="5"/>
    <n v="25"/>
    <n v="275"/>
    <n v="68750"/>
    <n v="27500"/>
    <n v="0.4"/>
    <x v="2"/>
    <x v="2"/>
    <n v="2021"/>
    <s v="Q1"/>
    <x v="1"/>
  </r>
  <r>
    <x v="3"/>
    <n v="1197831"/>
    <x v="243"/>
    <x v="1"/>
    <s v="Oklahoma"/>
    <s v="Oklahoma City"/>
    <x v="0"/>
    <n v="25"/>
    <n v="525"/>
    <n v="131250"/>
    <n v="52500"/>
    <n v="0.4"/>
    <x v="2"/>
    <x v="3"/>
    <n v="2021"/>
    <s v="Q2"/>
    <x v="1"/>
  </r>
  <r>
    <x v="3"/>
    <n v="1197831"/>
    <x v="243"/>
    <x v="1"/>
    <s v="Oklahoma"/>
    <s v="Oklahoma City"/>
    <x v="1"/>
    <n v="25"/>
    <n v="225"/>
    <n v="56250"/>
    <n v="19687.5"/>
    <n v="0.35"/>
    <x v="2"/>
    <x v="3"/>
    <n v="2021"/>
    <s v="Q2"/>
    <x v="1"/>
  </r>
  <r>
    <x v="3"/>
    <n v="1197831"/>
    <x v="243"/>
    <x v="1"/>
    <s v="Oklahoma"/>
    <s v="Oklahoma City"/>
    <x v="2"/>
    <n v="15.000000000000002"/>
    <n v="225"/>
    <n v="33750.000000000007"/>
    <n v="13500.000000000004"/>
    <n v="0.4"/>
    <x v="2"/>
    <x v="3"/>
    <n v="2021"/>
    <s v="Q2"/>
    <x v="1"/>
  </r>
  <r>
    <x v="3"/>
    <n v="1197831"/>
    <x v="243"/>
    <x v="1"/>
    <s v="Oklahoma"/>
    <s v="Oklahoma City"/>
    <x v="3"/>
    <n v="19.999999999999996"/>
    <n v="150"/>
    <n v="29999.999999999996"/>
    <n v="12000"/>
    <n v="0.4"/>
    <x v="2"/>
    <x v="3"/>
    <n v="2021"/>
    <s v="Q2"/>
    <x v="1"/>
  </r>
  <r>
    <x v="3"/>
    <n v="1197831"/>
    <x v="243"/>
    <x v="1"/>
    <s v="Oklahoma"/>
    <s v="Oklahoma City"/>
    <x v="4"/>
    <n v="40"/>
    <n v="175"/>
    <n v="70000"/>
    <n v="24500"/>
    <n v="0.35"/>
    <x v="2"/>
    <x v="3"/>
    <n v="2021"/>
    <s v="Q2"/>
    <x v="1"/>
  </r>
  <r>
    <x v="3"/>
    <n v="1197831"/>
    <x v="243"/>
    <x v="1"/>
    <s v="Oklahoma"/>
    <s v="Oklahoma City"/>
    <x v="5"/>
    <n v="30.000000000000004"/>
    <n v="325"/>
    <n v="97500.000000000015"/>
    <n v="39000.000000000007"/>
    <n v="0.4"/>
    <x v="2"/>
    <x v="3"/>
    <n v="2021"/>
    <s v="Q2"/>
    <x v="1"/>
  </r>
  <r>
    <x v="3"/>
    <n v="1197831"/>
    <x v="272"/>
    <x v="1"/>
    <s v="Oklahoma"/>
    <s v="Oklahoma City"/>
    <x v="0"/>
    <n v="40"/>
    <n v="595"/>
    <n v="238000"/>
    <n v="95200"/>
    <n v="0.4"/>
    <x v="2"/>
    <x v="4"/>
    <n v="2021"/>
    <s v="Q2"/>
    <x v="1"/>
  </r>
  <r>
    <x v="3"/>
    <n v="1197831"/>
    <x v="272"/>
    <x v="1"/>
    <s v="Oklahoma"/>
    <s v="Oklahoma City"/>
    <x v="1"/>
    <n v="40"/>
    <n v="300"/>
    <n v="120000"/>
    <n v="42000"/>
    <n v="0.35"/>
    <x v="2"/>
    <x v="4"/>
    <n v="2021"/>
    <s v="Q2"/>
    <x v="1"/>
  </r>
  <r>
    <x v="3"/>
    <n v="1197831"/>
    <x v="272"/>
    <x v="1"/>
    <s v="Oklahoma"/>
    <s v="Oklahoma City"/>
    <x v="2"/>
    <n v="35"/>
    <n v="275"/>
    <n v="96250"/>
    <n v="38500"/>
    <n v="0.4"/>
    <x v="2"/>
    <x v="4"/>
    <n v="2021"/>
    <s v="Q2"/>
    <x v="1"/>
  </r>
  <r>
    <x v="3"/>
    <n v="1197831"/>
    <x v="272"/>
    <x v="1"/>
    <s v="Oklahoma"/>
    <s v="Oklahoma City"/>
    <x v="3"/>
    <n v="35"/>
    <n v="225"/>
    <n v="78750"/>
    <n v="31500"/>
    <n v="0.4"/>
    <x v="2"/>
    <x v="4"/>
    <n v="2021"/>
    <s v="Q2"/>
    <x v="1"/>
  </r>
  <r>
    <x v="3"/>
    <n v="1197831"/>
    <x v="272"/>
    <x v="1"/>
    <s v="Oklahoma"/>
    <s v="Oklahoma City"/>
    <x v="4"/>
    <n v="44.999999999999993"/>
    <n v="250"/>
    <n v="112499.99999999999"/>
    <n v="39374.999999999993"/>
    <n v="0.35"/>
    <x v="2"/>
    <x v="4"/>
    <n v="2021"/>
    <s v="Q2"/>
    <x v="1"/>
  </r>
  <r>
    <x v="3"/>
    <n v="1197831"/>
    <x v="272"/>
    <x v="1"/>
    <s v="Oklahoma"/>
    <s v="Oklahoma City"/>
    <x v="5"/>
    <n v="44.999999999999993"/>
    <n v="350"/>
    <n v="157499.99999999997"/>
    <n v="62999.999999999993"/>
    <n v="0.4"/>
    <x v="2"/>
    <x v="4"/>
    <n v="2021"/>
    <s v="Q2"/>
    <x v="1"/>
  </r>
  <r>
    <x v="3"/>
    <n v="1197831"/>
    <x v="305"/>
    <x v="1"/>
    <s v="Oklahoma"/>
    <s v="Oklahoma City"/>
    <x v="0"/>
    <n v="40"/>
    <n v="600"/>
    <n v="240000"/>
    <n v="96000"/>
    <n v="0.4"/>
    <x v="2"/>
    <x v="11"/>
    <n v="2021"/>
    <s v="Q2"/>
    <x v="2"/>
  </r>
  <r>
    <x v="3"/>
    <n v="1197831"/>
    <x v="305"/>
    <x v="1"/>
    <s v="Oklahoma"/>
    <s v="Oklahoma City"/>
    <x v="1"/>
    <n v="35"/>
    <n v="350"/>
    <n v="122500"/>
    <n v="42875"/>
    <n v="0.35"/>
    <x v="2"/>
    <x v="11"/>
    <n v="2021"/>
    <s v="Q2"/>
    <x v="2"/>
  </r>
  <r>
    <x v="3"/>
    <n v="1197831"/>
    <x v="305"/>
    <x v="1"/>
    <s v="Oklahoma"/>
    <s v="Oklahoma City"/>
    <x v="2"/>
    <n v="40"/>
    <n v="325"/>
    <n v="130000"/>
    <n v="52000"/>
    <n v="0.4"/>
    <x v="2"/>
    <x v="11"/>
    <n v="2021"/>
    <s v="Q2"/>
    <x v="2"/>
  </r>
  <r>
    <x v="3"/>
    <n v="1197831"/>
    <x v="305"/>
    <x v="1"/>
    <s v="Oklahoma"/>
    <s v="Oklahoma City"/>
    <x v="3"/>
    <n v="40"/>
    <n v="300"/>
    <n v="120000"/>
    <n v="48000"/>
    <n v="0.4"/>
    <x v="2"/>
    <x v="11"/>
    <n v="2021"/>
    <s v="Q2"/>
    <x v="2"/>
  </r>
  <r>
    <x v="3"/>
    <n v="1197831"/>
    <x v="305"/>
    <x v="1"/>
    <s v="Oklahoma"/>
    <s v="Oklahoma City"/>
    <x v="4"/>
    <n v="54.999999999999993"/>
    <n v="300"/>
    <n v="164999.99999999997"/>
    <n v="57749.999999999985"/>
    <n v="0.35"/>
    <x v="2"/>
    <x v="11"/>
    <n v="2021"/>
    <s v="Q2"/>
    <x v="2"/>
  </r>
  <r>
    <x v="3"/>
    <n v="1197831"/>
    <x v="305"/>
    <x v="1"/>
    <s v="Oklahoma"/>
    <s v="Oklahoma City"/>
    <x v="5"/>
    <n v="60"/>
    <n v="475"/>
    <n v="285000"/>
    <n v="114000"/>
    <n v="0.4"/>
    <x v="2"/>
    <x v="11"/>
    <n v="2021"/>
    <s v="Q2"/>
    <x v="2"/>
  </r>
  <r>
    <x v="3"/>
    <n v="1197831"/>
    <x v="333"/>
    <x v="1"/>
    <s v="Oklahoma"/>
    <s v="Oklahoma City"/>
    <x v="0"/>
    <n v="54.999999999999993"/>
    <n v="700"/>
    <n v="384999.99999999994"/>
    <n v="153999.99999999997"/>
    <n v="0.4"/>
    <x v="2"/>
    <x v="5"/>
    <n v="2021"/>
    <s v="Q3"/>
    <x v="2"/>
  </r>
  <r>
    <x v="3"/>
    <n v="1197831"/>
    <x v="333"/>
    <x v="1"/>
    <s v="Oklahoma"/>
    <s v="Oklahoma City"/>
    <x v="1"/>
    <n v="50"/>
    <n v="450"/>
    <n v="225000"/>
    <n v="78750"/>
    <n v="0.35"/>
    <x v="2"/>
    <x v="5"/>
    <n v="2021"/>
    <s v="Q3"/>
    <x v="2"/>
  </r>
  <r>
    <x v="3"/>
    <n v="1197831"/>
    <x v="333"/>
    <x v="1"/>
    <s v="Oklahoma"/>
    <s v="Oklahoma City"/>
    <x v="2"/>
    <n v="45"/>
    <n v="375"/>
    <n v="168750"/>
    <n v="67500"/>
    <n v="0.4"/>
    <x v="2"/>
    <x v="5"/>
    <n v="2021"/>
    <s v="Q3"/>
    <x v="2"/>
  </r>
  <r>
    <x v="3"/>
    <n v="1197831"/>
    <x v="333"/>
    <x v="1"/>
    <s v="Oklahoma"/>
    <s v="Oklahoma City"/>
    <x v="3"/>
    <n v="45"/>
    <n v="325"/>
    <n v="146250"/>
    <n v="58500"/>
    <n v="0.4"/>
    <x v="2"/>
    <x v="5"/>
    <n v="2021"/>
    <s v="Q3"/>
    <x v="2"/>
  </r>
  <r>
    <x v="3"/>
    <n v="1197831"/>
    <x v="333"/>
    <x v="1"/>
    <s v="Oklahoma"/>
    <s v="Oklahoma City"/>
    <x v="4"/>
    <n v="60"/>
    <n v="350"/>
    <n v="210000"/>
    <n v="73500"/>
    <n v="0.35"/>
    <x v="2"/>
    <x v="5"/>
    <n v="2021"/>
    <s v="Q3"/>
    <x v="2"/>
  </r>
  <r>
    <x v="3"/>
    <n v="1197831"/>
    <x v="333"/>
    <x v="1"/>
    <s v="Oklahoma"/>
    <s v="Oklahoma City"/>
    <x v="5"/>
    <n v="65"/>
    <n v="525"/>
    <n v="341250"/>
    <n v="136500"/>
    <n v="0.4"/>
    <x v="2"/>
    <x v="5"/>
    <n v="2021"/>
    <s v="Q3"/>
    <x v="2"/>
  </r>
  <r>
    <x v="3"/>
    <n v="1197831"/>
    <x v="365"/>
    <x v="1"/>
    <s v="Oklahoma"/>
    <s v="Oklahoma City"/>
    <x v="0"/>
    <n v="60"/>
    <n v="675"/>
    <n v="405000"/>
    <n v="162000"/>
    <n v="0.4"/>
    <x v="2"/>
    <x v="6"/>
    <n v="2021"/>
    <s v="Q3"/>
    <x v="2"/>
  </r>
  <r>
    <x v="3"/>
    <n v="1197831"/>
    <x v="365"/>
    <x v="1"/>
    <s v="Oklahoma"/>
    <s v="Oklahoma City"/>
    <x v="1"/>
    <n v="55.000000000000007"/>
    <n v="450"/>
    <n v="247500.00000000003"/>
    <n v="86625"/>
    <n v="0.35"/>
    <x v="2"/>
    <x v="6"/>
    <n v="2021"/>
    <s v="Q3"/>
    <x v="2"/>
  </r>
  <r>
    <x v="3"/>
    <n v="1197831"/>
    <x v="365"/>
    <x v="1"/>
    <s v="Oklahoma"/>
    <s v="Oklahoma City"/>
    <x v="2"/>
    <n v="50"/>
    <n v="375"/>
    <n v="187500"/>
    <n v="75000"/>
    <n v="0.4"/>
    <x v="2"/>
    <x v="6"/>
    <n v="2021"/>
    <s v="Q3"/>
    <x v="2"/>
  </r>
  <r>
    <x v="3"/>
    <n v="1197831"/>
    <x v="365"/>
    <x v="1"/>
    <s v="Oklahoma"/>
    <s v="Oklahoma City"/>
    <x v="3"/>
    <n v="40"/>
    <n v="325"/>
    <n v="130000"/>
    <n v="52000"/>
    <n v="0.4"/>
    <x v="2"/>
    <x v="6"/>
    <n v="2021"/>
    <s v="Q3"/>
    <x v="2"/>
  </r>
  <r>
    <x v="3"/>
    <n v="1197831"/>
    <x v="365"/>
    <x v="1"/>
    <s v="Oklahoma"/>
    <s v="Oklahoma City"/>
    <x v="4"/>
    <n v="50"/>
    <n v="300"/>
    <n v="150000"/>
    <n v="52500"/>
    <n v="0.35"/>
    <x v="2"/>
    <x v="6"/>
    <n v="2021"/>
    <s v="Q3"/>
    <x v="2"/>
  </r>
  <r>
    <x v="3"/>
    <n v="1197831"/>
    <x v="365"/>
    <x v="1"/>
    <s v="Oklahoma"/>
    <s v="Oklahoma City"/>
    <x v="5"/>
    <n v="55.000000000000007"/>
    <n v="475"/>
    <n v="261250.00000000003"/>
    <n v="104500.00000000001"/>
    <n v="0.4"/>
    <x v="2"/>
    <x v="6"/>
    <n v="2021"/>
    <s v="Q3"/>
    <x v="2"/>
  </r>
  <r>
    <x v="3"/>
    <n v="1197831"/>
    <x v="395"/>
    <x v="1"/>
    <s v="Oklahoma"/>
    <s v="Oklahoma City"/>
    <x v="0"/>
    <n v="50"/>
    <n v="575"/>
    <n v="287500"/>
    <n v="115000"/>
    <n v="0.4"/>
    <x v="2"/>
    <x v="7"/>
    <n v="2021"/>
    <s v="Q3"/>
    <x v="3"/>
  </r>
  <r>
    <x v="3"/>
    <n v="1197831"/>
    <x v="395"/>
    <x v="1"/>
    <s v="Oklahoma"/>
    <s v="Oklahoma City"/>
    <x v="1"/>
    <n v="40.000000000000014"/>
    <n v="375"/>
    <n v="150000.00000000006"/>
    <n v="52500.000000000015"/>
    <n v="0.35"/>
    <x v="2"/>
    <x v="7"/>
    <n v="2021"/>
    <s v="Q3"/>
    <x v="3"/>
  </r>
  <r>
    <x v="3"/>
    <n v="1197831"/>
    <x v="395"/>
    <x v="1"/>
    <s v="Oklahoma"/>
    <s v="Oklahoma City"/>
    <x v="2"/>
    <n v="15.000000000000007"/>
    <n v="275"/>
    <n v="41250.000000000022"/>
    <n v="16500.000000000011"/>
    <n v="0.4"/>
    <x v="2"/>
    <x v="7"/>
    <n v="2021"/>
    <s v="Q3"/>
    <x v="3"/>
  </r>
  <r>
    <x v="3"/>
    <n v="1197831"/>
    <x v="395"/>
    <x v="1"/>
    <s v="Oklahoma"/>
    <s v="Oklahoma City"/>
    <x v="3"/>
    <n v="15.000000000000007"/>
    <n v="250"/>
    <n v="37500.000000000015"/>
    <n v="15000.000000000007"/>
    <n v="0.4"/>
    <x v="2"/>
    <x v="7"/>
    <n v="2021"/>
    <s v="Q3"/>
    <x v="3"/>
  </r>
  <r>
    <x v="3"/>
    <n v="1197831"/>
    <x v="395"/>
    <x v="1"/>
    <s v="Oklahoma"/>
    <s v="Oklahoma City"/>
    <x v="4"/>
    <n v="25.000000000000007"/>
    <n v="250"/>
    <n v="62500.000000000015"/>
    <n v="21875.000000000004"/>
    <n v="0.35"/>
    <x v="2"/>
    <x v="7"/>
    <n v="2021"/>
    <s v="Q3"/>
    <x v="3"/>
  </r>
  <r>
    <x v="3"/>
    <n v="1197831"/>
    <x v="395"/>
    <x v="1"/>
    <s v="Oklahoma"/>
    <s v="Oklahoma City"/>
    <x v="5"/>
    <n v="30.000000000000011"/>
    <n v="350"/>
    <n v="105000.00000000004"/>
    <n v="42000.000000000022"/>
    <n v="0.4"/>
    <x v="2"/>
    <x v="7"/>
    <n v="2021"/>
    <s v="Q3"/>
    <x v="3"/>
  </r>
  <r>
    <x v="3"/>
    <n v="1197831"/>
    <x v="427"/>
    <x v="1"/>
    <s v="Oklahoma"/>
    <s v="Oklahoma City"/>
    <x v="0"/>
    <n v="30.000000000000011"/>
    <n v="525"/>
    <n v="157500.00000000006"/>
    <n v="63000.000000000029"/>
    <n v="0.4"/>
    <x v="2"/>
    <x v="8"/>
    <n v="2021"/>
    <s v="Q4"/>
    <x v="3"/>
  </r>
  <r>
    <x v="3"/>
    <n v="1197831"/>
    <x v="427"/>
    <x v="1"/>
    <s v="Oklahoma"/>
    <s v="Oklahoma City"/>
    <x v="1"/>
    <n v="20.000000000000011"/>
    <n v="350"/>
    <n v="70000.000000000044"/>
    <n v="24500.000000000015"/>
    <n v="0.35"/>
    <x v="2"/>
    <x v="8"/>
    <n v="2021"/>
    <s v="Q4"/>
    <x v="3"/>
  </r>
  <r>
    <x v="3"/>
    <n v="1197831"/>
    <x v="427"/>
    <x v="1"/>
    <s v="Oklahoma"/>
    <s v="Oklahoma City"/>
    <x v="2"/>
    <n v="20.000000000000011"/>
    <n v="225"/>
    <n v="45000.000000000022"/>
    <n v="18000.000000000011"/>
    <n v="0.4"/>
    <x v="2"/>
    <x v="8"/>
    <n v="2021"/>
    <s v="Q4"/>
    <x v="3"/>
  </r>
  <r>
    <x v="3"/>
    <n v="1197831"/>
    <x v="427"/>
    <x v="1"/>
    <s v="Oklahoma"/>
    <s v="Oklahoma City"/>
    <x v="3"/>
    <n v="20.000000000000011"/>
    <n v="200"/>
    <n v="40000.000000000022"/>
    <n v="16000.000000000009"/>
    <n v="0.4"/>
    <x v="2"/>
    <x v="8"/>
    <n v="2021"/>
    <s v="Q4"/>
    <x v="3"/>
  </r>
  <r>
    <x v="3"/>
    <n v="1197831"/>
    <x v="427"/>
    <x v="1"/>
    <s v="Oklahoma"/>
    <s v="Oklahoma City"/>
    <x v="4"/>
    <n v="30.000000000000011"/>
    <n v="200"/>
    <n v="60000.000000000022"/>
    <n v="21000.000000000007"/>
    <n v="0.35"/>
    <x v="2"/>
    <x v="8"/>
    <n v="2021"/>
    <s v="Q4"/>
    <x v="3"/>
  </r>
  <r>
    <x v="4"/>
    <n v="1197831"/>
    <x v="427"/>
    <x v="1"/>
    <s v="Oklahoma"/>
    <s v="Oklahoma City"/>
    <x v="5"/>
    <n v="30.000000000000004"/>
    <n v="325"/>
    <n v="97500.000000000015"/>
    <n v="39000.000000000007"/>
    <n v="0.4"/>
    <x v="2"/>
    <x v="8"/>
    <n v="2021"/>
    <s v="Q4"/>
    <x v="3"/>
  </r>
  <r>
    <x v="4"/>
    <n v="1197831"/>
    <x v="457"/>
    <x v="1"/>
    <s v="Oklahoma"/>
    <s v="Oklahoma City"/>
    <x v="0"/>
    <n v="25.000000000000011"/>
    <n v="475"/>
    <n v="118750.00000000004"/>
    <n v="47500.000000000022"/>
    <n v="0.4"/>
    <x v="2"/>
    <x v="9"/>
    <n v="2021"/>
    <s v="Q4"/>
    <x v="3"/>
  </r>
  <r>
    <x v="4"/>
    <n v="1197831"/>
    <x v="457"/>
    <x v="1"/>
    <s v="Oklahoma"/>
    <s v="Oklahoma City"/>
    <x v="1"/>
    <n v="15.000000000000014"/>
    <n v="300"/>
    <n v="45000.000000000044"/>
    <n v="15750.000000000015"/>
    <n v="0.35"/>
    <x v="2"/>
    <x v="9"/>
    <n v="2021"/>
    <s v="Q4"/>
    <x v="3"/>
  </r>
  <r>
    <x v="4"/>
    <n v="1197831"/>
    <x v="457"/>
    <x v="1"/>
    <s v="Oklahoma"/>
    <s v="Oklahoma City"/>
    <x v="2"/>
    <n v="25.000000000000018"/>
    <n v="245"/>
    <n v="61250.000000000044"/>
    <n v="24500.000000000018"/>
    <n v="0.4"/>
    <x v="2"/>
    <x v="9"/>
    <n v="2021"/>
    <s v="Q4"/>
    <x v="3"/>
  </r>
  <r>
    <x v="4"/>
    <n v="1197831"/>
    <x v="457"/>
    <x v="1"/>
    <s v="Oklahoma"/>
    <s v="Oklahoma City"/>
    <x v="3"/>
    <n v="55.000000000000014"/>
    <n v="300"/>
    <n v="165000.00000000003"/>
    <n v="66000.000000000015"/>
    <n v="0.4"/>
    <x v="2"/>
    <x v="9"/>
    <n v="2021"/>
    <s v="Q4"/>
    <x v="3"/>
  </r>
  <r>
    <x v="4"/>
    <n v="1197831"/>
    <x v="457"/>
    <x v="1"/>
    <s v="Oklahoma"/>
    <s v="Oklahoma City"/>
    <x v="4"/>
    <n v="75.000000000000014"/>
    <n v="275"/>
    <n v="206250.00000000003"/>
    <n v="72187.5"/>
    <n v="0.35"/>
    <x v="2"/>
    <x v="9"/>
    <n v="2021"/>
    <s v="Q4"/>
    <x v="3"/>
  </r>
  <r>
    <x v="4"/>
    <n v="1197831"/>
    <x v="457"/>
    <x v="1"/>
    <s v="Oklahoma"/>
    <s v="Oklahoma City"/>
    <x v="5"/>
    <n v="75"/>
    <n v="375"/>
    <n v="281250"/>
    <n v="112500"/>
    <n v="0.4"/>
    <x v="2"/>
    <x v="9"/>
    <n v="2021"/>
    <s v="Q4"/>
    <x v="3"/>
  </r>
  <r>
    <x v="4"/>
    <n v="1197831"/>
    <x v="486"/>
    <x v="1"/>
    <s v="Oklahoma"/>
    <s v="Oklahoma City"/>
    <x v="0"/>
    <n v="70"/>
    <n v="625"/>
    <n v="437500"/>
    <n v="175000"/>
    <n v="0.4"/>
    <x v="2"/>
    <x v="10"/>
    <n v="2021"/>
    <s v="Q4"/>
    <x v="0"/>
  </r>
  <r>
    <x v="4"/>
    <n v="1197831"/>
    <x v="486"/>
    <x v="1"/>
    <s v="Oklahoma"/>
    <s v="Oklahoma City"/>
    <x v="1"/>
    <n v="60.000000000000007"/>
    <n v="425"/>
    <n v="255000.00000000003"/>
    <n v="89250"/>
    <n v="0.35"/>
    <x v="2"/>
    <x v="10"/>
    <n v="2021"/>
    <s v="Q4"/>
    <x v="0"/>
  </r>
  <r>
    <x v="4"/>
    <n v="1197831"/>
    <x v="486"/>
    <x v="1"/>
    <s v="Oklahoma"/>
    <s v="Oklahoma City"/>
    <x v="2"/>
    <n v="60.000000000000007"/>
    <n v="375"/>
    <n v="225000.00000000003"/>
    <n v="90000.000000000015"/>
    <n v="0.4"/>
    <x v="2"/>
    <x v="10"/>
    <n v="2021"/>
    <s v="Q4"/>
    <x v="0"/>
  </r>
  <r>
    <x v="4"/>
    <n v="1197831"/>
    <x v="486"/>
    <x v="1"/>
    <s v="Oklahoma"/>
    <s v="Oklahoma City"/>
    <x v="3"/>
    <n v="60.000000000000007"/>
    <n v="325"/>
    <n v="195000.00000000003"/>
    <n v="78000.000000000015"/>
    <n v="0.4"/>
    <x v="2"/>
    <x v="10"/>
    <n v="2021"/>
    <s v="Q4"/>
    <x v="0"/>
  </r>
  <r>
    <x v="4"/>
    <n v="1197831"/>
    <x v="486"/>
    <x v="1"/>
    <s v="Oklahoma"/>
    <s v="Oklahoma City"/>
    <x v="4"/>
    <n v="70"/>
    <n v="325"/>
    <n v="227500"/>
    <n v="79625"/>
    <n v="0.35"/>
    <x v="2"/>
    <x v="10"/>
    <n v="2021"/>
    <s v="Q4"/>
    <x v="0"/>
  </r>
  <r>
    <x v="4"/>
    <n v="1197831"/>
    <x v="486"/>
    <x v="1"/>
    <s v="Oklahoma"/>
    <s v="Oklahoma City"/>
    <x v="5"/>
    <n v="75"/>
    <n v="425"/>
    <n v="318750"/>
    <n v="127500"/>
    <n v="0.4"/>
    <x v="2"/>
    <x v="10"/>
    <n v="2021"/>
    <s v="Q4"/>
    <x v="0"/>
  </r>
  <r>
    <x v="4"/>
    <n v="1197831"/>
    <x v="180"/>
    <x v="1"/>
    <s v="Oklahoma"/>
    <s v="Oklahoma City"/>
    <x v="0"/>
    <n v="25.000000000000007"/>
    <n v="550"/>
    <n v="137500.00000000003"/>
    <n v="48125.000000000007"/>
    <n v="0.35"/>
    <x v="2"/>
    <x v="0"/>
    <n v="2021"/>
    <s v="Q1"/>
    <x v="0"/>
  </r>
  <r>
    <x v="4"/>
    <n v="1197831"/>
    <x v="180"/>
    <x v="1"/>
    <s v="Oklahoma"/>
    <s v="Oklahoma City"/>
    <x v="1"/>
    <n v="25.000000000000007"/>
    <n v="350"/>
    <n v="87500.000000000029"/>
    <n v="30625.000000000007"/>
    <n v="0.35"/>
    <x v="2"/>
    <x v="0"/>
    <n v="2021"/>
    <s v="Q1"/>
    <x v="0"/>
  </r>
  <r>
    <x v="4"/>
    <n v="1197831"/>
    <x v="180"/>
    <x v="1"/>
    <s v="Oklahoma"/>
    <s v="Oklahoma City"/>
    <x v="2"/>
    <n v="15.000000000000007"/>
    <n v="350"/>
    <n v="52500.000000000022"/>
    <n v="18375.000000000007"/>
    <n v="0.35"/>
    <x v="2"/>
    <x v="0"/>
    <n v="2021"/>
    <s v="Q1"/>
    <x v="0"/>
  </r>
  <r>
    <x v="4"/>
    <n v="1197831"/>
    <x v="180"/>
    <x v="1"/>
    <s v="Oklahoma"/>
    <s v="Oklahoma City"/>
    <x v="3"/>
    <n v="20"/>
    <n v="200"/>
    <n v="40000"/>
    <n v="14000"/>
    <n v="0.35"/>
    <x v="2"/>
    <x v="0"/>
    <n v="2021"/>
    <s v="Q1"/>
    <x v="0"/>
  </r>
  <r>
    <x v="4"/>
    <n v="1197831"/>
    <x v="180"/>
    <x v="1"/>
    <s v="Oklahoma"/>
    <s v="Oklahoma City"/>
    <x v="4"/>
    <n v="35"/>
    <n v="250"/>
    <n v="87500"/>
    <n v="30624.999999999996"/>
    <n v="0.35"/>
    <x v="2"/>
    <x v="0"/>
    <n v="2021"/>
    <s v="Q1"/>
    <x v="0"/>
  </r>
  <r>
    <x v="4"/>
    <n v="1197831"/>
    <x v="180"/>
    <x v="1"/>
    <s v="Oklahoma"/>
    <s v="Oklahoma City"/>
    <x v="5"/>
    <n v="25.000000000000007"/>
    <n v="350"/>
    <n v="87500.000000000029"/>
    <n v="30625.000000000007"/>
    <n v="0.35"/>
    <x v="2"/>
    <x v="0"/>
    <n v="2021"/>
    <s v="Q1"/>
    <x v="0"/>
  </r>
  <r>
    <x v="4"/>
    <n v="1197831"/>
    <x v="209"/>
    <x v="1"/>
    <s v="Oklahoma"/>
    <s v="Oklahoma City"/>
    <x v="0"/>
    <n v="25.000000000000007"/>
    <n v="600"/>
    <n v="150000.00000000003"/>
    <n v="52500.000000000007"/>
    <n v="0.35"/>
    <x v="2"/>
    <x v="1"/>
    <n v="2021"/>
    <s v="Q1"/>
    <x v="0"/>
  </r>
  <r>
    <x v="4"/>
    <n v="1197831"/>
    <x v="209"/>
    <x v="1"/>
    <s v="Oklahoma"/>
    <s v="Oklahoma City"/>
    <x v="1"/>
    <n v="25.000000000000007"/>
    <n v="250"/>
    <n v="62500.000000000015"/>
    <n v="21875.000000000004"/>
    <n v="0.35"/>
    <x v="2"/>
    <x v="1"/>
    <n v="2021"/>
    <s v="Q1"/>
    <x v="0"/>
  </r>
  <r>
    <x v="4"/>
    <n v="1197831"/>
    <x v="209"/>
    <x v="1"/>
    <s v="Oklahoma"/>
    <s v="Oklahoma City"/>
    <x v="2"/>
    <n v="15.000000000000007"/>
    <n v="300"/>
    <n v="45000.000000000022"/>
    <n v="15750.000000000007"/>
    <n v="0.35"/>
    <x v="2"/>
    <x v="1"/>
    <n v="2021"/>
    <s v="Q1"/>
    <x v="0"/>
  </r>
  <r>
    <x v="4"/>
    <n v="1197831"/>
    <x v="209"/>
    <x v="3"/>
    <s v="Kansas"/>
    <s v="Wichita"/>
    <x v="3"/>
    <n v="20"/>
    <n v="150"/>
    <n v="30000"/>
    <n v="10500"/>
    <n v="0.35"/>
    <x v="2"/>
    <x v="1"/>
    <n v="2021"/>
    <s v="Q1"/>
    <x v="0"/>
  </r>
  <r>
    <x v="4"/>
    <n v="1197831"/>
    <x v="209"/>
    <x v="3"/>
    <s v="Kansas"/>
    <s v="Wichita"/>
    <x v="4"/>
    <n v="35"/>
    <n v="225"/>
    <n v="78750"/>
    <n v="27562.5"/>
    <n v="0.35"/>
    <x v="2"/>
    <x v="1"/>
    <n v="2021"/>
    <s v="Q1"/>
    <x v="0"/>
  </r>
  <r>
    <x v="4"/>
    <n v="1197831"/>
    <x v="209"/>
    <x v="3"/>
    <s v="Kansas"/>
    <s v="Wichita"/>
    <x v="5"/>
    <n v="20"/>
    <n v="325"/>
    <n v="65000"/>
    <n v="22750"/>
    <n v="0.35"/>
    <x v="2"/>
    <x v="1"/>
    <n v="2021"/>
    <s v="Q1"/>
    <x v="0"/>
  </r>
  <r>
    <x v="4"/>
    <n v="1197831"/>
    <x v="217"/>
    <x v="3"/>
    <s v="Kansas"/>
    <s v="Wichita"/>
    <x v="0"/>
    <n v="20"/>
    <n v="545"/>
    <n v="109000"/>
    <n v="38150"/>
    <n v="0.35"/>
    <x v="2"/>
    <x v="2"/>
    <n v="2021"/>
    <s v="Q1"/>
    <x v="1"/>
  </r>
  <r>
    <x v="4"/>
    <n v="1197831"/>
    <x v="217"/>
    <x v="3"/>
    <s v="Kansas"/>
    <s v="Wichita"/>
    <x v="1"/>
    <n v="20"/>
    <n v="225"/>
    <n v="45000"/>
    <n v="15749.999999999998"/>
    <n v="0.35"/>
    <x v="2"/>
    <x v="2"/>
    <n v="2021"/>
    <s v="Q1"/>
    <x v="1"/>
  </r>
  <r>
    <x v="4"/>
    <n v="1197831"/>
    <x v="217"/>
    <x v="3"/>
    <s v="Kansas"/>
    <s v="Wichita"/>
    <x v="2"/>
    <n v="10.000000000000002"/>
    <n v="250"/>
    <n v="25000.000000000004"/>
    <n v="8750"/>
    <n v="0.35"/>
    <x v="2"/>
    <x v="2"/>
    <n v="2021"/>
    <s v="Q1"/>
    <x v="1"/>
  </r>
  <r>
    <x v="4"/>
    <n v="1197831"/>
    <x v="217"/>
    <x v="3"/>
    <s v="Kansas"/>
    <s v="Wichita"/>
    <x v="3"/>
    <n v="19.999999999999996"/>
    <n v="100"/>
    <n v="19999.999999999996"/>
    <n v="6999.9999999999982"/>
    <n v="0.35"/>
    <x v="2"/>
    <x v="2"/>
    <n v="2021"/>
    <s v="Q1"/>
    <x v="1"/>
  </r>
  <r>
    <x v="4"/>
    <n v="1197831"/>
    <x v="217"/>
    <x v="3"/>
    <s v="Kansas"/>
    <s v="Wichita"/>
    <x v="4"/>
    <n v="35.000000000000007"/>
    <n v="150"/>
    <n v="52500.000000000007"/>
    <n v="18375"/>
    <n v="0.35"/>
    <x v="2"/>
    <x v="2"/>
    <n v="2021"/>
    <s v="Q1"/>
    <x v="1"/>
  </r>
  <r>
    <x v="4"/>
    <n v="1197831"/>
    <x v="217"/>
    <x v="3"/>
    <s v="Kansas"/>
    <s v="Wichita"/>
    <x v="5"/>
    <n v="25"/>
    <n v="250"/>
    <n v="62500"/>
    <n v="21875"/>
    <n v="0.35"/>
    <x v="2"/>
    <x v="2"/>
    <n v="2021"/>
    <s v="Q1"/>
    <x v="1"/>
  </r>
  <r>
    <x v="4"/>
    <n v="1197831"/>
    <x v="236"/>
    <x v="3"/>
    <s v="Kansas"/>
    <s v="Wichita"/>
    <x v="0"/>
    <n v="25"/>
    <n v="500"/>
    <n v="125000"/>
    <n v="43750"/>
    <n v="0.35"/>
    <x v="2"/>
    <x v="3"/>
    <n v="2021"/>
    <s v="Q2"/>
    <x v="1"/>
  </r>
  <r>
    <x v="4"/>
    <n v="1197831"/>
    <x v="236"/>
    <x v="3"/>
    <s v="Kansas"/>
    <s v="Wichita"/>
    <x v="1"/>
    <n v="25"/>
    <n v="200"/>
    <n v="50000"/>
    <n v="17500"/>
    <n v="0.35"/>
    <x v="2"/>
    <x v="3"/>
    <n v="2021"/>
    <s v="Q2"/>
    <x v="1"/>
  </r>
  <r>
    <x v="4"/>
    <n v="1197831"/>
    <x v="236"/>
    <x v="3"/>
    <s v="Kansas"/>
    <s v="Wichita"/>
    <x v="2"/>
    <n v="15.000000000000002"/>
    <n v="200"/>
    <n v="30000.000000000004"/>
    <n v="10500"/>
    <n v="0.35"/>
    <x v="2"/>
    <x v="3"/>
    <n v="2021"/>
    <s v="Q2"/>
    <x v="1"/>
  </r>
  <r>
    <x v="4"/>
    <n v="1197831"/>
    <x v="236"/>
    <x v="3"/>
    <s v="Kansas"/>
    <s v="Wichita"/>
    <x v="3"/>
    <n v="19.999999999999996"/>
    <n v="125"/>
    <n v="24999.999999999996"/>
    <n v="8749.9999999999982"/>
    <n v="0.35"/>
    <x v="2"/>
    <x v="3"/>
    <n v="2021"/>
    <s v="Q2"/>
    <x v="1"/>
  </r>
  <r>
    <x v="4"/>
    <n v="1197831"/>
    <x v="236"/>
    <x v="3"/>
    <s v="Kansas"/>
    <s v="Wichita"/>
    <x v="4"/>
    <n v="40"/>
    <n v="150"/>
    <n v="60000"/>
    <n v="21000"/>
    <n v="0.35"/>
    <x v="2"/>
    <x v="3"/>
    <n v="2021"/>
    <s v="Q2"/>
    <x v="1"/>
  </r>
  <r>
    <x v="4"/>
    <n v="1197831"/>
    <x v="236"/>
    <x v="3"/>
    <s v="Kansas"/>
    <s v="Wichita"/>
    <x v="5"/>
    <n v="30.000000000000004"/>
    <n v="300"/>
    <n v="90000.000000000015"/>
    <n v="31500.000000000004"/>
    <n v="0.35"/>
    <x v="2"/>
    <x v="3"/>
    <n v="2021"/>
    <s v="Q2"/>
    <x v="1"/>
  </r>
  <r>
    <x v="4"/>
    <n v="1197831"/>
    <x v="265"/>
    <x v="3"/>
    <s v="Kansas"/>
    <s v="Wichita"/>
    <x v="0"/>
    <n v="40"/>
    <n v="570"/>
    <n v="228000"/>
    <n v="79800"/>
    <n v="0.35"/>
    <x v="2"/>
    <x v="4"/>
    <n v="2021"/>
    <s v="Q2"/>
    <x v="1"/>
  </r>
  <r>
    <x v="4"/>
    <n v="1197831"/>
    <x v="265"/>
    <x v="3"/>
    <s v="Kansas"/>
    <s v="Wichita"/>
    <x v="1"/>
    <n v="40"/>
    <n v="275"/>
    <n v="110000"/>
    <n v="38500"/>
    <n v="0.35"/>
    <x v="2"/>
    <x v="4"/>
    <n v="2021"/>
    <s v="Q2"/>
    <x v="1"/>
  </r>
  <r>
    <x v="4"/>
    <n v="1197831"/>
    <x v="265"/>
    <x v="3"/>
    <s v="Kansas"/>
    <s v="Wichita"/>
    <x v="2"/>
    <n v="35"/>
    <n v="250"/>
    <n v="87500"/>
    <n v="30624.999999999996"/>
    <n v="0.35"/>
    <x v="2"/>
    <x v="4"/>
    <n v="2021"/>
    <s v="Q2"/>
    <x v="1"/>
  </r>
  <r>
    <x v="4"/>
    <n v="1197831"/>
    <x v="265"/>
    <x v="3"/>
    <s v="Kansas"/>
    <s v="Wichita"/>
    <x v="3"/>
    <n v="35"/>
    <n v="200"/>
    <n v="70000"/>
    <n v="24500"/>
    <n v="0.35"/>
    <x v="2"/>
    <x v="4"/>
    <n v="2021"/>
    <s v="Q2"/>
    <x v="1"/>
  </r>
  <r>
    <x v="4"/>
    <n v="1197831"/>
    <x v="265"/>
    <x v="3"/>
    <s v="Kansas"/>
    <s v="Wichita"/>
    <x v="4"/>
    <n v="44.999999999999993"/>
    <n v="225"/>
    <n v="101249.99999999999"/>
    <n v="35437.499999999993"/>
    <n v="0.35"/>
    <x v="2"/>
    <x v="4"/>
    <n v="2021"/>
    <s v="Q2"/>
    <x v="1"/>
  </r>
  <r>
    <x v="4"/>
    <n v="1197831"/>
    <x v="265"/>
    <x v="3"/>
    <s v="Kansas"/>
    <s v="Wichita"/>
    <x v="5"/>
    <n v="44.999999999999993"/>
    <n v="325"/>
    <n v="146249.99999999997"/>
    <n v="51187.499999999985"/>
    <n v="0.35"/>
    <x v="2"/>
    <x v="4"/>
    <n v="2021"/>
    <s v="Q2"/>
    <x v="1"/>
  </r>
  <r>
    <x v="4"/>
    <n v="1197831"/>
    <x v="298"/>
    <x v="3"/>
    <s v="Kansas"/>
    <s v="Wichita"/>
    <x v="0"/>
    <n v="40"/>
    <n v="575"/>
    <n v="230000"/>
    <n v="80500"/>
    <n v="0.35"/>
    <x v="2"/>
    <x v="11"/>
    <n v="2021"/>
    <s v="Q2"/>
    <x v="2"/>
  </r>
  <r>
    <x v="4"/>
    <n v="1197831"/>
    <x v="298"/>
    <x v="3"/>
    <s v="Kansas"/>
    <s v="Wichita"/>
    <x v="1"/>
    <n v="35"/>
    <n v="325"/>
    <n v="113750"/>
    <n v="39812.5"/>
    <n v="0.35"/>
    <x v="2"/>
    <x v="11"/>
    <n v="2021"/>
    <s v="Q2"/>
    <x v="2"/>
  </r>
  <r>
    <x v="4"/>
    <n v="1197831"/>
    <x v="298"/>
    <x v="3"/>
    <s v="Kansas"/>
    <s v="Wichita"/>
    <x v="2"/>
    <n v="40"/>
    <n v="300"/>
    <n v="120000"/>
    <n v="42000"/>
    <n v="0.35"/>
    <x v="2"/>
    <x v="11"/>
    <n v="2021"/>
    <s v="Q2"/>
    <x v="2"/>
  </r>
  <r>
    <x v="4"/>
    <n v="1197831"/>
    <x v="298"/>
    <x v="3"/>
    <s v="Kansas"/>
    <s v="Wichita"/>
    <x v="3"/>
    <n v="40"/>
    <n v="275"/>
    <n v="110000"/>
    <n v="38500"/>
    <n v="0.35"/>
    <x v="2"/>
    <x v="11"/>
    <n v="2021"/>
    <s v="Q2"/>
    <x v="2"/>
  </r>
  <r>
    <x v="4"/>
    <n v="1197831"/>
    <x v="298"/>
    <x v="3"/>
    <s v="Kansas"/>
    <s v="Wichita"/>
    <x v="4"/>
    <n v="54.999999999999993"/>
    <n v="275"/>
    <n v="151249.99999999997"/>
    <n v="52937.499999999985"/>
    <n v="0.35"/>
    <x v="2"/>
    <x v="11"/>
    <n v="2021"/>
    <s v="Q2"/>
    <x v="2"/>
  </r>
  <r>
    <x v="4"/>
    <n v="1197831"/>
    <x v="298"/>
    <x v="3"/>
    <s v="Kansas"/>
    <s v="Wichita"/>
    <x v="5"/>
    <n v="60"/>
    <n v="450"/>
    <n v="270000"/>
    <n v="94500"/>
    <n v="0.35"/>
    <x v="2"/>
    <x v="11"/>
    <n v="2021"/>
    <s v="Q2"/>
    <x v="2"/>
  </r>
  <r>
    <x v="4"/>
    <n v="1197831"/>
    <x v="326"/>
    <x v="3"/>
    <s v="Kansas"/>
    <s v="Wichita"/>
    <x v="0"/>
    <n v="54.999999999999993"/>
    <n v="675"/>
    <n v="371249.99999999994"/>
    <n v="129937.49999999997"/>
    <n v="0.35"/>
    <x v="2"/>
    <x v="5"/>
    <n v="2021"/>
    <s v="Q3"/>
    <x v="2"/>
  </r>
  <r>
    <x v="4"/>
    <n v="1197831"/>
    <x v="326"/>
    <x v="3"/>
    <s v="Kansas"/>
    <s v="Wichita"/>
    <x v="1"/>
    <n v="50"/>
    <n v="425"/>
    <n v="212500"/>
    <n v="74375"/>
    <n v="0.35"/>
    <x v="2"/>
    <x v="5"/>
    <n v="2021"/>
    <s v="Q3"/>
    <x v="2"/>
  </r>
  <r>
    <x v="4"/>
    <n v="1197831"/>
    <x v="326"/>
    <x v="3"/>
    <s v="Kansas"/>
    <s v="Wichita"/>
    <x v="2"/>
    <n v="45"/>
    <n v="350"/>
    <n v="157500"/>
    <n v="55125"/>
    <n v="0.35"/>
    <x v="2"/>
    <x v="5"/>
    <n v="2021"/>
    <s v="Q3"/>
    <x v="2"/>
  </r>
  <r>
    <x v="4"/>
    <n v="1197831"/>
    <x v="326"/>
    <x v="3"/>
    <s v="Kansas"/>
    <s v="Wichita"/>
    <x v="3"/>
    <n v="45"/>
    <n v="300"/>
    <n v="135000"/>
    <n v="47250"/>
    <n v="0.35"/>
    <x v="2"/>
    <x v="5"/>
    <n v="2021"/>
    <s v="Q3"/>
    <x v="2"/>
  </r>
  <r>
    <x v="4"/>
    <n v="1197831"/>
    <x v="326"/>
    <x v="3"/>
    <s v="Kansas"/>
    <s v="Wichita"/>
    <x v="4"/>
    <n v="60"/>
    <n v="325"/>
    <n v="195000"/>
    <n v="68250"/>
    <n v="0.35"/>
    <x v="2"/>
    <x v="5"/>
    <n v="2021"/>
    <s v="Q3"/>
    <x v="2"/>
  </r>
  <r>
    <x v="4"/>
    <n v="1197831"/>
    <x v="326"/>
    <x v="3"/>
    <s v="Kansas"/>
    <s v="Wichita"/>
    <x v="5"/>
    <n v="65"/>
    <n v="500"/>
    <n v="325000"/>
    <n v="113750"/>
    <n v="0.35"/>
    <x v="2"/>
    <x v="5"/>
    <n v="2021"/>
    <s v="Q3"/>
    <x v="2"/>
  </r>
  <r>
    <x v="4"/>
    <n v="1197831"/>
    <x v="358"/>
    <x v="3"/>
    <s v="Kansas"/>
    <s v="Wichita"/>
    <x v="0"/>
    <n v="60"/>
    <n v="650"/>
    <n v="390000"/>
    <n v="136500"/>
    <n v="0.35"/>
    <x v="2"/>
    <x v="6"/>
    <n v="2021"/>
    <s v="Q3"/>
    <x v="2"/>
  </r>
  <r>
    <x v="4"/>
    <n v="1197831"/>
    <x v="358"/>
    <x v="3"/>
    <s v="Kansas"/>
    <s v="Wichita"/>
    <x v="1"/>
    <n v="55.000000000000007"/>
    <n v="425"/>
    <n v="233750.00000000003"/>
    <n v="81812.5"/>
    <n v="0.35"/>
    <x v="2"/>
    <x v="6"/>
    <n v="2021"/>
    <s v="Q3"/>
    <x v="2"/>
  </r>
  <r>
    <x v="4"/>
    <n v="1197831"/>
    <x v="358"/>
    <x v="3"/>
    <s v="Kansas"/>
    <s v="Wichita"/>
    <x v="2"/>
    <n v="50"/>
    <n v="350"/>
    <n v="175000"/>
    <n v="61249.999999999993"/>
    <n v="0.35"/>
    <x v="2"/>
    <x v="6"/>
    <n v="2021"/>
    <s v="Q3"/>
    <x v="2"/>
  </r>
  <r>
    <x v="4"/>
    <n v="1197831"/>
    <x v="358"/>
    <x v="3"/>
    <s v="Kansas"/>
    <s v="Wichita"/>
    <x v="3"/>
    <n v="40"/>
    <n v="300"/>
    <n v="120000"/>
    <n v="42000"/>
    <n v="0.35"/>
    <x v="2"/>
    <x v="6"/>
    <n v="2021"/>
    <s v="Q3"/>
    <x v="2"/>
  </r>
  <r>
    <x v="4"/>
    <n v="1197831"/>
    <x v="358"/>
    <x v="3"/>
    <s v="Kansas"/>
    <s v="Wichita"/>
    <x v="4"/>
    <n v="50"/>
    <n v="275"/>
    <n v="137500"/>
    <n v="48125"/>
    <n v="0.35"/>
    <x v="2"/>
    <x v="6"/>
    <n v="2021"/>
    <s v="Q3"/>
    <x v="2"/>
  </r>
  <r>
    <x v="4"/>
    <n v="1197831"/>
    <x v="358"/>
    <x v="3"/>
    <s v="Kansas"/>
    <s v="Wichita"/>
    <x v="5"/>
    <n v="55.000000000000007"/>
    <n v="450"/>
    <n v="247500.00000000003"/>
    <n v="86625"/>
    <n v="0.35"/>
    <x v="2"/>
    <x v="6"/>
    <n v="2021"/>
    <s v="Q3"/>
    <x v="2"/>
  </r>
  <r>
    <x v="4"/>
    <n v="1197831"/>
    <x v="388"/>
    <x v="3"/>
    <s v="Kansas"/>
    <s v="Wichita"/>
    <x v="0"/>
    <n v="50"/>
    <n v="550"/>
    <n v="275000"/>
    <n v="96250"/>
    <n v="0.35"/>
    <x v="2"/>
    <x v="7"/>
    <n v="2021"/>
    <s v="Q3"/>
    <x v="3"/>
  </r>
  <r>
    <x v="4"/>
    <n v="1197831"/>
    <x v="388"/>
    <x v="3"/>
    <s v="Kansas"/>
    <s v="Wichita"/>
    <x v="1"/>
    <n v="40.000000000000014"/>
    <n v="350"/>
    <n v="140000.00000000006"/>
    <n v="49000.000000000015"/>
    <n v="0.35"/>
    <x v="2"/>
    <x v="7"/>
    <n v="2021"/>
    <s v="Q3"/>
    <x v="3"/>
  </r>
  <r>
    <x v="4"/>
    <n v="1197831"/>
    <x v="388"/>
    <x v="3"/>
    <s v="Kansas"/>
    <s v="Wichita"/>
    <x v="2"/>
    <n v="15.000000000000007"/>
    <n v="250"/>
    <n v="37500.000000000015"/>
    <n v="13125.000000000004"/>
    <n v="0.35"/>
    <x v="2"/>
    <x v="7"/>
    <n v="2021"/>
    <s v="Q3"/>
    <x v="3"/>
  </r>
  <r>
    <x v="4"/>
    <n v="1197831"/>
    <x v="388"/>
    <x v="3"/>
    <s v="Kansas"/>
    <s v="Wichita"/>
    <x v="3"/>
    <n v="15.000000000000007"/>
    <n v="225"/>
    <n v="33750.000000000015"/>
    <n v="11812.500000000004"/>
    <n v="0.35"/>
    <x v="2"/>
    <x v="7"/>
    <n v="2021"/>
    <s v="Q3"/>
    <x v="3"/>
  </r>
  <r>
    <x v="4"/>
    <n v="1197831"/>
    <x v="388"/>
    <x v="3"/>
    <s v="Kansas"/>
    <s v="Wichita"/>
    <x v="4"/>
    <n v="25.000000000000007"/>
    <n v="225"/>
    <n v="56250.000000000015"/>
    <n v="19687.500000000004"/>
    <n v="0.35"/>
    <x v="2"/>
    <x v="7"/>
    <n v="2021"/>
    <s v="Q3"/>
    <x v="3"/>
  </r>
  <r>
    <x v="4"/>
    <n v="1197831"/>
    <x v="388"/>
    <x v="3"/>
    <s v="Kansas"/>
    <s v="Wichita"/>
    <x v="5"/>
    <n v="30.000000000000011"/>
    <n v="325"/>
    <n v="97500.000000000029"/>
    <n v="34125.000000000007"/>
    <n v="0.35"/>
    <x v="2"/>
    <x v="7"/>
    <n v="2021"/>
    <s v="Q3"/>
    <x v="3"/>
  </r>
  <r>
    <x v="4"/>
    <n v="1197831"/>
    <x v="420"/>
    <x v="3"/>
    <s v="Kansas"/>
    <s v="Wichita"/>
    <x v="0"/>
    <n v="30.000000000000011"/>
    <n v="500"/>
    <n v="150000.00000000006"/>
    <n v="52500.000000000015"/>
    <n v="0.35"/>
    <x v="2"/>
    <x v="8"/>
    <n v="2021"/>
    <s v="Q4"/>
    <x v="3"/>
  </r>
  <r>
    <x v="4"/>
    <n v="1197831"/>
    <x v="420"/>
    <x v="3"/>
    <s v="Kansas"/>
    <s v="Wichita"/>
    <x v="1"/>
    <n v="20.000000000000011"/>
    <n v="325"/>
    <n v="65000.000000000036"/>
    <n v="22750.000000000011"/>
    <n v="0.35"/>
    <x v="2"/>
    <x v="8"/>
    <n v="2021"/>
    <s v="Q4"/>
    <x v="3"/>
  </r>
  <r>
    <x v="4"/>
    <n v="1197831"/>
    <x v="420"/>
    <x v="3"/>
    <s v="Kansas"/>
    <s v="Wichita"/>
    <x v="2"/>
    <n v="20.000000000000011"/>
    <n v="200"/>
    <n v="40000.000000000022"/>
    <n v="14000.000000000007"/>
    <n v="0.35"/>
    <x v="2"/>
    <x v="8"/>
    <n v="2021"/>
    <s v="Q4"/>
    <x v="3"/>
  </r>
  <r>
    <x v="4"/>
    <n v="1197831"/>
    <x v="420"/>
    <x v="3"/>
    <s v="Kansas"/>
    <s v="Wichita"/>
    <x v="3"/>
    <n v="20.000000000000011"/>
    <n v="175"/>
    <n v="35000.000000000022"/>
    <n v="12250.000000000007"/>
    <n v="0.35"/>
    <x v="2"/>
    <x v="8"/>
    <n v="2021"/>
    <s v="Q4"/>
    <x v="3"/>
  </r>
  <r>
    <x v="4"/>
    <n v="1197831"/>
    <x v="420"/>
    <x v="3"/>
    <s v="Kansas"/>
    <s v="Wichita"/>
    <x v="4"/>
    <n v="30.000000000000011"/>
    <n v="175"/>
    <n v="52500.000000000022"/>
    <n v="18375.000000000007"/>
    <n v="0.35"/>
    <x v="2"/>
    <x v="8"/>
    <n v="2021"/>
    <s v="Q4"/>
    <x v="3"/>
  </r>
  <r>
    <x v="0"/>
    <n v="1197831"/>
    <x v="420"/>
    <x v="3"/>
    <s v="Kansas"/>
    <s v="Wichita"/>
    <x v="5"/>
    <n v="30.000000000000004"/>
    <n v="300"/>
    <n v="90000.000000000015"/>
    <n v="31500.000000000004"/>
    <n v="0.35"/>
    <x v="2"/>
    <x v="8"/>
    <n v="2021"/>
    <s v="Q4"/>
    <x v="3"/>
  </r>
  <r>
    <x v="0"/>
    <n v="1197831"/>
    <x v="450"/>
    <x v="3"/>
    <s v="Kansas"/>
    <s v="Wichita"/>
    <x v="0"/>
    <n v="25.000000000000011"/>
    <n v="450"/>
    <n v="112500.00000000004"/>
    <n v="39375.000000000015"/>
    <n v="0.35"/>
    <x v="2"/>
    <x v="9"/>
    <n v="2021"/>
    <s v="Q4"/>
    <x v="3"/>
  </r>
  <r>
    <x v="0"/>
    <n v="1197831"/>
    <x v="450"/>
    <x v="3"/>
    <s v="Kansas"/>
    <s v="Wichita"/>
    <x v="1"/>
    <n v="15.000000000000014"/>
    <n v="275"/>
    <n v="41250.000000000036"/>
    <n v="14437.500000000011"/>
    <n v="0.35"/>
    <x v="2"/>
    <x v="9"/>
    <n v="2021"/>
    <s v="Q4"/>
    <x v="3"/>
  </r>
  <r>
    <x v="0"/>
    <n v="1197831"/>
    <x v="450"/>
    <x v="3"/>
    <s v="Kansas"/>
    <s v="Wichita"/>
    <x v="2"/>
    <n v="25.000000000000018"/>
    <n v="220"/>
    <n v="55000.000000000036"/>
    <n v="19250.000000000011"/>
    <n v="0.35"/>
    <x v="2"/>
    <x v="9"/>
    <n v="2021"/>
    <s v="Q4"/>
    <x v="3"/>
  </r>
  <r>
    <x v="0"/>
    <n v="1197831"/>
    <x v="450"/>
    <x v="3"/>
    <s v="Kansas"/>
    <s v="Wichita"/>
    <x v="3"/>
    <n v="55.000000000000014"/>
    <n v="275"/>
    <n v="151250.00000000003"/>
    <n v="52937.500000000007"/>
    <n v="0.35"/>
    <x v="2"/>
    <x v="9"/>
    <n v="2021"/>
    <s v="Q4"/>
    <x v="3"/>
  </r>
  <r>
    <x v="0"/>
    <n v="1197831"/>
    <x v="450"/>
    <x v="3"/>
    <s v="Kansas"/>
    <s v="Wichita"/>
    <x v="4"/>
    <n v="75.000000000000014"/>
    <n v="250"/>
    <n v="187500.00000000003"/>
    <n v="65625"/>
    <n v="0.35"/>
    <x v="2"/>
    <x v="9"/>
    <n v="2021"/>
    <s v="Q4"/>
    <x v="3"/>
  </r>
  <r>
    <x v="0"/>
    <n v="1197831"/>
    <x v="450"/>
    <x v="3"/>
    <s v="Kansas"/>
    <s v="Wichita"/>
    <x v="5"/>
    <n v="75"/>
    <n v="350"/>
    <n v="262500"/>
    <n v="91875"/>
    <n v="0.35"/>
    <x v="2"/>
    <x v="9"/>
    <n v="2021"/>
    <s v="Q4"/>
    <x v="3"/>
  </r>
  <r>
    <x v="0"/>
    <n v="1197831"/>
    <x v="479"/>
    <x v="3"/>
    <s v="Kansas"/>
    <s v="Wichita"/>
    <x v="0"/>
    <n v="70"/>
    <n v="600"/>
    <n v="420000"/>
    <n v="147000"/>
    <n v="0.35"/>
    <x v="2"/>
    <x v="10"/>
    <n v="2021"/>
    <s v="Q4"/>
    <x v="0"/>
  </r>
  <r>
    <x v="0"/>
    <n v="1197831"/>
    <x v="479"/>
    <x v="3"/>
    <s v="Kansas"/>
    <s v="Wichita"/>
    <x v="1"/>
    <n v="60.000000000000007"/>
    <n v="400"/>
    <n v="240000.00000000003"/>
    <n v="84000"/>
    <n v="0.35"/>
    <x v="2"/>
    <x v="10"/>
    <n v="2021"/>
    <s v="Q4"/>
    <x v="0"/>
  </r>
  <r>
    <x v="0"/>
    <n v="1197831"/>
    <x v="479"/>
    <x v="3"/>
    <s v="Kansas"/>
    <s v="Wichita"/>
    <x v="2"/>
    <n v="60.000000000000007"/>
    <n v="350"/>
    <n v="210000.00000000003"/>
    <n v="73500"/>
    <n v="0.35"/>
    <x v="2"/>
    <x v="10"/>
    <n v="2021"/>
    <s v="Q4"/>
    <x v="0"/>
  </r>
  <r>
    <x v="0"/>
    <n v="1197831"/>
    <x v="479"/>
    <x v="3"/>
    <s v="Kansas"/>
    <s v="Wichita"/>
    <x v="3"/>
    <n v="60.000000000000007"/>
    <n v="300"/>
    <n v="180000.00000000003"/>
    <n v="63000.000000000007"/>
    <n v="0.35"/>
    <x v="2"/>
    <x v="10"/>
    <n v="2021"/>
    <s v="Q4"/>
    <x v="0"/>
  </r>
  <r>
    <x v="0"/>
    <n v="1197831"/>
    <x v="479"/>
    <x v="3"/>
    <s v="Kansas"/>
    <s v="Wichita"/>
    <x v="4"/>
    <n v="70"/>
    <n v="300"/>
    <n v="210000"/>
    <n v="73500"/>
    <n v="0.35"/>
    <x v="2"/>
    <x v="10"/>
    <n v="2021"/>
    <s v="Q4"/>
    <x v="0"/>
  </r>
  <r>
    <x v="0"/>
    <n v="1197831"/>
    <x v="479"/>
    <x v="3"/>
    <s v="Kansas"/>
    <s v="Wichita"/>
    <x v="5"/>
    <n v="75"/>
    <n v="400"/>
    <n v="300000"/>
    <n v="105000"/>
    <n v="0.35"/>
    <x v="2"/>
    <x v="10"/>
    <n v="2021"/>
    <s v="Q4"/>
    <x v="0"/>
  </r>
  <r>
    <x v="0"/>
    <n v="1185732"/>
    <x v="176"/>
    <x v="3"/>
    <s v="Kansas"/>
    <s v="Wichita"/>
    <x v="0"/>
    <n v="40"/>
    <n v="475"/>
    <n v="190000"/>
    <n v="66500"/>
    <n v="0.35"/>
    <x v="2"/>
    <x v="0"/>
    <n v="2021"/>
    <s v="Q1"/>
    <x v="0"/>
  </r>
  <r>
    <x v="0"/>
    <n v="1185732"/>
    <x v="176"/>
    <x v="3"/>
    <s v="Kansas"/>
    <s v="Wichita"/>
    <x v="1"/>
    <n v="40"/>
    <n v="275"/>
    <n v="110000"/>
    <n v="33000"/>
    <n v="0.3"/>
    <x v="2"/>
    <x v="0"/>
    <n v="2021"/>
    <s v="Q1"/>
    <x v="0"/>
  </r>
  <r>
    <x v="0"/>
    <n v="1185732"/>
    <x v="176"/>
    <x v="3"/>
    <s v="Kansas"/>
    <s v="Wichita"/>
    <x v="2"/>
    <n v="30.000000000000004"/>
    <n v="275"/>
    <n v="82500.000000000015"/>
    <n v="24750.000000000004"/>
    <n v="0.3"/>
    <x v="2"/>
    <x v="0"/>
    <n v="2021"/>
    <s v="Q1"/>
    <x v="0"/>
  </r>
  <r>
    <x v="0"/>
    <n v="1185732"/>
    <x v="176"/>
    <x v="3"/>
    <s v="Kansas"/>
    <s v="Wichita"/>
    <x v="3"/>
    <n v="35"/>
    <n v="125"/>
    <n v="43750"/>
    <n v="13125"/>
    <n v="0.3"/>
    <x v="2"/>
    <x v="0"/>
    <n v="2021"/>
    <s v="Q1"/>
    <x v="0"/>
  </r>
  <r>
    <x v="0"/>
    <n v="1185732"/>
    <x v="176"/>
    <x v="3"/>
    <s v="Kansas"/>
    <s v="Wichita"/>
    <x v="4"/>
    <n v="49.999999999999993"/>
    <n v="175"/>
    <n v="87499.999999999985"/>
    <n v="30624.999999999993"/>
    <n v="0.35"/>
    <x v="2"/>
    <x v="0"/>
    <n v="2021"/>
    <s v="Q1"/>
    <x v="0"/>
  </r>
  <r>
    <x v="0"/>
    <n v="1185732"/>
    <x v="176"/>
    <x v="3"/>
    <s v="Kansas"/>
    <s v="Wichita"/>
    <x v="5"/>
    <n v="40"/>
    <n v="275"/>
    <n v="110000"/>
    <n v="44000"/>
    <n v="0.4"/>
    <x v="2"/>
    <x v="0"/>
    <n v="2021"/>
    <s v="Q1"/>
    <x v="0"/>
  </r>
  <r>
    <x v="0"/>
    <n v="1185732"/>
    <x v="207"/>
    <x v="3"/>
    <s v="Kansas"/>
    <s v="Wichita"/>
    <x v="0"/>
    <n v="40"/>
    <n v="525"/>
    <n v="210000"/>
    <n v="73500"/>
    <n v="0.35"/>
    <x v="2"/>
    <x v="1"/>
    <n v="2021"/>
    <s v="Q1"/>
    <x v="0"/>
  </r>
  <r>
    <x v="0"/>
    <n v="1185732"/>
    <x v="207"/>
    <x v="3"/>
    <s v="Kansas"/>
    <s v="Wichita"/>
    <x v="1"/>
    <n v="40"/>
    <n v="175"/>
    <n v="70000"/>
    <n v="21000"/>
    <n v="0.3"/>
    <x v="2"/>
    <x v="1"/>
    <n v="2021"/>
    <s v="Q1"/>
    <x v="0"/>
  </r>
  <r>
    <x v="0"/>
    <n v="1185732"/>
    <x v="207"/>
    <x v="3"/>
    <s v="Kansas"/>
    <s v="Wichita"/>
    <x v="2"/>
    <n v="30.000000000000004"/>
    <n v="225"/>
    <n v="67500.000000000015"/>
    <n v="20250.000000000004"/>
    <n v="0.3"/>
    <x v="2"/>
    <x v="1"/>
    <n v="2021"/>
    <s v="Q1"/>
    <x v="0"/>
  </r>
  <r>
    <x v="0"/>
    <n v="1185732"/>
    <x v="207"/>
    <x v="3"/>
    <s v="South Dakota"/>
    <s v="Sioux Falls"/>
    <x v="3"/>
    <n v="35"/>
    <n v="100"/>
    <n v="35000"/>
    <n v="10500"/>
    <n v="0.3"/>
    <x v="2"/>
    <x v="1"/>
    <n v="2021"/>
    <s v="Q1"/>
    <x v="0"/>
  </r>
  <r>
    <x v="0"/>
    <n v="1185732"/>
    <x v="207"/>
    <x v="3"/>
    <s v="South Dakota"/>
    <s v="Sioux Falls"/>
    <x v="4"/>
    <n v="49.999999999999993"/>
    <n v="175"/>
    <n v="87499.999999999985"/>
    <n v="30624.999999999993"/>
    <n v="0.35"/>
    <x v="2"/>
    <x v="1"/>
    <n v="2021"/>
    <s v="Q1"/>
    <x v="0"/>
  </r>
  <r>
    <x v="0"/>
    <n v="1185732"/>
    <x v="207"/>
    <x v="3"/>
    <s v="South Dakota"/>
    <s v="Sioux Falls"/>
    <x v="5"/>
    <n v="35"/>
    <n v="275"/>
    <n v="96250"/>
    <n v="38500"/>
    <n v="0.4"/>
    <x v="2"/>
    <x v="1"/>
    <n v="2021"/>
    <s v="Q1"/>
    <x v="0"/>
  </r>
  <r>
    <x v="0"/>
    <n v="1185732"/>
    <x v="216"/>
    <x v="3"/>
    <s v="South Dakota"/>
    <s v="Sioux Falls"/>
    <x v="0"/>
    <n v="40"/>
    <n v="495"/>
    <n v="198000"/>
    <n v="69300"/>
    <n v="0.35"/>
    <x v="2"/>
    <x v="2"/>
    <n v="2021"/>
    <s v="Q1"/>
    <x v="1"/>
  </r>
  <r>
    <x v="0"/>
    <n v="1185732"/>
    <x v="216"/>
    <x v="3"/>
    <s v="South Dakota"/>
    <s v="Sioux Falls"/>
    <x v="1"/>
    <n v="40"/>
    <n v="200"/>
    <n v="80000"/>
    <n v="24000"/>
    <n v="0.3"/>
    <x v="2"/>
    <x v="2"/>
    <n v="2021"/>
    <s v="Q1"/>
    <x v="1"/>
  </r>
  <r>
    <x v="0"/>
    <n v="1185732"/>
    <x v="216"/>
    <x v="3"/>
    <s v="South Dakota"/>
    <s v="Sioux Falls"/>
    <x v="2"/>
    <n v="30.000000000000004"/>
    <n v="225"/>
    <n v="67500.000000000015"/>
    <n v="20250.000000000004"/>
    <n v="0.3"/>
    <x v="2"/>
    <x v="2"/>
    <n v="2021"/>
    <s v="Q1"/>
    <x v="1"/>
  </r>
  <r>
    <x v="0"/>
    <n v="1185732"/>
    <x v="216"/>
    <x v="3"/>
    <s v="South Dakota"/>
    <s v="Sioux Falls"/>
    <x v="3"/>
    <n v="35"/>
    <n v="75"/>
    <n v="26250"/>
    <n v="7875"/>
    <n v="0.3"/>
    <x v="2"/>
    <x v="2"/>
    <n v="2021"/>
    <s v="Q1"/>
    <x v="1"/>
  </r>
  <r>
    <x v="0"/>
    <n v="1185732"/>
    <x v="216"/>
    <x v="3"/>
    <s v="South Dakota"/>
    <s v="Sioux Falls"/>
    <x v="4"/>
    <n v="50"/>
    <n v="125"/>
    <n v="62500"/>
    <n v="21875"/>
    <n v="0.35"/>
    <x v="2"/>
    <x v="2"/>
    <n v="2021"/>
    <s v="Q1"/>
    <x v="1"/>
  </r>
  <r>
    <x v="0"/>
    <n v="1185732"/>
    <x v="216"/>
    <x v="3"/>
    <s v="South Dakota"/>
    <s v="Sioux Falls"/>
    <x v="5"/>
    <n v="40"/>
    <n v="225"/>
    <n v="90000"/>
    <n v="36000"/>
    <n v="0.4"/>
    <x v="2"/>
    <x v="2"/>
    <n v="2021"/>
    <s v="Q1"/>
    <x v="1"/>
  </r>
  <r>
    <x v="0"/>
    <n v="1185732"/>
    <x v="235"/>
    <x v="3"/>
    <s v="South Dakota"/>
    <s v="Sioux Falls"/>
    <x v="0"/>
    <n v="40"/>
    <n v="450"/>
    <n v="180000"/>
    <n v="62999.999999999993"/>
    <n v="0.35"/>
    <x v="2"/>
    <x v="3"/>
    <n v="2021"/>
    <s v="Q2"/>
    <x v="1"/>
  </r>
  <r>
    <x v="0"/>
    <n v="1185732"/>
    <x v="235"/>
    <x v="3"/>
    <s v="South Dakota"/>
    <s v="Sioux Falls"/>
    <x v="1"/>
    <n v="40"/>
    <n v="150"/>
    <n v="60000"/>
    <n v="18000"/>
    <n v="0.3"/>
    <x v="2"/>
    <x v="3"/>
    <n v="2021"/>
    <s v="Q2"/>
    <x v="1"/>
  </r>
  <r>
    <x v="0"/>
    <n v="1185732"/>
    <x v="235"/>
    <x v="3"/>
    <s v="South Dakota"/>
    <s v="Sioux Falls"/>
    <x v="2"/>
    <n v="30.000000000000004"/>
    <n v="150"/>
    <n v="45000.000000000007"/>
    <n v="13500.000000000002"/>
    <n v="0.3"/>
    <x v="2"/>
    <x v="3"/>
    <n v="2021"/>
    <s v="Q2"/>
    <x v="1"/>
  </r>
  <r>
    <x v="0"/>
    <n v="1185732"/>
    <x v="235"/>
    <x v="3"/>
    <s v="South Dakota"/>
    <s v="Sioux Falls"/>
    <x v="3"/>
    <n v="35"/>
    <n v="75"/>
    <n v="26250"/>
    <n v="7875"/>
    <n v="0.3"/>
    <x v="2"/>
    <x v="3"/>
    <n v="2021"/>
    <s v="Q2"/>
    <x v="1"/>
  </r>
  <r>
    <x v="0"/>
    <n v="1185732"/>
    <x v="235"/>
    <x v="3"/>
    <s v="South Dakota"/>
    <s v="Sioux Falls"/>
    <x v="4"/>
    <n v="60"/>
    <n v="100"/>
    <n v="60000"/>
    <n v="21000"/>
    <n v="0.35"/>
    <x v="2"/>
    <x v="3"/>
    <n v="2021"/>
    <s v="Q2"/>
    <x v="1"/>
  </r>
  <r>
    <x v="0"/>
    <n v="1185732"/>
    <x v="235"/>
    <x v="3"/>
    <s v="South Dakota"/>
    <s v="Sioux Falls"/>
    <x v="5"/>
    <n v="50"/>
    <n v="225"/>
    <n v="112500"/>
    <n v="45000"/>
    <n v="0.4"/>
    <x v="2"/>
    <x v="3"/>
    <n v="2021"/>
    <s v="Q2"/>
    <x v="1"/>
  </r>
  <r>
    <x v="0"/>
    <n v="1185732"/>
    <x v="266"/>
    <x v="3"/>
    <s v="South Dakota"/>
    <s v="Sioux Falls"/>
    <x v="0"/>
    <n v="60"/>
    <n v="495"/>
    <n v="297000"/>
    <n v="103950"/>
    <n v="0.35"/>
    <x v="2"/>
    <x v="4"/>
    <n v="2021"/>
    <s v="Q2"/>
    <x v="1"/>
  </r>
  <r>
    <x v="0"/>
    <n v="1185732"/>
    <x v="266"/>
    <x v="3"/>
    <s v="South Dakota"/>
    <s v="Sioux Falls"/>
    <x v="1"/>
    <n v="50"/>
    <n v="200"/>
    <n v="100000"/>
    <n v="30000"/>
    <n v="0.3"/>
    <x v="2"/>
    <x v="4"/>
    <n v="2021"/>
    <s v="Q2"/>
    <x v="1"/>
  </r>
  <r>
    <x v="0"/>
    <n v="1185732"/>
    <x v="266"/>
    <x v="3"/>
    <s v="South Dakota"/>
    <s v="Sioux Falls"/>
    <x v="2"/>
    <n v="45"/>
    <n v="175"/>
    <n v="78750"/>
    <n v="23625"/>
    <n v="0.3"/>
    <x v="2"/>
    <x v="4"/>
    <n v="2021"/>
    <s v="Q2"/>
    <x v="1"/>
  </r>
  <r>
    <x v="0"/>
    <n v="1185732"/>
    <x v="266"/>
    <x v="3"/>
    <s v="South Dakota"/>
    <s v="Sioux Falls"/>
    <x v="3"/>
    <n v="45"/>
    <n v="100"/>
    <n v="45000"/>
    <n v="13500"/>
    <n v="0.3"/>
    <x v="2"/>
    <x v="4"/>
    <n v="2021"/>
    <s v="Q2"/>
    <x v="1"/>
  </r>
  <r>
    <x v="0"/>
    <n v="1185732"/>
    <x v="266"/>
    <x v="3"/>
    <s v="South Dakota"/>
    <s v="Sioux Falls"/>
    <x v="4"/>
    <n v="54.999999999999993"/>
    <n v="125"/>
    <n v="68749.999999999985"/>
    <n v="24062.499999999993"/>
    <n v="0.35"/>
    <x v="2"/>
    <x v="4"/>
    <n v="2021"/>
    <s v="Q2"/>
    <x v="1"/>
  </r>
  <r>
    <x v="0"/>
    <n v="1185732"/>
    <x v="266"/>
    <x v="3"/>
    <s v="South Dakota"/>
    <s v="Sioux Falls"/>
    <x v="5"/>
    <n v="60"/>
    <n v="250"/>
    <n v="150000"/>
    <n v="60000"/>
    <n v="0.4"/>
    <x v="2"/>
    <x v="4"/>
    <n v="2021"/>
    <s v="Q2"/>
    <x v="1"/>
  </r>
  <r>
    <x v="0"/>
    <n v="1185732"/>
    <x v="296"/>
    <x v="3"/>
    <s v="South Dakota"/>
    <s v="Sioux Falls"/>
    <x v="0"/>
    <n v="45"/>
    <n v="500"/>
    <n v="225000"/>
    <n v="78750"/>
    <n v="0.35"/>
    <x v="2"/>
    <x v="11"/>
    <n v="2021"/>
    <s v="Q2"/>
    <x v="2"/>
  </r>
  <r>
    <x v="0"/>
    <n v="1185732"/>
    <x v="296"/>
    <x v="3"/>
    <s v="South Dakota"/>
    <s v="Sioux Falls"/>
    <x v="1"/>
    <n v="40.000000000000007"/>
    <n v="250"/>
    <n v="100000.00000000001"/>
    <n v="30000.000000000004"/>
    <n v="0.3"/>
    <x v="2"/>
    <x v="11"/>
    <n v="2021"/>
    <s v="Q2"/>
    <x v="2"/>
  </r>
  <r>
    <x v="0"/>
    <n v="1185732"/>
    <x v="296"/>
    <x v="3"/>
    <s v="South Dakota"/>
    <s v="Sioux Falls"/>
    <x v="2"/>
    <n v="35"/>
    <n v="200"/>
    <n v="70000"/>
    <n v="21000"/>
    <n v="0.3"/>
    <x v="2"/>
    <x v="11"/>
    <n v="2021"/>
    <s v="Q2"/>
    <x v="2"/>
  </r>
  <r>
    <x v="0"/>
    <n v="1185732"/>
    <x v="296"/>
    <x v="3"/>
    <s v="South Dakota"/>
    <s v="Sioux Falls"/>
    <x v="3"/>
    <n v="35"/>
    <n v="175"/>
    <n v="61250"/>
    <n v="18375"/>
    <n v="0.3"/>
    <x v="2"/>
    <x v="11"/>
    <n v="2021"/>
    <s v="Q2"/>
    <x v="2"/>
  </r>
  <r>
    <x v="0"/>
    <n v="1185732"/>
    <x v="296"/>
    <x v="3"/>
    <s v="South Dakota"/>
    <s v="Sioux Falls"/>
    <x v="4"/>
    <n v="45"/>
    <n v="175"/>
    <n v="78750"/>
    <n v="27562.5"/>
    <n v="0.35"/>
    <x v="2"/>
    <x v="11"/>
    <n v="2021"/>
    <s v="Q2"/>
    <x v="2"/>
  </r>
  <r>
    <x v="0"/>
    <n v="1185732"/>
    <x v="296"/>
    <x v="3"/>
    <s v="South Dakota"/>
    <s v="Sioux Falls"/>
    <x v="5"/>
    <n v="55.000000000000007"/>
    <n v="325"/>
    <n v="178750.00000000003"/>
    <n v="71500.000000000015"/>
    <n v="0.4"/>
    <x v="2"/>
    <x v="11"/>
    <n v="2021"/>
    <s v="Q2"/>
    <x v="2"/>
  </r>
  <r>
    <x v="0"/>
    <n v="1185732"/>
    <x v="325"/>
    <x v="3"/>
    <s v="South Dakota"/>
    <s v="Sioux Falls"/>
    <x v="0"/>
    <n v="50"/>
    <n v="550"/>
    <n v="275000"/>
    <n v="96250"/>
    <n v="0.35"/>
    <x v="2"/>
    <x v="5"/>
    <n v="2021"/>
    <s v="Q3"/>
    <x v="2"/>
  </r>
  <r>
    <x v="0"/>
    <n v="1185732"/>
    <x v="325"/>
    <x v="3"/>
    <s v="South Dakota"/>
    <s v="Sioux Falls"/>
    <x v="1"/>
    <n v="45.000000000000007"/>
    <n v="300"/>
    <n v="135000.00000000003"/>
    <n v="40500.000000000007"/>
    <n v="0.3"/>
    <x v="2"/>
    <x v="5"/>
    <n v="2021"/>
    <s v="Q3"/>
    <x v="2"/>
  </r>
  <r>
    <x v="0"/>
    <n v="1185732"/>
    <x v="325"/>
    <x v="3"/>
    <s v="South Dakota"/>
    <s v="Sioux Falls"/>
    <x v="2"/>
    <n v="40"/>
    <n v="225"/>
    <n v="90000"/>
    <n v="27000"/>
    <n v="0.3"/>
    <x v="2"/>
    <x v="5"/>
    <n v="2021"/>
    <s v="Q3"/>
    <x v="2"/>
  </r>
  <r>
    <x v="0"/>
    <n v="1185732"/>
    <x v="325"/>
    <x v="3"/>
    <s v="South Dakota"/>
    <s v="Sioux Falls"/>
    <x v="3"/>
    <n v="40"/>
    <n v="175"/>
    <n v="70000"/>
    <n v="21000"/>
    <n v="0.3"/>
    <x v="2"/>
    <x v="5"/>
    <n v="2021"/>
    <s v="Q3"/>
    <x v="2"/>
  </r>
  <r>
    <x v="0"/>
    <n v="1185732"/>
    <x v="325"/>
    <x v="3"/>
    <s v="South Dakota"/>
    <s v="Sioux Falls"/>
    <x v="4"/>
    <n v="50"/>
    <n v="200"/>
    <n v="100000"/>
    <n v="35000"/>
    <n v="0.35"/>
    <x v="2"/>
    <x v="5"/>
    <n v="2021"/>
    <s v="Q3"/>
    <x v="2"/>
  </r>
  <r>
    <x v="0"/>
    <n v="1185732"/>
    <x v="325"/>
    <x v="3"/>
    <s v="South Dakota"/>
    <s v="Sioux Falls"/>
    <x v="5"/>
    <n v="55.000000000000007"/>
    <n v="375"/>
    <n v="206250.00000000003"/>
    <n v="82500.000000000015"/>
    <n v="0.4"/>
    <x v="2"/>
    <x v="5"/>
    <n v="2021"/>
    <s v="Q3"/>
    <x v="2"/>
  </r>
  <r>
    <x v="0"/>
    <n v="1185732"/>
    <x v="357"/>
    <x v="3"/>
    <s v="South Dakota"/>
    <s v="Sioux Falls"/>
    <x v="0"/>
    <n v="50"/>
    <n v="525"/>
    <n v="262500"/>
    <n v="91875"/>
    <n v="0.35"/>
    <x v="2"/>
    <x v="6"/>
    <n v="2021"/>
    <s v="Q3"/>
    <x v="2"/>
  </r>
  <r>
    <x v="0"/>
    <n v="1185732"/>
    <x v="357"/>
    <x v="3"/>
    <s v="South Dakota"/>
    <s v="Sioux Falls"/>
    <x v="1"/>
    <n v="45.000000000000007"/>
    <n v="300"/>
    <n v="135000.00000000003"/>
    <n v="40500.000000000007"/>
    <n v="0.3"/>
    <x v="2"/>
    <x v="6"/>
    <n v="2021"/>
    <s v="Q3"/>
    <x v="2"/>
  </r>
  <r>
    <x v="0"/>
    <n v="1185732"/>
    <x v="357"/>
    <x v="3"/>
    <s v="South Dakota"/>
    <s v="Sioux Falls"/>
    <x v="2"/>
    <n v="40"/>
    <n v="225"/>
    <n v="90000"/>
    <n v="27000"/>
    <n v="0.3"/>
    <x v="2"/>
    <x v="6"/>
    <n v="2021"/>
    <s v="Q3"/>
    <x v="2"/>
  </r>
  <r>
    <x v="0"/>
    <n v="1185732"/>
    <x v="357"/>
    <x v="3"/>
    <s v="South Dakota"/>
    <s v="Sioux Falls"/>
    <x v="3"/>
    <n v="40"/>
    <n v="200"/>
    <n v="80000"/>
    <n v="24000"/>
    <n v="0.3"/>
    <x v="2"/>
    <x v="6"/>
    <n v="2021"/>
    <s v="Q3"/>
    <x v="2"/>
  </r>
  <r>
    <x v="0"/>
    <n v="1185732"/>
    <x v="357"/>
    <x v="3"/>
    <s v="South Dakota"/>
    <s v="Sioux Falls"/>
    <x v="4"/>
    <n v="50"/>
    <n v="175"/>
    <n v="87500"/>
    <n v="30624.999999999996"/>
    <n v="0.35"/>
    <x v="2"/>
    <x v="6"/>
    <n v="2021"/>
    <s v="Q3"/>
    <x v="2"/>
  </r>
  <r>
    <x v="0"/>
    <n v="1185732"/>
    <x v="357"/>
    <x v="3"/>
    <s v="South Dakota"/>
    <s v="Sioux Falls"/>
    <x v="5"/>
    <n v="55.000000000000007"/>
    <n v="350"/>
    <n v="192500.00000000003"/>
    <n v="77000.000000000015"/>
    <n v="0.4"/>
    <x v="2"/>
    <x v="6"/>
    <n v="2021"/>
    <s v="Q3"/>
    <x v="2"/>
  </r>
  <r>
    <x v="0"/>
    <n v="1185732"/>
    <x v="389"/>
    <x v="3"/>
    <s v="South Dakota"/>
    <s v="Sioux Falls"/>
    <x v="0"/>
    <n v="45"/>
    <n v="475"/>
    <n v="213750"/>
    <n v="74812.5"/>
    <n v="0.35"/>
    <x v="2"/>
    <x v="7"/>
    <n v="2021"/>
    <s v="Q3"/>
    <x v="3"/>
  </r>
  <r>
    <x v="0"/>
    <n v="1185732"/>
    <x v="389"/>
    <x v="3"/>
    <s v="South Dakota"/>
    <s v="Sioux Falls"/>
    <x v="1"/>
    <n v="40.000000000000007"/>
    <n v="275"/>
    <n v="110000.00000000001"/>
    <n v="33000"/>
    <n v="0.3"/>
    <x v="2"/>
    <x v="7"/>
    <n v="2021"/>
    <s v="Q3"/>
    <x v="3"/>
  </r>
  <r>
    <x v="0"/>
    <n v="1185732"/>
    <x v="389"/>
    <x v="3"/>
    <s v="South Dakota"/>
    <s v="Sioux Falls"/>
    <x v="2"/>
    <n v="35"/>
    <n v="175"/>
    <n v="61250"/>
    <n v="18375"/>
    <n v="0.3"/>
    <x v="2"/>
    <x v="7"/>
    <n v="2021"/>
    <s v="Q3"/>
    <x v="3"/>
  </r>
  <r>
    <x v="0"/>
    <n v="1185732"/>
    <x v="389"/>
    <x v="3"/>
    <s v="South Dakota"/>
    <s v="Sioux Falls"/>
    <x v="3"/>
    <n v="35"/>
    <n v="150"/>
    <n v="52500"/>
    <n v="15750"/>
    <n v="0.3"/>
    <x v="2"/>
    <x v="7"/>
    <n v="2021"/>
    <s v="Q3"/>
    <x v="3"/>
  </r>
  <r>
    <x v="0"/>
    <n v="1185732"/>
    <x v="389"/>
    <x v="3"/>
    <s v="South Dakota"/>
    <s v="Sioux Falls"/>
    <x v="4"/>
    <n v="45"/>
    <n v="150"/>
    <n v="67500"/>
    <n v="23625"/>
    <n v="0.35"/>
    <x v="2"/>
    <x v="7"/>
    <n v="2021"/>
    <s v="Q3"/>
    <x v="3"/>
  </r>
  <r>
    <x v="0"/>
    <n v="1185732"/>
    <x v="389"/>
    <x v="3"/>
    <s v="South Dakota"/>
    <s v="Sioux Falls"/>
    <x v="5"/>
    <n v="50"/>
    <n v="225"/>
    <n v="112500"/>
    <n v="45000"/>
    <n v="0.4"/>
    <x v="2"/>
    <x v="7"/>
    <n v="2021"/>
    <s v="Q3"/>
    <x v="3"/>
  </r>
  <r>
    <x v="0"/>
    <n v="1185732"/>
    <x v="418"/>
    <x v="3"/>
    <s v="South Dakota"/>
    <s v="Sioux Falls"/>
    <x v="0"/>
    <n v="54.999999999999993"/>
    <n v="400"/>
    <n v="219999.99999999997"/>
    <n v="76999.999999999985"/>
    <n v="0.35"/>
    <x v="2"/>
    <x v="8"/>
    <n v="2021"/>
    <s v="Q4"/>
    <x v="3"/>
  </r>
  <r>
    <x v="0"/>
    <n v="1185732"/>
    <x v="418"/>
    <x v="3"/>
    <s v="South Dakota"/>
    <s v="Sioux Falls"/>
    <x v="1"/>
    <n v="45"/>
    <n v="250"/>
    <n v="112500"/>
    <n v="33750"/>
    <n v="0.3"/>
    <x v="2"/>
    <x v="8"/>
    <n v="2021"/>
    <s v="Q4"/>
    <x v="3"/>
  </r>
  <r>
    <x v="0"/>
    <n v="1185732"/>
    <x v="418"/>
    <x v="3"/>
    <s v="South Dakota"/>
    <s v="Sioux Falls"/>
    <x v="2"/>
    <n v="45"/>
    <n v="150"/>
    <n v="67500"/>
    <n v="20250"/>
    <n v="0.3"/>
    <x v="2"/>
    <x v="8"/>
    <n v="2021"/>
    <s v="Q4"/>
    <x v="3"/>
  </r>
  <r>
    <x v="0"/>
    <n v="1185732"/>
    <x v="418"/>
    <x v="3"/>
    <s v="South Dakota"/>
    <s v="Sioux Falls"/>
    <x v="3"/>
    <n v="45"/>
    <n v="125"/>
    <n v="56250"/>
    <n v="16875"/>
    <n v="0.3"/>
    <x v="2"/>
    <x v="8"/>
    <n v="2021"/>
    <s v="Q4"/>
    <x v="3"/>
  </r>
  <r>
    <x v="0"/>
    <n v="1185732"/>
    <x v="418"/>
    <x v="3"/>
    <s v="South Dakota"/>
    <s v="Sioux Falls"/>
    <x v="4"/>
    <n v="54.999999999999993"/>
    <n v="125"/>
    <n v="68749.999999999985"/>
    <n v="24062.499999999993"/>
    <n v="0.35"/>
    <x v="2"/>
    <x v="8"/>
    <n v="2021"/>
    <s v="Q4"/>
    <x v="3"/>
  </r>
  <r>
    <x v="2"/>
    <n v="1185732"/>
    <x v="418"/>
    <x v="3"/>
    <s v="South Dakota"/>
    <s v="Sioux Falls"/>
    <x v="5"/>
    <n v="59.999999999999986"/>
    <n v="250"/>
    <n v="149999.99999999997"/>
    <n v="59999.999999999993"/>
    <n v="0.4"/>
    <x v="2"/>
    <x v="8"/>
    <n v="2021"/>
    <s v="Q4"/>
    <x v="3"/>
  </r>
  <r>
    <x v="2"/>
    <n v="1185732"/>
    <x v="449"/>
    <x v="3"/>
    <s v="South Dakota"/>
    <s v="Sioux Falls"/>
    <x v="0"/>
    <n v="54.999999999999993"/>
    <n v="400"/>
    <n v="219999.99999999997"/>
    <n v="76999.999999999985"/>
    <n v="0.35"/>
    <x v="2"/>
    <x v="9"/>
    <n v="2021"/>
    <s v="Q4"/>
    <x v="3"/>
  </r>
  <r>
    <x v="2"/>
    <n v="1185732"/>
    <x v="449"/>
    <x v="3"/>
    <s v="South Dakota"/>
    <s v="Sioux Falls"/>
    <x v="1"/>
    <n v="45"/>
    <n v="250"/>
    <n v="112500"/>
    <n v="33750"/>
    <n v="0.3"/>
    <x v="2"/>
    <x v="9"/>
    <n v="2021"/>
    <s v="Q4"/>
    <x v="3"/>
  </r>
  <r>
    <x v="2"/>
    <n v="1185732"/>
    <x v="449"/>
    <x v="3"/>
    <s v="South Dakota"/>
    <s v="Sioux Falls"/>
    <x v="2"/>
    <n v="45"/>
    <n v="195"/>
    <n v="87750"/>
    <n v="26325"/>
    <n v="0.3"/>
    <x v="2"/>
    <x v="9"/>
    <n v="2021"/>
    <s v="Q4"/>
    <x v="3"/>
  </r>
  <r>
    <x v="2"/>
    <n v="1185732"/>
    <x v="449"/>
    <x v="3"/>
    <s v="South Dakota"/>
    <s v="Sioux Falls"/>
    <x v="3"/>
    <n v="45"/>
    <n v="175"/>
    <n v="78750"/>
    <n v="23625"/>
    <n v="0.3"/>
    <x v="2"/>
    <x v="9"/>
    <n v="2021"/>
    <s v="Q4"/>
    <x v="3"/>
  </r>
  <r>
    <x v="2"/>
    <n v="1185732"/>
    <x v="449"/>
    <x v="3"/>
    <s v="South Dakota"/>
    <s v="Sioux Falls"/>
    <x v="4"/>
    <n v="60"/>
    <n v="150"/>
    <n v="90000"/>
    <n v="31499.999999999996"/>
    <n v="0.35"/>
    <x v="2"/>
    <x v="9"/>
    <n v="2021"/>
    <s v="Q4"/>
    <x v="3"/>
  </r>
  <r>
    <x v="2"/>
    <n v="1185732"/>
    <x v="449"/>
    <x v="3"/>
    <s v="South Dakota"/>
    <s v="Sioux Falls"/>
    <x v="5"/>
    <n v="64.999999999999986"/>
    <n v="250"/>
    <n v="162499.99999999997"/>
    <n v="64999.999999999993"/>
    <n v="0.4"/>
    <x v="2"/>
    <x v="9"/>
    <n v="2021"/>
    <s v="Q4"/>
    <x v="3"/>
  </r>
  <r>
    <x v="2"/>
    <n v="1185732"/>
    <x v="478"/>
    <x v="3"/>
    <s v="South Dakota"/>
    <s v="Sioux Falls"/>
    <x v="0"/>
    <n v="60"/>
    <n v="500"/>
    <n v="300000"/>
    <n v="105000"/>
    <n v="0.35"/>
    <x v="2"/>
    <x v="10"/>
    <n v="2021"/>
    <s v="Q4"/>
    <x v="0"/>
  </r>
  <r>
    <x v="2"/>
    <n v="1185732"/>
    <x v="478"/>
    <x v="3"/>
    <s v="South Dakota"/>
    <s v="Sioux Falls"/>
    <x v="1"/>
    <n v="50"/>
    <n v="300"/>
    <n v="150000"/>
    <n v="45000"/>
    <n v="0.3"/>
    <x v="2"/>
    <x v="10"/>
    <n v="2021"/>
    <s v="Q4"/>
    <x v="0"/>
  </r>
  <r>
    <x v="2"/>
    <n v="1185732"/>
    <x v="478"/>
    <x v="3"/>
    <s v="South Dakota"/>
    <s v="Sioux Falls"/>
    <x v="2"/>
    <n v="50"/>
    <n v="250"/>
    <n v="125000"/>
    <n v="37500"/>
    <n v="0.3"/>
    <x v="2"/>
    <x v="10"/>
    <n v="2021"/>
    <s v="Q4"/>
    <x v="0"/>
  </r>
  <r>
    <x v="2"/>
    <n v="1185732"/>
    <x v="478"/>
    <x v="3"/>
    <s v="South Dakota"/>
    <s v="Sioux Falls"/>
    <x v="3"/>
    <n v="50"/>
    <n v="200"/>
    <n v="100000"/>
    <n v="30000"/>
    <n v="0.3"/>
    <x v="2"/>
    <x v="10"/>
    <n v="2021"/>
    <s v="Q4"/>
    <x v="0"/>
  </r>
  <r>
    <x v="2"/>
    <n v="1185732"/>
    <x v="478"/>
    <x v="3"/>
    <s v="South Dakota"/>
    <s v="Sioux Falls"/>
    <x v="4"/>
    <n v="60"/>
    <n v="200"/>
    <n v="120000"/>
    <n v="42000"/>
    <n v="0.35"/>
    <x v="2"/>
    <x v="10"/>
    <n v="2021"/>
    <s v="Q4"/>
    <x v="0"/>
  </r>
  <r>
    <x v="2"/>
    <n v="1185732"/>
    <x v="478"/>
    <x v="3"/>
    <s v="South Dakota"/>
    <s v="Sioux Falls"/>
    <x v="5"/>
    <n v="64.999999999999986"/>
    <n v="300"/>
    <n v="194999.99999999997"/>
    <n v="77999.999999999985"/>
    <n v="0.4"/>
    <x v="2"/>
    <x v="10"/>
    <n v="2021"/>
    <s v="Q4"/>
    <x v="0"/>
  </r>
  <r>
    <x v="2"/>
    <n v="1185732"/>
    <x v="173"/>
    <x v="3"/>
    <s v="South Dakota"/>
    <s v="Sioux Falls"/>
    <x v="0"/>
    <n v="35"/>
    <n v="475"/>
    <n v="166250"/>
    <n v="58187.499999999993"/>
    <n v="0.35"/>
    <x v="2"/>
    <x v="0"/>
    <n v="2021"/>
    <s v="Q1"/>
    <x v="0"/>
  </r>
  <r>
    <x v="2"/>
    <n v="1185732"/>
    <x v="173"/>
    <x v="3"/>
    <s v="South Dakota"/>
    <s v="Sioux Falls"/>
    <x v="1"/>
    <n v="35"/>
    <n v="275"/>
    <n v="96250"/>
    <n v="28875"/>
    <n v="0.3"/>
    <x v="2"/>
    <x v="0"/>
    <n v="2021"/>
    <s v="Q1"/>
    <x v="0"/>
  </r>
  <r>
    <x v="2"/>
    <n v="1185732"/>
    <x v="173"/>
    <x v="3"/>
    <s v="South Dakota"/>
    <s v="Sioux Falls"/>
    <x v="2"/>
    <n v="25.000000000000007"/>
    <n v="275"/>
    <n v="68750.000000000015"/>
    <n v="20625.000000000004"/>
    <n v="0.3"/>
    <x v="2"/>
    <x v="0"/>
    <n v="2021"/>
    <s v="Q1"/>
    <x v="0"/>
  </r>
  <r>
    <x v="2"/>
    <n v="1185732"/>
    <x v="173"/>
    <x v="3"/>
    <s v="South Dakota"/>
    <s v="Sioux Falls"/>
    <x v="3"/>
    <n v="30.000000000000004"/>
    <n v="125"/>
    <n v="37500.000000000007"/>
    <n v="11250.000000000002"/>
    <n v="0.3"/>
    <x v="2"/>
    <x v="0"/>
    <n v="2021"/>
    <s v="Q1"/>
    <x v="0"/>
  </r>
  <r>
    <x v="2"/>
    <n v="1185732"/>
    <x v="173"/>
    <x v="3"/>
    <s v="South Dakota"/>
    <s v="Sioux Falls"/>
    <x v="4"/>
    <n v="44.999999999999993"/>
    <n v="175"/>
    <n v="78749.999999999985"/>
    <n v="27562.499999999993"/>
    <n v="0.35"/>
    <x v="2"/>
    <x v="0"/>
    <n v="2021"/>
    <s v="Q1"/>
    <x v="0"/>
  </r>
  <r>
    <x v="2"/>
    <n v="1185732"/>
    <x v="173"/>
    <x v="3"/>
    <s v="South Dakota"/>
    <s v="Sioux Falls"/>
    <x v="5"/>
    <n v="35"/>
    <n v="275"/>
    <n v="96250"/>
    <n v="38500"/>
    <n v="0.4"/>
    <x v="2"/>
    <x v="0"/>
    <n v="2021"/>
    <s v="Q1"/>
    <x v="0"/>
  </r>
  <r>
    <x v="2"/>
    <n v="1185732"/>
    <x v="204"/>
    <x v="3"/>
    <s v="South Dakota"/>
    <s v="Sioux Falls"/>
    <x v="0"/>
    <n v="35"/>
    <n v="525"/>
    <n v="183750"/>
    <n v="64312.499999999993"/>
    <n v="0.35"/>
    <x v="2"/>
    <x v="1"/>
    <n v="2021"/>
    <s v="Q1"/>
    <x v="0"/>
  </r>
  <r>
    <x v="2"/>
    <n v="1185732"/>
    <x v="204"/>
    <x v="3"/>
    <s v="South Dakota"/>
    <s v="Sioux Falls"/>
    <x v="1"/>
    <n v="35"/>
    <n v="175"/>
    <n v="61250"/>
    <n v="18375"/>
    <n v="0.3"/>
    <x v="2"/>
    <x v="1"/>
    <n v="2021"/>
    <s v="Q1"/>
    <x v="0"/>
  </r>
  <r>
    <x v="2"/>
    <n v="1185732"/>
    <x v="204"/>
    <x v="3"/>
    <s v="South Dakota"/>
    <s v="Sioux Falls"/>
    <x v="2"/>
    <n v="25.000000000000007"/>
    <n v="225"/>
    <n v="56250.000000000015"/>
    <n v="16875.000000000004"/>
    <n v="0.3"/>
    <x v="2"/>
    <x v="1"/>
    <n v="2021"/>
    <s v="Q1"/>
    <x v="0"/>
  </r>
  <r>
    <x v="2"/>
    <n v="1185732"/>
    <x v="204"/>
    <x v="3"/>
    <s v="North Dakota"/>
    <s v="Fargo"/>
    <x v="3"/>
    <n v="30.000000000000004"/>
    <n v="100"/>
    <n v="30000.000000000004"/>
    <n v="9000"/>
    <n v="0.3"/>
    <x v="2"/>
    <x v="1"/>
    <n v="2021"/>
    <s v="Q1"/>
    <x v="0"/>
  </r>
  <r>
    <x v="2"/>
    <n v="1185732"/>
    <x v="204"/>
    <x v="3"/>
    <s v="North Dakota"/>
    <s v="Fargo"/>
    <x v="4"/>
    <n v="44.999999999999993"/>
    <n v="175"/>
    <n v="78749.999999999985"/>
    <n v="27562.499999999993"/>
    <n v="0.35"/>
    <x v="2"/>
    <x v="1"/>
    <n v="2021"/>
    <s v="Q1"/>
    <x v="0"/>
  </r>
  <r>
    <x v="2"/>
    <n v="1185732"/>
    <x v="204"/>
    <x v="3"/>
    <s v="North Dakota"/>
    <s v="Fargo"/>
    <x v="5"/>
    <n v="24.999999999999996"/>
    <n v="275"/>
    <n v="68749.999999999985"/>
    <n v="27499.999999999996"/>
    <n v="0.4"/>
    <x v="2"/>
    <x v="1"/>
    <n v="2021"/>
    <s v="Q1"/>
    <x v="0"/>
  </r>
  <r>
    <x v="2"/>
    <n v="1185732"/>
    <x v="710"/>
    <x v="3"/>
    <s v="North Dakota"/>
    <s v="Fargo"/>
    <x v="0"/>
    <n v="30.000000000000004"/>
    <n v="495"/>
    <n v="148500.00000000003"/>
    <n v="51975.000000000007"/>
    <n v="0.35"/>
    <x v="2"/>
    <x v="2"/>
    <n v="2021"/>
    <s v="Q1"/>
    <x v="1"/>
  </r>
  <r>
    <x v="2"/>
    <n v="1185732"/>
    <x v="710"/>
    <x v="3"/>
    <s v="North Dakota"/>
    <s v="Fargo"/>
    <x v="1"/>
    <n v="30.000000000000004"/>
    <n v="200"/>
    <n v="60000.000000000007"/>
    <n v="18000"/>
    <n v="0.3"/>
    <x v="2"/>
    <x v="2"/>
    <n v="2021"/>
    <s v="Q1"/>
    <x v="1"/>
  </r>
  <r>
    <x v="2"/>
    <n v="1185732"/>
    <x v="710"/>
    <x v="3"/>
    <s v="North Dakota"/>
    <s v="Fargo"/>
    <x v="2"/>
    <n v="20.000000000000004"/>
    <n v="225"/>
    <n v="45000.000000000007"/>
    <n v="13500.000000000002"/>
    <n v="0.3"/>
    <x v="2"/>
    <x v="2"/>
    <n v="2021"/>
    <s v="Q1"/>
    <x v="1"/>
  </r>
  <r>
    <x v="2"/>
    <n v="1185732"/>
    <x v="710"/>
    <x v="3"/>
    <s v="North Dakota"/>
    <s v="Fargo"/>
    <x v="3"/>
    <n v="24.999999999999996"/>
    <n v="75"/>
    <n v="18749.999999999996"/>
    <n v="5624.9999999999991"/>
    <n v="0.3"/>
    <x v="2"/>
    <x v="2"/>
    <n v="2021"/>
    <s v="Q1"/>
    <x v="1"/>
  </r>
  <r>
    <x v="2"/>
    <n v="1185732"/>
    <x v="710"/>
    <x v="3"/>
    <s v="North Dakota"/>
    <s v="Fargo"/>
    <x v="4"/>
    <n v="40"/>
    <n v="125"/>
    <n v="50000"/>
    <n v="17500"/>
    <n v="0.35"/>
    <x v="2"/>
    <x v="2"/>
    <n v="2021"/>
    <s v="Q1"/>
    <x v="1"/>
  </r>
  <r>
    <x v="2"/>
    <n v="1185732"/>
    <x v="710"/>
    <x v="3"/>
    <s v="North Dakota"/>
    <s v="Fargo"/>
    <x v="5"/>
    <n v="30.000000000000004"/>
    <n v="225"/>
    <n v="67500.000000000015"/>
    <n v="27000.000000000007"/>
    <n v="0.4"/>
    <x v="2"/>
    <x v="2"/>
    <n v="2021"/>
    <s v="Q1"/>
    <x v="1"/>
  </r>
  <r>
    <x v="2"/>
    <n v="1185732"/>
    <x v="232"/>
    <x v="3"/>
    <s v="North Dakota"/>
    <s v="Fargo"/>
    <x v="0"/>
    <n v="30.000000000000004"/>
    <n v="450"/>
    <n v="135000.00000000003"/>
    <n v="47250.000000000007"/>
    <n v="0.35"/>
    <x v="2"/>
    <x v="3"/>
    <n v="2021"/>
    <s v="Q2"/>
    <x v="1"/>
  </r>
  <r>
    <x v="2"/>
    <n v="1185732"/>
    <x v="232"/>
    <x v="3"/>
    <s v="North Dakota"/>
    <s v="Fargo"/>
    <x v="1"/>
    <n v="30.000000000000004"/>
    <n v="150"/>
    <n v="45000.000000000007"/>
    <n v="13500.000000000002"/>
    <n v="0.3"/>
    <x v="2"/>
    <x v="3"/>
    <n v="2021"/>
    <s v="Q2"/>
    <x v="1"/>
  </r>
  <r>
    <x v="2"/>
    <n v="1185732"/>
    <x v="232"/>
    <x v="3"/>
    <s v="North Dakota"/>
    <s v="Fargo"/>
    <x v="2"/>
    <n v="20.000000000000004"/>
    <n v="150"/>
    <n v="30000.000000000004"/>
    <n v="9000"/>
    <n v="0.3"/>
    <x v="2"/>
    <x v="3"/>
    <n v="2021"/>
    <s v="Q2"/>
    <x v="1"/>
  </r>
  <r>
    <x v="2"/>
    <n v="1185732"/>
    <x v="232"/>
    <x v="3"/>
    <s v="North Dakota"/>
    <s v="Fargo"/>
    <x v="3"/>
    <n v="24.999999999999996"/>
    <n v="75"/>
    <n v="18749.999999999996"/>
    <n v="5624.9999999999991"/>
    <n v="0.3"/>
    <x v="2"/>
    <x v="3"/>
    <n v="2021"/>
    <s v="Q2"/>
    <x v="1"/>
  </r>
  <r>
    <x v="2"/>
    <n v="1185732"/>
    <x v="232"/>
    <x v="3"/>
    <s v="North Dakota"/>
    <s v="Fargo"/>
    <x v="4"/>
    <n v="60"/>
    <n v="100"/>
    <n v="60000"/>
    <n v="21000"/>
    <n v="0.35"/>
    <x v="0"/>
    <x v="3"/>
    <n v="2021"/>
    <s v="Q2"/>
    <x v="1"/>
  </r>
  <r>
    <x v="2"/>
    <n v="1185732"/>
    <x v="232"/>
    <x v="3"/>
    <s v="North Dakota"/>
    <s v="Fargo"/>
    <x v="5"/>
    <n v="50"/>
    <n v="225"/>
    <n v="112500"/>
    <n v="45000"/>
    <n v="0.4"/>
    <x v="0"/>
    <x v="3"/>
    <n v="2021"/>
    <s v="Q2"/>
    <x v="1"/>
  </r>
  <r>
    <x v="2"/>
    <n v="1185732"/>
    <x v="263"/>
    <x v="3"/>
    <s v="North Dakota"/>
    <s v="Fargo"/>
    <x v="0"/>
    <n v="60"/>
    <n v="495"/>
    <n v="297000"/>
    <n v="103950"/>
    <n v="0.35"/>
    <x v="0"/>
    <x v="4"/>
    <n v="2021"/>
    <s v="Q2"/>
    <x v="1"/>
  </r>
  <r>
    <x v="2"/>
    <n v="1185732"/>
    <x v="263"/>
    <x v="3"/>
    <s v="North Dakota"/>
    <s v="Fargo"/>
    <x v="1"/>
    <n v="45"/>
    <n v="200"/>
    <n v="90000"/>
    <n v="27000"/>
    <n v="0.3"/>
    <x v="0"/>
    <x v="4"/>
    <n v="2021"/>
    <s v="Q2"/>
    <x v="1"/>
  </r>
  <r>
    <x v="2"/>
    <n v="1185732"/>
    <x v="263"/>
    <x v="3"/>
    <s v="North Dakota"/>
    <s v="Fargo"/>
    <x v="2"/>
    <n v="40"/>
    <n v="175"/>
    <n v="70000"/>
    <n v="21000"/>
    <n v="0.3"/>
    <x v="0"/>
    <x v="4"/>
    <n v="2021"/>
    <s v="Q2"/>
    <x v="1"/>
  </r>
  <r>
    <x v="2"/>
    <n v="1185732"/>
    <x v="263"/>
    <x v="3"/>
    <s v="North Dakota"/>
    <s v="Fargo"/>
    <x v="3"/>
    <n v="40"/>
    <n v="100"/>
    <n v="40000"/>
    <n v="12000"/>
    <n v="0.3"/>
    <x v="0"/>
    <x v="4"/>
    <n v="2021"/>
    <s v="Q2"/>
    <x v="1"/>
  </r>
  <r>
    <x v="2"/>
    <n v="1185732"/>
    <x v="263"/>
    <x v="3"/>
    <s v="North Dakota"/>
    <s v="Fargo"/>
    <x v="4"/>
    <n v="49.999999999999993"/>
    <n v="125"/>
    <n v="62499.999999999993"/>
    <n v="21874.999999999996"/>
    <n v="0.35"/>
    <x v="0"/>
    <x v="4"/>
    <n v="2021"/>
    <s v="Q2"/>
    <x v="1"/>
  </r>
  <r>
    <x v="2"/>
    <n v="1185732"/>
    <x v="263"/>
    <x v="3"/>
    <s v="North Dakota"/>
    <s v="Fargo"/>
    <x v="5"/>
    <n v="54.999999999999993"/>
    <n v="250"/>
    <n v="137499.99999999997"/>
    <n v="54999.999999999993"/>
    <n v="0.4"/>
    <x v="0"/>
    <x v="4"/>
    <n v="2021"/>
    <s v="Q2"/>
    <x v="1"/>
  </r>
  <r>
    <x v="2"/>
    <n v="1185732"/>
    <x v="293"/>
    <x v="3"/>
    <s v="North Dakota"/>
    <s v="Fargo"/>
    <x v="0"/>
    <n v="40"/>
    <n v="500"/>
    <n v="200000"/>
    <n v="70000"/>
    <n v="0.35"/>
    <x v="0"/>
    <x v="11"/>
    <n v="2021"/>
    <s v="Q2"/>
    <x v="2"/>
  </r>
  <r>
    <x v="2"/>
    <n v="1185732"/>
    <x v="293"/>
    <x v="3"/>
    <s v="North Dakota"/>
    <s v="Fargo"/>
    <x v="1"/>
    <n v="35.000000000000007"/>
    <n v="250"/>
    <n v="87500.000000000015"/>
    <n v="26250.000000000004"/>
    <n v="0.3"/>
    <x v="0"/>
    <x v="11"/>
    <n v="2021"/>
    <s v="Q2"/>
    <x v="2"/>
  </r>
  <r>
    <x v="2"/>
    <n v="1185732"/>
    <x v="293"/>
    <x v="3"/>
    <s v="North Dakota"/>
    <s v="Fargo"/>
    <x v="2"/>
    <n v="30.000000000000004"/>
    <n v="200"/>
    <n v="60000.000000000007"/>
    <n v="18000"/>
    <n v="0.3"/>
    <x v="0"/>
    <x v="11"/>
    <n v="2021"/>
    <s v="Q2"/>
    <x v="2"/>
  </r>
  <r>
    <x v="2"/>
    <n v="1185732"/>
    <x v="293"/>
    <x v="3"/>
    <s v="North Dakota"/>
    <s v="Fargo"/>
    <x v="3"/>
    <n v="30.000000000000004"/>
    <n v="175"/>
    <n v="52500.000000000007"/>
    <n v="15750.000000000002"/>
    <n v="0.3"/>
    <x v="0"/>
    <x v="11"/>
    <n v="2021"/>
    <s v="Q2"/>
    <x v="2"/>
  </r>
  <r>
    <x v="2"/>
    <n v="1185732"/>
    <x v="293"/>
    <x v="3"/>
    <s v="North Dakota"/>
    <s v="Fargo"/>
    <x v="4"/>
    <n v="40"/>
    <n v="175"/>
    <n v="70000"/>
    <n v="24500"/>
    <n v="0.35"/>
    <x v="0"/>
    <x v="11"/>
    <n v="2021"/>
    <s v="Q2"/>
    <x v="2"/>
  </r>
  <r>
    <x v="2"/>
    <n v="1185732"/>
    <x v="293"/>
    <x v="3"/>
    <s v="North Dakota"/>
    <s v="Fargo"/>
    <x v="5"/>
    <n v="55.000000000000007"/>
    <n v="325"/>
    <n v="178750.00000000003"/>
    <n v="71500.000000000015"/>
    <n v="0.4"/>
    <x v="0"/>
    <x v="11"/>
    <n v="2021"/>
    <s v="Q2"/>
    <x v="2"/>
  </r>
  <r>
    <x v="2"/>
    <n v="1185732"/>
    <x v="322"/>
    <x v="3"/>
    <s v="North Dakota"/>
    <s v="Fargo"/>
    <x v="0"/>
    <n v="50"/>
    <n v="550"/>
    <n v="275000"/>
    <n v="96250"/>
    <n v="0.35"/>
    <x v="0"/>
    <x v="5"/>
    <n v="2021"/>
    <s v="Q3"/>
    <x v="2"/>
  </r>
  <r>
    <x v="2"/>
    <n v="1185732"/>
    <x v="322"/>
    <x v="3"/>
    <s v="North Dakota"/>
    <s v="Fargo"/>
    <x v="1"/>
    <n v="45.000000000000007"/>
    <n v="300"/>
    <n v="135000.00000000003"/>
    <n v="40500.000000000007"/>
    <n v="0.3"/>
    <x v="0"/>
    <x v="5"/>
    <n v="2021"/>
    <s v="Q3"/>
    <x v="2"/>
  </r>
  <r>
    <x v="2"/>
    <n v="1185732"/>
    <x v="322"/>
    <x v="3"/>
    <s v="North Dakota"/>
    <s v="Fargo"/>
    <x v="2"/>
    <n v="40"/>
    <n v="225"/>
    <n v="90000"/>
    <n v="27000"/>
    <n v="0.3"/>
    <x v="0"/>
    <x v="5"/>
    <n v="2021"/>
    <s v="Q3"/>
    <x v="2"/>
  </r>
  <r>
    <x v="2"/>
    <n v="1185732"/>
    <x v="322"/>
    <x v="3"/>
    <s v="North Dakota"/>
    <s v="Fargo"/>
    <x v="3"/>
    <n v="40"/>
    <n v="175"/>
    <n v="70000"/>
    <n v="21000"/>
    <n v="0.3"/>
    <x v="0"/>
    <x v="5"/>
    <n v="2021"/>
    <s v="Q3"/>
    <x v="2"/>
  </r>
  <r>
    <x v="2"/>
    <n v="1185732"/>
    <x v="322"/>
    <x v="3"/>
    <s v="North Dakota"/>
    <s v="Fargo"/>
    <x v="4"/>
    <n v="50"/>
    <n v="200"/>
    <n v="100000"/>
    <n v="35000"/>
    <n v="0.35"/>
    <x v="0"/>
    <x v="5"/>
    <n v="2021"/>
    <s v="Q3"/>
    <x v="2"/>
  </r>
  <r>
    <x v="2"/>
    <n v="1185732"/>
    <x v="322"/>
    <x v="3"/>
    <s v="North Dakota"/>
    <s v="Fargo"/>
    <x v="5"/>
    <n v="55.000000000000007"/>
    <n v="375"/>
    <n v="206250.00000000003"/>
    <n v="82500.000000000015"/>
    <n v="0.4"/>
    <x v="0"/>
    <x v="5"/>
    <n v="2021"/>
    <s v="Q3"/>
    <x v="2"/>
  </r>
  <r>
    <x v="2"/>
    <n v="1185732"/>
    <x v="354"/>
    <x v="3"/>
    <s v="North Dakota"/>
    <s v="Fargo"/>
    <x v="0"/>
    <n v="50"/>
    <n v="525"/>
    <n v="262500"/>
    <n v="91875"/>
    <n v="0.35"/>
    <x v="0"/>
    <x v="6"/>
    <n v="2021"/>
    <s v="Q3"/>
    <x v="2"/>
  </r>
  <r>
    <x v="2"/>
    <n v="1185732"/>
    <x v="354"/>
    <x v="3"/>
    <s v="North Dakota"/>
    <s v="Fargo"/>
    <x v="1"/>
    <n v="45.000000000000007"/>
    <n v="300"/>
    <n v="135000.00000000003"/>
    <n v="40500.000000000007"/>
    <n v="0.3"/>
    <x v="0"/>
    <x v="6"/>
    <n v="2021"/>
    <s v="Q3"/>
    <x v="2"/>
  </r>
  <r>
    <x v="2"/>
    <n v="1185732"/>
    <x v="354"/>
    <x v="3"/>
    <s v="North Dakota"/>
    <s v="Fargo"/>
    <x v="2"/>
    <n v="40"/>
    <n v="225"/>
    <n v="90000"/>
    <n v="27000"/>
    <n v="0.3"/>
    <x v="0"/>
    <x v="6"/>
    <n v="2021"/>
    <s v="Q3"/>
    <x v="2"/>
  </r>
  <r>
    <x v="2"/>
    <n v="1185732"/>
    <x v="354"/>
    <x v="3"/>
    <s v="North Dakota"/>
    <s v="Fargo"/>
    <x v="3"/>
    <n v="40"/>
    <n v="200"/>
    <n v="80000"/>
    <n v="24000"/>
    <n v="0.3"/>
    <x v="0"/>
    <x v="6"/>
    <n v="2021"/>
    <s v="Q3"/>
    <x v="2"/>
  </r>
  <r>
    <x v="2"/>
    <n v="1185732"/>
    <x v="354"/>
    <x v="3"/>
    <s v="North Dakota"/>
    <s v="Fargo"/>
    <x v="4"/>
    <n v="50"/>
    <n v="175"/>
    <n v="87500"/>
    <n v="30624.999999999996"/>
    <n v="0.35"/>
    <x v="0"/>
    <x v="6"/>
    <n v="2021"/>
    <s v="Q3"/>
    <x v="2"/>
  </r>
  <r>
    <x v="2"/>
    <n v="1185732"/>
    <x v="354"/>
    <x v="3"/>
    <s v="North Dakota"/>
    <s v="Fargo"/>
    <x v="5"/>
    <n v="55.000000000000007"/>
    <n v="350"/>
    <n v="192500.00000000003"/>
    <n v="77000.000000000015"/>
    <n v="0.4"/>
    <x v="0"/>
    <x v="6"/>
    <n v="2021"/>
    <s v="Q3"/>
    <x v="2"/>
  </r>
  <r>
    <x v="2"/>
    <n v="1185732"/>
    <x v="386"/>
    <x v="3"/>
    <s v="North Dakota"/>
    <s v="Fargo"/>
    <x v="0"/>
    <n v="40"/>
    <n v="475"/>
    <n v="190000"/>
    <n v="66500"/>
    <n v="0.35"/>
    <x v="0"/>
    <x v="7"/>
    <n v="2021"/>
    <s v="Q3"/>
    <x v="3"/>
  </r>
  <r>
    <x v="2"/>
    <n v="1185732"/>
    <x v="386"/>
    <x v="3"/>
    <s v="North Dakota"/>
    <s v="Fargo"/>
    <x v="1"/>
    <n v="35.000000000000007"/>
    <n v="275"/>
    <n v="96250.000000000015"/>
    <n v="28875.000000000004"/>
    <n v="0.3"/>
    <x v="0"/>
    <x v="7"/>
    <n v="2021"/>
    <s v="Q3"/>
    <x v="3"/>
  </r>
  <r>
    <x v="2"/>
    <n v="1185732"/>
    <x v="386"/>
    <x v="3"/>
    <s v="North Dakota"/>
    <s v="Fargo"/>
    <x v="2"/>
    <n v="30.000000000000004"/>
    <n v="175"/>
    <n v="52500.000000000007"/>
    <n v="15750.000000000002"/>
    <n v="0.3"/>
    <x v="0"/>
    <x v="7"/>
    <n v="2021"/>
    <s v="Q3"/>
    <x v="3"/>
  </r>
  <r>
    <x v="2"/>
    <n v="1185732"/>
    <x v="386"/>
    <x v="3"/>
    <s v="North Dakota"/>
    <s v="Fargo"/>
    <x v="3"/>
    <n v="30.000000000000004"/>
    <n v="150"/>
    <n v="45000.000000000007"/>
    <n v="13500.000000000002"/>
    <n v="0.3"/>
    <x v="0"/>
    <x v="7"/>
    <n v="2021"/>
    <s v="Q3"/>
    <x v="3"/>
  </r>
  <r>
    <x v="2"/>
    <n v="1185732"/>
    <x v="386"/>
    <x v="3"/>
    <s v="North Dakota"/>
    <s v="Fargo"/>
    <x v="4"/>
    <n v="40"/>
    <n v="150"/>
    <n v="60000"/>
    <n v="21000"/>
    <n v="0.35"/>
    <x v="0"/>
    <x v="7"/>
    <n v="2021"/>
    <s v="Q3"/>
    <x v="3"/>
  </r>
  <r>
    <x v="2"/>
    <n v="1185732"/>
    <x v="386"/>
    <x v="3"/>
    <s v="North Dakota"/>
    <s v="Fargo"/>
    <x v="5"/>
    <n v="45"/>
    <n v="225"/>
    <n v="101250"/>
    <n v="40500"/>
    <n v="0.4"/>
    <x v="0"/>
    <x v="7"/>
    <n v="2021"/>
    <s v="Q3"/>
    <x v="3"/>
  </r>
  <r>
    <x v="2"/>
    <n v="1185732"/>
    <x v="415"/>
    <x v="3"/>
    <s v="North Dakota"/>
    <s v="Fargo"/>
    <x v="0"/>
    <n v="49.999999999999993"/>
    <n v="400"/>
    <n v="199999.99999999997"/>
    <n v="69999.999999999985"/>
    <n v="0.35"/>
    <x v="0"/>
    <x v="8"/>
    <n v="2021"/>
    <s v="Q4"/>
    <x v="3"/>
  </r>
  <r>
    <x v="2"/>
    <n v="1185732"/>
    <x v="415"/>
    <x v="3"/>
    <s v="North Dakota"/>
    <s v="Fargo"/>
    <x v="1"/>
    <n v="40"/>
    <n v="250"/>
    <n v="100000"/>
    <n v="30000"/>
    <n v="0.3"/>
    <x v="0"/>
    <x v="8"/>
    <n v="2021"/>
    <s v="Q4"/>
    <x v="3"/>
  </r>
  <r>
    <x v="2"/>
    <n v="1185732"/>
    <x v="415"/>
    <x v="3"/>
    <s v="North Dakota"/>
    <s v="Fargo"/>
    <x v="2"/>
    <n v="40"/>
    <n v="150"/>
    <n v="60000"/>
    <n v="18000"/>
    <n v="0.3"/>
    <x v="0"/>
    <x v="8"/>
    <n v="2021"/>
    <s v="Q4"/>
    <x v="3"/>
  </r>
  <r>
    <x v="2"/>
    <n v="1185732"/>
    <x v="415"/>
    <x v="3"/>
    <s v="North Dakota"/>
    <s v="Fargo"/>
    <x v="3"/>
    <n v="40"/>
    <n v="125"/>
    <n v="50000"/>
    <n v="15000"/>
    <n v="0.3"/>
    <x v="0"/>
    <x v="8"/>
    <n v="2021"/>
    <s v="Q4"/>
    <x v="3"/>
  </r>
  <r>
    <x v="2"/>
    <n v="1185732"/>
    <x v="415"/>
    <x v="3"/>
    <s v="North Dakota"/>
    <s v="Fargo"/>
    <x v="4"/>
    <n v="49.999999999999993"/>
    <n v="125"/>
    <n v="62499.999999999993"/>
    <n v="21874.999999999996"/>
    <n v="0.35"/>
    <x v="0"/>
    <x v="8"/>
    <n v="2021"/>
    <s v="Q4"/>
    <x v="3"/>
  </r>
  <r>
    <x v="0"/>
    <n v="1185732"/>
    <x v="415"/>
    <x v="3"/>
    <s v="North Dakota"/>
    <s v="Fargo"/>
    <x v="5"/>
    <n v="54.999999999999986"/>
    <n v="250"/>
    <n v="137499.99999999997"/>
    <n v="54999.999999999993"/>
    <n v="0.4"/>
    <x v="0"/>
    <x v="8"/>
    <n v="2021"/>
    <s v="Q4"/>
    <x v="3"/>
  </r>
  <r>
    <x v="0"/>
    <n v="1185732"/>
    <x v="446"/>
    <x v="3"/>
    <s v="North Dakota"/>
    <s v="Fargo"/>
    <x v="0"/>
    <n v="49.999999999999993"/>
    <n v="400"/>
    <n v="199999.99999999997"/>
    <n v="69999.999999999985"/>
    <n v="0.35"/>
    <x v="0"/>
    <x v="9"/>
    <n v="2021"/>
    <s v="Q4"/>
    <x v="3"/>
  </r>
  <r>
    <x v="0"/>
    <n v="1185732"/>
    <x v="446"/>
    <x v="3"/>
    <s v="North Dakota"/>
    <s v="Fargo"/>
    <x v="1"/>
    <n v="40"/>
    <n v="250"/>
    <n v="100000"/>
    <n v="30000"/>
    <n v="0.3"/>
    <x v="0"/>
    <x v="9"/>
    <n v="2021"/>
    <s v="Q4"/>
    <x v="3"/>
  </r>
  <r>
    <x v="0"/>
    <n v="1185732"/>
    <x v="446"/>
    <x v="3"/>
    <s v="North Dakota"/>
    <s v="Fargo"/>
    <x v="2"/>
    <n v="40"/>
    <n v="195"/>
    <n v="78000"/>
    <n v="23400"/>
    <n v="0.3"/>
    <x v="0"/>
    <x v="9"/>
    <n v="2021"/>
    <s v="Q4"/>
    <x v="3"/>
  </r>
  <r>
    <x v="0"/>
    <n v="1185732"/>
    <x v="446"/>
    <x v="3"/>
    <s v="North Dakota"/>
    <s v="Fargo"/>
    <x v="3"/>
    <n v="40"/>
    <n v="175"/>
    <n v="70000"/>
    <n v="21000"/>
    <n v="0.3"/>
    <x v="0"/>
    <x v="9"/>
    <n v="2021"/>
    <s v="Q4"/>
    <x v="3"/>
  </r>
  <r>
    <x v="0"/>
    <n v="1185732"/>
    <x v="446"/>
    <x v="3"/>
    <s v="North Dakota"/>
    <s v="Fargo"/>
    <x v="4"/>
    <n v="60"/>
    <n v="150"/>
    <n v="90000"/>
    <n v="31499.999999999996"/>
    <n v="0.35"/>
    <x v="0"/>
    <x v="9"/>
    <n v="2021"/>
    <s v="Q4"/>
    <x v="3"/>
  </r>
  <r>
    <x v="0"/>
    <n v="1185732"/>
    <x v="446"/>
    <x v="3"/>
    <s v="North Dakota"/>
    <s v="Fargo"/>
    <x v="5"/>
    <n v="64.999999999999986"/>
    <n v="250"/>
    <n v="162499.99999999997"/>
    <n v="64999.999999999993"/>
    <n v="0.4"/>
    <x v="0"/>
    <x v="9"/>
    <n v="2021"/>
    <s v="Q4"/>
    <x v="3"/>
  </r>
  <r>
    <x v="0"/>
    <n v="1185732"/>
    <x v="475"/>
    <x v="3"/>
    <s v="North Dakota"/>
    <s v="Fargo"/>
    <x v="0"/>
    <n v="60"/>
    <n v="500"/>
    <n v="300000"/>
    <n v="105000"/>
    <n v="0.35"/>
    <x v="0"/>
    <x v="10"/>
    <n v="2021"/>
    <s v="Q4"/>
    <x v="0"/>
  </r>
  <r>
    <x v="0"/>
    <n v="1185732"/>
    <x v="475"/>
    <x v="3"/>
    <s v="North Dakota"/>
    <s v="Fargo"/>
    <x v="1"/>
    <n v="50"/>
    <n v="300"/>
    <n v="150000"/>
    <n v="45000"/>
    <n v="0.3"/>
    <x v="0"/>
    <x v="10"/>
    <n v="2021"/>
    <s v="Q4"/>
    <x v="0"/>
  </r>
  <r>
    <x v="0"/>
    <n v="1185732"/>
    <x v="475"/>
    <x v="3"/>
    <s v="North Dakota"/>
    <s v="Fargo"/>
    <x v="2"/>
    <n v="50"/>
    <n v="250"/>
    <n v="125000"/>
    <n v="37500"/>
    <n v="0.3"/>
    <x v="0"/>
    <x v="10"/>
    <n v="2021"/>
    <s v="Q4"/>
    <x v="0"/>
  </r>
  <r>
    <x v="0"/>
    <n v="1185732"/>
    <x v="475"/>
    <x v="3"/>
    <s v="North Dakota"/>
    <s v="Fargo"/>
    <x v="3"/>
    <n v="50"/>
    <n v="200"/>
    <n v="100000"/>
    <n v="30000"/>
    <n v="0.3"/>
    <x v="0"/>
    <x v="10"/>
    <n v="2021"/>
    <s v="Q4"/>
    <x v="0"/>
  </r>
  <r>
    <x v="0"/>
    <n v="1185732"/>
    <x v="475"/>
    <x v="3"/>
    <s v="North Dakota"/>
    <s v="Fargo"/>
    <x v="4"/>
    <n v="60"/>
    <n v="200"/>
    <n v="120000"/>
    <n v="42000"/>
    <n v="0.35"/>
    <x v="0"/>
    <x v="10"/>
    <n v="2021"/>
    <s v="Q4"/>
    <x v="0"/>
  </r>
  <r>
    <x v="0"/>
    <n v="1185732"/>
    <x v="475"/>
    <x v="3"/>
    <s v="North Dakota"/>
    <s v="Fargo"/>
    <x v="5"/>
    <n v="64.999999999999986"/>
    <n v="300"/>
    <n v="194999.99999999997"/>
    <n v="77999.999999999985"/>
    <n v="0.4"/>
    <x v="0"/>
    <x v="10"/>
    <n v="2021"/>
    <s v="Q4"/>
    <x v="0"/>
  </r>
  <r>
    <x v="0"/>
    <n v="1185732"/>
    <x v="170"/>
    <x v="3"/>
    <s v="North Dakota"/>
    <s v="Fargo"/>
    <x v="0"/>
    <n v="30.000000000000004"/>
    <n v="450"/>
    <n v="135000.00000000003"/>
    <n v="40500.000000000007"/>
    <n v="0.3"/>
    <x v="0"/>
    <x v="0"/>
    <n v="2021"/>
    <s v="Q1"/>
    <x v="0"/>
  </r>
  <r>
    <x v="0"/>
    <n v="1185732"/>
    <x v="170"/>
    <x v="3"/>
    <s v="North Dakota"/>
    <s v="Fargo"/>
    <x v="1"/>
    <n v="30.000000000000004"/>
    <n v="250"/>
    <n v="75000.000000000015"/>
    <n v="26250.000000000004"/>
    <n v="0.35"/>
    <x v="0"/>
    <x v="0"/>
    <n v="2021"/>
    <s v="Q1"/>
    <x v="0"/>
  </r>
  <r>
    <x v="0"/>
    <n v="1185732"/>
    <x v="170"/>
    <x v="3"/>
    <s v="North Dakota"/>
    <s v="Fargo"/>
    <x v="2"/>
    <n v="20.000000000000007"/>
    <n v="250"/>
    <n v="50000.000000000015"/>
    <n v="15000.000000000004"/>
    <n v="0.3"/>
    <x v="0"/>
    <x v="0"/>
    <n v="2021"/>
    <s v="Q1"/>
    <x v="0"/>
  </r>
  <r>
    <x v="0"/>
    <n v="1185732"/>
    <x v="170"/>
    <x v="3"/>
    <s v="North Dakota"/>
    <s v="Fargo"/>
    <x v="3"/>
    <n v="25.000000000000007"/>
    <n v="100"/>
    <n v="25000.000000000007"/>
    <n v="7500.0000000000018"/>
    <n v="0.3"/>
    <x v="0"/>
    <x v="0"/>
    <n v="2021"/>
    <s v="Q1"/>
    <x v="0"/>
  </r>
  <r>
    <x v="0"/>
    <n v="1185732"/>
    <x v="170"/>
    <x v="3"/>
    <s v="North Dakota"/>
    <s v="Fargo"/>
    <x v="4"/>
    <n v="40"/>
    <n v="150"/>
    <n v="60000"/>
    <n v="30000"/>
    <n v="0.5"/>
    <x v="0"/>
    <x v="0"/>
    <n v="2021"/>
    <s v="Q1"/>
    <x v="0"/>
  </r>
  <r>
    <x v="0"/>
    <n v="1185732"/>
    <x v="170"/>
    <x v="3"/>
    <s v="North Dakota"/>
    <s v="Fargo"/>
    <x v="5"/>
    <n v="30.000000000000004"/>
    <n v="250"/>
    <n v="75000.000000000015"/>
    <n v="30000.000000000007"/>
    <n v="0.4"/>
    <x v="0"/>
    <x v="0"/>
    <n v="2021"/>
    <s v="Q1"/>
    <x v="0"/>
  </r>
  <r>
    <x v="0"/>
    <n v="1185732"/>
    <x v="201"/>
    <x v="3"/>
    <s v="North Dakota"/>
    <s v="Fargo"/>
    <x v="0"/>
    <n v="30.000000000000004"/>
    <n v="500"/>
    <n v="150000.00000000003"/>
    <n v="45000.000000000007"/>
    <n v="0.3"/>
    <x v="0"/>
    <x v="1"/>
    <n v="2021"/>
    <s v="Q1"/>
    <x v="0"/>
  </r>
  <r>
    <x v="0"/>
    <n v="1185732"/>
    <x v="201"/>
    <x v="3"/>
    <s v="North Dakota"/>
    <s v="Fargo"/>
    <x v="1"/>
    <n v="30.000000000000004"/>
    <n v="150"/>
    <n v="45000.000000000007"/>
    <n v="15750.000000000002"/>
    <n v="0.35"/>
    <x v="0"/>
    <x v="1"/>
    <n v="2021"/>
    <s v="Q1"/>
    <x v="0"/>
  </r>
  <r>
    <x v="0"/>
    <n v="1185732"/>
    <x v="201"/>
    <x v="3"/>
    <s v="North Dakota"/>
    <s v="Fargo"/>
    <x v="2"/>
    <n v="20.000000000000007"/>
    <n v="200"/>
    <n v="40000.000000000015"/>
    <n v="12000.000000000004"/>
    <n v="0.3"/>
    <x v="0"/>
    <x v="1"/>
    <n v="2021"/>
    <s v="Q1"/>
    <x v="0"/>
  </r>
  <r>
    <x v="0"/>
    <n v="1185732"/>
    <x v="201"/>
    <x v="3"/>
    <s v="Iowa"/>
    <s v="Des Moines"/>
    <x v="3"/>
    <n v="25.000000000000007"/>
    <n v="75"/>
    <n v="18750.000000000004"/>
    <n v="5625.0000000000009"/>
    <n v="0.3"/>
    <x v="0"/>
    <x v="1"/>
    <n v="2021"/>
    <s v="Q1"/>
    <x v="0"/>
  </r>
  <r>
    <x v="0"/>
    <n v="1185732"/>
    <x v="201"/>
    <x v="3"/>
    <s v="Iowa"/>
    <s v="Des Moines"/>
    <x v="4"/>
    <n v="40"/>
    <n v="150"/>
    <n v="60000"/>
    <n v="30000"/>
    <n v="0.5"/>
    <x v="0"/>
    <x v="1"/>
    <n v="2021"/>
    <s v="Q1"/>
    <x v="0"/>
  </r>
  <r>
    <x v="0"/>
    <n v="1185732"/>
    <x v="201"/>
    <x v="3"/>
    <s v="Iowa"/>
    <s v="Des Moines"/>
    <x v="5"/>
    <n v="14.999999999999996"/>
    <n v="250"/>
    <n v="37499.999999999993"/>
    <n v="14999.999999999998"/>
    <n v="0.4"/>
    <x v="0"/>
    <x v="1"/>
    <n v="2021"/>
    <s v="Q1"/>
    <x v="0"/>
  </r>
  <r>
    <x v="0"/>
    <n v="1185732"/>
    <x v="707"/>
    <x v="3"/>
    <s v="Iowa"/>
    <s v="Des Moines"/>
    <x v="0"/>
    <n v="20.000000000000004"/>
    <n v="470"/>
    <n v="94000.000000000015"/>
    <n v="28200.000000000004"/>
    <n v="0.3"/>
    <x v="0"/>
    <x v="2"/>
    <n v="2021"/>
    <s v="Q1"/>
    <x v="1"/>
  </r>
  <r>
    <x v="0"/>
    <n v="1185732"/>
    <x v="707"/>
    <x v="3"/>
    <s v="Iowa"/>
    <s v="Des Moines"/>
    <x v="1"/>
    <n v="20.000000000000004"/>
    <n v="175"/>
    <n v="35000.000000000007"/>
    <n v="12250.000000000002"/>
    <n v="0.35"/>
    <x v="0"/>
    <x v="2"/>
    <n v="2021"/>
    <s v="Q1"/>
    <x v="1"/>
  </r>
  <r>
    <x v="0"/>
    <n v="1185732"/>
    <x v="707"/>
    <x v="3"/>
    <s v="Iowa"/>
    <s v="Des Moines"/>
    <x v="2"/>
    <n v="10.000000000000004"/>
    <n v="225"/>
    <n v="22500.000000000007"/>
    <n v="6750.0000000000018"/>
    <n v="0.3"/>
    <x v="0"/>
    <x v="2"/>
    <n v="2021"/>
    <s v="Q1"/>
    <x v="1"/>
  </r>
  <r>
    <x v="0"/>
    <n v="1185732"/>
    <x v="707"/>
    <x v="3"/>
    <s v="Iowa"/>
    <s v="Des Moines"/>
    <x v="3"/>
    <n v="14.999999999999996"/>
    <n v="100"/>
    <n v="14999.999999999996"/>
    <n v="4499.9999999999991"/>
    <n v="0.3"/>
    <x v="0"/>
    <x v="2"/>
    <n v="2021"/>
    <s v="Q1"/>
    <x v="1"/>
  </r>
  <r>
    <x v="0"/>
    <n v="1185732"/>
    <x v="707"/>
    <x v="3"/>
    <s v="Iowa"/>
    <s v="Des Moines"/>
    <x v="4"/>
    <n v="30.000000000000004"/>
    <n v="150"/>
    <n v="45000.000000000007"/>
    <n v="22500.000000000004"/>
    <n v="0.5"/>
    <x v="0"/>
    <x v="2"/>
    <n v="2021"/>
    <s v="Q1"/>
    <x v="1"/>
  </r>
  <r>
    <x v="0"/>
    <n v="1185732"/>
    <x v="707"/>
    <x v="3"/>
    <s v="Iowa"/>
    <s v="Des Moines"/>
    <x v="5"/>
    <n v="20.000000000000004"/>
    <n v="250"/>
    <n v="50000.000000000007"/>
    <n v="20000.000000000004"/>
    <n v="0.4"/>
    <x v="0"/>
    <x v="2"/>
    <n v="2021"/>
    <s v="Q1"/>
    <x v="1"/>
  </r>
  <r>
    <x v="0"/>
    <n v="1185732"/>
    <x v="229"/>
    <x v="3"/>
    <s v="Iowa"/>
    <s v="Des Moines"/>
    <x v="0"/>
    <n v="20.000000000000004"/>
    <n v="475"/>
    <n v="95000.000000000015"/>
    <n v="28500.000000000004"/>
    <n v="0.3"/>
    <x v="0"/>
    <x v="3"/>
    <n v="2021"/>
    <s v="Q2"/>
    <x v="1"/>
  </r>
  <r>
    <x v="0"/>
    <n v="1185732"/>
    <x v="229"/>
    <x v="3"/>
    <s v="Iowa"/>
    <s v="Des Moines"/>
    <x v="1"/>
    <n v="20.000000000000004"/>
    <n v="175"/>
    <n v="35000.000000000007"/>
    <n v="12250.000000000002"/>
    <n v="0.35"/>
    <x v="0"/>
    <x v="3"/>
    <n v="2021"/>
    <s v="Q2"/>
    <x v="1"/>
  </r>
  <r>
    <x v="0"/>
    <n v="1185732"/>
    <x v="229"/>
    <x v="3"/>
    <s v="Iowa"/>
    <s v="Des Moines"/>
    <x v="2"/>
    <n v="10.000000000000004"/>
    <n v="175"/>
    <n v="17500.000000000007"/>
    <n v="5250.0000000000018"/>
    <n v="0.3"/>
    <x v="0"/>
    <x v="3"/>
    <n v="2021"/>
    <s v="Q2"/>
    <x v="1"/>
  </r>
  <r>
    <x v="0"/>
    <n v="1185732"/>
    <x v="229"/>
    <x v="3"/>
    <s v="Iowa"/>
    <s v="Des Moines"/>
    <x v="3"/>
    <n v="14.999999999999996"/>
    <n v="100"/>
    <n v="14999.999999999996"/>
    <n v="4499.9999999999991"/>
    <n v="0.3"/>
    <x v="0"/>
    <x v="3"/>
    <n v="2021"/>
    <s v="Q2"/>
    <x v="1"/>
  </r>
  <r>
    <x v="0"/>
    <n v="1185732"/>
    <x v="229"/>
    <x v="3"/>
    <s v="Iowa"/>
    <s v="Des Moines"/>
    <x v="4"/>
    <n v="60"/>
    <n v="125"/>
    <n v="75000"/>
    <n v="37500"/>
    <n v="0.5"/>
    <x v="0"/>
    <x v="3"/>
    <n v="2021"/>
    <s v="Q2"/>
    <x v="1"/>
  </r>
  <r>
    <x v="0"/>
    <n v="1185732"/>
    <x v="229"/>
    <x v="3"/>
    <s v="Iowa"/>
    <s v="Des Moines"/>
    <x v="5"/>
    <n v="50"/>
    <n v="250"/>
    <n v="125000"/>
    <n v="50000"/>
    <n v="0.4"/>
    <x v="0"/>
    <x v="3"/>
    <n v="2021"/>
    <s v="Q2"/>
    <x v="1"/>
  </r>
  <r>
    <x v="0"/>
    <n v="1185732"/>
    <x v="260"/>
    <x v="3"/>
    <s v="Iowa"/>
    <s v="Des Moines"/>
    <x v="0"/>
    <n v="60"/>
    <n v="520"/>
    <n v="312000"/>
    <n v="93600"/>
    <n v="0.3"/>
    <x v="0"/>
    <x v="4"/>
    <n v="2021"/>
    <s v="Q2"/>
    <x v="1"/>
  </r>
  <r>
    <x v="0"/>
    <n v="1185732"/>
    <x v="260"/>
    <x v="3"/>
    <s v="Iowa"/>
    <s v="Des Moines"/>
    <x v="1"/>
    <n v="40"/>
    <n v="225"/>
    <n v="90000"/>
    <n v="31499.999999999996"/>
    <n v="0.35"/>
    <x v="0"/>
    <x v="4"/>
    <n v="2021"/>
    <s v="Q2"/>
    <x v="1"/>
  </r>
  <r>
    <x v="0"/>
    <n v="1185732"/>
    <x v="260"/>
    <x v="3"/>
    <s v="Iowa"/>
    <s v="Des Moines"/>
    <x v="2"/>
    <n v="35"/>
    <n v="200"/>
    <n v="70000"/>
    <n v="21000"/>
    <n v="0.3"/>
    <x v="0"/>
    <x v="4"/>
    <n v="2021"/>
    <s v="Q2"/>
    <x v="1"/>
  </r>
  <r>
    <x v="0"/>
    <n v="1185732"/>
    <x v="260"/>
    <x v="3"/>
    <s v="Iowa"/>
    <s v="Des Moines"/>
    <x v="3"/>
    <n v="35"/>
    <n v="125"/>
    <n v="43750"/>
    <n v="13125"/>
    <n v="0.3"/>
    <x v="0"/>
    <x v="4"/>
    <n v="2021"/>
    <s v="Q2"/>
    <x v="1"/>
  </r>
  <r>
    <x v="0"/>
    <n v="1185732"/>
    <x v="260"/>
    <x v="3"/>
    <s v="Iowa"/>
    <s v="Des Moines"/>
    <x v="4"/>
    <n v="44.999999999999993"/>
    <n v="150"/>
    <n v="67499.999999999985"/>
    <n v="33749.999999999993"/>
    <n v="0.5"/>
    <x v="0"/>
    <x v="4"/>
    <n v="2021"/>
    <s v="Q2"/>
    <x v="1"/>
  </r>
  <r>
    <x v="0"/>
    <n v="1185732"/>
    <x v="260"/>
    <x v="3"/>
    <s v="Iowa"/>
    <s v="Des Moines"/>
    <x v="5"/>
    <n v="49.999999999999993"/>
    <n v="275"/>
    <n v="137499.99999999997"/>
    <n v="54999.999999999993"/>
    <n v="0.4"/>
    <x v="0"/>
    <x v="4"/>
    <n v="2021"/>
    <s v="Q2"/>
    <x v="1"/>
  </r>
  <r>
    <x v="0"/>
    <n v="1185732"/>
    <x v="290"/>
    <x v="3"/>
    <s v="Iowa"/>
    <s v="Des Moines"/>
    <x v="0"/>
    <n v="35"/>
    <n v="525"/>
    <n v="183750"/>
    <n v="55125"/>
    <n v="0.3"/>
    <x v="0"/>
    <x v="11"/>
    <n v="2021"/>
    <s v="Q2"/>
    <x v="2"/>
  </r>
  <r>
    <x v="0"/>
    <n v="1185732"/>
    <x v="290"/>
    <x v="3"/>
    <s v="Iowa"/>
    <s v="Des Moines"/>
    <x v="1"/>
    <n v="30.000000000000011"/>
    <n v="275"/>
    <n v="82500.000000000029"/>
    <n v="28875.000000000007"/>
    <n v="0.35"/>
    <x v="0"/>
    <x v="11"/>
    <n v="2021"/>
    <s v="Q2"/>
    <x v="2"/>
  </r>
  <r>
    <x v="0"/>
    <n v="1185732"/>
    <x v="290"/>
    <x v="3"/>
    <s v="Iowa"/>
    <s v="Des Moines"/>
    <x v="2"/>
    <n v="25.000000000000007"/>
    <n v="200"/>
    <n v="50000.000000000015"/>
    <n v="15000.000000000004"/>
    <n v="0.3"/>
    <x v="0"/>
    <x v="11"/>
    <n v="2021"/>
    <s v="Q2"/>
    <x v="2"/>
  </r>
  <r>
    <x v="0"/>
    <n v="1185732"/>
    <x v="290"/>
    <x v="3"/>
    <s v="Iowa"/>
    <s v="Des Moines"/>
    <x v="3"/>
    <n v="25.000000000000007"/>
    <n v="175"/>
    <n v="43750.000000000015"/>
    <n v="13125.000000000004"/>
    <n v="0.3"/>
    <x v="0"/>
    <x v="11"/>
    <n v="2021"/>
    <s v="Q2"/>
    <x v="2"/>
  </r>
  <r>
    <x v="0"/>
    <n v="1185732"/>
    <x v="290"/>
    <x v="3"/>
    <s v="Iowa"/>
    <s v="Des Moines"/>
    <x v="4"/>
    <n v="35"/>
    <n v="175"/>
    <n v="61250"/>
    <n v="30625"/>
    <n v="0.5"/>
    <x v="0"/>
    <x v="11"/>
    <n v="2021"/>
    <s v="Q2"/>
    <x v="2"/>
  </r>
  <r>
    <x v="0"/>
    <n v="1185732"/>
    <x v="290"/>
    <x v="3"/>
    <s v="Iowa"/>
    <s v="Des Moines"/>
    <x v="5"/>
    <n v="55.000000000000007"/>
    <n v="325"/>
    <n v="178750.00000000003"/>
    <n v="71500.000000000015"/>
    <n v="0.4"/>
    <x v="0"/>
    <x v="11"/>
    <n v="2021"/>
    <s v="Q2"/>
    <x v="2"/>
  </r>
  <r>
    <x v="0"/>
    <n v="1185732"/>
    <x v="319"/>
    <x v="3"/>
    <s v="Iowa"/>
    <s v="Des Moines"/>
    <x v="0"/>
    <n v="50"/>
    <n v="550"/>
    <n v="275000"/>
    <n v="82500"/>
    <n v="0.3"/>
    <x v="0"/>
    <x v="5"/>
    <n v="2021"/>
    <s v="Q3"/>
    <x v="2"/>
  </r>
  <r>
    <x v="0"/>
    <n v="1185732"/>
    <x v="319"/>
    <x v="3"/>
    <s v="Iowa"/>
    <s v="Des Moines"/>
    <x v="1"/>
    <n v="45.000000000000007"/>
    <n v="300"/>
    <n v="135000.00000000003"/>
    <n v="47250.000000000007"/>
    <n v="0.35"/>
    <x v="0"/>
    <x v="5"/>
    <n v="2021"/>
    <s v="Q3"/>
    <x v="2"/>
  </r>
  <r>
    <x v="0"/>
    <n v="1185732"/>
    <x v="319"/>
    <x v="3"/>
    <s v="Iowa"/>
    <s v="Des Moines"/>
    <x v="2"/>
    <n v="40"/>
    <n v="225"/>
    <n v="90000"/>
    <n v="27000"/>
    <n v="0.3"/>
    <x v="0"/>
    <x v="5"/>
    <n v="2021"/>
    <s v="Q3"/>
    <x v="2"/>
  </r>
  <r>
    <x v="0"/>
    <n v="1185732"/>
    <x v="319"/>
    <x v="3"/>
    <s v="Iowa"/>
    <s v="Des Moines"/>
    <x v="3"/>
    <n v="40"/>
    <n v="175"/>
    <n v="70000"/>
    <n v="21000"/>
    <n v="0.3"/>
    <x v="0"/>
    <x v="5"/>
    <n v="2021"/>
    <s v="Q3"/>
    <x v="2"/>
  </r>
  <r>
    <x v="0"/>
    <n v="1185732"/>
    <x v="319"/>
    <x v="3"/>
    <s v="Iowa"/>
    <s v="Des Moines"/>
    <x v="4"/>
    <n v="50"/>
    <n v="200"/>
    <n v="100000"/>
    <n v="50000"/>
    <n v="0.5"/>
    <x v="0"/>
    <x v="5"/>
    <n v="2021"/>
    <s v="Q3"/>
    <x v="2"/>
  </r>
  <r>
    <x v="0"/>
    <n v="1185732"/>
    <x v="319"/>
    <x v="3"/>
    <s v="Iowa"/>
    <s v="Des Moines"/>
    <x v="5"/>
    <n v="55.000000000000007"/>
    <n v="375"/>
    <n v="206250.00000000003"/>
    <n v="82500.000000000015"/>
    <n v="0.4"/>
    <x v="0"/>
    <x v="5"/>
    <n v="2021"/>
    <s v="Q3"/>
    <x v="2"/>
  </r>
  <r>
    <x v="0"/>
    <n v="1185732"/>
    <x v="351"/>
    <x v="3"/>
    <s v="Iowa"/>
    <s v="Des Moines"/>
    <x v="0"/>
    <n v="50"/>
    <n v="525"/>
    <n v="262500"/>
    <n v="78750"/>
    <n v="0.3"/>
    <x v="0"/>
    <x v="6"/>
    <n v="2021"/>
    <s v="Q3"/>
    <x v="2"/>
  </r>
  <r>
    <x v="0"/>
    <n v="1185732"/>
    <x v="351"/>
    <x v="3"/>
    <s v="Iowa"/>
    <s v="Des Moines"/>
    <x v="1"/>
    <n v="45.000000000000007"/>
    <n v="300"/>
    <n v="135000.00000000003"/>
    <n v="47250.000000000007"/>
    <n v="0.35"/>
    <x v="0"/>
    <x v="6"/>
    <n v="2021"/>
    <s v="Q3"/>
    <x v="2"/>
  </r>
  <r>
    <x v="0"/>
    <n v="1185732"/>
    <x v="351"/>
    <x v="3"/>
    <s v="Iowa"/>
    <s v="Des Moines"/>
    <x v="2"/>
    <n v="40"/>
    <n v="225"/>
    <n v="90000"/>
    <n v="27000"/>
    <n v="0.3"/>
    <x v="0"/>
    <x v="6"/>
    <n v="2021"/>
    <s v="Q3"/>
    <x v="2"/>
  </r>
  <r>
    <x v="0"/>
    <n v="1185732"/>
    <x v="351"/>
    <x v="3"/>
    <s v="Iowa"/>
    <s v="Des Moines"/>
    <x v="3"/>
    <n v="40"/>
    <n v="200"/>
    <n v="80000"/>
    <n v="24000"/>
    <n v="0.3"/>
    <x v="0"/>
    <x v="6"/>
    <n v="2021"/>
    <s v="Q3"/>
    <x v="2"/>
  </r>
  <r>
    <x v="0"/>
    <n v="1185732"/>
    <x v="351"/>
    <x v="3"/>
    <s v="Iowa"/>
    <s v="Des Moines"/>
    <x v="4"/>
    <n v="50"/>
    <n v="175"/>
    <n v="87500"/>
    <n v="43750"/>
    <n v="0.5"/>
    <x v="0"/>
    <x v="6"/>
    <n v="2021"/>
    <s v="Q3"/>
    <x v="2"/>
  </r>
  <r>
    <x v="0"/>
    <n v="1185732"/>
    <x v="351"/>
    <x v="3"/>
    <s v="Iowa"/>
    <s v="Des Moines"/>
    <x v="5"/>
    <n v="55.000000000000007"/>
    <n v="350"/>
    <n v="192500.00000000003"/>
    <n v="77000.000000000015"/>
    <n v="0.4"/>
    <x v="0"/>
    <x v="6"/>
    <n v="2021"/>
    <s v="Q3"/>
    <x v="2"/>
  </r>
  <r>
    <x v="0"/>
    <n v="1185732"/>
    <x v="383"/>
    <x v="3"/>
    <s v="Iowa"/>
    <s v="Des Moines"/>
    <x v="0"/>
    <n v="35"/>
    <n v="475"/>
    <n v="166250"/>
    <n v="49875"/>
    <n v="0.3"/>
    <x v="0"/>
    <x v="7"/>
    <n v="2021"/>
    <s v="Q3"/>
    <x v="3"/>
  </r>
  <r>
    <x v="0"/>
    <n v="1185732"/>
    <x v="383"/>
    <x v="3"/>
    <s v="Iowa"/>
    <s v="Des Moines"/>
    <x v="1"/>
    <n v="30.000000000000011"/>
    <n v="275"/>
    <n v="82500.000000000029"/>
    <n v="28875.000000000007"/>
    <n v="0.35"/>
    <x v="0"/>
    <x v="7"/>
    <n v="2021"/>
    <s v="Q3"/>
    <x v="3"/>
  </r>
  <r>
    <x v="0"/>
    <n v="1185732"/>
    <x v="383"/>
    <x v="3"/>
    <s v="Iowa"/>
    <s v="Des Moines"/>
    <x v="2"/>
    <n v="25.000000000000007"/>
    <n v="175"/>
    <n v="43750.000000000015"/>
    <n v="13125.000000000004"/>
    <n v="0.3"/>
    <x v="0"/>
    <x v="7"/>
    <n v="2021"/>
    <s v="Q3"/>
    <x v="3"/>
  </r>
  <r>
    <x v="0"/>
    <n v="1185732"/>
    <x v="383"/>
    <x v="3"/>
    <s v="Iowa"/>
    <s v="Des Moines"/>
    <x v="3"/>
    <n v="25.000000000000007"/>
    <n v="150"/>
    <n v="37500.000000000007"/>
    <n v="11250.000000000002"/>
    <n v="0.3"/>
    <x v="0"/>
    <x v="7"/>
    <n v="2021"/>
    <s v="Q3"/>
    <x v="3"/>
  </r>
  <r>
    <x v="0"/>
    <n v="1185732"/>
    <x v="383"/>
    <x v="3"/>
    <s v="Iowa"/>
    <s v="Des Moines"/>
    <x v="4"/>
    <n v="35"/>
    <n v="150"/>
    <n v="52500"/>
    <n v="26250"/>
    <n v="0.5"/>
    <x v="0"/>
    <x v="7"/>
    <n v="2021"/>
    <s v="Q3"/>
    <x v="3"/>
  </r>
  <r>
    <x v="0"/>
    <n v="1185732"/>
    <x v="383"/>
    <x v="3"/>
    <s v="Iowa"/>
    <s v="Des Moines"/>
    <x v="5"/>
    <n v="40"/>
    <n v="225"/>
    <n v="90000"/>
    <n v="36000"/>
    <n v="0.4"/>
    <x v="0"/>
    <x v="7"/>
    <n v="2021"/>
    <s v="Q3"/>
    <x v="3"/>
  </r>
  <r>
    <x v="0"/>
    <n v="1185732"/>
    <x v="412"/>
    <x v="3"/>
    <s v="Iowa"/>
    <s v="Des Moines"/>
    <x v="0"/>
    <n v="44.999999999999993"/>
    <n v="400"/>
    <n v="179999.99999999997"/>
    <n v="53999.999999999993"/>
    <n v="0.3"/>
    <x v="0"/>
    <x v="8"/>
    <n v="2021"/>
    <s v="Q4"/>
    <x v="3"/>
  </r>
  <r>
    <x v="0"/>
    <n v="1185732"/>
    <x v="412"/>
    <x v="3"/>
    <s v="Iowa"/>
    <s v="Des Moines"/>
    <x v="1"/>
    <n v="35"/>
    <n v="250"/>
    <n v="87500"/>
    <n v="30624.999999999996"/>
    <n v="0.35"/>
    <x v="0"/>
    <x v="8"/>
    <n v="2021"/>
    <s v="Q4"/>
    <x v="3"/>
  </r>
  <r>
    <x v="0"/>
    <n v="1185732"/>
    <x v="412"/>
    <x v="3"/>
    <s v="Iowa"/>
    <s v="Des Moines"/>
    <x v="2"/>
    <n v="35"/>
    <n v="150"/>
    <n v="52500"/>
    <n v="15750"/>
    <n v="0.3"/>
    <x v="0"/>
    <x v="8"/>
    <n v="2021"/>
    <s v="Q4"/>
    <x v="3"/>
  </r>
  <r>
    <x v="0"/>
    <n v="1185732"/>
    <x v="412"/>
    <x v="3"/>
    <s v="Iowa"/>
    <s v="Des Moines"/>
    <x v="3"/>
    <n v="35"/>
    <n v="125"/>
    <n v="43750"/>
    <n v="13125"/>
    <n v="0.3"/>
    <x v="0"/>
    <x v="8"/>
    <n v="2021"/>
    <s v="Q4"/>
    <x v="3"/>
  </r>
  <r>
    <x v="0"/>
    <n v="1185732"/>
    <x v="412"/>
    <x v="3"/>
    <s v="Iowa"/>
    <s v="Des Moines"/>
    <x v="4"/>
    <n v="44.999999999999993"/>
    <n v="125"/>
    <n v="56249.999999999993"/>
    <n v="28124.999999999996"/>
    <n v="0.5"/>
    <x v="0"/>
    <x v="8"/>
    <n v="2021"/>
    <s v="Q4"/>
    <x v="3"/>
  </r>
  <r>
    <x v="3"/>
    <n v="1185732"/>
    <x v="412"/>
    <x v="3"/>
    <s v="Iowa"/>
    <s v="Des Moines"/>
    <x v="5"/>
    <n v="49.999999999999986"/>
    <n v="250"/>
    <n v="124999.99999999997"/>
    <n v="49999.999999999993"/>
    <n v="0.4"/>
    <x v="0"/>
    <x v="8"/>
    <n v="2021"/>
    <s v="Q4"/>
    <x v="3"/>
  </r>
  <r>
    <x v="3"/>
    <n v="1185732"/>
    <x v="443"/>
    <x v="3"/>
    <s v="Iowa"/>
    <s v="Des Moines"/>
    <x v="0"/>
    <n v="44.999999999999993"/>
    <n v="400"/>
    <n v="179999.99999999997"/>
    <n v="53999.999999999993"/>
    <n v="0.3"/>
    <x v="0"/>
    <x v="9"/>
    <n v="2021"/>
    <s v="Q4"/>
    <x v="3"/>
  </r>
  <r>
    <x v="3"/>
    <n v="1185732"/>
    <x v="443"/>
    <x v="3"/>
    <s v="Iowa"/>
    <s v="Des Moines"/>
    <x v="1"/>
    <n v="35"/>
    <n v="275"/>
    <n v="96250"/>
    <n v="33687.5"/>
    <n v="0.35"/>
    <x v="0"/>
    <x v="9"/>
    <n v="2021"/>
    <s v="Q4"/>
    <x v="3"/>
  </r>
  <r>
    <x v="3"/>
    <n v="1185732"/>
    <x v="443"/>
    <x v="3"/>
    <s v="Iowa"/>
    <s v="Des Moines"/>
    <x v="2"/>
    <n v="35"/>
    <n v="220"/>
    <n v="77000"/>
    <n v="23100"/>
    <n v="0.3"/>
    <x v="0"/>
    <x v="9"/>
    <n v="2021"/>
    <s v="Q4"/>
    <x v="3"/>
  </r>
  <r>
    <x v="3"/>
    <n v="1185732"/>
    <x v="443"/>
    <x v="3"/>
    <s v="Iowa"/>
    <s v="Des Moines"/>
    <x v="3"/>
    <n v="35"/>
    <n v="200"/>
    <n v="70000"/>
    <n v="21000"/>
    <n v="0.3"/>
    <x v="0"/>
    <x v="9"/>
    <n v="2021"/>
    <s v="Q4"/>
    <x v="3"/>
  </r>
  <r>
    <x v="3"/>
    <n v="1185732"/>
    <x v="443"/>
    <x v="3"/>
    <s v="Iowa"/>
    <s v="Des Moines"/>
    <x v="4"/>
    <n v="60"/>
    <n v="175"/>
    <n v="105000"/>
    <n v="52500"/>
    <n v="0.5"/>
    <x v="0"/>
    <x v="9"/>
    <n v="2021"/>
    <s v="Q4"/>
    <x v="3"/>
  </r>
  <r>
    <x v="3"/>
    <n v="1185732"/>
    <x v="443"/>
    <x v="3"/>
    <s v="Iowa"/>
    <s v="Des Moines"/>
    <x v="5"/>
    <n v="64.999999999999986"/>
    <n v="275"/>
    <n v="178749.99999999997"/>
    <n v="71499.999999999985"/>
    <n v="0.4"/>
    <x v="0"/>
    <x v="9"/>
    <n v="2021"/>
    <s v="Q4"/>
    <x v="3"/>
  </r>
  <r>
    <x v="3"/>
    <n v="1185732"/>
    <x v="472"/>
    <x v="3"/>
    <s v="Iowa"/>
    <s v="Des Moines"/>
    <x v="0"/>
    <n v="60"/>
    <n v="525"/>
    <n v="315000"/>
    <n v="94500"/>
    <n v="0.3"/>
    <x v="0"/>
    <x v="10"/>
    <n v="2021"/>
    <s v="Q4"/>
    <x v="0"/>
  </r>
  <r>
    <x v="3"/>
    <n v="1185732"/>
    <x v="472"/>
    <x v="3"/>
    <s v="Iowa"/>
    <s v="Des Moines"/>
    <x v="1"/>
    <n v="50"/>
    <n v="325"/>
    <n v="162500"/>
    <n v="56875"/>
    <n v="0.35"/>
    <x v="0"/>
    <x v="10"/>
    <n v="2021"/>
    <s v="Q4"/>
    <x v="0"/>
  </r>
  <r>
    <x v="3"/>
    <n v="1185732"/>
    <x v="472"/>
    <x v="3"/>
    <s v="Iowa"/>
    <s v="Des Moines"/>
    <x v="2"/>
    <n v="50"/>
    <n v="275"/>
    <n v="137500"/>
    <n v="41250"/>
    <n v="0.3"/>
    <x v="0"/>
    <x v="10"/>
    <n v="2021"/>
    <s v="Q4"/>
    <x v="0"/>
  </r>
  <r>
    <x v="3"/>
    <n v="1185732"/>
    <x v="472"/>
    <x v="3"/>
    <s v="Iowa"/>
    <s v="Des Moines"/>
    <x v="3"/>
    <n v="50"/>
    <n v="225"/>
    <n v="112500"/>
    <n v="33750"/>
    <n v="0.3"/>
    <x v="0"/>
    <x v="10"/>
    <n v="2021"/>
    <s v="Q4"/>
    <x v="0"/>
  </r>
  <r>
    <x v="3"/>
    <n v="1185732"/>
    <x v="472"/>
    <x v="3"/>
    <s v="Iowa"/>
    <s v="Des Moines"/>
    <x v="4"/>
    <n v="60"/>
    <n v="225"/>
    <n v="135000"/>
    <n v="67500"/>
    <n v="0.5"/>
    <x v="0"/>
    <x v="10"/>
    <n v="2021"/>
    <s v="Q4"/>
    <x v="0"/>
  </r>
  <r>
    <x v="3"/>
    <n v="1185732"/>
    <x v="472"/>
    <x v="3"/>
    <s v="Iowa"/>
    <s v="Des Moines"/>
    <x v="5"/>
    <n v="64.999999999999986"/>
    <n v="325"/>
    <n v="211249.99999999994"/>
    <n v="84499.999999999985"/>
    <n v="0.4"/>
    <x v="0"/>
    <x v="10"/>
    <n v="2021"/>
    <s v="Q4"/>
    <x v="0"/>
  </r>
  <r>
    <x v="3"/>
    <n v="1185732"/>
    <x v="167"/>
    <x v="3"/>
    <s v="Iowa"/>
    <s v="Des Moines"/>
    <x v="0"/>
    <n v="30.000000000000004"/>
    <n v="450"/>
    <n v="135000.00000000003"/>
    <n v="40500.000000000007"/>
    <n v="0.3"/>
    <x v="0"/>
    <x v="0"/>
    <n v="2021"/>
    <s v="Q1"/>
    <x v="0"/>
  </r>
  <r>
    <x v="3"/>
    <n v="1185732"/>
    <x v="167"/>
    <x v="3"/>
    <s v="Iowa"/>
    <s v="Des Moines"/>
    <x v="1"/>
    <n v="30.000000000000004"/>
    <n v="250"/>
    <n v="75000.000000000015"/>
    <n v="26250.000000000004"/>
    <n v="0.35"/>
    <x v="0"/>
    <x v="0"/>
    <n v="2021"/>
    <s v="Q1"/>
    <x v="0"/>
  </r>
  <r>
    <x v="3"/>
    <n v="1185732"/>
    <x v="167"/>
    <x v="3"/>
    <s v="Iowa"/>
    <s v="Des Moines"/>
    <x v="2"/>
    <n v="20.000000000000007"/>
    <n v="250"/>
    <n v="50000.000000000015"/>
    <n v="15000.000000000004"/>
    <n v="0.3"/>
    <x v="0"/>
    <x v="0"/>
    <n v="2021"/>
    <s v="Q1"/>
    <x v="0"/>
  </r>
  <r>
    <x v="3"/>
    <n v="1185732"/>
    <x v="167"/>
    <x v="3"/>
    <s v="Iowa"/>
    <s v="Des Moines"/>
    <x v="3"/>
    <n v="25.000000000000007"/>
    <n v="100"/>
    <n v="25000.000000000007"/>
    <n v="7500.0000000000018"/>
    <n v="0.3"/>
    <x v="0"/>
    <x v="0"/>
    <n v="2021"/>
    <s v="Q1"/>
    <x v="0"/>
  </r>
  <r>
    <x v="3"/>
    <n v="1185732"/>
    <x v="167"/>
    <x v="3"/>
    <s v="Iowa"/>
    <s v="Des Moines"/>
    <x v="4"/>
    <n v="40"/>
    <n v="150"/>
    <n v="60000"/>
    <n v="30000"/>
    <n v="0.5"/>
    <x v="0"/>
    <x v="0"/>
    <n v="2021"/>
    <s v="Q1"/>
    <x v="0"/>
  </r>
  <r>
    <x v="3"/>
    <n v="1185732"/>
    <x v="167"/>
    <x v="3"/>
    <s v="Iowa"/>
    <s v="Des Moines"/>
    <x v="5"/>
    <n v="30.000000000000004"/>
    <n v="250"/>
    <n v="75000.000000000015"/>
    <n v="30000.000000000007"/>
    <n v="0.4"/>
    <x v="0"/>
    <x v="0"/>
    <n v="2021"/>
    <s v="Q1"/>
    <x v="0"/>
  </r>
  <r>
    <x v="3"/>
    <n v="1185732"/>
    <x v="198"/>
    <x v="3"/>
    <s v="Iowa"/>
    <s v="Des Moines"/>
    <x v="0"/>
    <n v="30.000000000000004"/>
    <n v="500"/>
    <n v="150000.00000000003"/>
    <n v="45000.000000000007"/>
    <n v="0.3"/>
    <x v="0"/>
    <x v="1"/>
    <n v="2021"/>
    <s v="Q1"/>
    <x v="0"/>
  </r>
  <r>
    <x v="3"/>
    <n v="1185732"/>
    <x v="198"/>
    <x v="3"/>
    <s v="Iowa"/>
    <s v="Des Moines"/>
    <x v="1"/>
    <n v="30.000000000000004"/>
    <n v="150"/>
    <n v="45000.000000000007"/>
    <n v="15750.000000000002"/>
    <n v="0.35"/>
    <x v="0"/>
    <x v="1"/>
    <n v="2021"/>
    <s v="Q1"/>
    <x v="0"/>
  </r>
  <r>
    <x v="3"/>
    <n v="1185732"/>
    <x v="198"/>
    <x v="3"/>
    <s v="Iowa"/>
    <s v="Des Moines"/>
    <x v="2"/>
    <n v="20.000000000000007"/>
    <n v="200"/>
    <n v="40000.000000000015"/>
    <n v="12000.000000000004"/>
    <n v="0.3"/>
    <x v="0"/>
    <x v="1"/>
    <n v="2021"/>
    <s v="Q1"/>
    <x v="0"/>
  </r>
  <r>
    <x v="3"/>
    <n v="1185732"/>
    <x v="198"/>
    <x v="3"/>
    <s v="Wisconsin"/>
    <s v="Milwaukee"/>
    <x v="3"/>
    <n v="25.000000000000007"/>
    <n v="75"/>
    <n v="18750.000000000004"/>
    <n v="5625.0000000000009"/>
    <n v="0.3"/>
    <x v="0"/>
    <x v="1"/>
    <n v="2021"/>
    <s v="Q1"/>
    <x v="0"/>
  </r>
  <r>
    <x v="3"/>
    <n v="1185732"/>
    <x v="198"/>
    <x v="3"/>
    <s v="Wisconsin"/>
    <s v="Milwaukee"/>
    <x v="4"/>
    <n v="40"/>
    <n v="150"/>
    <n v="60000"/>
    <n v="30000"/>
    <n v="0.5"/>
    <x v="0"/>
    <x v="1"/>
    <n v="2021"/>
    <s v="Q1"/>
    <x v="0"/>
  </r>
  <r>
    <x v="3"/>
    <n v="1185732"/>
    <x v="198"/>
    <x v="3"/>
    <s v="Wisconsin"/>
    <s v="Milwaukee"/>
    <x v="5"/>
    <n v="14.999999999999996"/>
    <n v="250"/>
    <n v="37499.999999999993"/>
    <n v="14999.999999999998"/>
    <n v="0.4"/>
    <x v="0"/>
    <x v="1"/>
    <n v="2021"/>
    <s v="Q1"/>
    <x v="0"/>
  </r>
  <r>
    <x v="3"/>
    <n v="1185732"/>
    <x v="704"/>
    <x v="3"/>
    <s v="Wisconsin"/>
    <s v="Milwaukee"/>
    <x v="0"/>
    <n v="20.000000000000004"/>
    <n v="470"/>
    <n v="94000.000000000015"/>
    <n v="28200.000000000004"/>
    <n v="0.3"/>
    <x v="0"/>
    <x v="2"/>
    <n v="2021"/>
    <s v="Q1"/>
    <x v="1"/>
  </r>
  <r>
    <x v="3"/>
    <n v="1185732"/>
    <x v="704"/>
    <x v="3"/>
    <s v="Wisconsin"/>
    <s v="Milwaukee"/>
    <x v="1"/>
    <n v="20.000000000000004"/>
    <n v="175"/>
    <n v="35000.000000000007"/>
    <n v="12250.000000000002"/>
    <n v="0.35"/>
    <x v="0"/>
    <x v="2"/>
    <n v="2021"/>
    <s v="Q1"/>
    <x v="1"/>
  </r>
  <r>
    <x v="3"/>
    <n v="1185732"/>
    <x v="704"/>
    <x v="3"/>
    <s v="Wisconsin"/>
    <s v="Milwaukee"/>
    <x v="2"/>
    <n v="10.000000000000004"/>
    <n v="225"/>
    <n v="22500.000000000007"/>
    <n v="6750.0000000000018"/>
    <n v="0.3"/>
    <x v="0"/>
    <x v="2"/>
    <n v="2021"/>
    <s v="Q1"/>
    <x v="1"/>
  </r>
  <r>
    <x v="3"/>
    <n v="1185732"/>
    <x v="704"/>
    <x v="3"/>
    <s v="Wisconsin"/>
    <s v="Milwaukee"/>
    <x v="3"/>
    <n v="14.999999999999996"/>
    <n v="75"/>
    <n v="11249.999999999998"/>
    <n v="3374.9999999999995"/>
    <n v="0.3"/>
    <x v="0"/>
    <x v="2"/>
    <n v="2021"/>
    <s v="Q1"/>
    <x v="1"/>
  </r>
  <r>
    <x v="3"/>
    <n v="1185732"/>
    <x v="704"/>
    <x v="3"/>
    <s v="Wisconsin"/>
    <s v="Milwaukee"/>
    <x v="4"/>
    <n v="30.000000000000004"/>
    <n v="125"/>
    <n v="37500.000000000007"/>
    <n v="18750.000000000004"/>
    <n v="0.5"/>
    <x v="0"/>
    <x v="2"/>
    <n v="2021"/>
    <s v="Q1"/>
    <x v="1"/>
  </r>
  <r>
    <x v="3"/>
    <n v="1185732"/>
    <x v="704"/>
    <x v="3"/>
    <s v="Wisconsin"/>
    <s v="Milwaukee"/>
    <x v="5"/>
    <n v="20.000000000000004"/>
    <n v="225"/>
    <n v="45000.000000000007"/>
    <n v="18000.000000000004"/>
    <n v="0.4"/>
    <x v="0"/>
    <x v="2"/>
    <n v="2021"/>
    <s v="Q1"/>
    <x v="1"/>
  </r>
  <r>
    <x v="3"/>
    <n v="1185732"/>
    <x v="721"/>
    <x v="3"/>
    <s v="Wisconsin"/>
    <s v="Milwaukee"/>
    <x v="0"/>
    <n v="20.000000000000004"/>
    <n v="450"/>
    <n v="90000.000000000015"/>
    <n v="27000.000000000004"/>
    <n v="0.3"/>
    <x v="0"/>
    <x v="3"/>
    <n v="2021"/>
    <s v="Q2"/>
    <x v="1"/>
  </r>
  <r>
    <x v="3"/>
    <n v="1185732"/>
    <x v="721"/>
    <x v="3"/>
    <s v="Wisconsin"/>
    <s v="Milwaukee"/>
    <x v="1"/>
    <n v="20.000000000000004"/>
    <n v="150"/>
    <n v="30000.000000000004"/>
    <n v="10500"/>
    <n v="0.35"/>
    <x v="0"/>
    <x v="3"/>
    <n v="2021"/>
    <s v="Q2"/>
    <x v="1"/>
  </r>
  <r>
    <x v="3"/>
    <n v="1185732"/>
    <x v="721"/>
    <x v="3"/>
    <s v="Wisconsin"/>
    <s v="Milwaukee"/>
    <x v="2"/>
    <n v="10.000000000000004"/>
    <n v="150"/>
    <n v="15000.000000000005"/>
    <n v="4500.0000000000018"/>
    <n v="0.3"/>
    <x v="0"/>
    <x v="3"/>
    <n v="2021"/>
    <s v="Q2"/>
    <x v="1"/>
  </r>
  <r>
    <x v="3"/>
    <n v="1185732"/>
    <x v="721"/>
    <x v="3"/>
    <s v="Wisconsin"/>
    <s v="Milwaukee"/>
    <x v="3"/>
    <n v="14.999999999999996"/>
    <n v="75"/>
    <n v="11249.999999999998"/>
    <n v="3374.9999999999995"/>
    <n v="0.3"/>
    <x v="0"/>
    <x v="3"/>
    <n v="2021"/>
    <s v="Q2"/>
    <x v="1"/>
  </r>
  <r>
    <x v="3"/>
    <n v="1185732"/>
    <x v="721"/>
    <x v="3"/>
    <s v="Wisconsin"/>
    <s v="Milwaukee"/>
    <x v="4"/>
    <n v="60"/>
    <n v="100"/>
    <n v="60000"/>
    <n v="30000"/>
    <n v="0.5"/>
    <x v="0"/>
    <x v="3"/>
    <n v="2021"/>
    <s v="Q2"/>
    <x v="1"/>
  </r>
  <r>
    <x v="3"/>
    <n v="1185732"/>
    <x v="721"/>
    <x v="3"/>
    <s v="Wisconsin"/>
    <s v="Milwaukee"/>
    <x v="5"/>
    <n v="50"/>
    <n v="225"/>
    <n v="112500"/>
    <n v="45000"/>
    <n v="0.4"/>
    <x v="0"/>
    <x v="3"/>
    <n v="2021"/>
    <s v="Q2"/>
    <x v="1"/>
  </r>
  <r>
    <x v="3"/>
    <n v="1185732"/>
    <x v="257"/>
    <x v="3"/>
    <s v="Wisconsin"/>
    <s v="Milwaukee"/>
    <x v="0"/>
    <n v="60"/>
    <n v="495"/>
    <n v="297000"/>
    <n v="89100"/>
    <n v="0.3"/>
    <x v="0"/>
    <x v="4"/>
    <n v="2021"/>
    <s v="Q2"/>
    <x v="1"/>
  </r>
  <r>
    <x v="3"/>
    <n v="1185732"/>
    <x v="257"/>
    <x v="3"/>
    <s v="Wisconsin"/>
    <s v="Milwaukee"/>
    <x v="1"/>
    <n v="40"/>
    <n v="200"/>
    <n v="80000"/>
    <n v="28000"/>
    <n v="0.35"/>
    <x v="0"/>
    <x v="4"/>
    <n v="2021"/>
    <s v="Q2"/>
    <x v="1"/>
  </r>
  <r>
    <x v="3"/>
    <n v="1185732"/>
    <x v="257"/>
    <x v="3"/>
    <s v="Wisconsin"/>
    <s v="Milwaukee"/>
    <x v="2"/>
    <n v="35"/>
    <n v="175"/>
    <n v="61250"/>
    <n v="18375"/>
    <n v="0.3"/>
    <x v="0"/>
    <x v="4"/>
    <n v="2021"/>
    <s v="Q2"/>
    <x v="1"/>
  </r>
  <r>
    <x v="3"/>
    <n v="1185732"/>
    <x v="257"/>
    <x v="3"/>
    <s v="Wisconsin"/>
    <s v="Milwaukee"/>
    <x v="3"/>
    <n v="35"/>
    <n v="150"/>
    <n v="52500"/>
    <n v="15750"/>
    <n v="0.3"/>
    <x v="0"/>
    <x v="4"/>
    <n v="2021"/>
    <s v="Q2"/>
    <x v="1"/>
  </r>
  <r>
    <x v="3"/>
    <n v="1185732"/>
    <x v="257"/>
    <x v="3"/>
    <s v="Wisconsin"/>
    <s v="Milwaukee"/>
    <x v="4"/>
    <n v="44.999999999999993"/>
    <n v="175"/>
    <n v="78749.999999999985"/>
    <n v="39374.999999999993"/>
    <n v="0.5"/>
    <x v="0"/>
    <x v="4"/>
    <n v="2021"/>
    <s v="Q2"/>
    <x v="1"/>
  </r>
  <r>
    <x v="3"/>
    <n v="1185732"/>
    <x v="257"/>
    <x v="3"/>
    <s v="Wisconsin"/>
    <s v="Milwaukee"/>
    <x v="5"/>
    <n v="49.999999999999993"/>
    <n v="300"/>
    <n v="149999.99999999997"/>
    <n v="59999.999999999993"/>
    <n v="0.4"/>
    <x v="0"/>
    <x v="4"/>
    <n v="2021"/>
    <s v="Q2"/>
    <x v="1"/>
  </r>
  <r>
    <x v="3"/>
    <n v="1185732"/>
    <x v="287"/>
    <x v="3"/>
    <s v="Wisconsin"/>
    <s v="Milwaukee"/>
    <x v="0"/>
    <n v="35"/>
    <n v="550"/>
    <n v="192500"/>
    <n v="57750"/>
    <n v="0.3"/>
    <x v="0"/>
    <x v="11"/>
    <n v="2021"/>
    <s v="Q2"/>
    <x v="2"/>
  </r>
  <r>
    <x v="3"/>
    <n v="1185732"/>
    <x v="287"/>
    <x v="3"/>
    <s v="Wisconsin"/>
    <s v="Milwaukee"/>
    <x v="1"/>
    <n v="30.000000000000011"/>
    <n v="300"/>
    <n v="90000.000000000029"/>
    <n v="31500.000000000007"/>
    <n v="0.35"/>
    <x v="0"/>
    <x v="11"/>
    <n v="2021"/>
    <s v="Q2"/>
    <x v="2"/>
  </r>
  <r>
    <x v="3"/>
    <n v="1185732"/>
    <x v="287"/>
    <x v="3"/>
    <s v="Wisconsin"/>
    <s v="Milwaukee"/>
    <x v="2"/>
    <n v="25.000000000000007"/>
    <n v="200"/>
    <n v="50000.000000000015"/>
    <n v="15000.000000000004"/>
    <n v="0.3"/>
    <x v="0"/>
    <x v="11"/>
    <n v="2021"/>
    <s v="Q2"/>
    <x v="2"/>
  </r>
  <r>
    <x v="3"/>
    <n v="1185732"/>
    <x v="287"/>
    <x v="3"/>
    <s v="Wisconsin"/>
    <s v="Milwaukee"/>
    <x v="3"/>
    <n v="25.000000000000007"/>
    <n v="175"/>
    <n v="43750.000000000015"/>
    <n v="13125.000000000004"/>
    <n v="0.3"/>
    <x v="0"/>
    <x v="11"/>
    <n v="2021"/>
    <s v="Q2"/>
    <x v="2"/>
  </r>
  <r>
    <x v="3"/>
    <n v="1185732"/>
    <x v="287"/>
    <x v="3"/>
    <s v="Wisconsin"/>
    <s v="Milwaukee"/>
    <x v="4"/>
    <n v="35"/>
    <n v="175"/>
    <n v="61250"/>
    <n v="30625"/>
    <n v="0.5"/>
    <x v="0"/>
    <x v="11"/>
    <n v="2021"/>
    <s v="Q2"/>
    <x v="2"/>
  </r>
  <r>
    <x v="3"/>
    <n v="1185732"/>
    <x v="287"/>
    <x v="3"/>
    <s v="Wisconsin"/>
    <s v="Milwaukee"/>
    <x v="5"/>
    <n v="55.000000000000007"/>
    <n v="325"/>
    <n v="178750.00000000003"/>
    <n v="71500.000000000015"/>
    <n v="0.4"/>
    <x v="0"/>
    <x v="11"/>
    <n v="2021"/>
    <s v="Q2"/>
    <x v="2"/>
  </r>
  <r>
    <x v="3"/>
    <n v="1185732"/>
    <x v="316"/>
    <x v="3"/>
    <s v="Wisconsin"/>
    <s v="Milwaukee"/>
    <x v="0"/>
    <n v="50"/>
    <n v="550"/>
    <n v="275000"/>
    <n v="82500"/>
    <n v="0.3"/>
    <x v="0"/>
    <x v="5"/>
    <n v="2021"/>
    <s v="Q3"/>
    <x v="2"/>
  </r>
  <r>
    <x v="3"/>
    <n v="1185732"/>
    <x v="316"/>
    <x v="3"/>
    <s v="Wisconsin"/>
    <s v="Milwaukee"/>
    <x v="1"/>
    <n v="45.000000000000007"/>
    <n v="300"/>
    <n v="135000.00000000003"/>
    <n v="47250.000000000007"/>
    <n v="0.35"/>
    <x v="0"/>
    <x v="5"/>
    <n v="2021"/>
    <s v="Q3"/>
    <x v="2"/>
  </r>
  <r>
    <x v="3"/>
    <n v="1185732"/>
    <x v="316"/>
    <x v="3"/>
    <s v="Wisconsin"/>
    <s v="Milwaukee"/>
    <x v="2"/>
    <n v="40"/>
    <n v="225"/>
    <n v="90000"/>
    <n v="27000"/>
    <n v="0.3"/>
    <x v="0"/>
    <x v="5"/>
    <n v="2021"/>
    <s v="Q3"/>
    <x v="2"/>
  </r>
  <r>
    <x v="3"/>
    <n v="1185732"/>
    <x v="316"/>
    <x v="3"/>
    <s v="Wisconsin"/>
    <s v="Milwaukee"/>
    <x v="3"/>
    <n v="40"/>
    <n v="175"/>
    <n v="70000"/>
    <n v="21000"/>
    <n v="0.3"/>
    <x v="0"/>
    <x v="5"/>
    <n v="2021"/>
    <s v="Q3"/>
    <x v="2"/>
  </r>
  <r>
    <x v="3"/>
    <n v="1185732"/>
    <x v="316"/>
    <x v="3"/>
    <s v="Wisconsin"/>
    <s v="Milwaukee"/>
    <x v="4"/>
    <n v="50"/>
    <n v="200"/>
    <n v="100000"/>
    <n v="50000"/>
    <n v="0.5"/>
    <x v="0"/>
    <x v="5"/>
    <n v="2021"/>
    <s v="Q3"/>
    <x v="2"/>
  </r>
  <r>
    <x v="3"/>
    <n v="1185732"/>
    <x v="316"/>
    <x v="3"/>
    <s v="Wisconsin"/>
    <s v="Milwaukee"/>
    <x v="5"/>
    <n v="55.000000000000007"/>
    <n v="375"/>
    <n v="206250.00000000003"/>
    <n v="82500.000000000015"/>
    <n v="0.4"/>
    <x v="0"/>
    <x v="5"/>
    <n v="2021"/>
    <s v="Q3"/>
    <x v="2"/>
  </r>
  <r>
    <x v="3"/>
    <n v="1185732"/>
    <x v="348"/>
    <x v="3"/>
    <s v="Wisconsin"/>
    <s v="Milwaukee"/>
    <x v="0"/>
    <n v="50"/>
    <n v="525"/>
    <n v="262500"/>
    <n v="78750"/>
    <n v="0.3"/>
    <x v="0"/>
    <x v="6"/>
    <n v="2021"/>
    <s v="Q3"/>
    <x v="2"/>
  </r>
  <r>
    <x v="3"/>
    <n v="1185732"/>
    <x v="348"/>
    <x v="3"/>
    <s v="Wisconsin"/>
    <s v="Milwaukee"/>
    <x v="1"/>
    <n v="45.000000000000007"/>
    <n v="300"/>
    <n v="135000.00000000003"/>
    <n v="47250.000000000007"/>
    <n v="0.35"/>
    <x v="0"/>
    <x v="6"/>
    <n v="2021"/>
    <s v="Q3"/>
    <x v="2"/>
  </r>
  <r>
    <x v="3"/>
    <n v="1185732"/>
    <x v="348"/>
    <x v="3"/>
    <s v="Wisconsin"/>
    <s v="Milwaukee"/>
    <x v="2"/>
    <n v="40"/>
    <n v="225"/>
    <n v="90000"/>
    <n v="27000"/>
    <n v="0.3"/>
    <x v="0"/>
    <x v="6"/>
    <n v="2021"/>
    <s v="Q3"/>
    <x v="2"/>
  </r>
  <r>
    <x v="3"/>
    <n v="1185732"/>
    <x v="348"/>
    <x v="3"/>
    <s v="Wisconsin"/>
    <s v="Milwaukee"/>
    <x v="3"/>
    <n v="40"/>
    <n v="200"/>
    <n v="80000"/>
    <n v="24000"/>
    <n v="0.3"/>
    <x v="0"/>
    <x v="6"/>
    <n v="2021"/>
    <s v="Q3"/>
    <x v="2"/>
  </r>
  <r>
    <x v="3"/>
    <n v="1185732"/>
    <x v="348"/>
    <x v="3"/>
    <s v="Wisconsin"/>
    <s v="Milwaukee"/>
    <x v="4"/>
    <n v="50"/>
    <n v="175"/>
    <n v="87500"/>
    <n v="43750"/>
    <n v="0.5"/>
    <x v="0"/>
    <x v="6"/>
    <n v="2021"/>
    <s v="Q3"/>
    <x v="2"/>
  </r>
  <r>
    <x v="3"/>
    <n v="1185732"/>
    <x v="348"/>
    <x v="3"/>
    <s v="Wisconsin"/>
    <s v="Milwaukee"/>
    <x v="5"/>
    <n v="55.000000000000007"/>
    <n v="350"/>
    <n v="192500.00000000003"/>
    <n v="77000.000000000015"/>
    <n v="0.4"/>
    <x v="0"/>
    <x v="6"/>
    <n v="2021"/>
    <s v="Q3"/>
    <x v="2"/>
  </r>
  <r>
    <x v="3"/>
    <n v="1185732"/>
    <x v="380"/>
    <x v="3"/>
    <s v="Wisconsin"/>
    <s v="Milwaukee"/>
    <x v="0"/>
    <n v="35"/>
    <n v="475"/>
    <n v="166250"/>
    <n v="49875"/>
    <n v="0.3"/>
    <x v="0"/>
    <x v="7"/>
    <n v="2021"/>
    <s v="Q3"/>
    <x v="3"/>
  </r>
  <r>
    <x v="3"/>
    <n v="1185732"/>
    <x v="380"/>
    <x v="3"/>
    <s v="Wisconsin"/>
    <s v="Milwaukee"/>
    <x v="1"/>
    <n v="30.000000000000011"/>
    <n v="250"/>
    <n v="75000.000000000029"/>
    <n v="26250.000000000007"/>
    <n v="0.35"/>
    <x v="0"/>
    <x v="7"/>
    <n v="2021"/>
    <s v="Q3"/>
    <x v="3"/>
  </r>
  <r>
    <x v="3"/>
    <n v="1185732"/>
    <x v="380"/>
    <x v="3"/>
    <s v="Wisconsin"/>
    <s v="Milwaukee"/>
    <x v="2"/>
    <n v="25.000000000000007"/>
    <n v="150"/>
    <n v="37500.000000000007"/>
    <n v="11250.000000000002"/>
    <n v="0.3"/>
    <x v="0"/>
    <x v="7"/>
    <n v="2021"/>
    <s v="Q3"/>
    <x v="3"/>
  </r>
  <r>
    <x v="3"/>
    <n v="1185732"/>
    <x v="380"/>
    <x v="3"/>
    <s v="Wisconsin"/>
    <s v="Milwaukee"/>
    <x v="3"/>
    <n v="25.000000000000007"/>
    <n v="125"/>
    <n v="31250.000000000007"/>
    <n v="9375.0000000000018"/>
    <n v="0.3"/>
    <x v="0"/>
    <x v="7"/>
    <n v="2021"/>
    <s v="Q3"/>
    <x v="3"/>
  </r>
  <r>
    <x v="3"/>
    <n v="1185732"/>
    <x v="380"/>
    <x v="3"/>
    <s v="Wisconsin"/>
    <s v="Milwaukee"/>
    <x v="4"/>
    <n v="35"/>
    <n v="125"/>
    <n v="43750"/>
    <n v="21875"/>
    <n v="0.5"/>
    <x v="0"/>
    <x v="7"/>
    <n v="2021"/>
    <s v="Q3"/>
    <x v="3"/>
  </r>
  <r>
    <x v="3"/>
    <n v="1185732"/>
    <x v="380"/>
    <x v="3"/>
    <s v="Wisconsin"/>
    <s v="Milwaukee"/>
    <x v="5"/>
    <n v="40"/>
    <n v="200"/>
    <n v="80000"/>
    <n v="32000"/>
    <n v="0.4"/>
    <x v="0"/>
    <x v="7"/>
    <n v="2021"/>
    <s v="Q3"/>
    <x v="3"/>
  </r>
  <r>
    <x v="3"/>
    <n v="1185732"/>
    <x v="409"/>
    <x v="3"/>
    <s v="Wisconsin"/>
    <s v="Milwaukee"/>
    <x v="0"/>
    <n v="44.999999999999993"/>
    <n v="375"/>
    <n v="168749.99999999997"/>
    <n v="50624.999999999993"/>
    <n v="0.3"/>
    <x v="0"/>
    <x v="8"/>
    <n v="2021"/>
    <s v="Q4"/>
    <x v="3"/>
  </r>
  <r>
    <x v="3"/>
    <n v="1185732"/>
    <x v="409"/>
    <x v="3"/>
    <s v="Wisconsin"/>
    <s v="Milwaukee"/>
    <x v="1"/>
    <n v="35"/>
    <n v="225"/>
    <n v="78750"/>
    <n v="27562.5"/>
    <n v="0.35"/>
    <x v="0"/>
    <x v="8"/>
    <n v="2021"/>
    <s v="Q4"/>
    <x v="3"/>
  </r>
  <r>
    <x v="3"/>
    <n v="1185732"/>
    <x v="409"/>
    <x v="3"/>
    <s v="Wisconsin"/>
    <s v="Milwaukee"/>
    <x v="2"/>
    <n v="35"/>
    <n v="125"/>
    <n v="43750"/>
    <n v="13125"/>
    <n v="0.3"/>
    <x v="0"/>
    <x v="8"/>
    <n v="2021"/>
    <s v="Q4"/>
    <x v="3"/>
  </r>
  <r>
    <x v="3"/>
    <n v="1185732"/>
    <x v="409"/>
    <x v="3"/>
    <s v="Wisconsin"/>
    <s v="Milwaukee"/>
    <x v="3"/>
    <n v="35"/>
    <n v="125"/>
    <n v="43750"/>
    <n v="13125"/>
    <n v="0.3"/>
    <x v="0"/>
    <x v="8"/>
    <n v="2021"/>
    <s v="Q4"/>
    <x v="3"/>
  </r>
  <r>
    <x v="3"/>
    <n v="1185732"/>
    <x v="409"/>
    <x v="3"/>
    <s v="Wisconsin"/>
    <s v="Milwaukee"/>
    <x v="4"/>
    <n v="44.999999999999993"/>
    <n v="125"/>
    <n v="56249.999999999993"/>
    <n v="28124.999999999996"/>
    <n v="0.5"/>
    <x v="0"/>
    <x v="8"/>
    <n v="2021"/>
    <s v="Q4"/>
    <x v="3"/>
  </r>
  <r>
    <x v="3"/>
    <n v="1185732"/>
    <x v="409"/>
    <x v="3"/>
    <s v="Wisconsin"/>
    <s v="Milwaukee"/>
    <x v="5"/>
    <n v="49.999999999999986"/>
    <n v="250"/>
    <n v="124999.99999999997"/>
    <n v="49999.999999999993"/>
    <n v="0.4"/>
    <x v="0"/>
    <x v="8"/>
    <n v="2021"/>
    <s v="Q4"/>
    <x v="3"/>
  </r>
  <r>
    <x v="3"/>
    <n v="1185732"/>
    <x v="440"/>
    <x v="3"/>
    <s v="Wisconsin"/>
    <s v="Milwaukee"/>
    <x v="0"/>
    <n v="44.999999999999993"/>
    <n v="400"/>
    <n v="179999.99999999997"/>
    <n v="53999.999999999993"/>
    <n v="0.3"/>
    <x v="0"/>
    <x v="9"/>
    <n v="2021"/>
    <s v="Q4"/>
    <x v="3"/>
  </r>
  <r>
    <x v="3"/>
    <n v="1185732"/>
    <x v="440"/>
    <x v="3"/>
    <s v="Wisconsin"/>
    <s v="Milwaukee"/>
    <x v="1"/>
    <n v="35"/>
    <n v="300"/>
    <n v="105000"/>
    <n v="36750"/>
    <n v="0.35"/>
    <x v="0"/>
    <x v="9"/>
    <n v="2021"/>
    <s v="Q4"/>
    <x v="3"/>
  </r>
  <r>
    <x v="3"/>
    <n v="1185732"/>
    <x v="440"/>
    <x v="3"/>
    <s v="Wisconsin"/>
    <s v="Milwaukee"/>
    <x v="2"/>
    <n v="35"/>
    <n v="245"/>
    <n v="85750"/>
    <n v="25725"/>
    <n v="0.3"/>
    <x v="0"/>
    <x v="9"/>
    <n v="2021"/>
    <s v="Q4"/>
    <x v="3"/>
  </r>
  <r>
    <x v="3"/>
    <n v="1185732"/>
    <x v="440"/>
    <x v="3"/>
    <s v="Wisconsin"/>
    <s v="Milwaukee"/>
    <x v="3"/>
    <n v="35"/>
    <n v="225"/>
    <n v="78750"/>
    <n v="23625"/>
    <n v="0.3"/>
    <x v="0"/>
    <x v="9"/>
    <n v="2021"/>
    <s v="Q4"/>
    <x v="3"/>
  </r>
  <r>
    <x v="3"/>
    <n v="1185732"/>
    <x v="440"/>
    <x v="3"/>
    <s v="Wisconsin"/>
    <s v="Milwaukee"/>
    <x v="4"/>
    <n v="60"/>
    <n v="200"/>
    <n v="120000"/>
    <n v="60000"/>
    <n v="0.5"/>
    <x v="0"/>
    <x v="9"/>
    <n v="2021"/>
    <s v="Q4"/>
    <x v="3"/>
  </r>
  <r>
    <x v="3"/>
    <n v="1185732"/>
    <x v="440"/>
    <x v="3"/>
    <s v="Wisconsin"/>
    <s v="Milwaukee"/>
    <x v="5"/>
    <n v="64.999999999999986"/>
    <n v="300"/>
    <n v="194999.99999999997"/>
    <n v="77999.999999999985"/>
    <n v="0.4"/>
    <x v="0"/>
    <x v="9"/>
    <n v="2021"/>
    <s v="Q4"/>
    <x v="3"/>
  </r>
  <r>
    <x v="3"/>
    <n v="1185732"/>
    <x v="469"/>
    <x v="3"/>
    <s v="Wisconsin"/>
    <s v="Milwaukee"/>
    <x v="0"/>
    <n v="60"/>
    <n v="550"/>
    <n v="330000"/>
    <n v="99000"/>
    <n v="0.3"/>
    <x v="0"/>
    <x v="10"/>
    <n v="2021"/>
    <s v="Q4"/>
    <x v="0"/>
  </r>
  <r>
    <x v="3"/>
    <n v="1185732"/>
    <x v="469"/>
    <x v="3"/>
    <s v="Wisconsin"/>
    <s v="Milwaukee"/>
    <x v="1"/>
    <n v="50"/>
    <n v="350"/>
    <n v="175000"/>
    <n v="61249.999999999993"/>
    <n v="0.35"/>
    <x v="0"/>
    <x v="10"/>
    <n v="2021"/>
    <s v="Q4"/>
    <x v="0"/>
  </r>
  <r>
    <x v="3"/>
    <n v="1185732"/>
    <x v="469"/>
    <x v="3"/>
    <s v="Wisconsin"/>
    <s v="Milwaukee"/>
    <x v="2"/>
    <n v="50"/>
    <n v="300"/>
    <n v="150000"/>
    <n v="45000"/>
    <n v="0.3"/>
    <x v="0"/>
    <x v="10"/>
    <n v="2021"/>
    <s v="Q4"/>
    <x v="0"/>
  </r>
  <r>
    <x v="3"/>
    <n v="1185732"/>
    <x v="469"/>
    <x v="3"/>
    <s v="Wisconsin"/>
    <s v="Milwaukee"/>
    <x v="3"/>
    <n v="50"/>
    <n v="250"/>
    <n v="125000"/>
    <n v="37500"/>
    <n v="0.3"/>
    <x v="0"/>
    <x v="10"/>
    <n v="2021"/>
    <s v="Q4"/>
    <x v="0"/>
  </r>
  <r>
    <x v="3"/>
    <n v="1185732"/>
    <x v="469"/>
    <x v="3"/>
    <s v="Wisconsin"/>
    <s v="Milwaukee"/>
    <x v="4"/>
    <n v="60"/>
    <n v="250"/>
    <n v="150000"/>
    <n v="75000"/>
    <n v="0.5"/>
    <x v="0"/>
    <x v="10"/>
    <n v="2021"/>
    <s v="Q4"/>
    <x v="0"/>
  </r>
  <r>
    <x v="3"/>
    <n v="1185732"/>
    <x v="469"/>
    <x v="3"/>
    <s v="Wisconsin"/>
    <s v="Milwaukee"/>
    <x v="5"/>
    <n v="64.999999999999986"/>
    <n v="350"/>
    <n v="227499.99999999994"/>
    <n v="90999.999999999985"/>
    <n v="0.4"/>
    <x v="0"/>
    <x v="10"/>
    <n v="2021"/>
    <s v="Q4"/>
    <x v="0"/>
  </r>
  <r>
    <x v="3"/>
    <n v="1185732"/>
    <x v="174"/>
    <x v="3"/>
    <s v="Wisconsin"/>
    <s v="Milwaukee"/>
    <x v="0"/>
    <n v="35"/>
    <n v="500"/>
    <n v="175000"/>
    <n v="70000"/>
    <n v="0.4"/>
    <x v="0"/>
    <x v="0"/>
    <n v="2021"/>
    <s v="Q1"/>
    <x v="0"/>
  </r>
  <r>
    <x v="3"/>
    <n v="1185732"/>
    <x v="174"/>
    <x v="3"/>
    <s v="Wisconsin"/>
    <s v="Milwaukee"/>
    <x v="1"/>
    <n v="35"/>
    <n v="300"/>
    <n v="105000"/>
    <n v="42000"/>
    <n v="0.4"/>
    <x v="0"/>
    <x v="0"/>
    <n v="2021"/>
    <s v="Q1"/>
    <x v="0"/>
  </r>
  <r>
    <x v="3"/>
    <n v="1185732"/>
    <x v="174"/>
    <x v="3"/>
    <s v="Wisconsin"/>
    <s v="Milwaukee"/>
    <x v="2"/>
    <n v="25.000000000000007"/>
    <n v="300"/>
    <n v="75000.000000000015"/>
    <n v="26250.000000000004"/>
    <n v="0.35"/>
    <x v="0"/>
    <x v="0"/>
    <n v="2021"/>
    <s v="Q1"/>
    <x v="0"/>
  </r>
  <r>
    <x v="3"/>
    <n v="1185732"/>
    <x v="174"/>
    <x v="3"/>
    <s v="Wisconsin"/>
    <s v="Milwaukee"/>
    <x v="3"/>
    <n v="30.000000000000004"/>
    <n v="150"/>
    <n v="45000.000000000007"/>
    <n v="15750.000000000002"/>
    <n v="0.35"/>
    <x v="0"/>
    <x v="0"/>
    <n v="2021"/>
    <s v="Q1"/>
    <x v="0"/>
  </r>
  <r>
    <x v="3"/>
    <n v="1185732"/>
    <x v="174"/>
    <x v="3"/>
    <s v="Wisconsin"/>
    <s v="Milwaukee"/>
    <x v="4"/>
    <n v="44.999999999999993"/>
    <n v="200"/>
    <n v="89999.999999999985"/>
    <n v="26999.999999999996"/>
    <n v="0.3"/>
    <x v="0"/>
    <x v="0"/>
    <n v="2021"/>
    <s v="Q1"/>
    <x v="0"/>
  </r>
  <r>
    <x v="3"/>
    <n v="1185732"/>
    <x v="174"/>
    <x v="3"/>
    <s v="Wisconsin"/>
    <s v="Milwaukee"/>
    <x v="5"/>
    <n v="35"/>
    <n v="300"/>
    <n v="105000"/>
    <n v="42000"/>
    <n v="0.4"/>
    <x v="0"/>
    <x v="0"/>
    <n v="2021"/>
    <s v="Q1"/>
    <x v="0"/>
  </r>
  <r>
    <x v="3"/>
    <n v="1185732"/>
    <x v="205"/>
    <x v="3"/>
    <s v="Wisconsin"/>
    <s v="Milwaukee"/>
    <x v="0"/>
    <n v="35"/>
    <n v="550"/>
    <n v="192500"/>
    <n v="77000"/>
    <n v="0.4"/>
    <x v="0"/>
    <x v="1"/>
    <n v="2021"/>
    <s v="Q1"/>
    <x v="0"/>
  </r>
  <r>
    <x v="3"/>
    <n v="1185732"/>
    <x v="205"/>
    <x v="3"/>
    <s v="Wisconsin"/>
    <s v="Milwaukee"/>
    <x v="1"/>
    <n v="35"/>
    <n v="200"/>
    <n v="70000"/>
    <n v="28000"/>
    <n v="0.4"/>
    <x v="0"/>
    <x v="1"/>
    <n v="2021"/>
    <s v="Q1"/>
    <x v="0"/>
  </r>
  <r>
    <x v="3"/>
    <n v="1185732"/>
    <x v="205"/>
    <x v="3"/>
    <s v="Wisconsin"/>
    <s v="Milwaukee"/>
    <x v="2"/>
    <n v="25.000000000000007"/>
    <n v="250"/>
    <n v="62500.000000000015"/>
    <n v="21875.000000000004"/>
    <n v="0.35"/>
    <x v="0"/>
    <x v="1"/>
    <n v="2021"/>
    <s v="Q1"/>
    <x v="0"/>
  </r>
  <r>
    <x v="3"/>
    <n v="1185732"/>
    <x v="205"/>
    <x v="3"/>
    <s v="Indiana"/>
    <s v="Indianapolis"/>
    <x v="3"/>
    <n v="30.000000000000004"/>
    <n v="125"/>
    <n v="37500.000000000007"/>
    <n v="13125.000000000002"/>
    <n v="0.35"/>
    <x v="0"/>
    <x v="1"/>
    <n v="2021"/>
    <s v="Q1"/>
    <x v="0"/>
  </r>
  <r>
    <x v="3"/>
    <n v="1185732"/>
    <x v="205"/>
    <x v="3"/>
    <s v="Indiana"/>
    <s v="Indianapolis"/>
    <x v="4"/>
    <n v="44.999999999999993"/>
    <n v="200"/>
    <n v="89999.999999999985"/>
    <n v="26999.999999999996"/>
    <n v="0.3"/>
    <x v="0"/>
    <x v="1"/>
    <n v="2021"/>
    <s v="Q1"/>
    <x v="0"/>
  </r>
  <r>
    <x v="3"/>
    <n v="1185732"/>
    <x v="205"/>
    <x v="3"/>
    <s v="Indiana"/>
    <s v="Indianapolis"/>
    <x v="5"/>
    <n v="19.999999999999996"/>
    <n v="300"/>
    <n v="59999.999999999993"/>
    <n v="24000"/>
    <n v="0.4"/>
    <x v="0"/>
    <x v="1"/>
    <n v="2021"/>
    <s v="Q1"/>
    <x v="0"/>
  </r>
  <r>
    <x v="3"/>
    <n v="1185732"/>
    <x v="214"/>
    <x v="3"/>
    <s v="Indiana"/>
    <s v="Indianapolis"/>
    <x v="0"/>
    <n v="25.000000000000007"/>
    <n v="520"/>
    <n v="130000.00000000004"/>
    <n v="52000.000000000022"/>
    <n v="0.4"/>
    <x v="0"/>
    <x v="2"/>
    <n v="2021"/>
    <s v="Q1"/>
    <x v="1"/>
  </r>
  <r>
    <x v="3"/>
    <n v="1185732"/>
    <x v="214"/>
    <x v="3"/>
    <s v="Indiana"/>
    <s v="Indianapolis"/>
    <x v="1"/>
    <n v="25.000000000000007"/>
    <n v="225"/>
    <n v="56250.000000000015"/>
    <n v="22500.000000000007"/>
    <n v="0.4"/>
    <x v="0"/>
    <x v="2"/>
    <n v="2021"/>
    <s v="Q1"/>
    <x v="1"/>
  </r>
  <r>
    <x v="3"/>
    <n v="1185732"/>
    <x v="214"/>
    <x v="3"/>
    <s v="Indiana"/>
    <s v="Indianapolis"/>
    <x v="2"/>
    <n v="15.000000000000002"/>
    <n v="275"/>
    <n v="41250.000000000007"/>
    <n v="14437.500000000002"/>
    <n v="0.35"/>
    <x v="0"/>
    <x v="2"/>
    <n v="2021"/>
    <s v="Q1"/>
    <x v="1"/>
  </r>
  <r>
    <x v="3"/>
    <n v="1185732"/>
    <x v="214"/>
    <x v="3"/>
    <s v="Indiana"/>
    <s v="Indianapolis"/>
    <x v="3"/>
    <n v="19.999999999999996"/>
    <n v="125"/>
    <n v="24999.999999999996"/>
    <n v="8749.9999999999982"/>
    <n v="0.35"/>
    <x v="0"/>
    <x v="2"/>
    <n v="2021"/>
    <s v="Q1"/>
    <x v="1"/>
  </r>
  <r>
    <x v="3"/>
    <n v="1185732"/>
    <x v="214"/>
    <x v="3"/>
    <s v="Indiana"/>
    <s v="Indianapolis"/>
    <x v="4"/>
    <n v="35"/>
    <n v="175"/>
    <n v="61250"/>
    <n v="18375"/>
    <n v="0.3"/>
    <x v="0"/>
    <x v="2"/>
    <n v="2021"/>
    <s v="Q1"/>
    <x v="1"/>
  </r>
  <r>
    <x v="3"/>
    <n v="1185732"/>
    <x v="214"/>
    <x v="3"/>
    <s v="Indiana"/>
    <s v="Indianapolis"/>
    <x v="5"/>
    <n v="25.000000000000007"/>
    <n v="275"/>
    <n v="68750.000000000015"/>
    <n v="27500.000000000007"/>
    <n v="0.4"/>
    <x v="0"/>
    <x v="2"/>
    <n v="2021"/>
    <s v="Q1"/>
    <x v="1"/>
  </r>
  <r>
    <x v="3"/>
    <n v="1185732"/>
    <x v="233"/>
    <x v="3"/>
    <s v="Indiana"/>
    <s v="Indianapolis"/>
    <x v="0"/>
    <n v="25.000000000000007"/>
    <n v="500"/>
    <n v="125000.00000000003"/>
    <n v="50000.000000000015"/>
    <n v="0.4"/>
    <x v="0"/>
    <x v="3"/>
    <n v="2021"/>
    <s v="Q2"/>
    <x v="1"/>
  </r>
  <r>
    <x v="3"/>
    <n v="1185732"/>
    <x v="233"/>
    <x v="3"/>
    <s v="Indiana"/>
    <s v="Indianapolis"/>
    <x v="1"/>
    <n v="25.000000000000007"/>
    <n v="200"/>
    <n v="50000.000000000015"/>
    <n v="20000.000000000007"/>
    <n v="0.4"/>
    <x v="0"/>
    <x v="3"/>
    <n v="2021"/>
    <s v="Q2"/>
    <x v="1"/>
  </r>
  <r>
    <x v="3"/>
    <n v="1185732"/>
    <x v="233"/>
    <x v="3"/>
    <s v="Indiana"/>
    <s v="Indianapolis"/>
    <x v="2"/>
    <n v="15.000000000000002"/>
    <n v="200"/>
    <n v="30000.000000000004"/>
    <n v="10500"/>
    <n v="0.35"/>
    <x v="0"/>
    <x v="3"/>
    <n v="2021"/>
    <s v="Q2"/>
    <x v="1"/>
  </r>
  <r>
    <x v="3"/>
    <n v="1185732"/>
    <x v="233"/>
    <x v="3"/>
    <s v="Indiana"/>
    <s v="Indianapolis"/>
    <x v="3"/>
    <n v="19.999999999999996"/>
    <n v="125"/>
    <n v="24999.999999999996"/>
    <n v="8749.9999999999982"/>
    <n v="0.35"/>
    <x v="0"/>
    <x v="3"/>
    <n v="2021"/>
    <s v="Q2"/>
    <x v="1"/>
  </r>
  <r>
    <x v="3"/>
    <n v="1185732"/>
    <x v="233"/>
    <x v="3"/>
    <s v="Indiana"/>
    <s v="Indianapolis"/>
    <x v="4"/>
    <n v="65"/>
    <n v="150"/>
    <n v="97500"/>
    <n v="29250"/>
    <n v="0.3"/>
    <x v="0"/>
    <x v="3"/>
    <n v="2021"/>
    <s v="Q2"/>
    <x v="1"/>
  </r>
  <r>
    <x v="3"/>
    <n v="1185732"/>
    <x v="233"/>
    <x v="3"/>
    <s v="Indiana"/>
    <s v="Indianapolis"/>
    <x v="5"/>
    <n v="50"/>
    <n v="275"/>
    <n v="137500"/>
    <n v="55000"/>
    <n v="0.4"/>
    <x v="0"/>
    <x v="3"/>
    <n v="2021"/>
    <s v="Q2"/>
    <x v="1"/>
  </r>
  <r>
    <x v="3"/>
    <n v="1185732"/>
    <x v="264"/>
    <x v="3"/>
    <s v="Indiana"/>
    <s v="Indianapolis"/>
    <x v="0"/>
    <n v="60"/>
    <n v="545"/>
    <n v="327000"/>
    <n v="130800"/>
    <n v="0.4"/>
    <x v="0"/>
    <x v="4"/>
    <n v="2021"/>
    <s v="Q2"/>
    <x v="1"/>
  </r>
  <r>
    <x v="3"/>
    <n v="1185732"/>
    <x v="264"/>
    <x v="3"/>
    <s v="Indiana"/>
    <s v="Indianapolis"/>
    <x v="1"/>
    <n v="40"/>
    <n v="250"/>
    <n v="100000"/>
    <n v="40000"/>
    <n v="0.4"/>
    <x v="0"/>
    <x v="4"/>
    <n v="2021"/>
    <s v="Q2"/>
    <x v="1"/>
  </r>
  <r>
    <x v="3"/>
    <n v="1185732"/>
    <x v="264"/>
    <x v="3"/>
    <s v="Indiana"/>
    <s v="Indianapolis"/>
    <x v="2"/>
    <n v="35"/>
    <n v="225"/>
    <n v="78750"/>
    <n v="27562.5"/>
    <n v="0.35"/>
    <x v="0"/>
    <x v="4"/>
    <n v="2021"/>
    <s v="Q2"/>
    <x v="1"/>
  </r>
  <r>
    <x v="3"/>
    <n v="1185732"/>
    <x v="264"/>
    <x v="3"/>
    <s v="Indiana"/>
    <s v="Indianapolis"/>
    <x v="3"/>
    <n v="35"/>
    <n v="175"/>
    <n v="61250"/>
    <n v="21437.5"/>
    <n v="0.35"/>
    <x v="0"/>
    <x v="4"/>
    <n v="2021"/>
    <s v="Q2"/>
    <x v="1"/>
  </r>
  <r>
    <x v="3"/>
    <n v="1185732"/>
    <x v="264"/>
    <x v="3"/>
    <s v="Indiana"/>
    <s v="Indianapolis"/>
    <x v="4"/>
    <n v="44.999999999999993"/>
    <n v="200"/>
    <n v="89999.999999999985"/>
    <n v="26999.999999999996"/>
    <n v="0.3"/>
    <x v="0"/>
    <x v="4"/>
    <n v="2021"/>
    <s v="Q2"/>
    <x v="1"/>
  </r>
  <r>
    <x v="3"/>
    <n v="1185732"/>
    <x v="264"/>
    <x v="3"/>
    <s v="Indiana"/>
    <s v="Indianapolis"/>
    <x v="5"/>
    <n v="54.999999999999993"/>
    <n v="325"/>
    <n v="178749.99999999997"/>
    <n v="71499.999999999985"/>
    <n v="0.4"/>
    <x v="0"/>
    <x v="4"/>
    <n v="2021"/>
    <s v="Q2"/>
    <x v="1"/>
  </r>
  <r>
    <x v="3"/>
    <n v="1185732"/>
    <x v="294"/>
    <x v="3"/>
    <s v="Indiana"/>
    <s v="Indianapolis"/>
    <x v="0"/>
    <n v="40"/>
    <n v="575"/>
    <n v="230000"/>
    <n v="92000"/>
    <n v="0.4"/>
    <x v="0"/>
    <x v="11"/>
    <n v="2021"/>
    <s v="Q2"/>
    <x v="2"/>
  </r>
  <r>
    <x v="3"/>
    <n v="1185732"/>
    <x v="294"/>
    <x v="3"/>
    <s v="Indiana"/>
    <s v="Indianapolis"/>
    <x v="1"/>
    <n v="35.000000000000007"/>
    <n v="325"/>
    <n v="113750.00000000003"/>
    <n v="45500.000000000015"/>
    <n v="0.4"/>
    <x v="0"/>
    <x v="11"/>
    <n v="2021"/>
    <s v="Q2"/>
    <x v="2"/>
  </r>
  <r>
    <x v="3"/>
    <n v="1185732"/>
    <x v="294"/>
    <x v="3"/>
    <s v="Indiana"/>
    <s v="Indianapolis"/>
    <x v="2"/>
    <n v="30.000000000000004"/>
    <n v="200"/>
    <n v="60000.000000000007"/>
    <n v="21000"/>
    <n v="0.35"/>
    <x v="0"/>
    <x v="11"/>
    <n v="2021"/>
    <s v="Q2"/>
    <x v="2"/>
  </r>
  <r>
    <x v="3"/>
    <n v="1185732"/>
    <x v="294"/>
    <x v="3"/>
    <s v="Indiana"/>
    <s v="Indianapolis"/>
    <x v="3"/>
    <n v="30.000000000000004"/>
    <n v="175"/>
    <n v="52500.000000000007"/>
    <n v="18375"/>
    <n v="0.35"/>
    <x v="0"/>
    <x v="11"/>
    <n v="2021"/>
    <s v="Q2"/>
    <x v="2"/>
  </r>
  <r>
    <x v="3"/>
    <n v="1185732"/>
    <x v="294"/>
    <x v="3"/>
    <s v="Indiana"/>
    <s v="Indianapolis"/>
    <x v="4"/>
    <n v="40"/>
    <n v="175"/>
    <n v="70000"/>
    <n v="21000"/>
    <n v="0.3"/>
    <x v="0"/>
    <x v="11"/>
    <n v="2021"/>
    <s v="Q2"/>
    <x v="2"/>
  </r>
  <r>
    <x v="3"/>
    <n v="1185732"/>
    <x v="294"/>
    <x v="3"/>
    <s v="Indiana"/>
    <s v="Indianapolis"/>
    <x v="5"/>
    <n v="60.000000000000007"/>
    <n v="325"/>
    <n v="195000.00000000003"/>
    <n v="78000.000000000015"/>
    <n v="0.4"/>
    <x v="0"/>
    <x v="11"/>
    <n v="2021"/>
    <s v="Q2"/>
    <x v="2"/>
  </r>
  <r>
    <x v="3"/>
    <n v="1185732"/>
    <x v="323"/>
    <x v="3"/>
    <s v="Indiana"/>
    <s v="Indianapolis"/>
    <x v="0"/>
    <n v="55.000000000000007"/>
    <n v="550"/>
    <n v="302500.00000000006"/>
    <n v="121000.00000000003"/>
    <n v="0.4"/>
    <x v="0"/>
    <x v="5"/>
    <n v="2021"/>
    <s v="Q3"/>
    <x v="2"/>
  </r>
  <r>
    <x v="3"/>
    <n v="1185732"/>
    <x v="323"/>
    <x v="3"/>
    <s v="Indiana"/>
    <s v="Indianapolis"/>
    <x v="1"/>
    <n v="50.000000000000014"/>
    <n v="300"/>
    <n v="150000.00000000003"/>
    <n v="60000.000000000015"/>
    <n v="0.4"/>
    <x v="0"/>
    <x v="5"/>
    <n v="2021"/>
    <s v="Q3"/>
    <x v="2"/>
  </r>
  <r>
    <x v="3"/>
    <n v="1185732"/>
    <x v="323"/>
    <x v="3"/>
    <s v="Indiana"/>
    <s v="Indianapolis"/>
    <x v="2"/>
    <n v="45"/>
    <n v="225"/>
    <n v="101250"/>
    <n v="35437.5"/>
    <n v="0.35"/>
    <x v="0"/>
    <x v="5"/>
    <n v="2021"/>
    <s v="Q3"/>
    <x v="2"/>
  </r>
  <r>
    <x v="3"/>
    <n v="1185732"/>
    <x v="323"/>
    <x v="3"/>
    <s v="Indiana"/>
    <s v="Indianapolis"/>
    <x v="3"/>
    <n v="45"/>
    <n v="175"/>
    <n v="78750"/>
    <n v="27562.5"/>
    <n v="0.35"/>
    <x v="0"/>
    <x v="5"/>
    <n v="2021"/>
    <s v="Q3"/>
    <x v="2"/>
  </r>
  <r>
    <x v="3"/>
    <n v="1185732"/>
    <x v="323"/>
    <x v="3"/>
    <s v="Indiana"/>
    <s v="Indianapolis"/>
    <x v="4"/>
    <n v="55.000000000000007"/>
    <n v="200"/>
    <n v="110000.00000000001"/>
    <n v="33000"/>
    <n v="0.3"/>
    <x v="0"/>
    <x v="5"/>
    <n v="2021"/>
    <s v="Q3"/>
    <x v="2"/>
  </r>
  <r>
    <x v="3"/>
    <n v="1185732"/>
    <x v="323"/>
    <x v="3"/>
    <s v="Indiana"/>
    <s v="Indianapolis"/>
    <x v="5"/>
    <n v="60.000000000000007"/>
    <n v="375"/>
    <n v="225000.00000000003"/>
    <n v="90000.000000000015"/>
    <n v="0.4"/>
    <x v="0"/>
    <x v="5"/>
    <n v="2021"/>
    <s v="Q3"/>
    <x v="2"/>
  </r>
  <r>
    <x v="3"/>
    <n v="1185732"/>
    <x v="355"/>
    <x v="3"/>
    <s v="Indiana"/>
    <s v="Indianapolis"/>
    <x v="0"/>
    <n v="50"/>
    <n v="525"/>
    <n v="262500"/>
    <n v="105000"/>
    <n v="0.4"/>
    <x v="0"/>
    <x v="6"/>
    <n v="2021"/>
    <s v="Q3"/>
    <x v="2"/>
  </r>
  <r>
    <x v="3"/>
    <n v="1185732"/>
    <x v="355"/>
    <x v="3"/>
    <s v="Indiana"/>
    <s v="Indianapolis"/>
    <x v="1"/>
    <n v="45.000000000000007"/>
    <n v="300"/>
    <n v="135000.00000000003"/>
    <n v="54000.000000000015"/>
    <n v="0.4"/>
    <x v="0"/>
    <x v="6"/>
    <n v="2021"/>
    <s v="Q3"/>
    <x v="2"/>
  </r>
  <r>
    <x v="3"/>
    <n v="1185732"/>
    <x v="355"/>
    <x v="3"/>
    <s v="Indiana"/>
    <s v="Indianapolis"/>
    <x v="2"/>
    <n v="40"/>
    <n v="225"/>
    <n v="90000"/>
    <n v="31499.999999999996"/>
    <n v="0.35"/>
    <x v="0"/>
    <x v="6"/>
    <n v="2021"/>
    <s v="Q3"/>
    <x v="2"/>
  </r>
  <r>
    <x v="3"/>
    <n v="1185732"/>
    <x v="355"/>
    <x v="3"/>
    <s v="Indiana"/>
    <s v="Indianapolis"/>
    <x v="3"/>
    <n v="40"/>
    <n v="200"/>
    <n v="80000"/>
    <n v="28000"/>
    <n v="0.35"/>
    <x v="0"/>
    <x v="6"/>
    <n v="2021"/>
    <s v="Q3"/>
    <x v="2"/>
  </r>
  <r>
    <x v="3"/>
    <n v="1185732"/>
    <x v="355"/>
    <x v="3"/>
    <s v="Indiana"/>
    <s v="Indianapolis"/>
    <x v="4"/>
    <n v="50"/>
    <n v="175"/>
    <n v="87500"/>
    <n v="26250"/>
    <n v="0.3"/>
    <x v="0"/>
    <x v="6"/>
    <n v="2021"/>
    <s v="Q3"/>
    <x v="2"/>
  </r>
  <r>
    <x v="3"/>
    <n v="1185732"/>
    <x v="355"/>
    <x v="3"/>
    <s v="Indiana"/>
    <s v="Indianapolis"/>
    <x v="5"/>
    <n v="55.000000000000007"/>
    <n v="350"/>
    <n v="192500.00000000003"/>
    <n v="77000.000000000015"/>
    <n v="0.4"/>
    <x v="0"/>
    <x v="6"/>
    <n v="2021"/>
    <s v="Q3"/>
    <x v="2"/>
  </r>
  <r>
    <x v="3"/>
    <n v="1185732"/>
    <x v="387"/>
    <x v="3"/>
    <s v="Indiana"/>
    <s v="Indianapolis"/>
    <x v="0"/>
    <n v="35"/>
    <n v="475"/>
    <n v="166250"/>
    <n v="66500"/>
    <n v="0.4"/>
    <x v="0"/>
    <x v="7"/>
    <n v="2021"/>
    <s v="Q3"/>
    <x v="3"/>
  </r>
  <r>
    <x v="3"/>
    <n v="1185732"/>
    <x v="387"/>
    <x v="3"/>
    <s v="Indiana"/>
    <s v="Indianapolis"/>
    <x v="1"/>
    <n v="30.000000000000011"/>
    <n v="275"/>
    <n v="82500.000000000029"/>
    <n v="33000.000000000015"/>
    <n v="0.4"/>
    <x v="0"/>
    <x v="7"/>
    <n v="2021"/>
    <s v="Q3"/>
    <x v="3"/>
  </r>
  <r>
    <x v="3"/>
    <n v="1185732"/>
    <x v="387"/>
    <x v="3"/>
    <s v="Indiana"/>
    <s v="Indianapolis"/>
    <x v="2"/>
    <n v="25.000000000000007"/>
    <n v="175"/>
    <n v="43750.000000000015"/>
    <n v="15312.500000000004"/>
    <n v="0.35"/>
    <x v="0"/>
    <x v="7"/>
    <n v="2021"/>
    <s v="Q3"/>
    <x v="3"/>
  </r>
  <r>
    <x v="3"/>
    <n v="1185732"/>
    <x v="387"/>
    <x v="3"/>
    <s v="Indiana"/>
    <s v="Indianapolis"/>
    <x v="3"/>
    <n v="25.000000000000007"/>
    <n v="150"/>
    <n v="37500.000000000007"/>
    <n v="13125.000000000002"/>
    <n v="0.35"/>
    <x v="0"/>
    <x v="7"/>
    <n v="2021"/>
    <s v="Q3"/>
    <x v="3"/>
  </r>
  <r>
    <x v="3"/>
    <n v="1185732"/>
    <x v="387"/>
    <x v="3"/>
    <s v="Indiana"/>
    <s v="Indianapolis"/>
    <x v="4"/>
    <n v="35"/>
    <n v="150"/>
    <n v="52500"/>
    <n v="15750"/>
    <n v="0.3"/>
    <x v="0"/>
    <x v="7"/>
    <n v="2021"/>
    <s v="Q3"/>
    <x v="3"/>
  </r>
  <r>
    <x v="3"/>
    <n v="1185732"/>
    <x v="387"/>
    <x v="3"/>
    <s v="Indiana"/>
    <s v="Indianapolis"/>
    <x v="5"/>
    <n v="40"/>
    <n v="225"/>
    <n v="90000"/>
    <n v="36000"/>
    <n v="0.4"/>
    <x v="0"/>
    <x v="7"/>
    <n v="2021"/>
    <s v="Q3"/>
    <x v="3"/>
  </r>
  <r>
    <x v="3"/>
    <n v="1185732"/>
    <x v="416"/>
    <x v="3"/>
    <s v="Indiana"/>
    <s v="Indianapolis"/>
    <x v="0"/>
    <n v="44.999999999999993"/>
    <n v="400"/>
    <n v="179999.99999999997"/>
    <n v="71999.999999999985"/>
    <n v="0.4"/>
    <x v="0"/>
    <x v="8"/>
    <n v="2021"/>
    <s v="Q4"/>
    <x v="3"/>
  </r>
  <r>
    <x v="3"/>
    <n v="1185732"/>
    <x v="416"/>
    <x v="3"/>
    <s v="Indiana"/>
    <s v="Indianapolis"/>
    <x v="1"/>
    <n v="35"/>
    <n v="250"/>
    <n v="87500"/>
    <n v="35000"/>
    <n v="0.4"/>
    <x v="0"/>
    <x v="8"/>
    <n v="2021"/>
    <s v="Q4"/>
    <x v="3"/>
  </r>
  <r>
    <x v="3"/>
    <n v="1185732"/>
    <x v="416"/>
    <x v="3"/>
    <s v="Indiana"/>
    <s v="Indianapolis"/>
    <x v="2"/>
    <n v="35"/>
    <n v="150"/>
    <n v="52500"/>
    <n v="18375"/>
    <n v="0.35"/>
    <x v="0"/>
    <x v="8"/>
    <n v="2021"/>
    <s v="Q4"/>
    <x v="3"/>
  </r>
  <r>
    <x v="3"/>
    <n v="1185732"/>
    <x v="416"/>
    <x v="3"/>
    <s v="Indiana"/>
    <s v="Indianapolis"/>
    <x v="3"/>
    <n v="35"/>
    <n v="150"/>
    <n v="52500"/>
    <n v="18375"/>
    <n v="0.35"/>
    <x v="0"/>
    <x v="8"/>
    <n v="2021"/>
    <s v="Q4"/>
    <x v="3"/>
  </r>
  <r>
    <x v="3"/>
    <n v="1185732"/>
    <x v="416"/>
    <x v="3"/>
    <s v="Indiana"/>
    <s v="Indianapolis"/>
    <x v="4"/>
    <n v="44.999999999999993"/>
    <n v="150"/>
    <n v="67499.999999999985"/>
    <n v="20249.999999999996"/>
    <n v="0.3"/>
    <x v="0"/>
    <x v="8"/>
    <n v="2021"/>
    <s v="Q4"/>
    <x v="3"/>
  </r>
  <r>
    <x v="3"/>
    <n v="1185732"/>
    <x v="416"/>
    <x v="3"/>
    <s v="Indiana"/>
    <s v="Indianapolis"/>
    <x v="5"/>
    <n v="49.999999999999986"/>
    <n v="275"/>
    <n v="137499.99999999997"/>
    <n v="54999.999999999993"/>
    <n v="0.4"/>
    <x v="0"/>
    <x v="8"/>
    <n v="2021"/>
    <s v="Q4"/>
    <x v="3"/>
  </r>
  <r>
    <x v="3"/>
    <n v="1185732"/>
    <x v="447"/>
    <x v="3"/>
    <s v="Indiana"/>
    <s v="Indianapolis"/>
    <x v="0"/>
    <n v="44.999999999999993"/>
    <n v="425"/>
    <n v="191249.99999999997"/>
    <n v="76499.999999999985"/>
    <n v="0.4"/>
    <x v="0"/>
    <x v="9"/>
    <n v="2021"/>
    <s v="Q4"/>
    <x v="3"/>
  </r>
  <r>
    <x v="3"/>
    <n v="1185732"/>
    <x v="447"/>
    <x v="3"/>
    <s v="Indiana"/>
    <s v="Indianapolis"/>
    <x v="1"/>
    <n v="35"/>
    <n v="325"/>
    <n v="113750"/>
    <n v="45500"/>
    <n v="0.4"/>
    <x v="0"/>
    <x v="9"/>
    <n v="2021"/>
    <s v="Q4"/>
    <x v="3"/>
  </r>
  <r>
    <x v="3"/>
    <n v="1185732"/>
    <x v="447"/>
    <x v="3"/>
    <s v="Indiana"/>
    <s v="Indianapolis"/>
    <x v="2"/>
    <n v="35"/>
    <n v="270"/>
    <n v="94500"/>
    <n v="33075"/>
    <n v="0.35"/>
    <x v="0"/>
    <x v="9"/>
    <n v="2021"/>
    <s v="Q4"/>
    <x v="3"/>
  </r>
  <r>
    <x v="3"/>
    <n v="1185732"/>
    <x v="447"/>
    <x v="3"/>
    <s v="Indiana"/>
    <s v="Indianapolis"/>
    <x v="3"/>
    <n v="35"/>
    <n v="275"/>
    <n v="96250"/>
    <n v="33687.5"/>
    <n v="0.35"/>
    <x v="0"/>
    <x v="9"/>
    <n v="2021"/>
    <s v="Q4"/>
    <x v="3"/>
  </r>
  <r>
    <x v="3"/>
    <n v="1185732"/>
    <x v="447"/>
    <x v="3"/>
    <s v="Indiana"/>
    <s v="Indianapolis"/>
    <x v="4"/>
    <n v="60"/>
    <n v="250"/>
    <n v="150000"/>
    <n v="45000"/>
    <n v="0.3"/>
    <x v="0"/>
    <x v="9"/>
    <n v="2021"/>
    <s v="Q4"/>
    <x v="3"/>
  </r>
  <r>
    <x v="3"/>
    <n v="1185732"/>
    <x v="447"/>
    <x v="3"/>
    <s v="Indiana"/>
    <s v="Indianapolis"/>
    <x v="5"/>
    <n v="64.999999999999986"/>
    <n v="350"/>
    <n v="227499.99999999994"/>
    <n v="90999.999999999985"/>
    <n v="0.4"/>
    <x v="0"/>
    <x v="9"/>
    <n v="2021"/>
    <s v="Q4"/>
    <x v="3"/>
  </r>
  <r>
    <x v="3"/>
    <n v="1185732"/>
    <x v="476"/>
    <x v="3"/>
    <s v="Indiana"/>
    <s v="Indianapolis"/>
    <x v="0"/>
    <n v="60"/>
    <n v="600"/>
    <n v="360000"/>
    <n v="144000"/>
    <n v="0.4"/>
    <x v="0"/>
    <x v="10"/>
    <n v="2021"/>
    <s v="Q4"/>
    <x v="0"/>
  </r>
  <r>
    <x v="3"/>
    <n v="1185732"/>
    <x v="476"/>
    <x v="3"/>
    <s v="Indiana"/>
    <s v="Indianapolis"/>
    <x v="1"/>
    <n v="50"/>
    <n v="400"/>
    <n v="200000"/>
    <n v="80000"/>
    <n v="0.4"/>
    <x v="0"/>
    <x v="10"/>
    <n v="2021"/>
    <s v="Q4"/>
    <x v="0"/>
  </r>
  <r>
    <x v="3"/>
    <n v="1185732"/>
    <x v="476"/>
    <x v="3"/>
    <s v="Indiana"/>
    <s v="Indianapolis"/>
    <x v="2"/>
    <n v="50"/>
    <n v="350"/>
    <n v="175000"/>
    <n v="61249.999999999993"/>
    <n v="0.35"/>
    <x v="0"/>
    <x v="10"/>
    <n v="2021"/>
    <s v="Q4"/>
    <x v="0"/>
  </r>
  <r>
    <x v="3"/>
    <n v="1185732"/>
    <x v="476"/>
    <x v="3"/>
    <s v="Indiana"/>
    <s v="Indianapolis"/>
    <x v="3"/>
    <n v="50"/>
    <n v="300"/>
    <n v="150000"/>
    <n v="52500"/>
    <n v="0.35"/>
    <x v="0"/>
    <x v="10"/>
    <n v="2021"/>
    <s v="Q4"/>
    <x v="0"/>
  </r>
  <r>
    <x v="3"/>
    <n v="1185732"/>
    <x v="476"/>
    <x v="3"/>
    <s v="Indiana"/>
    <s v="Indianapolis"/>
    <x v="4"/>
    <n v="60"/>
    <n v="300"/>
    <n v="180000"/>
    <n v="54000"/>
    <n v="0.3"/>
    <x v="0"/>
    <x v="10"/>
    <n v="2021"/>
    <s v="Q4"/>
    <x v="0"/>
  </r>
  <r>
    <x v="3"/>
    <n v="1185732"/>
    <x v="476"/>
    <x v="3"/>
    <s v="Indiana"/>
    <s v="Indianapolis"/>
    <x v="5"/>
    <n v="64.999999999999986"/>
    <n v="400"/>
    <n v="259999.99999999994"/>
    <n v="103999.99999999999"/>
    <n v="0.4"/>
    <x v="0"/>
    <x v="10"/>
    <n v="2021"/>
    <s v="Q4"/>
    <x v="0"/>
  </r>
  <r>
    <x v="3"/>
    <n v="1185732"/>
    <x v="181"/>
    <x v="3"/>
    <s v="Indiana"/>
    <s v="Indianapolis"/>
    <x v="0"/>
    <n v="35"/>
    <n v="500"/>
    <n v="175000"/>
    <n v="70000"/>
    <n v="0.4"/>
    <x v="0"/>
    <x v="0"/>
    <n v="2021"/>
    <s v="Q1"/>
    <x v="0"/>
  </r>
  <r>
    <x v="3"/>
    <n v="1185732"/>
    <x v="181"/>
    <x v="3"/>
    <s v="Indiana"/>
    <s v="Indianapolis"/>
    <x v="1"/>
    <n v="35"/>
    <n v="300"/>
    <n v="105000"/>
    <n v="42000"/>
    <n v="0.4"/>
    <x v="0"/>
    <x v="0"/>
    <n v="2021"/>
    <s v="Q1"/>
    <x v="0"/>
  </r>
  <r>
    <x v="3"/>
    <n v="1185732"/>
    <x v="181"/>
    <x v="3"/>
    <s v="Indiana"/>
    <s v="Indianapolis"/>
    <x v="2"/>
    <n v="25.000000000000007"/>
    <n v="300"/>
    <n v="75000.000000000015"/>
    <n v="30000.000000000007"/>
    <n v="0.4"/>
    <x v="0"/>
    <x v="0"/>
    <n v="2021"/>
    <s v="Q1"/>
    <x v="0"/>
  </r>
  <r>
    <x v="3"/>
    <n v="1185732"/>
    <x v="181"/>
    <x v="3"/>
    <s v="Indiana"/>
    <s v="Indianapolis"/>
    <x v="3"/>
    <n v="30.000000000000004"/>
    <n v="150"/>
    <n v="45000.000000000007"/>
    <n v="18000.000000000004"/>
    <n v="0.4"/>
    <x v="0"/>
    <x v="0"/>
    <n v="2021"/>
    <s v="Q1"/>
    <x v="0"/>
  </r>
  <r>
    <x v="3"/>
    <n v="1185732"/>
    <x v="181"/>
    <x v="3"/>
    <s v="Indiana"/>
    <s v="Indianapolis"/>
    <x v="4"/>
    <n v="44.999999999999993"/>
    <n v="200"/>
    <n v="89999.999999999985"/>
    <n v="35999.999999999993"/>
    <n v="0.4"/>
    <x v="0"/>
    <x v="0"/>
    <n v="2021"/>
    <s v="Q1"/>
    <x v="0"/>
  </r>
  <r>
    <x v="3"/>
    <n v="1185732"/>
    <x v="181"/>
    <x v="3"/>
    <s v="Indiana"/>
    <s v="Indianapolis"/>
    <x v="5"/>
    <n v="35"/>
    <n v="300"/>
    <n v="105000"/>
    <n v="42000"/>
    <n v="0.4"/>
    <x v="0"/>
    <x v="0"/>
    <n v="2021"/>
    <s v="Q1"/>
    <x v="0"/>
  </r>
  <r>
    <x v="3"/>
    <n v="1185732"/>
    <x v="212"/>
    <x v="3"/>
    <s v="Indiana"/>
    <s v="Indianapolis"/>
    <x v="0"/>
    <n v="35"/>
    <n v="550"/>
    <n v="192500"/>
    <n v="77000"/>
    <n v="0.4"/>
    <x v="0"/>
    <x v="1"/>
    <n v="2021"/>
    <s v="Q1"/>
    <x v="0"/>
  </r>
  <r>
    <x v="3"/>
    <n v="1185732"/>
    <x v="212"/>
    <x v="3"/>
    <s v="Indiana"/>
    <s v="Indianapolis"/>
    <x v="1"/>
    <n v="40"/>
    <n v="200"/>
    <n v="80000"/>
    <n v="32000"/>
    <n v="0.4"/>
    <x v="0"/>
    <x v="1"/>
    <n v="2021"/>
    <s v="Q1"/>
    <x v="0"/>
  </r>
  <r>
    <x v="3"/>
    <n v="1185732"/>
    <x v="212"/>
    <x v="3"/>
    <s v="Indiana"/>
    <s v="Indianapolis"/>
    <x v="2"/>
    <n v="30.000000000000004"/>
    <n v="300"/>
    <n v="90000.000000000015"/>
    <n v="36000.000000000007"/>
    <n v="0.4"/>
    <x v="0"/>
    <x v="1"/>
    <n v="2021"/>
    <s v="Q1"/>
    <x v="0"/>
  </r>
  <r>
    <x v="3"/>
    <n v="1185732"/>
    <x v="212"/>
    <x v="0"/>
    <s v="West Virginia"/>
    <s v="Charleston"/>
    <x v="3"/>
    <n v="35"/>
    <n v="175"/>
    <n v="61250"/>
    <n v="24500"/>
    <n v="0.4"/>
    <x v="0"/>
    <x v="1"/>
    <n v="2021"/>
    <s v="Q1"/>
    <x v="0"/>
  </r>
  <r>
    <x v="3"/>
    <n v="1185732"/>
    <x v="212"/>
    <x v="0"/>
    <s v="West Virginia"/>
    <s v="Charleston"/>
    <x v="4"/>
    <n v="49.999999999999993"/>
    <n v="250"/>
    <n v="124999.99999999999"/>
    <n v="50000"/>
    <n v="0.4"/>
    <x v="0"/>
    <x v="1"/>
    <n v="2021"/>
    <s v="Q1"/>
    <x v="0"/>
  </r>
  <r>
    <x v="3"/>
    <n v="1185732"/>
    <x v="212"/>
    <x v="0"/>
    <s v="West Virginia"/>
    <s v="Charleston"/>
    <x v="5"/>
    <n v="24.999999999999993"/>
    <n v="350"/>
    <n v="87499.999999999971"/>
    <n v="34999.999999999993"/>
    <n v="0.4"/>
    <x v="0"/>
    <x v="1"/>
    <n v="2021"/>
    <s v="Q1"/>
    <x v="0"/>
  </r>
  <r>
    <x v="3"/>
    <n v="1185732"/>
    <x v="221"/>
    <x v="0"/>
    <s v="West Virginia"/>
    <s v="Charleston"/>
    <x v="0"/>
    <n v="30.000000000000004"/>
    <n v="570"/>
    <n v="171000.00000000003"/>
    <n v="68400.000000000015"/>
    <n v="0.4"/>
    <x v="0"/>
    <x v="2"/>
    <n v="2021"/>
    <s v="Q1"/>
    <x v="1"/>
  </r>
  <r>
    <x v="3"/>
    <n v="1185732"/>
    <x v="221"/>
    <x v="0"/>
    <s v="West Virginia"/>
    <s v="Charleston"/>
    <x v="1"/>
    <n v="30.000000000000004"/>
    <n v="275"/>
    <n v="82500.000000000015"/>
    <n v="33000.000000000007"/>
    <n v="0.4"/>
    <x v="0"/>
    <x v="2"/>
    <n v="2021"/>
    <s v="Q1"/>
    <x v="1"/>
  </r>
  <r>
    <x v="3"/>
    <n v="1185732"/>
    <x v="221"/>
    <x v="0"/>
    <s v="West Virginia"/>
    <s v="Charleston"/>
    <x v="2"/>
    <n v="20"/>
    <n v="325"/>
    <n v="65000"/>
    <n v="26000"/>
    <n v="0.4"/>
    <x v="0"/>
    <x v="2"/>
    <n v="2021"/>
    <s v="Q1"/>
    <x v="1"/>
  </r>
  <r>
    <x v="3"/>
    <n v="1185732"/>
    <x v="221"/>
    <x v="0"/>
    <s v="West Virginia"/>
    <s v="Charleston"/>
    <x v="3"/>
    <n v="24.999999999999993"/>
    <n v="175"/>
    <n v="43749.999999999985"/>
    <n v="17499.999999999996"/>
    <n v="0.4"/>
    <x v="0"/>
    <x v="2"/>
    <n v="2021"/>
    <s v="Q1"/>
    <x v="1"/>
  </r>
  <r>
    <x v="3"/>
    <n v="1185732"/>
    <x v="221"/>
    <x v="0"/>
    <s v="West Virginia"/>
    <s v="Charleston"/>
    <x v="4"/>
    <n v="40"/>
    <n v="225"/>
    <n v="90000"/>
    <n v="36000"/>
    <n v="0.4"/>
    <x v="0"/>
    <x v="2"/>
    <n v="2021"/>
    <s v="Q1"/>
    <x v="1"/>
  </r>
  <r>
    <x v="3"/>
    <n v="1185732"/>
    <x v="221"/>
    <x v="0"/>
    <s v="West Virginia"/>
    <s v="Charleston"/>
    <x v="5"/>
    <n v="30.000000000000004"/>
    <n v="325"/>
    <n v="97500.000000000015"/>
    <n v="39000.000000000007"/>
    <n v="0.4"/>
    <x v="0"/>
    <x v="2"/>
    <n v="2021"/>
    <s v="Q1"/>
    <x v="1"/>
  </r>
  <r>
    <x v="3"/>
    <n v="1185732"/>
    <x v="240"/>
    <x v="0"/>
    <s v="West Virginia"/>
    <s v="Charleston"/>
    <x v="0"/>
    <n v="30.000000000000004"/>
    <n v="550"/>
    <n v="165000.00000000003"/>
    <n v="66000.000000000015"/>
    <n v="0.4"/>
    <x v="0"/>
    <x v="3"/>
    <n v="2021"/>
    <s v="Q2"/>
    <x v="1"/>
  </r>
  <r>
    <x v="3"/>
    <n v="1185732"/>
    <x v="240"/>
    <x v="0"/>
    <s v="West Virginia"/>
    <s v="Charleston"/>
    <x v="1"/>
    <n v="30.000000000000004"/>
    <n v="250"/>
    <n v="75000.000000000015"/>
    <n v="30000.000000000007"/>
    <n v="0.4"/>
    <x v="0"/>
    <x v="3"/>
    <n v="2021"/>
    <s v="Q2"/>
    <x v="1"/>
  </r>
  <r>
    <x v="3"/>
    <n v="1185732"/>
    <x v="240"/>
    <x v="0"/>
    <s v="West Virginia"/>
    <s v="Charleston"/>
    <x v="2"/>
    <n v="20"/>
    <n v="250"/>
    <n v="50000"/>
    <n v="20000"/>
    <n v="0.4"/>
    <x v="0"/>
    <x v="3"/>
    <n v="2021"/>
    <s v="Q2"/>
    <x v="1"/>
  </r>
  <r>
    <x v="3"/>
    <n v="1185732"/>
    <x v="240"/>
    <x v="0"/>
    <s v="West Virginia"/>
    <s v="Charleston"/>
    <x v="3"/>
    <n v="24.999999999999993"/>
    <n v="175"/>
    <n v="43749.999999999985"/>
    <n v="17499.999999999996"/>
    <n v="0.4"/>
    <x v="0"/>
    <x v="3"/>
    <n v="2021"/>
    <s v="Q2"/>
    <x v="1"/>
  </r>
  <r>
    <x v="3"/>
    <n v="1185732"/>
    <x v="240"/>
    <x v="0"/>
    <s v="West Virginia"/>
    <s v="Charleston"/>
    <x v="4"/>
    <n v="65"/>
    <n v="200"/>
    <n v="130000"/>
    <n v="52000"/>
    <n v="0.4"/>
    <x v="0"/>
    <x v="3"/>
    <n v="2021"/>
    <s v="Q2"/>
    <x v="1"/>
  </r>
  <r>
    <x v="3"/>
    <n v="1185732"/>
    <x v="240"/>
    <x v="0"/>
    <s v="West Virginia"/>
    <s v="Charleston"/>
    <x v="5"/>
    <n v="50"/>
    <n v="325"/>
    <n v="162500"/>
    <n v="65000"/>
    <n v="0.4"/>
    <x v="0"/>
    <x v="3"/>
    <n v="2021"/>
    <s v="Q2"/>
    <x v="1"/>
  </r>
  <r>
    <x v="3"/>
    <n v="1185732"/>
    <x v="271"/>
    <x v="0"/>
    <s v="West Virginia"/>
    <s v="Charleston"/>
    <x v="0"/>
    <n v="60"/>
    <n v="595"/>
    <n v="357000"/>
    <n v="142800"/>
    <n v="0.4"/>
    <x v="0"/>
    <x v="4"/>
    <n v="2021"/>
    <s v="Q2"/>
    <x v="1"/>
  </r>
  <r>
    <x v="3"/>
    <n v="1185732"/>
    <x v="271"/>
    <x v="0"/>
    <s v="West Virginia"/>
    <s v="Charleston"/>
    <x v="1"/>
    <n v="40"/>
    <n v="300"/>
    <n v="120000"/>
    <n v="48000"/>
    <n v="0.4"/>
    <x v="0"/>
    <x v="4"/>
    <n v="2021"/>
    <s v="Q2"/>
    <x v="1"/>
  </r>
  <r>
    <x v="3"/>
    <n v="1185732"/>
    <x v="271"/>
    <x v="0"/>
    <s v="West Virginia"/>
    <s v="Charleston"/>
    <x v="2"/>
    <n v="35"/>
    <n v="275"/>
    <n v="96250"/>
    <n v="38500"/>
    <n v="0.4"/>
    <x v="0"/>
    <x v="4"/>
    <n v="2021"/>
    <s v="Q2"/>
    <x v="1"/>
  </r>
  <r>
    <x v="3"/>
    <n v="1185732"/>
    <x v="271"/>
    <x v="0"/>
    <s v="West Virginia"/>
    <s v="Charleston"/>
    <x v="3"/>
    <n v="35"/>
    <n v="200"/>
    <n v="70000"/>
    <n v="28000"/>
    <n v="0.4"/>
    <x v="0"/>
    <x v="4"/>
    <n v="2021"/>
    <s v="Q2"/>
    <x v="1"/>
  </r>
  <r>
    <x v="3"/>
    <n v="1185732"/>
    <x v="271"/>
    <x v="0"/>
    <s v="West Virginia"/>
    <s v="Charleston"/>
    <x v="4"/>
    <n v="44.999999999999993"/>
    <n v="225"/>
    <n v="101249.99999999999"/>
    <n v="40500"/>
    <n v="0.4"/>
    <x v="0"/>
    <x v="4"/>
    <n v="2021"/>
    <s v="Q2"/>
    <x v="1"/>
  </r>
  <r>
    <x v="3"/>
    <n v="1185732"/>
    <x v="271"/>
    <x v="0"/>
    <s v="West Virginia"/>
    <s v="Charleston"/>
    <x v="5"/>
    <n v="54.999999999999993"/>
    <n v="350"/>
    <n v="192499.99999999997"/>
    <n v="76999.999999999985"/>
    <n v="0.4"/>
    <x v="0"/>
    <x v="4"/>
    <n v="2021"/>
    <s v="Q2"/>
    <x v="1"/>
  </r>
  <r>
    <x v="3"/>
    <n v="1185732"/>
    <x v="301"/>
    <x v="0"/>
    <s v="West Virginia"/>
    <s v="Charleston"/>
    <x v="0"/>
    <n v="45"/>
    <n v="600"/>
    <n v="270000"/>
    <n v="108000"/>
    <n v="0.4"/>
    <x v="0"/>
    <x v="11"/>
    <n v="2021"/>
    <s v="Q2"/>
    <x v="2"/>
  </r>
  <r>
    <x v="3"/>
    <n v="1185732"/>
    <x v="301"/>
    <x v="0"/>
    <s v="West Virginia"/>
    <s v="Charleston"/>
    <x v="1"/>
    <n v="40.000000000000007"/>
    <n v="425"/>
    <n v="170000.00000000003"/>
    <n v="68000.000000000015"/>
    <n v="0.4"/>
    <x v="0"/>
    <x v="11"/>
    <n v="2021"/>
    <s v="Q2"/>
    <x v="2"/>
  </r>
  <r>
    <x v="3"/>
    <n v="1185732"/>
    <x v="301"/>
    <x v="0"/>
    <s v="West Virginia"/>
    <s v="Charleston"/>
    <x v="2"/>
    <n v="35"/>
    <n v="300"/>
    <n v="105000"/>
    <n v="42000"/>
    <n v="0.4"/>
    <x v="0"/>
    <x v="11"/>
    <n v="2021"/>
    <s v="Q2"/>
    <x v="2"/>
  </r>
  <r>
    <x v="3"/>
    <n v="1185732"/>
    <x v="301"/>
    <x v="0"/>
    <s v="West Virginia"/>
    <s v="Charleston"/>
    <x v="3"/>
    <n v="35"/>
    <n v="275"/>
    <n v="96250"/>
    <n v="38500"/>
    <n v="0.4"/>
    <x v="0"/>
    <x v="11"/>
    <n v="2021"/>
    <s v="Q2"/>
    <x v="2"/>
  </r>
  <r>
    <x v="3"/>
    <n v="1185732"/>
    <x v="301"/>
    <x v="0"/>
    <s v="West Virginia"/>
    <s v="Charleston"/>
    <x v="4"/>
    <n v="45"/>
    <n v="275"/>
    <n v="123750"/>
    <n v="49500"/>
    <n v="0.4"/>
    <x v="0"/>
    <x v="11"/>
    <n v="2021"/>
    <s v="Q2"/>
    <x v="2"/>
  </r>
  <r>
    <x v="3"/>
    <n v="1185732"/>
    <x v="301"/>
    <x v="0"/>
    <s v="West Virginia"/>
    <s v="Charleston"/>
    <x v="5"/>
    <n v="65.000000000000014"/>
    <n v="425"/>
    <n v="276250.00000000006"/>
    <n v="110500.00000000003"/>
    <n v="0.4"/>
    <x v="0"/>
    <x v="11"/>
    <n v="2021"/>
    <s v="Q2"/>
    <x v="2"/>
  </r>
  <r>
    <x v="3"/>
    <n v="1185732"/>
    <x v="330"/>
    <x v="0"/>
    <s v="West Virginia"/>
    <s v="Charleston"/>
    <x v="0"/>
    <n v="60.000000000000007"/>
    <n v="650"/>
    <n v="390000.00000000006"/>
    <n v="156000.00000000003"/>
    <n v="0.4"/>
    <x v="0"/>
    <x v="5"/>
    <n v="2021"/>
    <s v="Q3"/>
    <x v="2"/>
  </r>
  <r>
    <x v="3"/>
    <n v="1185732"/>
    <x v="330"/>
    <x v="0"/>
    <s v="West Virginia"/>
    <s v="Charleston"/>
    <x v="1"/>
    <n v="55.000000000000014"/>
    <n v="400"/>
    <n v="220000.00000000006"/>
    <n v="88000.000000000029"/>
    <n v="0.4"/>
    <x v="0"/>
    <x v="5"/>
    <n v="2021"/>
    <s v="Q3"/>
    <x v="2"/>
  </r>
  <r>
    <x v="3"/>
    <n v="1185732"/>
    <x v="330"/>
    <x v="0"/>
    <s v="West Virginia"/>
    <s v="Charleston"/>
    <x v="2"/>
    <n v="50"/>
    <n v="325"/>
    <n v="162500"/>
    <n v="65000"/>
    <n v="0.4"/>
    <x v="0"/>
    <x v="5"/>
    <n v="2021"/>
    <s v="Q3"/>
    <x v="2"/>
  </r>
  <r>
    <x v="3"/>
    <n v="1185732"/>
    <x v="330"/>
    <x v="0"/>
    <s v="West Virginia"/>
    <s v="Charleston"/>
    <x v="3"/>
    <n v="50"/>
    <n v="275"/>
    <n v="137500"/>
    <n v="55000"/>
    <n v="0.4"/>
    <x v="0"/>
    <x v="5"/>
    <n v="2021"/>
    <s v="Q3"/>
    <x v="2"/>
  </r>
  <r>
    <x v="3"/>
    <n v="1185732"/>
    <x v="330"/>
    <x v="0"/>
    <s v="West Virginia"/>
    <s v="Charleston"/>
    <x v="4"/>
    <n v="60.000000000000007"/>
    <n v="300"/>
    <n v="180000.00000000003"/>
    <n v="72000.000000000015"/>
    <n v="0.4"/>
    <x v="0"/>
    <x v="5"/>
    <n v="2021"/>
    <s v="Q3"/>
    <x v="2"/>
  </r>
  <r>
    <x v="3"/>
    <n v="1185732"/>
    <x v="330"/>
    <x v="0"/>
    <s v="West Virginia"/>
    <s v="Charleston"/>
    <x v="5"/>
    <n v="65.000000000000014"/>
    <n v="475"/>
    <n v="308750.00000000006"/>
    <n v="123500.00000000003"/>
    <n v="0.4"/>
    <x v="0"/>
    <x v="5"/>
    <n v="2021"/>
    <s v="Q3"/>
    <x v="2"/>
  </r>
  <r>
    <x v="3"/>
    <n v="1185732"/>
    <x v="362"/>
    <x v="0"/>
    <s v="West Virginia"/>
    <s v="Charleston"/>
    <x v="0"/>
    <n v="50"/>
    <n v="525"/>
    <n v="262500"/>
    <n v="105000"/>
    <n v="0.4"/>
    <x v="0"/>
    <x v="6"/>
    <n v="2021"/>
    <s v="Q3"/>
    <x v="2"/>
  </r>
  <r>
    <x v="3"/>
    <n v="1185732"/>
    <x v="362"/>
    <x v="0"/>
    <s v="West Virginia"/>
    <s v="Charleston"/>
    <x v="1"/>
    <n v="45.000000000000007"/>
    <n v="300"/>
    <n v="135000.00000000003"/>
    <n v="54000.000000000015"/>
    <n v="0.4"/>
    <x v="0"/>
    <x v="6"/>
    <n v="2021"/>
    <s v="Q3"/>
    <x v="2"/>
  </r>
  <r>
    <x v="3"/>
    <n v="1185732"/>
    <x v="362"/>
    <x v="0"/>
    <s v="West Virginia"/>
    <s v="Charleston"/>
    <x v="2"/>
    <n v="40"/>
    <n v="300"/>
    <n v="120000"/>
    <n v="48000"/>
    <n v="0.4"/>
    <x v="0"/>
    <x v="6"/>
    <n v="2021"/>
    <s v="Q3"/>
    <x v="2"/>
  </r>
  <r>
    <x v="3"/>
    <n v="1185732"/>
    <x v="362"/>
    <x v="0"/>
    <s v="West Virginia"/>
    <s v="Charleston"/>
    <x v="3"/>
    <n v="40"/>
    <n v="275"/>
    <n v="110000"/>
    <n v="44000"/>
    <n v="0.4"/>
    <x v="0"/>
    <x v="6"/>
    <n v="2021"/>
    <s v="Q3"/>
    <x v="2"/>
  </r>
  <r>
    <x v="3"/>
    <n v="1185732"/>
    <x v="362"/>
    <x v="0"/>
    <s v="West Virginia"/>
    <s v="Charleston"/>
    <x v="4"/>
    <n v="50"/>
    <n v="250"/>
    <n v="125000"/>
    <n v="50000"/>
    <n v="0.4"/>
    <x v="0"/>
    <x v="6"/>
    <n v="2021"/>
    <s v="Q3"/>
    <x v="2"/>
  </r>
  <r>
    <x v="3"/>
    <n v="1185732"/>
    <x v="362"/>
    <x v="0"/>
    <s v="West Virginia"/>
    <s v="Charleston"/>
    <x v="5"/>
    <n v="55.000000000000007"/>
    <n v="425"/>
    <n v="233750.00000000003"/>
    <n v="93500.000000000015"/>
    <n v="0.4"/>
    <x v="0"/>
    <x v="6"/>
    <n v="2021"/>
    <s v="Q3"/>
    <x v="2"/>
  </r>
  <r>
    <x v="3"/>
    <n v="1185732"/>
    <x v="394"/>
    <x v="0"/>
    <s v="West Virginia"/>
    <s v="Charleston"/>
    <x v="0"/>
    <n v="35"/>
    <n v="550"/>
    <n v="192500"/>
    <n v="77000"/>
    <n v="0.4"/>
    <x v="0"/>
    <x v="7"/>
    <n v="2021"/>
    <s v="Q3"/>
    <x v="3"/>
  </r>
  <r>
    <x v="3"/>
    <n v="1185732"/>
    <x v="394"/>
    <x v="0"/>
    <s v="West Virginia"/>
    <s v="Charleston"/>
    <x v="1"/>
    <n v="30.000000000000011"/>
    <n v="350"/>
    <n v="105000.00000000004"/>
    <n v="42000.000000000022"/>
    <n v="0.4"/>
    <x v="0"/>
    <x v="7"/>
    <n v="2021"/>
    <s v="Q3"/>
    <x v="3"/>
  </r>
  <r>
    <x v="3"/>
    <n v="1185732"/>
    <x v="394"/>
    <x v="0"/>
    <s v="West Virginia"/>
    <s v="Charleston"/>
    <x v="2"/>
    <n v="25.000000000000007"/>
    <n v="250"/>
    <n v="62500.000000000015"/>
    <n v="25000.000000000007"/>
    <n v="0.4"/>
    <x v="0"/>
    <x v="7"/>
    <n v="2021"/>
    <s v="Q3"/>
    <x v="3"/>
  </r>
  <r>
    <x v="3"/>
    <n v="1185732"/>
    <x v="394"/>
    <x v="0"/>
    <s v="West Virginia"/>
    <s v="Charleston"/>
    <x v="3"/>
    <n v="25.000000000000007"/>
    <n v="225"/>
    <n v="56250.000000000015"/>
    <n v="22500.000000000007"/>
    <n v="0.4"/>
    <x v="0"/>
    <x v="7"/>
    <n v="2021"/>
    <s v="Q3"/>
    <x v="3"/>
  </r>
  <r>
    <x v="3"/>
    <n v="1185732"/>
    <x v="394"/>
    <x v="0"/>
    <s v="West Virginia"/>
    <s v="Charleston"/>
    <x v="4"/>
    <n v="35"/>
    <n v="225"/>
    <n v="78750"/>
    <n v="31500"/>
    <n v="0.4"/>
    <x v="0"/>
    <x v="7"/>
    <n v="2021"/>
    <s v="Q3"/>
    <x v="3"/>
  </r>
  <r>
    <x v="3"/>
    <n v="1185732"/>
    <x v="394"/>
    <x v="0"/>
    <s v="West Virginia"/>
    <s v="Charleston"/>
    <x v="5"/>
    <n v="40"/>
    <n v="300"/>
    <n v="120000"/>
    <n v="48000"/>
    <n v="0.4"/>
    <x v="0"/>
    <x v="7"/>
    <n v="2021"/>
    <s v="Q3"/>
    <x v="3"/>
  </r>
  <r>
    <x v="3"/>
    <n v="1185732"/>
    <x v="423"/>
    <x v="0"/>
    <s v="West Virginia"/>
    <s v="Charleston"/>
    <x v="0"/>
    <n v="44.999999999999993"/>
    <n v="425"/>
    <n v="191249.99999999997"/>
    <n v="76499.999999999985"/>
    <n v="0.4"/>
    <x v="0"/>
    <x v="8"/>
    <n v="2021"/>
    <s v="Q4"/>
    <x v="3"/>
  </r>
  <r>
    <x v="3"/>
    <n v="1185732"/>
    <x v="423"/>
    <x v="0"/>
    <s v="West Virginia"/>
    <s v="Charleston"/>
    <x v="1"/>
    <n v="35"/>
    <n v="275"/>
    <n v="96250"/>
    <n v="38500"/>
    <n v="0.4"/>
    <x v="0"/>
    <x v="8"/>
    <n v="2021"/>
    <s v="Q4"/>
    <x v="3"/>
  </r>
  <r>
    <x v="3"/>
    <n v="1185732"/>
    <x v="423"/>
    <x v="0"/>
    <s v="West Virginia"/>
    <s v="Charleston"/>
    <x v="2"/>
    <n v="35"/>
    <n v="175"/>
    <n v="61250"/>
    <n v="24500"/>
    <n v="0.4"/>
    <x v="0"/>
    <x v="8"/>
    <n v="2021"/>
    <s v="Q4"/>
    <x v="3"/>
  </r>
  <r>
    <x v="3"/>
    <n v="1185732"/>
    <x v="423"/>
    <x v="0"/>
    <s v="West Virginia"/>
    <s v="Charleston"/>
    <x v="3"/>
    <n v="35"/>
    <n v="175"/>
    <n v="61250"/>
    <n v="24500"/>
    <n v="0.4"/>
    <x v="0"/>
    <x v="8"/>
    <n v="2021"/>
    <s v="Q4"/>
    <x v="3"/>
  </r>
  <r>
    <x v="3"/>
    <n v="1185732"/>
    <x v="423"/>
    <x v="0"/>
    <s v="West Virginia"/>
    <s v="Charleston"/>
    <x v="4"/>
    <n v="44.999999999999993"/>
    <n v="175"/>
    <n v="78749.999999999985"/>
    <n v="31499.999999999996"/>
    <n v="0.4"/>
    <x v="0"/>
    <x v="8"/>
    <n v="2021"/>
    <s v="Q4"/>
    <x v="3"/>
  </r>
  <r>
    <x v="0"/>
    <n v="1185732"/>
    <x v="423"/>
    <x v="0"/>
    <s v="West Virginia"/>
    <s v="Charleston"/>
    <x v="5"/>
    <n v="49.999999999999986"/>
    <n v="300"/>
    <n v="149999.99999999997"/>
    <n v="59999.999999999993"/>
    <n v="0.4"/>
    <x v="0"/>
    <x v="8"/>
    <n v="2021"/>
    <s v="Q4"/>
    <x v="3"/>
  </r>
  <r>
    <x v="0"/>
    <n v="1185732"/>
    <x v="454"/>
    <x v="0"/>
    <s v="West Virginia"/>
    <s v="Charleston"/>
    <x v="0"/>
    <n v="44.999999999999993"/>
    <n v="450"/>
    <n v="202499.99999999997"/>
    <n v="81000"/>
    <n v="0.4"/>
    <x v="0"/>
    <x v="9"/>
    <n v="2021"/>
    <s v="Q4"/>
    <x v="3"/>
  </r>
  <r>
    <x v="0"/>
    <n v="1185732"/>
    <x v="454"/>
    <x v="0"/>
    <s v="West Virginia"/>
    <s v="Charleston"/>
    <x v="1"/>
    <n v="35"/>
    <n v="350"/>
    <n v="122500"/>
    <n v="49000"/>
    <n v="0.4"/>
    <x v="0"/>
    <x v="9"/>
    <n v="2021"/>
    <s v="Q4"/>
    <x v="3"/>
  </r>
  <r>
    <x v="0"/>
    <n v="1185732"/>
    <x v="454"/>
    <x v="0"/>
    <s v="West Virginia"/>
    <s v="Charleston"/>
    <x v="2"/>
    <n v="35"/>
    <n v="295"/>
    <n v="103250"/>
    <n v="41300"/>
    <n v="0.4"/>
    <x v="0"/>
    <x v="9"/>
    <n v="2021"/>
    <s v="Q4"/>
    <x v="3"/>
  </r>
  <r>
    <x v="0"/>
    <n v="1185732"/>
    <x v="454"/>
    <x v="0"/>
    <s v="West Virginia"/>
    <s v="Charleston"/>
    <x v="3"/>
    <n v="40"/>
    <n v="325"/>
    <n v="130000"/>
    <n v="52000"/>
    <n v="0.4"/>
    <x v="0"/>
    <x v="9"/>
    <n v="2021"/>
    <s v="Q4"/>
    <x v="3"/>
  </r>
  <r>
    <x v="0"/>
    <n v="1185732"/>
    <x v="454"/>
    <x v="0"/>
    <s v="West Virginia"/>
    <s v="Charleston"/>
    <x v="4"/>
    <n v="65"/>
    <n v="300"/>
    <n v="195000"/>
    <n v="78000"/>
    <n v="0.4"/>
    <x v="0"/>
    <x v="9"/>
    <n v="2021"/>
    <s v="Q4"/>
    <x v="3"/>
  </r>
  <r>
    <x v="0"/>
    <n v="1185732"/>
    <x v="454"/>
    <x v="0"/>
    <s v="West Virginia"/>
    <s v="Charleston"/>
    <x v="5"/>
    <n v="70"/>
    <n v="400"/>
    <n v="280000"/>
    <n v="112000"/>
    <n v="0.4"/>
    <x v="0"/>
    <x v="9"/>
    <n v="2021"/>
    <s v="Q4"/>
    <x v="3"/>
  </r>
  <r>
    <x v="0"/>
    <n v="1185732"/>
    <x v="483"/>
    <x v="0"/>
    <s v="West Virginia"/>
    <s v="Charleston"/>
    <x v="0"/>
    <n v="65"/>
    <n v="650"/>
    <n v="422500"/>
    <n v="169000"/>
    <n v="0.4"/>
    <x v="0"/>
    <x v="10"/>
    <n v="2021"/>
    <s v="Q4"/>
    <x v="0"/>
  </r>
  <r>
    <x v="0"/>
    <n v="1185732"/>
    <x v="483"/>
    <x v="0"/>
    <s v="West Virginia"/>
    <s v="Charleston"/>
    <x v="1"/>
    <n v="55.000000000000007"/>
    <n v="450"/>
    <n v="247500.00000000003"/>
    <n v="99000.000000000015"/>
    <n v="0.4"/>
    <x v="0"/>
    <x v="10"/>
    <n v="2021"/>
    <s v="Q4"/>
    <x v="0"/>
  </r>
  <r>
    <x v="3"/>
    <n v="1185732"/>
    <x v="483"/>
    <x v="0"/>
    <s v="West Virginia"/>
    <s v="Charleston"/>
    <x v="2"/>
    <n v="55.000000000000007"/>
    <n v="400"/>
    <n v="220000.00000000003"/>
    <n v="88000.000000000015"/>
    <n v="0.4"/>
    <x v="0"/>
    <x v="10"/>
    <n v="2021"/>
    <s v="Q4"/>
    <x v="0"/>
  </r>
  <r>
    <x v="0"/>
    <n v="1185732"/>
    <x v="483"/>
    <x v="0"/>
    <s v="West Virginia"/>
    <s v="Charleston"/>
    <x v="3"/>
    <n v="55.000000000000007"/>
    <n v="350"/>
    <n v="192500.00000000003"/>
    <n v="77000.000000000015"/>
    <n v="0.4"/>
    <x v="0"/>
    <x v="10"/>
    <n v="2021"/>
    <s v="Q4"/>
    <x v="0"/>
  </r>
  <r>
    <x v="0"/>
    <n v="1185732"/>
    <x v="483"/>
    <x v="0"/>
    <s v="West Virginia"/>
    <s v="Charleston"/>
    <x v="4"/>
    <n v="65"/>
    <n v="350"/>
    <n v="227500"/>
    <n v="91000"/>
    <n v="0.4"/>
    <x v="0"/>
    <x v="10"/>
    <n v="2021"/>
    <s v="Q4"/>
    <x v="0"/>
  </r>
  <r>
    <x v="0"/>
    <n v="1185732"/>
    <x v="483"/>
    <x v="0"/>
    <s v="West Virginia"/>
    <s v="Charleston"/>
    <x v="5"/>
    <n v="70"/>
    <n v="450"/>
    <n v="315000"/>
    <n v="126000"/>
    <n v="0.4"/>
    <x v="0"/>
    <x v="10"/>
    <n v="2021"/>
    <s v="Q4"/>
    <x v="0"/>
  </r>
  <r>
    <x v="0"/>
    <n v="1185732"/>
    <x v="188"/>
    <x v="0"/>
    <s v="West Virginia"/>
    <s v="Charleston"/>
    <x v="0"/>
    <n v="35"/>
    <n v="425"/>
    <n v="148750"/>
    <n v="59500"/>
    <n v="0.4"/>
    <x v="0"/>
    <x v="0"/>
    <n v="2021"/>
    <s v="Q1"/>
    <x v="0"/>
  </r>
  <r>
    <x v="0"/>
    <n v="1185732"/>
    <x v="188"/>
    <x v="0"/>
    <s v="West Virginia"/>
    <s v="Charleston"/>
    <x v="1"/>
    <n v="35"/>
    <n v="225"/>
    <n v="78750"/>
    <n v="27562.5"/>
    <n v="0.35"/>
    <x v="0"/>
    <x v="0"/>
    <n v="2021"/>
    <s v="Q1"/>
    <x v="0"/>
  </r>
  <r>
    <x v="0"/>
    <n v="1185732"/>
    <x v="188"/>
    <x v="0"/>
    <s v="West Virginia"/>
    <s v="Charleston"/>
    <x v="2"/>
    <n v="25.000000000000007"/>
    <n v="225"/>
    <n v="56250.000000000015"/>
    <n v="19687.500000000004"/>
    <n v="0.35"/>
    <x v="0"/>
    <x v="0"/>
    <n v="2021"/>
    <s v="Q1"/>
    <x v="0"/>
  </r>
  <r>
    <x v="0"/>
    <n v="1185732"/>
    <x v="188"/>
    <x v="0"/>
    <s v="West Virginia"/>
    <s v="Charleston"/>
    <x v="3"/>
    <n v="30"/>
    <n v="75"/>
    <n v="22500"/>
    <n v="7874.9999999999991"/>
    <n v="0.35"/>
    <x v="0"/>
    <x v="0"/>
    <n v="2021"/>
    <s v="Q1"/>
    <x v="0"/>
  </r>
  <r>
    <x v="0"/>
    <n v="1185732"/>
    <x v="188"/>
    <x v="0"/>
    <s v="West Virginia"/>
    <s v="Charleston"/>
    <x v="4"/>
    <n v="45"/>
    <n v="125"/>
    <n v="56250"/>
    <n v="16875"/>
    <n v="0.3"/>
    <x v="0"/>
    <x v="0"/>
    <n v="2021"/>
    <s v="Q1"/>
    <x v="0"/>
  </r>
  <r>
    <x v="0"/>
    <n v="1185732"/>
    <x v="188"/>
    <x v="0"/>
    <s v="West Virginia"/>
    <s v="Charleston"/>
    <x v="5"/>
    <n v="35"/>
    <n v="225"/>
    <n v="78750"/>
    <n v="23625"/>
    <n v="0.3"/>
    <x v="0"/>
    <x v="0"/>
    <n v="2021"/>
    <s v="Q1"/>
    <x v="0"/>
  </r>
  <r>
    <x v="0"/>
    <n v="1185732"/>
    <x v="696"/>
    <x v="0"/>
    <s v="West Virginia"/>
    <s v="Charleston"/>
    <x v="0"/>
    <n v="35"/>
    <n v="475"/>
    <n v="166250"/>
    <n v="66500"/>
    <n v="0.4"/>
    <x v="0"/>
    <x v="1"/>
    <n v="2021"/>
    <s v="Q1"/>
    <x v="0"/>
  </r>
  <r>
    <x v="3"/>
    <n v="1185732"/>
    <x v="696"/>
    <x v="0"/>
    <s v="West Virginia"/>
    <s v="Charleston"/>
    <x v="1"/>
    <n v="35"/>
    <n v="125"/>
    <n v="43750"/>
    <n v="15312.499999999998"/>
    <n v="0.35"/>
    <x v="0"/>
    <x v="1"/>
    <n v="2021"/>
    <s v="Q1"/>
    <x v="0"/>
  </r>
  <r>
    <x v="3"/>
    <n v="1185732"/>
    <x v="696"/>
    <x v="0"/>
    <s v="West Virginia"/>
    <s v="Charleston"/>
    <x v="2"/>
    <n v="25.000000000000007"/>
    <n v="175"/>
    <n v="43750.000000000015"/>
    <n v="15312.500000000004"/>
    <n v="0.35"/>
    <x v="0"/>
    <x v="1"/>
    <n v="2021"/>
    <s v="Q1"/>
    <x v="0"/>
  </r>
  <r>
    <x v="3"/>
    <n v="1185732"/>
    <x v="696"/>
    <x v="0"/>
    <s v="Maryland"/>
    <s v="Baltimore"/>
    <x v="3"/>
    <n v="30"/>
    <n v="50"/>
    <n v="15000"/>
    <n v="5250"/>
    <n v="0.35"/>
    <x v="0"/>
    <x v="1"/>
    <n v="2021"/>
    <s v="Q1"/>
    <x v="0"/>
  </r>
  <r>
    <x v="3"/>
    <n v="1185732"/>
    <x v="696"/>
    <x v="0"/>
    <s v="Maryland"/>
    <s v="Baltimore"/>
    <x v="4"/>
    <n v="45"/>
    <n v="125"/>
    <n v="56250"/>
    <n v="16875"/>
    <n v="0.3"/>
    <x v="0"/>
    <x v="1"/>
    <n v="2021"/>
    <s v="Q1"/>
    <x v="0"/>
  </r>
  <r>
    <x v="3"/>
    <n v="1185732"/>
    <x v="696"/>
    <x v="0"/>
    <s v="Maryland"/>
    <s v="Baltimore"/>
    <x v="5"/>
    <n v="35"/>
    <n v="225"/>
    <n v="78750"/>
    <n v="23625"/>
    <n v="0.3"/>
    <x v="0"/>
    <x v="1"/>
    <n v="2021"/>
    <s v="Q1"/>
    <x v="0"/>
  </r>
  <r>
    <x v="3"/>
    <n v="1185732"/>
    <x v="225"/>
    <x v="0"/>
    <s v="Maryland"/>
    <s v="Baltimore"/>
    <x v="0"/>
    <n v="35"/>
    <n v="445"/>
    <n v="155750"/>
    <n v="62300"/>
    <n v="0.4"/>
    <x v="0"/>
    <x v="2"/>
    <n v="2021"/>
    <s v="Q1"/>
    <x v="1"/>
  </r>
  <r>
    <x v="3"/>
    <n v="1185732"/>
    <x v="225"/>
    <x v="0"/>
    <s v="Maryland"/>
    <s v="Baltimore"/>
    <x v="1"/>
    <n v="35"/>
    <n v="150"/>
    <n v="52500"/>
    <n v="18375"/>
    <n v="0.35"/>
    <x v="0"/>
    <x v="2"/>
    <n v="2021"/>
    <s v="Q1"/>
    <x v="1"/>
  </r>
  <r>
    <x v="3"/>
    <n v="1185732"/>
    <x v="225"/>
    <x v="0"/>
    <s v="Maryland"/>
    <s v="Baltimore"/>
    <x v="2"/>
    <n v="25.000000000000007"/>
    <n v="175"/>
    <n v="43750.000000000015"/>
    <n v="15312.500000000004"/>
    <n v="0.35"/>
    <x v="0"/>
    <x v="2"/>
    <n v="2021"/>
    <s v="Q1"/>
    <x v="1"/>
  </r>
  <r>
    <x v="3"/>
    <n v="1185732"/>
    <x v="225"/>
    <x v="0"/>
    <s v="Maryland"/>
    <s v="Baltimore"/>
    <x v="3"/>
    <n v="30"/>
    <n v="25"/>
    <n v="7500"/>
    <n v="2625"/>
    <n v="0.35"/>
    <x v="0"/>
    <x v="2"/>
    <n v="2021"/>
    <s v="Q1"/>
    <x v="1"/>
  </r>
  <r>
    <x v="3"/>
    <n v="1185732"/>
    <x v="225"/>
    <x v="0"/>
    <s v="Maryland"/>
    <s v="Baltimore"/>
    <x v="4"/>
    <n v="45"/>
    <n v="75"/>
    <n v="33750"/>
    <n v="10125"/>
    <n v="0.3"/>
    <x v="0"/>
    <x v="2"/>
    <n v="2021"/>
    <s v="Q1"/>
    <x v="1"/>
  </r>
  <r>
    <x v="3"/>
    <n v="1185732"/>
    <x v="225"/>
    <x v="0"/>
    <s v="Maryland"/>
    <s v="Baltimore"/>
    <x v="5"/>
    <n v="35"/>
    <n v="175"/>
    <n v="61250"/>
    <n v="18375"/>
    <n v="0.3"/>
    <x v="0"/>
    <x v="2"/>
    <n v="2021"/>
    <s v="Q1"/>
    <x v="1"/>
  </r>
  <r>
    <x v="3"/>
    <n v="1185732"/>
    <x v="244"/>
    <x v="0"/>
    <s v="Maryland"/>
    <s v="Baltimore"/>
    <x v="0"/>
    <n v="35"/>
    <n v="425"/>
    <n v="148750"/>
    <n v="59500"/>
    <n v="0.4"/>
    <x v="0"/>
    <x v="3"/>
    <n v="2021"/>
    <s v="Q2"/>
    <x v="1"/>
  </r>
  <r>
    <x v="3"/>
    <n v="1185732"/>
    <x v="244"/>
    <x v="0"/>
    <s v="Maryland"/>
    <s v="Baltimore"/>
    <x v="1"/>
    <n v="35"/>
    <n v="125"/>
    <n v="43750"/>
    <n v="15312.499999999998"/>
    <n v="0.35"/>
    <x v="0"/>
    <x v="3"/>
    <n v="2021"/>
    <s v="Q2"/>
    <x v="1"/>
  </r>
  <r>
    <x v="3"/>
    <n v="1185732"/>
    <x v="244"/>
    <x v="0"/>
    <s v="Maryland"/>
    <s v="Baltimore"/>
    <x v="2"/>
    <n v="25.000000000000007"/>
    <n v="125"/>
    <n v="31250.000000000007"/>
    <n v="10937.500000000002"/>
    <n v="0.35"/>
    <x v="0"/>
    <x v="3"/>
    <n v="2021"/>
    <s v="Q2"/>
    <x v="1"/>
  </r>
  <r>
    <x v="3"/>
    <n v="1185732"/>
    <x v="244"/>
    <x v="0"/>
    <s v="Maryland"/>
    <s v="Baltimore"/>
    <x v="3"/>
    <n v="30"/>
    <n v="50"/>
    <n v="15000"/>
    <n v="5250"/>
    <n v="0.35"/>
    <x v="0"/>
    <x v="3"/>
    <n v="2021"/>
    <s v="Q2"/>
    <x v="1"/>
  </r>
  <r>
    <x v="3"/>
    <n v="1185732"/>
    <x v="244"/>
    <x v="0"/>
    <s v="Maryland"/>
    <s v="Baltimore"/>
    <x v="4"/>
    <n v="45"/>
    <n v="50"/>
    <n v="22500"/>
    <n v="6750"/>
    <n v="0.3"/>
    <x v="0"/>
    <x v="3"/>
    <n v="2021"/>
    <s v="Q2"/>
    <x v="1"/>
  </r>
  <r>
    <x v="3"/>
    <n v="1185732"/>
    <x v="244"/>
    <x v="0"/>
    <s v="Maryland"/>
    <s v="Baltimore"/>
    <x v="5"/>
    <n v="35"/>
    <n v="200"/>
    <n v="70000"/>
    <n v="21000"/>
    <n v="0.3"/>
    <x v="0"/>
    <x v="3"/>
    <n v="2021"/>
    <s v="Q2"/>
    <x v="1"/>
  </r>
  <r>
    <x v="3"/>
    <n v="1185732"/>
    <x v="273"/>
    <x v="0"/>
    <s v="Maryland"/>
    <s v="Baltimore"/>
    <x v="0"/>
    <n v="49.999999999999993"/>
    <n v="470"/>
    <n v="234999.99999999997"/>
    <n v="94000"/>
    <n v="0.4"/>
    <x v="0"/>
    <x v="4"/>
    <n v="2021"/>
    <s v="Q2"/>
    <x v="1"/>
  </r>
  <r>
    <x v="3"/>
    <n v="1185732"/>
    <x v="273"/>
    <x v="0"/>
    <s v="Maryland"/>
    <s v="Baltimore"/>
    <x v="1"/>
    <n v="45"/>
    <n v="175"/>
    <n v="78750"/>
    <n v="27562.5"/>
    <n v="0.35"/>
    <x v="0"/>
    <x v="4"/>
    <n v="2021"/>
    <s v="Q2"/>
    <x v="1"/>
  </r>
  <r>
    <x v="3"/>
    <n v="1185732"/>
    <x v="273"/>
    <x v="0"/>
    <s v="Maryland"/>
    <s v="Baltimore"/>
    <x v="2"/>
    <n v="40"/>
    <n v="150"/>
    <n v="60000"/>
    <n v="21000"/>
    <n v="0.35"/>
    <x v="0"/>
    <x v="4"/>
    <n v="2021"/>
    <s v="Q2"/>
    <x v="1"/>
  </r>
  <r>
    <x v="3"/>
    <n v="1185732"/>
    <x v="273"/>
    <x v="0"/>
    <s v="Maryland"/>
    <s v="Baltimore"/>
    <x v="3"/>
    <n v="40"/>
    <n v="100"/>
    <n v="40000"/>
    <n v="14000"/>
    <n v="0.35"/>
    <x v="0"/>
    <x v="4"/>
    <n v="2021"/>
    <s v="Q2"/>
    <x v="1"/>
  </r>
  <r>
    <x v="3"/>
    <n v="1185732"/>
    <x v="273"/>
    <x v="0"/>
    <s v="Maryland"/>
    <s v="Baltimore"/>
    <x v="4"/>
    <n v="49.999999999999993"/>
    <n v="125"/>
    <n v="62499.999999999993"/>
    <n v="18749.999999999996"/>
    <n v="0.3"/>
    <x v="0"/>
    <x v="4"/>
    <n v="2021"/>
    <s v="Q2"/>
    <x v="1"/>
  </r>
  <r>
    <x v="3"/>
    <n v="1185732"/>
    <x v="273"/>
    <x v="0"/>
    <s v="Maryland"/>
    <s v="Baltimore"/>
    <x v="5"/>
    <n v="54.999999999999993"/>
    <n v="250"/>
    <n v="137499.99999999997"/>
    <n v="41249.999999999993"/>
    <n v="0.3"/>
    <x v="0"/>
    <x v="4"/>
    <n v="2021"/>
    <s v="Q2"/>
    <x v="1"/>
  </r>
  <r>
    <x v="3"/>
    <n v="1185732"/>
    <x v="306"/>
    <x v="0"/>
    <s v="Maryland"/>
    <s v="Baltimore"/>
    <x v="0"/>
    <n v="49.999999999999993"/>
    <n v="500"/>
    <n v="249999.99999999997"/>
    <n v="100000"/>
    <n v="0.4"/>
    <x v="0"/>
    <x v="11"/>
    <n v="2021"/>
    <s v="Q2"/>
    <x v="2"/>
  </r>
  <r>
    <x v="3"/>
    <n v="1185732"/>
    <x v="306"/>
    <x v="0"/>
    <s v="Maryland"/>
    <s v="Baltimore"/>
    <x v="1"/>
    <n v="45"/>
    <n v="250"/>
    <n v="112500"/>
    <n v="39375"/>
    <n v="0.35"/>
    <x v="0"/>
    <x v="11"/>
    <n v="2021"/>
    <s v="Q2"/>
    <x v="2"/>
  </r>
  <r>
    <x v="0"/>
    <n v="1185732"/>
    <x v="306"/>
    <x v="0"/>
    <s v="Maryland"/>
    <s v="Baltimore"/>
    <x v="2"/>
    <n v="40"/>
    <n v="175"/>
    <n v="70000"/>
    <n v="24500"/>
    <n v="0.35"/>
    <x v="0"/>
    <x v="11"/>
    <n v="2021"/>
    <s v="Q2"/>
    <x v="2"/>
  </r>
  <r>
    <x v="0"/>
    <n v="1185732"/>
    <x v="306"/>
    <x v="0"/>
    <s v="Maryland"/>
    <s v="Baltimore"/>
    <x v="3"/>
    <n v="40"/>
    <n v="150"/>
    <n v="60000"/>
    <n v="21000"/>
    <n v="0.35"/>
    <x v="0"/>
    <x v="11"/>
    <n v="2021"/>
    <s v="Q2"/>
    <x v="2"/>
  </r>
  <r>
    <x v="0"/>
    <n v="1185732"/>
    <x v="306"/>
    <x v="0"/>
    <s v="Maryland"/>
    <s v="Baltimore"/>
    <x v="4"/>
    <n v="49.999999999999993"/>
    <n v="150"/>
    <n v="74999.999999999985"/>
    <n v="22499.999999999996"/>
    <n v="0.3"/>
    <x v="0"/>
    <x v="11"/>
    <n v="2021"/>
    <s v="Q2"/>
    <x v="2"/>
  </r>
  <r>
    <x v="0"/>
    <n v="1185732"/>
    <x v="306"/>
    <x v="0"/>
    <s v="Maryland"/>
    <s v="Baltimore"/>
    <x v="5"/>
    <n v="54.999999999999993"/>
    <n v="300"/>
    <n v="164999.99999999997"/>
    <n v="49499.999999999993"/>
    <n v="0.3"/>
    <x v="0"/>
    <x v="11"/>
    <n v="2021"/>
    <s v="Q2"/>
    <x v="2"/>
  </r>
  <r>
    <x v="0"/>
    <n v="1185732"/>
    <x v="334"/>
    <x v="0"/>
    <s v="Maryland"/>
    <s v="Baltimore"/>
    <x v="0"/>
    <n v="49.999999999999993"/>
    <n v="525"/>
    <n v="262499.99999999994"/>
    <n v="104999.99999999999"/>
    <n v="0.4"/>
    <x v="0"/>
    <x v="5"/>
    <n v="2021"/>
    <s v="Q3"/>
    <x v="2"/>
  </r>
  <r>
    <x v="2"/>
    <n v="1185732"/>
    <x v="334"/>
    <x v="0"/>
    <s v="Maryland"/>
    <s v="Baltimore"/>
    <x v="1"/>
    <n v="45"/>
    <n v="275"/>
    <n v="123750"/>
    <n v="43312.5"/>
    <n v="0.35"/>
    <x v="0"/>
    <x v="5"/>
    <n v="2021"/>
    <s v="Q3"/>
    <x v="2"/>
  </r>
  <r>
    <x v="2"/>
    <n v="1185732"/>
    <x v="334"/>
    <x v="0"/>
    <s v="Maryland"/>
    <s v="Baltimore"/>
    <x v="2"/>
    <n v="40"/>
    <n v="200"/>
    <n v="80000"/>
    <n v="28000"/>
    <n v="0.35"/>
    <x v="0"/>
    <x v="5"/>
    <n v="2021"/>
    <s v="Q3"/>
    <x v="2"/>
  </r>
  <r>
    <x v="2"/>
    <n v="1185732"/>
    <x v="334"/>
    <x v="0"/>
    <s v="Maryland"/>
    <s v="Baltimore"/>
    <x v="3"/>
    <n v="40"/>
    <n v="150"/>
    <n v="60000"/>
    <n v="21000"/>
    <n v="0.35"/>
    <x v="0"/>
    <x v="5"/>
    <n v="2021"/>
    <s v="Q3"/>
    <x v="2"/>
  </r>
  <r>
    <x v="2"/>
    <n v="1185732"/>
    <x v="334"/>
    <x v="0"/>
    <s v="Maryland"/>
    <s v="Baltimore"/>
    <x v="4"/>
    <n v="49.999999999999993"/>
    <n v="175"/>
    <n v="87499.999999999985"/>
    <n v="26249.999999999996"/>
    <n v="0.3"/>
    <x v="0"/>
    <x v="5"/>
    <n v="2021"/>
    <s v="Q3"/>
    <x v="2"/>
  </r>
  <r>
    <x v="2"/>
    <n v="1185732"/>
    <x v="334"/>
    <x v="0"/>
    <s v="Maryland"/>
    <s v="Baltimore"/>
    <x v="5"/>
    <n v="54.999999999999993"/>
    <n v="350"/>
    <n v="192499.99999999997"/>
    <n v="57749.999999999993"/>
    <n v="0.3"/>
    <x v="0"/>
    <x v="5"/>
    <n v="2021"/>
    <s v="Q3"/>
    <x v="2"/>
  </r>
  <r>
    <x v="2"/>
    <n v="1185732"/>
    <x v="366"/>
    <x v="0"/>
    <s v="Maryland"/>
    <s v="Baltimore"/>
    <x v="0"/>
    <n v="49.999999999999993"/>
    <n v="500"/>
    <n v="249999.99999999997"/>
    <n v="100000"/>
    <n v="0.4"/>
    <x v="0"/>
    <x v="6"/>
    <n v="2021"/>
    <s v="Q3"/>
    <x v="2"/>
  </r>
  <r>
    <x v="2"/>
    <n v="1185732"/>
    <x v="366"/>
    <x v="0"/>
    <s v="Maryland"/>
    <s v="Baltimore"/>
    <x v="1"/>
    <n v="45"/>
    <n v="275"/>
    <n v="123750"/>
    <n v="43312.5"/>
    <n v="0.35"/>
    <x v="0"/>
    <x v="6"/>
    <n v="2021"/>
    <s v="Q3"/>
    <x v="2"/>
  </r>
  <r>
    <x v="2"/>
    <n v="1185732"/>
    <x v="366"/>
    <x v="0"/>
    <s v="Maryland"/>
    <s v="Baltimore"/>
    <x v="2"/>
    <n v="40"/>
    <n v="200"/>
    <n v="80000"/>
    <n v="28000"/>
    <n v="0.35"/>
    <x v="0"/>
    <x v="6"/>
    <n v="2021"/>
    <s v="Q3"/>
    <x v="2"/>
  </r>
  <r>
    <x v="2"/>
    <n v="1185732"/>
    <x v="366"/>
    <x v="0"/>
    <s v="Maryland"/>
    <s v="Baltimore"/>
    <x v="3"/>
    <n v="40"/>
    <n v="150"/>
    <n v="60000"/>
    <n v="21000"/>
    <n v="0.35"/>
    <x v="0"/>
    <x v="6"/>
    <n v="2021"/>
    <s v="Q3"/>
    <x v="2"/>
  </r>
  <r>
    <x v="2"/>
    <n v="1185732"/>
    <x v="366"/>
    <x v="0"/>
    <s v="Maryland"/>
    <s v="Baltimore"/>
    <x v="4"/>
    <n v="49.999999999999993"/>
    <n v="125"/>
    <n v="62499.999999999993"/>
    <n v="18749.999999999996"/>
    <n v="0.3"/>
    <x v="0"/>
    <x v="6"/>
    <n v="2021"/>
    <s v="Q3"/>
    <x v="2"/>
  </r>
  <r>
    <x v="2"/>
    <n v="1185732"/>
    <x v="366"/>
    <x v="0"/>
    <s v="Maryland"/>
    <s v="Baltimore"/>
    <x v="5"/>
    <n v="54.999999999999993"/>
    <n v="300"/>
    <n v="164999.99999999997"/>
    <n v="49499.999999999993"/>
    <n v="0.3"/>
    <x v="0"/>
    <x v="6"/>
    <n v="2021"/>
    <s v="Q3"/>
    <x v="2"/>
  </r>
  <r>
    <x v="2"/>
    <n v="1185732"/>
    <x v="396"/>
    <x v="0"/>
    <s v="Maryland"/>
    <s v="Baltimore"/>
    <x v="0"/>
    <n v="49.999999999999993"/>
    <n v="425"/>
    <n v="212499.99999999997"/>
    <n v="85000"/>
    <n v="0.4"/>
    <x v="0"/>
    <x v="7"/>
    <n v="2021"/>
    <s v="Q3"/>
    <x v="3"/>
  </r>
  <r>
    <x v="2"/>
    <n v="1185732"/>
    <x v="396"/>
    <x v="0"/>
    <s v="Maryland"/>
    <s v="Baltimore"/>
    <x v="1"/>
    <n v="45"/>
    <n v="225"/>
    <n v="101250"/>
    <n v="35437.5"/>
    <n v="0.35"/>
    <x v="0"/>
    <x v="7"/>
    <n v="2021"/>
    <s v="Q3"/>
    <x v="3"/>
  </r>
  <r>
    <x v="2"/>
    <n v="1185732"/>
    <x v="396"/>
    <x v="0"/>
    <s v="Maryland"/>
    <s v="Baltimore"/>
    <x v="2"/>
    <n v="40"/>
    <n v="125"/>
    <n v="50000"/>
    <n v="17500"/>
    <n v="0.35"/>
    <x v="0"/>
    <x v="7"/>
    <n v="2021"/>
    <s v="Q3"/>
    <x v="3"/>
  </r>
  <r>
    <x v="2"/>
    <n v="1185732"/>
    <x v="396"/>
    <x v="0"/>
    <s v="Maryland"/>
    <s v="Baltimore"/>
    <x v="3"/>
    <n v="40"/>
    <n v="100"/>
    <n v="40000"/>
    <n v="14000"/>
    <n v="0.35"/>
    <x v="0"/>
    <x v="7"/>
    <n v="2021"/>
    <s v="Q3"/>
    <x v="3"/>
  </r>
  <r>
    <x v="2"/>
    <n v="1185732"/>
    <x v="396"/>
    <x v="0"/>
    <s v="Maryland"/>
    <s v="Baltimore"/>
    <x v="4"/>
    <n v="49.999999999999993"/>
    <n v="100"/>
    <n v="49999.999999999993"/>
    <n v="14999.999999999996"/>
    <n v="0.3"/>
    <x v="0"/>
    <x v="7"/>
    <n v="2021"/>
    <s v="Q3"/>
    <x v="3"/>
  </r>
  <r>
    <x v="2"/>
    <n v="1185732"/>
    <x v="396"/>
    <x v="0"/>
    <s v="Maryland"/>
    <s v="Baltimore"/>
    <x v="5"/>
    <n v="54.999999999999993"/>
    <n v="200"/>
    <n v="109999.99999999999"/>
    <n v="32999.999999999993"/>
    <n v="0.3"/>
    <x v="0"/>
    <x v="7"/>
    <n v="2021"/>
    <s v="Q3"/>
    <x v="3"/>
  </r>
  <r>
    <x v="2"/>
    <n v="1185732"/>
    <x v="428"/>
    <x v="0"/>
    <s v="Maryland"/>
    <s v="Baltimore"/>
    <x v="0"/>
    <n v="54.999999999999993"/>
    <n v="375"/>
    <n v="206249.99999999997"/>
    <n v="82500"/>
    <n v="0.4"/>
    <x v="0"/>
    <x v="8"/>
    <n v="2021"/>
    <s v="Q4"/>
    <x v="3"/>
  </r>
  <r>
    <x v="2"/>
    <n v="1185732"/>
    <x v="428"/>
    <x v="0"/>
    <s v="Maryland"/>
    <s v="Baltimore"/>
    <x v="1"/>
    <n v="50"/>
    <n v="200"/>
    <n v="100000"/>
    <n v="35000"/>
    <n v="0.35"/>
    <x v="0"/>
    <x v="8"/>
    <n v="2021"/>
    <s v="Q4"/>
    <x v="3"/>
  </r>
  <r>
    <x v="2"/>
    <n v="1185732"/>
    <x v="428"/>
    <x v="0"/>
    <s v="Maryland"/>
    <s v="Baltimore"/>
    <x v="2"/>
    <n v="50"/>
    <n v="100"/>
    <n v="50000"/>
    <n v="17500"/>
    <n v="0.35"/>
    <x v="0"/>
    <x v="8"/>
    <n v="2021"/>
    <s v="Q4"/>
    <x v="3"/>
  </r>
  <r>
    <x v="0"/>
    <n v="1185732"/>
    <x v="428"/>
    <x v="0"/>
    <s v="Maryland"/>
    <s v="Baltimore"/>
    <x v="3"/>
    <n v="50"/>
    <n v="75"/>
    <n v="37500"/>
    <n v="13125"/>
    <n v="0.35"/>
    <x v="0"/>
    <x v="8"/>
    <n v="2021"/>
    <s v="Q4"/>
    <x v="3"/>
  </r>
  <r>
    <x v="0"/>
    <n v="1185732"/>
    <x v="428"/>
    <x v="0"/>
    <s v="Maryland"/>
    <s v="Baltimore"/>
    <x v="4"/>
    <n v="60"/>
    <n v="75"/>
    <n v="45000"/>
    <n v="13500"/>
    <n v="0.3"/>
    <x v="0"/>
    <x v="8"/>
    <n v="2021"/>
    <s v="Q4"/>
    <x v="3"/>
  </r>
  <r>
    <x v="0"/>
    <n v="1185732"/>
    <x v="428"/>
    <x v="0"/>
    <s v="Maryland"/>
    <s v="Baltimore"/>
    <x v="5"/>
    <n v="64.999999999999986"/>
    <n v="200"/>
    <n v="129999.99999999997"/>
    <n v="38999.999999999993"/>
    <n v="0.3"/>
    <x v="0"/>
    <x v="8"/>
    <n v="2021"/>
    <s v="Q4"/>
    <x v="3"/>
  </r>
  <r>
    <x v="0"/>
    <n v="1185732"/>
    <x v="458"/>
    <x v="0"/>
    <s v="Maryland"/>
    <s v="Baltimore"/>
    <x v="0"/>
    <n v="60"/>
    <n v="350"/>
    <n v="210000"/>
    <n v="84000"/>
    <n v="0.4"/>
    <x v="0"/>
    <x v="9"/>
    <n v="2021"/>
    <s v="Q4"/>
    <x v="3"/>
  </r>
  <r>
    <x v="0"/>
    <n v="1185732"/>
    <x v="458"/>
    <x v="0"/>
    <s v="Maryland"/>
    <s v="Baltimore"/>
    <x v="1"/>
    <n v="50"/>
    <n v="175"/>
    <n v="87500"/>
    <n v="30624.999999999996"/>
    <n v="0.35"/>
    <x v="0"/>
    <x v="9"/>
    <n v="2021"/>
    <s v="Q4"/>
    <x v="3"/>
  </r>
  <r>
    <x v="0"/>
    <n v="1185732"/>
    <x v="458"/>
    <x v="0"/>
    <s v="Maryland"/>
    <s v="Baltimore"/>
    <x v="2"/>
    <n v="50"/>
    <n v="170"/>
    <n v="85000"/>
    <n v="29749.999999999996"/>
    <n v="0.35"/>
    <x v="0"/>
    <x v="9"/>
    <n v="2021"/>
    <s v="Q4"/>
    <x v="3"/>
  </r>
  <r>
    <x v="0"/>
    <n v="1185732"/>
    <x v="458"/>
    <x v="0"/>
    <s v="Maryland"/>
    <s v="Baltimore"/>
    <x v="3"/>
    <n v="50"/>
    <n v="150"/>
    <n v="75000"/>
    <n v="26250"/>
    <n v="0.35"/>
    <x v="0"/>
    <x v="9"/>
    <n v="2021"/>
    <s v="Q4"/>
    <x v="3"/>
  </r>
  <r>
    <x v="0"/>
    <n v="1185732"/>
    <x v="458"/>
    <x v="0"/>
    <s v="Maryland"/>
    <s v="Baltimore"/>
    <x v="4"/>
    <n v="60"/>
    <n v="125"/>
    <n v="75000"/>
    <n v="22500"/>
    <n v="0.3"/>
    <x v="0"/>
    <x v="9"/>
    <n v="2021"/>
    <s v="Q4"/>
    <x v="3"/>
  </r>
  <r>
    <x v="0"/>
    <n v="1185732"/>
    <x v="458"/>
    <x v="0"/>
    <s v="Maryland"/>
    <s v="Baltimore"/>
    <x v="5"/>
    <n v="64.999999999999986"/>
    <n v="225"/>
    <n v="146249.99999999997"/>
    <n v="43874.999999999993"/>
    <n v="0.3"/>
    <x v="0"/>
    <x v="9"/>
    <n v="2021"/>
    <s v="Q4"/>
    <x v="3"/>
  </r>
  <r>
    <x v="0"/>
    <n v="1185732"/>
    <x v="487"/>
    <x v="0"/>
    <s v="Maryland"/>
    <s v="Baltimore"/>
    <x v="0"/>
    <n v="60"/>
    <n v="450"/>
    <n v="270000"/>
    <n v="108000"/>
    <n v="0.4"/>
    <x v="0"/>
    <x v="10"/>
    <n v="2021"/>
    <s v="Q4"/>
    <x v="0"/>
  </r>
  <r>
    <x v="0"/>
    <n v="1185732"/>
    <x v="487"/>
    <x v="0"/>
    <s v="Maryland"/>
    <s v="Baltimore"/>
    <x v="1"/>
    <n v="50"/>
    <n v="250"/>
    <n v="125000"/>
    <n v="43750"/>
    <n v="0.35"/>
    <x v="0"/>
    <x v="10"/>
    <n v="2021"/>
    <s v="Q4"/>
    <x v="0"/>
  </r>
  <r>
    <x v="0"/>
    <n v="1185732"/>
    <x v="487"/>
    <x v="0"/>
    <s v="Maryland"/>
    <s v="Baltimore"/>
    <x v="2"/>
    <n v="50"/>
    <n v="225"/>
    <n v="112500"/>
    <n v="39375"/>
    <n v="0.35"/>
    <x v="0"/>
    <x v="10"/>
    <n v="2021"/>
    <s v="Q4"/>
    <x v="0"/>
  </r>
  <r>
    <x v="0"/>
    <n v="1185732"/>
    <x v="487"/>
    <x v="0"/>
    <s v="Maryland"/>
    <s v="Baltimore"/>
    <x v="3"/>
    <n v="50"/>
    <n v="175"/>
    <n v="87500"/>
    <n v="30624.999999999996"/>
    <n v="0.35"/>
    <x v="0"/>
    <x v="10"/>
    <n v="2021"/>
    <s v="Q4"/>
    <x v="0"/>
  </r>
  <r>
    <x v="0"/>
    <n v="1185732"/>
    <x v="487"/>
    <x v="0"/>
    <s v="Maryland"/>
    <s v="Baltimore"/>
    <x v="4"/>
    <n v="60"/>
    <n v="175"/>
    <n v="105000"/>
    <n v="31500"/>
    <n v="0.3"/>
    <x v="0"/>
    <x v="10"/>
    <n v="2021"/>
    <s v="Q4"/>
    <x v="0"/>
  </r>
  <r>
    <x v="0"/>
    <n v="1185732"/>
    <x v="487"/>
    <x v="0"/>
    <s v="Maryland"/>
    <s v="Baltimore"/>
    <x v="5"/>
    <n v="64.999999999999986"/>
    <n v="275"/>
    <n v="178749.99999999997"/>
    <n v="53624.999999999993"/>
    <n v="0.3"/>
    <x v="0"/>
    <x v="10"/>
    <n v="2021"/>
    <s v="Q4"/>
    <x v="0"/>
  </r>
  <r>
    <x v="0"/>
    <n v="1185732"/>
    <x v="181"/>
    <x v="0"/>
    <s v="Maryland"/>
    <s v="Baltimore"/>
    <x v="0"/>
    <n v="40"/>
    <n v="525"/>
    <n v="210000"/>
    <n v="73500"/>
    <n v="0.35"/>
    <x v="0"/>
    <x v="0"/>
    <n v="2021"/>
    <s v="Q1"/>
    <x v="0"/>
  </r>
  <r>
    <x v="0"/>
    <n v="1185732"/>
    <x v="181"/>
    <x v="0"/>
    <s v="Maryland"/>
    <s v="Baltimore"/>
    <x v="1"/>
    <n v="40"/>
    <n v="325"/>
    <n v="130000"/>
    <n v="45500"/>
    <n v="0.35"/>
    <x v="0"/>
    <x v="0"/>
    <n v="2021"/>
    <s v="Q1"/>
    <x v="0"/>
  </r>
  <r>
    <x v="0"/>
    <n v="1185732"/>
    <x v="181"/>
    <x v="0"/>
    <s v="Maryland"/>
    <s v="Baltimore"/>
    <x v="2"/>
    <n v="30.000000000000004"/>
    <n v="325"/>
    <n v="97500.000000000015"/>
    <n v="39000.000000000007"/>
    <n v="0.4"/>
    <x v="0"/>
    <x v="0"/>
    <n v="2021"/>
    <s v="Q1"/>
    <x v="0"/>
  </r>
  <r>
    <x v="0"/>
    <n v="1185732"/>
    <x v="181"/>
    <x v="0"/>
    <s v="Maryland"/>
    <s v="Baltimore"/>
    <x v="3"/>
    <n v="35"/>
    <n v="175"/>
    <n v="61250"/>
    <n v="24500"/>
    <n v="0.4"/>
    <x v="0"/>
    <x v="0"/>
    <n v="2021"/>
    <s v="Q1"/>
    <x v="0"/>
  </r>
  <r>
    <x v="0"/>
    <n v="1185732"/>
    <x v="181"/>
    <x v="0"/>
    <s v="Maryland"/>
    <s v="Baltimore"/>
    <x v="4"/>
    <n v="50"/>
    <n v="225"/>
    <n v="112500"/>
    <n v="33750"/>
    <n v="0.3"/>
    <x v="0"/>
    <x v="0"/>
    <n v="2021"/>
    <s v="Q1"/>
    <x v="0"/>
  </r>
  <r>
    <x v="0"/>
    <n v="1185732"/>
    <x v="181"/>
    <x v="0"/>
    <s v="Maryland"/>
    <s v="Baltimore"/>
    <x v="5"/>
    <n v="40"/>
    <n v="325"/>
    <n v="130000"/>
    <n v="52000"/>
    <n v="0.4"/>
    <x v="0"/>
    <x v="0"/>
    <n v="2021"/>
    <s v="Q1"/>
    <x v="0"/>
  </r>
  <r>
    <x v="0"/>
    <n v="1185732"/>
    <x v="210"/>
    <x v="0"/>
    <s v="Maryland"/>
    <s v="Baltimore"/>
    <x v="0"/>
    <n v="40"/>
    <n v="575"/>
    <n v="230000"/>
    <n v="80500"/>
    <n v="0.35"/>
    <x v="0"/>
    <x v="1"/>
    <n v="2021"/>
    <s v="Q1"/>
    <x v="0"/>
  </r>
  <r>
    <x v="0"/>
    <n v="1185732"/>
    <x v="210"/>
    <x v="0"/>
    <s v="Maryland"/>
    <s v="Baltimore"/>
    <x v="1"/>
    <n v="40"/>
    <n v="225"/>
    <n v="90000"/>
    <n v="31499.999999999996"/>
    <n v="0.35"/>
    <x v="0"/>
    <x v="1"/>
    <n v="2021"/>
    <s v="Q1"/>
    <x v="0"/>
  </r>
  <r>
    <x v="0"/>
    <n v="1185732"/>
    <x v="210"/>
    <x v="0"/>
    <s v="Maryland"/>
    <s v="Baltimore"/>
    <x v="2"/>
    <n v="30.000000000000004"/>
    <n v="275"/>
    <n v="82500.000000000015"/>
    <n v="33000.000000000007"/>
    <n v="0.4"/>
    <x v="0"/>
    <x v="1"/>
    <n v="2021"/>
    <s v="Q1"/>
    <x v="0"/>
  </r>
  <r>
    <x v="0"/>
    <n v="1185732"/>
    <x v="210"/>
    <x v="0"/>
    <s v="Delaware"/>
    <s v="Wilmington"/>
    <x v="3"/>
    <n v="35"/>
    <n v="150"/>
    <n v="52500"/>
    <n v="21000"/>
    <n v="0.4"/>
    <x v="0"/>
    <x v="1"/>
    <n v="2021"/>
    <s v="Q1"/>
    <x v="0"/>
  </r>
  <r>
    <x v="0"/>
    <n v="1185732"/>
    <x v="210"/>
    <x v="0"/>
    <s v="Delaware"/>
    <s v="Wilmington"/>
    <x v="4"/>
    <n v="50"/>
    <n v="225"/>
    <n v="112500"/>
    <n v="33750"/>
    <n v="0.3"/>
    <x v="0"/>
    <x v="1"/>
    <n v="2021"/>
    <s v="Q1"/>
    <x v="0"/>
  </r>
  <r>
    <x v="0"/>
    <n v="1185732"/>
    <x v="210"/>
    <x v="0"/>
    <s v="Delaware"/>
    <s v="Wilmington"/>
    <x v="5"/>
    <n v="40"/>
    <n v="325"/>
    <n v="130000"/>
    <n v="52000"/>
    <n v="0.4"/>
    <x v="0"/>
    <x v="1"/>
    <n v="2021"/>
    <s v="Q1"/>
    <x v="0"/>
  </r>
  <r>
    <x v="0"/>
    <n v="1185732"/>
    <x v="218"/>
    <x v="0"/>
    <s v="Delaware"/>
    <s v="Wilmington"/>
    <x v="0"/>
    <n v="40"/>
    <n v="545"/>
    <n v="218000"/>
    <n v="76300"/>
    <n v="0.35"/>
    <x v="0"/>
    <x v="2"/>
    <n v="2021"/>
    <s v="Q1"/>
    <x v="1"/>
  </r>
  <r>
    <x v="0"/>
    <n v="1185732"/>
    <x v="218"/>
    <x v="0"/>
    <s v="Delaware"/>
    <s v="Wilmington"/>
    <x v="1"/>
    <n v="40"/>
    <n v="250"/>
    <n v="100000"/>
    <n v="35000"/>
    <n v="0.35"/>
    <x v="0"/>
    <x v="2"/>
    <n v="2021"/>
    <s v="Q1"/>
    <x v="1"/>
  </r>
  <r>
    <x v="0"/>
    <n v="1185732"/>
    <x v="218"/>
    <x v="0"/>
    <s v="Delaware"/>
    <s v="Wilmington"/>
    <x v="2"/>
    <n v="30.000000000000004"/>
    <n v="275"/>
    <n v="82500.000000000015"/>
    <n v="33000.000000000007"/>
    <n v="0.4"/>
    <x v="0"/>
    <x v="2"/>
    <n v="2021"/>
    <s v="Q1"/>
    <x v="1"/>
  </r>
  <r>
    <x v="0"/>
    <n v="1185732"/>
    <x v="218"/>
    <x v="0"/>
    <s v="Delaware"/>
    <s v="Wilmington"/>
    <x v="3"/>
    <n v="35"/>
    <n v="125"/>
    <n v="43750"/>
    <n v="17500"/>
    <n v="0.4"/>
    <x v="0"/>
    <x v="2"/>
    <n v="2021"/>
    <s v="Q1"/>
    <x v="1"/>
  </r>
  <r>
    <x v="0"/>
    <n v="1185732"/>
    <x v="218"/>
    <x v="0"/>
    <s v="Delaware"/>
    <s v="Wilmington"/>
    <x v="4"/>
    <n v="50"/>
    <n v="175"/>
    <n v="87500"/>
    <n v="26250"/>
    <n v="0.3"/>
    <x v="0"/>
    <x v="2"/>
    <n v="2021"/>
    <s v="Q1"/>
    <x v="1"/>
  </r>
  <r>
    <x v="0"/>
    <n v="1185732"/>
    <x v="218"/>
    <x v="0"/>
    <s v="Delaware"/>
    <s v="Wilmington"/>
    <x v="5"/>
    <n v="40"/>
    <n v="275"/>
    <n v="110000"/>
    <n v="44000"/>
    <n v="0.4"/>
    <x v="0"/>
    <x v="2"/>
    <n v="2021"/>
    <s v="Q1"/>
    <x v="1"/>
  </r>
  <r>
    <x v="0"/>
    <n v="1185732"/>
    <x v="237"/>
    <x v="0"/>
    <s v="Delaware"/>
    <s v="Wilmington"/>
    <x v="0"/>
    <n v="40"/>
    <n v="525"/>
    <n v="210000"/>
    <n v="73500"/>
    <n v="0.35"/>
    <x v="0"/>
    <x v="3"/>
    <n v="2021"/>
    <s v="Q2"/>
    <x v="1"/>
  </r>
  <r>
    <x v="0"/>
    <n v="1185732"/>
    <x v="237"/>
    <x v="0"/>
    <s v="Delaware"/>
    <s v="Wilmington"/>
    <x v="1"/>
    <n v="40"/>
    <n v="225"/>
    <n v="90000"/>
    <n v="31499.999999999996"/>
    <n v="0.35"/>
    <x v="0"/>
    <x v="3"/>
    <n v="2021"/>
    <s v="Q2"/>
    <x v="1"/>
  </r>
  <r>
    <x v="0"/>
    <n v="1185732"/>
    <x v="237"/>
    <x v="0"/>
    <s v="Delaware"/>
    <s v="Wilmington"/>
    <x v="2"/>
    <n v="30.000000000000004"/>
    <n v="225"/>
    <n v="67500.000000000015"/>
    <n v="27000.000000000007"/>
    <n v="0.4"/>
    <x v="0"/>
    <x v="3"/>
    <n v="2021"/>
    <s v="Q2"/>
    <x v="1"/>
  </r>
  <r>
    <x v="0"/>
    <n v="1185732"/>
    <x v="237"/>
    <x v="0"/>
    <s v="Delaware"/>
    <s v="Wilmington"/>
    <x v="3"/>
    <n v="35"/>
    <n v="150"/>
    <n v="52500"/>
    <n v="21000"/>
    <n v="0.4"/>
    <x v="0"/>
    <x v="3"/>
    <n v="2021"/>
    <s v="Q2"/>
    <x v="1"/>
  </r>
  <r>
    <x v="0"/>
    <n v="1185732"/>
    <x v="237"/>
    <x v="0"/>
    <s v="Delaware"/>
    <s v="Wilmington"/>
    <x v="4"/>
    <n v="50"/>
    <n v="150"/>
    <n v="75000"/>
    <n v="22500"/>
    <n v="0.3"/>
    <x v="0"/>
    <x v="3"/>
    <n v="2021"/>
    <s v="Q2"/>
    <x v="1"/>
  </r>
  <r>
    <x v="0"/>
    <n v="1185732"/>
    <x v="237"/>
    <x v="0"/>
    <s v="Delaware"/>
    <s v="Wilmington"/>
    <x v="5"/>
    <n v="40"/>
    <n v="300"/>
    <n v="120000"/>
    <n v="48000"/>
    <n v="0.4"/>
    <x v="0"/>
    <x v="3"/>
    <n v="2021"/>
    <s v="Q2"/>
    <x v="1"/>
  </r>
  <r>
    <x v="0"/>
    <n v="1185732"/>
    <x v="266"/>
    <x v="0"/>
    <s v="Delaware"/>
    <s v="Wilmington"/>
    <x v="0"/>
    <n v="54.999999999999993"/>
    <n v="570"/>
    <n v="313499.99999999994"/>
    <n v="109724.99999999997"/>
    <n v="0.35"/>
    <x v="0"/>
    <x v="4"/>
    <n v="2021"/>
    <s v="Q2"/>
    <x v="1"/>
  </r>
  <r>
    <x v="0"/>
    <n v="1185732"/>
    <x v="266"/>
    <x v="0"/>
    <s v="Delaware"/>
    <s v="Wilmington"/>
    <x v="1"/>
    <n v="50"/>
    <n v="275"/>
    <n v="137500"/>
    <n v="48125"/>
    <n v="0.35"/>
    <x v="0"/>
    <x v="4"/>
    <n v="2021"/>
    <s v="Q2"/>
    <x v="1"/>
  </r>
  <r>
    <x v="0"/>
    <n v="1185732"/>
    <x v="266"/>
    <x v="0"/>
    <s v="Delaware"/>
    <s v="Wilmington"/>
    <x v="2"/>
    <n v="45"/>
    <n v="300"/>
    <n v="135000"/>
    <n v="54000"/>
    <n v="0.4"/>
    <x v="0"/>
    <x v="4"/>
    <n v="2021"/>
    <s v="Q2"/>
    <x v="1"/>
  </r>
  <r>
    <x v="0"/>
    <n v="1185732"/>
    <x v="266"/>
    <x v="0"/>
    <s v="Delaware"/>
    <s v="Wilmington"/>
    <x v="3"/>
    <n v="45"/>
    <n v="250"/>
    <n v="112500"/>
    <n v="45000"/>
    <n v="0.4"/>
    <x v="0"/>
    <x v="4"/>
    <n v="2021"/>
    <s v="Q2"/>
    <x v="1"/>
  </r>
  <r>
    <x v="0"/>
    <n v="1185732"/>
    <x v="266"/>
    <x v="0"/>
    <s v="Delaware"/>
    <s v="Wilmington"/>
    <x v="4"/>
    <n v="54.999999999999993"/>
    <n v="275"/>
    <n v="151249.99999999997"/>
    <n v="45374.999999999993"/>
    <n v="0.3"/>
    <x v="0"/>
    <x v="4"/>
    <n v="2021"/>
    <s v="Q2"/>
    <x v="1"/>
  </r>
  <r>
    <x v="0"/>
    <n v="1185732"/>
    <x v="266"/>
    <x v="0"/>
    <s v="Delaware"/>
    <s v="Wilmington"/>
    <x v="5"/>
    <n v="60"/>
    <n v="400"/>
    <n v="240000"/>
    <n v="96000"/>
    <n v="0.4"/>
    <x v="0"/>
    <x v="4"/>
    <n v="2021"/>
    <s v="Q2"/>
    <x v="1"/>
  </r>
  <r>
    <x v="0"/>
    <n v="1185732"/>
    <x v="299"/>
    <x v="0"/>
    <s v="Delaware"/>
    <s v="Wilmington"/>
    <x v="0"/>
    <n v="54.999999999999993"/>
    <n v="650"/>
    <n v="357499.99999999994"/>
    <n v="125124.99999999997"/>
    <n v="0.35"/>
    <x v="0"/>
    <x v="11"/>
    <n v="2021"/>
    <s v="Q2"/>
    <x v="2"/>
  </r>
  <r>
    <x v="0"/>
    <n v="1185732"/>
    <x v="299"/>
    <x v="0"/>
    <s v="Delaware"/>
    <s v="Wilmington"/>
    <x v="1"/>
    <n v="50"/>
    <n v="400"/>
    <n v="200000"/>
    <n v="70000"/>
    <n v="0.35"/>
    <x v="0"/>
    <x v="11"/>
    <n v="2021"/>
    <s v="Q2"/>
    <x v="2"/>
  </r>
  <r>
    <x v="0"/>
    <n v="1185732"/>
    <x v="299"/>
    <x v="0"/>
    <s v="Delaware"/>
    <s v="Wilmington"/>
    <x v="2"/>
    <n v="45"/>
    <n v="325"/>
    <n v="146250"/>
    <n v="58500"/>
    <n v="0.4"/>
    <x v="0"/>
    <x v="11"/>
    <n v="2021"/>
    <s v="Q2"/>
    <x v="2"/>
  </r>
  <r>
    <x v="0"/>
    <n v="1185732"/>
    <x v="299"/>
    <x v="0"/>
    <s v="Delaware"/>
    <s v="Wilmington"/>
    <x v="3"/>
    <n v="45"/>
    <n v="300"/>
    <n v="135000"/>
    <n v="54000"/>
    <n v="0.4"/>
    <x v="0"/>
    <x v="11"/>
    <n v="2021"/>
    <s v="Q2"/>
    <x v="2"/>
  </r>
  <r>
    <x v="0"/>
    <n v="1185732"/>
    <x v="299"/>
    <x v="0"/>
    <s v="Delaware"/>
    <s v="Wilmington"/>
    <x v="4"/>
    <n v="54.999999999999993"/>
    <n v="300"/>
    <n v="164999.99999999997"/>
    <n v="49499.999999999993"/>
    <n v="0.3"/>
    <x v="0"/>
    <x v="11"/>
    <n v="2021"/>
    <s v="Q2"/>
    <x v="2"/>
  </r>
  <r>
    <x v="0"/>
    <n v="1185732"/>
    <x v="299"/>
    <x v="0"/>
    <s v="Delaware"/>
    <s v="Wilmington"/>
    <x v="5"/>
    <n v="60"/>
    <n v="450"/>
    <n v="270000"/>
    <n v="108000"/>
    <n v="0.4"/>
    <x v="0"/>
    <x v="11"/>
    <n v="2021"/>
    <s v="Q2"/>
    <x v="2"/>
  </r>
  <r>
    <x v="0"/>
    <n v="1185732"/>
    <x v="327"/>
    <x v="0"/>
    <s v="Delaware"/>
    <s v="Wilmington"/>
    <x v="0"/>
    <n v="54.999999999999993"/>
    <n v="675"/>
    <n v="371249.99999999994"/>
    <n v="129937.49999999997"/>
    <n v="0.35"/>
    <x v="0"/>
    <x v="5"/>
    <n v="2021"/>
    <s v="Q3"/>
    <x v="2"/>
  </r>
  <r>
    <x v="0"/>
    <n v="1185732"/>
    <x v="327"/>
    <x v="0"/>
    <s v="Delaware"/>
    <s v="Wilmington"/>
    <x v="1"/>
    <n v="50"/>
    <n v="425"/>
    <n v="212500"/>
    <n v="74375"/>
    <n v="0.35"/>
    <x v="0"/>
    <x v="5"/>
    <n v="2021"/>
    <s v="Q3"/>
    <x v="2"/>
  </r>
  <r>
    <x v="0"/>
    <n v="1185732"/>
    <x v="327"/>
    <x v="0"/>
    <s v="Delaware"/>
    <s v="Wilmington"/>
    <x v="2"/>
    <n v="45"/>
    <n v="350"/>
    <n v="157500"/>
    <n v="63000"/>
    <n v="0.4"/>
    <x v="0"/>
    <x v="5"/>
    <n v="2021"/>
    <s v="Q3"/>
    <x v="2"/>
  </r>
  <r>
    <x v="0"/>
    <n v="1185732"/>
    <x v="327"/>
    <x v="0"/>
    <s v="Delaware"/>
    <s v="Wilmington"/>
    <x v="3"/>
    <n v="45"/>
    <n v="300"/>
    <n v="135000"/>
    <n v="54000"/>
    <n v="0.4"/>
    <x v="0"/>
    <x v="5"/>
    <n v="2021"/>
    <s v="Q3"/>
    <x v="2"/>
  </r>
  <r>
    <x v="0"/>
    <n v="1185732"/>
    <x v="327"/>
    <x v="0"/>
    <s v="Delaware"/>
    <s v="Wilmington"/>
    <x v="4"/>
    <n v="54.999999999999993"/>
    <n v="325"/>
    <n v="178749.99999999997"/>
    <n v="53624.999999999993"/>
    <n v="0.3"/>
    <x v="0"/>
    <x v="5"/>
    <n v="2021"/>
    <s v="Q3"/>
    <x v="2"/>
  </r>
  <r>
    <x v="0"/>
    <n v="1185732"/>
    <x v="327"/>
    <x v="0"/>
    <s v="Delaware"/>
    <s v="Wilmington"/>
    <x v="5"/>
    <n v="60"/>
    <n v="500"/>
    <n v="300000"/>
    <n v="120000"/>
    <n v="0.4"/>
    <x v="0"/>
    <x v="5"/>
    <n v="2021"/>
    <s v="Q3"/>
    <x v="2"/>
  </r>
  <r>
    <x v="0"/>
    <n v="1185732"/>
    <x v="359"/>
    <x v="0"/>
    <s v="Delaware"/>
    <s v="Wilmington"/>
    <x v="0"/>
    <n v="54.999999999999993"/>
    <n v="650"/>
    <n v="357499.99999999994"/>
    <n v="125124.99999999997"/>
    <n v="0.35"/>
    <x v="0"/>
    <x v="6"/>
    <n v="2021"/>
    <s v="Q3"/>
    <x v="2"/>
  </r>
  <r>
    <x v="0"/>
    <n v="1185732"/>
    <x v="359"/>
    <x v="0"/>
    <s v="Delaware"/>
    <s v="Wilmington"/>
    <x v="1"/>
    <n v="50"/>
    <n v="425"/>
    <n v="212500"/>
    <n v="74375"/>
    <n v="0.35"/>
    <x v="0"/>
    <x v="6"/>
    <n v="2021"/>
    <s v="Q3"/>
    <x v="2"/>
  </r>
  <r>
    <x v="0"/>
    <n v="1185732"/>
    <x v="359"/>
    <x v="0"/>
    <s v="Delaware"/>
    <s v="Wilmington"/>
    <x v="2"/>
    <n v="45"/>
    <n v="350"/>
    <n v="157500"/>
    <n v="63000"/>
    <n v="0.4"/>
    <x v="0"/>
    <x v="6"/>
    <n v="2021"/>
    <s v="Q3"/>
    <x v="2"/>
  </r>
  <r>
    <x v="0"/>
    <n v="1185732"/>
    <x v="359"/>
    <x v="0"/>
    <s v="Delaware"/>
    <s v="Wilmington"/>
    <x v="3"/>
    <n v="45"/>
    <n v="250"/>
    <n v="112500"/>
    <n v="45000"/>
    <n v="0.4"/>
    <x v="0"/>
    <x v="6"/>
    <n v="2021"/>
    <s v="Q3"/>
    <x v="2"/>
  </r>
  <r>
    <x v="0"/>
    <n v="1185732"/>
    <x v="359"/>
    <x v="0"/>
    <s v="Delaware"/>
    <s v="Wilmington"/>
    <x v="4"/>
    <n v="54.999999999999993"/>
    <n v="225"/>
    <n v="123749.99999999999"/>
    <n v="37124.999999999993"/>
    <n v="0.3"/>
    <x v="0"/>
    <x v="6"/>
    <n v="2021"/>
    <s v="Q3"/>
    <x v="2"/>
  </r>
  <r>
    <x v="0"/>
    <n v="1185732"/>
    <x v="359"/>
    <x v="0"/>
    <s v="Delaware"/>
    <s v="Wilmington"/>
    <x v="5"/>
    <n v="60"/>
    <n v="400"/>
    <n v="240000"/>
    <n v="96000"/>
    <n v="0.4"/>
    <x v="0"/>
    <x v="6"/>
    <n v="2021"/>
    <s v="Q3"/>
    <x v="2"/>
  </r>
  <r>
    <x v="0"/>
    <n v="1185732"/>
    <x v="389"/>
    <x v="0"/>
    <s v="Delaware"/>
    <s v="Wilmington"/>
    <x v="0"/>
    <n v="54.999999999999993"/>
    <n v="525"/>
    <n v="288749.99999999994"/>
    <n v="101062.49999999997"/>
    <n v="0.35"/>
    <x v="0"/>
    <x v="7"/>
    <n v="2021"/>
    <s v="Q3"/>
    <x v="3"/>
  </r>
  <r>
    <x v="0"/>
    <n v="1185732"/>
    <x v="389"/>
    <x v="0"/>
    <s v="Delaware"/>
    <s v="Wilmington"/>
    <x v="1"/>
    <n v="50"/>
    <n v="325"/>
    <n v="162500"/>
    <n v="56875"/>
    <n v="0.35"/>
    <x v="0"/>
    <x v="7"/>
    <n v="2021"/>
    <s v="Q3"/>
    <x v="3"/>
  </r>
  <r>
    <x v="0"/>
    <n v="1185732"/>
    <x v="389"/>
    <x v="0"/>
    <s v="Delaware"/>
    <s v="Wilmington"/>
    <x v="2"/>
    <n v="45"/>
    <n v="225"/>
    <n v="101250"/>
    <n v="40500"/>
    <n v="0.4"/>
    <x v="0"/>
    <x v="7"/>
    <n v="2021"/>
    <s v="Q3"/>
    <x v="3"/>
  </r>
  <r>
    <x v="0"/>
    <n v="1185732"/>
    <x v="389"/>
    <x v="0"/>
    <s v="Delaware"/>
    <s v="Wilmington"/>
    <x v="3"/>
    <n v="45"/>
    <n v="200"/>
    <n v="90000"/>
    <n v="36000"/>
    <n v="0.4"/>
    <x v="0"/>
    <x v="7"/>
    <n v="2021"/>
    <s v="Q3"/>
    <x v="3"/>
  </r>
  <r>
    <x v="0"/>
    <n v="1185732"/>
    <x v="389"/>
    <x v="0"/>
    <s v="Delaware"/>
    <s v="Wilmington"/>
    <x v="4"/>
    <n v="54.999999999999993"/>
    <n v="200"/>
    <n v="109999.99999999999"/>
    <n v="32999.999999999993"/>
    <n v="0.3"/>
    <x v="0"/>
    <x v="7"/>
    <n v="2021"/>
    <s v="Q3"/>
    <x v="3"/>
  </r>
  <r>
    <x v="0"/>
    <n v="1185732"/>
    <x v="389"/>
    <x v="0"/>
    <s v="Delaware"/>
    <s v="Wilmington"/>
    <x v="5"/>
    <n v="60"/>
    <n v="300"/>
    <n v="180000"/>
    <n v="72000"/>
    <n v="0.4"/>
    <x v="0"/>
    <x v="7"/>
    <n v="2021"/>
    <s v="Q3"/>
    <x v="3"/>
  </r>
  <r>
    <x v="0"/>
    <n v="1185732"/>
    <x v="421"/>
    <x v="0"/>
    <s v="Delaware"/>
    <s v="Wilmington"/>
    <x v="0"/>
    <n v="60"/>
    <n v="475"/>
    <n v="285000"/>
    <n v="99750"/>
    <n v="0.35"/>
    <x v="0"/>
    <x v="8"/>
    <n v="2021"/>
    <s v="Q4"/>
    <x v="3"/>
  </r>
  <r>
    <x v="0"/>
    <n v="1185732"/>
    <x v="421"/>
    <x v="0"/>
    <s v="Delaware"/>
    <s v="Wilmington"/>
    <x v="1"/>
    <n v="55.000000000000007"/>
    <n v="300"/>
    <n v="165000.00000000003"/>
    <n v="57750.000000000007"/>
    <n v="0.35"/>
    <x v="0"/>
    <x v="8"/>
    <n v="2021"/>
    <s v="Q4"/>
    <x v="3"/>
  </r>
  <r>
    <x v="0"/>
    <n v="1185732"/>
    <x v="421"/>
    <x v="0"/>
    <s v="Delaware"/>
    <s v="Wilmington"/>
    <x v="2"/>
    <n v="55.000000000000007"/>
    <n v="200"/>
    <n v="110000.00000000001"/>
    <n v="44000.000000000007"/>
    <n v="0.4"/>
    <x v="0"/>
    <x v="8"/>
    <n v="2021"/>
    <s v="Q4"/>
    <x v="3"/>
  </r>
  <r>
    <x v="0"/>
    <n v="1185732"/>
    <x v="421"/>
    <x v="0"/>
    <s v="Delaware"/>
    <s v="Wilmington"/>
    <x v="3"/>
    <n v="55.000000000000007"/>
    <n v="175"/>
    <n v="96250.000000000015"/>
    <n v="38500.000000000007"/>
    <n v="0.4"/>
    <x v="0"/>
    <x v="8"/>
    <n v="2021"/>
    <s v="Q4"/>
    <x v="3"/>
  </r>
  <r>
    <x v="0"/>
    <n v="1185732"/>
    <x v="421"/>
    <x v="0"/>
    <s v="Delaware"/>
    <s v="Wilmington"/>
    <x v="4"/>
    <n v="65"/>
    <n v="175"/>
    <n v="113750"/>
    <n v="34125"/>
    <n v="0.3"/>
    <x v="0"/>
    <x v="8"/>
    <n v="2021"/>
    <s v="Q4"/>
    <x v="3"/>
  </r>
  <r>
    <x v="4"/>
    <n v="1185732"/>
    <x v="421"/>
    <x v="0"/>
    <s v="Delaware"/>
    <s v="Wilmington"/>
    <x v="5"/>
    <n v="70"/>
    <n v="300"/>
    <n v="210000"/>
    <n v="84000"/>
    <n v="0.4"/>
    <x v="0"/>
    <x v="8"/>
    <n v="2021"/>
    <s v="Q4"/>
    <x v="3"/>
  </r>
  <r>
    <x v="4"/>
    <n v="1185732"/>
    <x v="451"/>
    <x v="0"/>
    <s v="Delaware"/>
    <s v="Wilmington"/>
    <x v="0"/>
    <n v="65"/>
    <n v="450"/>
    <n v="292500"/>
    <n v="102375"/>
    <n v="0.35"/>
    <x v="0"/>
    <x v="9"/>
    <n v="2021"/>
    <s v="Q4"/>
    <x v="3"/>
  </r>
  <r>
    <x v="4"/>
    <n v="1185732"/>
    <x v="451"/>
    <x v="0"/>
    <s v="Delaware"/>
    <s v="Wilmington"/>
    <x v="1"/>
    <n v="55.000000000000007"/>
    <n v="325"/>
    <n v="178750.00000000003"/>
    <n v="62562.500000000007"/>
    <n v="0.35"/>
    <x v="0"/>
    <x v="9"/>
    <n v="2021"/>
    <s v="Q4"/>
    <x v="3"/>
  </r>
  <r>
    <x v="4"/>
    <n v="1185732"/>
    <x v="451"/>
    <x v="0"/>
    <s v="Delaware"/>
    <s v="Wilmington"/>
    <x v="2"/>
    <n v="55.000000000000007"/>
    <n v="320"/>
    <n v="176000.00000000003"/>
    <n v="70400.000000000015"/>
    <n v="0.4"/>
    <x v="0"/>
    <x v="9"/>
    <n v="2021"/>
    <s v="Q4"/>
    <x v="3"/>
  </r>
  <r>
    <x v="4"/>
    <n v="1185732"/>
    <x v="451"/>
    <x v="0"/>
    <s v="Delaware"/>
    <s v="Wilmington"/>
    <x v="3"/>
    <n v="55.000000000000007"/>
    <n v="300"/>
    <n v="165000.00000000003"/>
    <n v="66000.000000000015"/>
    <n v="0.4"/>
    <x v="0"/>
    <x v="9"/>
    <n v="2021"/>
    <s v="Q4"/>
    <x v="3"/>
  </r>
  <r>
    <x v="4"/>
    <n v="1185732"/>
    <x v="451"/>
    <x v="0"/>
    <s v="Delaware"/>
    <s v="Wilmington"/>
    <x v="4"/>
    <n v="65"/>
    <n v="275"/>
    <n v="178750"/>
    <n v="53625"/>
    <n v="0.3"/>
    <x v="0"/>
    <x v="9"/>
    <n v="2021"/>
    <s v="Q4"/>
    <x v="3"/>
  </r>
  <r>
    <x v="4"/>
    <n v="1185732"/>
    <x v="451"/>
    <x v="0"/>
    <s v="Delaware"/>
    <s v="Wilmington"/>
    <x v="5"/>
    <n v="70"/>
    <n v="375"/>
    <n v="262500"/>
    <n v="105000"/>
    <n v="0.4"/>
    <x v="0"/>
    <x v="9"/>
    <n v="2021"/>
    <s v="Q4"/>
    <x v="3"/>
  </r>
  <r>
    <x v="4"/>
    <n v="1185732"/>
    <x v="480"/>
    <x v="0"/>
    <s v="Delaware"/>
    <s v="Wilmington"/>
    <x v="0"/>
    <n v="65"/>
    <n v="600"/>
    <n v="390000"/>
    <n v="136500"/>
    <n v="0.35"/>
    <x v="0"/>
    <x v="10"/>
    <n v="2021"/>
    <s v="Q4"/>
    <x v="0"/>
  </r>
  <r>
    <x v="4"/>
    <n v="1185732"/>
    <x v="480"/>
    <x v="0"/>
    <s v="Delaware"/>
    <s v="Wilmington"/>
    <x v="1"/>
    <n v="55.000000000000007"/>
    <n v="400"/>
    <n v="220000.00000000003"/>
    <n v="77000"/>
    <n v="0.35"/>
    <x v="0"/>
    <x v="10"/>
    <n v="2021"/>
    <s v="Q4"/>
    <x v="0"/>
  </r>
  <r>
    <x v="4"/>
    <n v="1185732"/>
    <x v="480"/>
    <x v="0"/>
    <s v="Delaware"/>
    <s v="Wilmington"/>
    <x v="2"/>
    <n v="55.000000000000007"/>
    <n v="375"/>
    <n v="206250.00000000003"/>
    <n v="82500.000000000015"/>
    <n v="0.4"/>
    <x v="0"/>
    <x v="10"/>
    <n v="2021"/>
    <s v="Q4"/>
    <x v="0"/>
  </r>
  <r>
    <x v="4"/>
    <n v="1185732"/>
    <x v="480"/>
    <x v="0"/>
    <s v="Delaware"/>
    <s v="Wilmington"/>
    <x v="3"/>
    <n v="55.000000000000007"/>
    <n v="325"/>
    <n v="178750.00000000003"/>
    <n v="71500.000000000015"/>
    <n v="0.4"/>
    <x v="0"/>
    <x v="10"/>
    <n v="2021"/>
    <s v="Q4"/>
    <x v="0"/>
  </r>
  <r>
    <x v="4"/>
    <n v="1185732"/>
    <x v="480"/>
    <x v="0"/>
    <s v="Delaware"/>
    <s v="Wilmington"/>
    <x v="4"/>
    <n v="65"/>
    <n v="325"/>
    <n v="211250"/>
    <n v="63375"/>
    <n v="0.3"/>
    <x v="0"/>
    <x v="10"/>
    <n v="2021"/>
    <s v="Q4"/>
    <x v="0"/>
  </r>
  <r>
    <x v="4"/>
    <n v="1185732"/>
    <x v="480"/>
    <x v="0"/>
    <s v="Delaware"/>
    <s v="Wilmington"/>
    <x v="5"/>
    <n v="70"/>
    <n v="425"/>
    <n v="297500"/>
    <n v="119000"/>
    <n v="0.4"/>
    <x v="0"/>
    <x v="10"/>
    <n v="2021"/>
    <s v="Q4"/>
    <x v="0"/>
  </r>
  <r>
    <x v="4"/>
    <n v="1185732"/>
    <x v="174"/>
    <x v="0"/>
    <s v="Delaware"/>
    <s v="Wilmington"/>
    <x v="0"/>
    <n v="35"/>
    <n v="475"/>
    <n v="166250"/>
    <n v="58187.499999999993"/>
    <n v="0.35"/>
    <x v="0"/>
    <x v="0"/>
    <n v="2021"/>
    <s v="Q1"/>
    <x v="0"/>
  </r>
  <r>
    <x v="4"/>
    <n v="1185732"/>
    <x v="174"/>
    <x v="0"/>
    <s v="Delaware"/>
    <s v="Wilmington"/>
    <x v="1"/>
    <n v="35"/>
    <n v="275"/>
    <n v="96250"/>
    <n v="33687.5"/>
    <n v="0.35"/>
    <x v="0"/>
    <x v="0"/>
    <n v="2021"/>
    <s v="Q1"/>
    <x v="0"/>
  </r>
  <r>
    <x v="4"/>
    <n v="1185732"/>
    <x v="174"/>
    <x v="0"/>
    <s v="Delaware"/>
    <s v="Wilmington"/>
    <x v="2"/>
    <n v="25.000000000000007"/>
    <n v="275"/>
    <n v="68750.000000000015"/>
    <n v="27500.000000000007"/>
    <n v="0.4"/>
    <x v="0"/>
    <x v="0"/>
    <n v="2021"/>
    <s v="Q1"/>
    <x v="0"/>
  </r>
  <r>
    <x v="4"/>
    <n v="1185732"/>
    <x v="174"/>
    <x v="0"/>
    <s v="Delaware"/>
    <s v="Wilmington"/>
    <x v="3"/>
    <n v="30"/>
    <n v="125"/>
    <n v="37500"/>
    <n v="15000"/>
    <n v="0.4"/>
    <x v="0"/>
    <x v="0"/>
    <n v="2021"/>
    <s v="Q1"/>
    <x v="0"/>
  </r>
  <r>
    <x v="4"/>
    <n v="1185732"/>
    <x v="174"/>
    <x v="0"/>
    <s v="Delaware"/>
    <s v="Wilmington"/>
    <x v="4"/>
    <n v="45"/>
    <n v="175"/>
    <n v="78750"/>
    <n v="23625"/>
    <n v="0.3"/>
    <x v="0"/>
    <x v="0"/>
    <n v="2021"/>
    <s v="Q1"/>
    <x v="0"/>
  </r>
  <r>
    <x v="4"/>
    <n v="1185732"/>
    <x v="174"/>
    <x v="0"/>
    <s v="Delaware"/>
    <s v="Wilmington"/>
    <x v="5"/>
    <n v="35"/>
    <n v="275"/>
    <n v="96250"/>
    <n v="38500"/>
    <n v="0.4"/>
    <x v="0"/>
    <x v="0"/>
    <n v="2021"/>
    <s v="Q1"/>
    <x v="0"/>
  </r>
  <r>
    <x v="4"/>
    <n v="1185732"/>
    <x v="203"/>
    <x v="0"/>
    <s v="Delaware"/>
    <s v="Wilmington"/>
    <x v="0"/>
    <n v="35"/>
    <n v="525"/>
    <n v="183750"/>
    <n v="64312.499999999993"/>
    <n v="0.35"/>
    <x v="0"/>
    <x v="1"/>
    <n v="2021"/>
    <s v="Q1"/>
    <x v="0"/>
  </r>
  <r>
    <x v="4"/>
    <n v="1185732"/>
    <x v="203"/>
    <x v="0"/>
    <s v="Delaware"/>
    <s v="Wilmington"/>
    <x v="1"/>
    <n v="35"/>
    <n v="175"/>
    <n v="61250"/>
    <n v="21437.5"/>
    <n v="0.35"/>
    <x v="0"/>
    <x v="1"/>
    <n v="2021"/>
    <s v="Q1"/>
    <x v="0"/>
  </r>
  <r>
    <x v="4"/>
    <n v="1185732"/>
    <x v="203"/>
    <x v="0"/>
    <s v="Delaware"/>
    <s v="Wilmington"/>
    <x v="2"/>
    <n v="25.000000000000007"/>
    <n v="225"/>
    <n v="56250.000000000015"/>
    <n v="22500.000000000007"/>
    <n v="0.4"/>
    <x v="0"/>
    <x v="1"/>
    <n v="2021"/>
    <s v="Q1"/>
    <x v="0"/>
  </r>
  <r>
    <x v="4"/>
    <n v="1185732"/>
    <x v="203"/>
    <x v="0"/>
    <s v="New Jersey"/>
    <s v="Newark"/>
    <x v="3"/>
    <n v="30"/>
    <n v="100"/>
    <n v="30000"/>
    <n v="12000"/>
    <n v="0.4"/>
    <x v="0"/>
    <x v="1"/>
    <n v="2021"/>
    <s v="Q1"/>
    <x v="0"/>
  </r>
  <r>
    <x v="4"/>
    <n v="1185732"/>
    <x v="203"/>
    <x v="0"/>
    <s v="New Jersey"/>
    <s v="Newark"/>
    <x v="4"/>
    <n v="45"/>
    <n v="175"/>
    <n v="78750"/>
    <n v="23625"/>
    <n v="0.3"/>
    <x v="0"/>
    <x v="1"/>
    <n v="2021"/>
    <s v="Q1"/>
    <x v="0"/>
  </r>
  <r>
    <x v="4"/>
    <n v="1185732"/>
    <x v="203"/>
    <x v="0"/>
    <s v="New Jersey"/>
    <s v="Newark"/>
    <x v="5"/>
    <n v="35"/>
    <n v="275"/>
    <n v="96250"/>
    <n v="38500"/>
    <n v="0.4"/>
    <x v="0"/>
    <x v="1"/>
    <n v="2021"/>
    <s v="Q1"/>
    <x v="0"/>
  </r>
  <r>
    <x v="4"/>
    <n v="1185732"/>
    <x v="708"/>
    <x v="0"/>
    <s v="New Jersey"/>
    <s v="Newark"/>
    <x v="0"/>
    <n v="35"/>
    <n v="495"/>
    <n v="173250"/>
    <n v="60637.499999999993"/>
    <n v="0.35"/>
    <x v="0"/>
    <x v="2"/>
    <n v="2021"/>
    <s v="Q1"/>
    <x v="1"/>
  </r>
  <r>
    <x v="4"/>
    <n v="1185732"/>
    <x v="708"/>
    <x v="0"/>
    <s v="New Jersey"/>
    <s v="Newark"/>
    <x v="1"/>
    <n v="35"/>
    <n v="200"/>
    <n v="70000"/>
    <n v="24500"/>
    <n v="0.35"/>
    <x v="0"/>
    <x v="2"/>
    <n v="2021"/>
    <s v="Q1"/>
    <x v="1"/>
  </r>
  <r>
    <x v="4"/>
    <n v="1185732"/>
    <x v="708"/>
    <x v="0"/>
    <s v="New Jersey"/>
    <s v="Newark"/>
    <x v="2"/>
    <n v="25.000000000000007"/>
    <n v="225"/>
    <n v="56250.000000000015"/>
    <n v="22500.000000000007"/>
    <n v="0.4"/>
    <x v="0"/>
    <x v="2"/>
    <n v="2021"/>
    <s v="Q1"/>
    <x v="1"/>
  </r>
  <r>
    <x v="4"/>
    <n v="1185732"/>
    <x v="708"/>
    <x v="0"/>
    <s v="New Jersey"/>
    <s v="Newark"/>
    <x v="3"/>
    <n v="30"/>
    <n v="75"/>
    <n v="22500"/>
    <n v="9000"/>
    <n v="0.4"/>
    <x v="0"/>
    <x v="2"/>
    <n v="2021"/>
    <s v="Q1"/>
    <x v="1"/>
  </r>
  <r>
    <x v="4"/>
    <n v="1185732"/>
    <x v="708"/>
    <x v="0"/>
    <s v="New Jersey"/>
    <s v="Newark"/>
    <x v="4"/>
    <n v="45"/>
    <n v="125"/>
    <n v="56250"/>
    <n v="16875"/>
    <n v="0.3"/>
    <x v="0"/>
    <x v="2"/>
    <n v="2021"/>
    <s v="Q1"/>
    <x v="1"/>
  </r>
  <r>
    <x v="4"/>
    <n v="1185732"/>
    <x v="708"/>
    <x v="0"/>
    <s v="New Jersey"/>
    <s v="Newark"/>
    <x v="5"/>
    <n v="35"/>
    <n v="225"/>
    <n v="78750"/>
    <n v="31500"/>
    <n v="0.4"/>
    <x v="0"/>
    <x v="2"/>
    <n v="2021"/>
    <s v="Q1"/>
    <x v="1"/>
  </r>
  <r>
    <x v="4"/>
    <n v="1185732"/>
    <x v="230"/>
    <x v="0"/>
    <s v="New Jersey"/>
    <s v="Newark"/>
    <x v="0"/>
    <n v="35"/>
    <n v="475"/>
    <n v="166250"/>
    <n v="58187.499999999993"/>
    <n v="0.35"/>
    <x v="0"/>
    <x v="3"/>
    <n v="2021"/>
    <s v="Q2"/>
    <x v="1"/>
  </r>
  <r>
    <x v="4"/>
    <n v="1185732"/>
    <x v="230"/>
    <x v="0"/>
    <s v="New Jersey"/>
    <s v="Newark"/>
    <x v="1"/>
    <n v="35"/>
    <n v="175"/>
    <n v="61250"/>
    <n v="21437.5"/>
    <n v="0.35"/>
    <x v="0"/>
    <x v="3"/>
    <n v="2021"/>
    <s v="Q2"/>
    <x v="1"/>
  </r>
  <r>
    <x v="4"/>
    <n v="1185732"/>
    <x v="230"/>
    <x v="0"/>
    <s v="New Jersey"/>
    <s v="Newark"/>
    <x v="2"/>
    <n v="25.000000000000007"/>
    <n v="175"/>
    <n v="43750.000000000015"/>
    <n v="17500.000000000007"/>
    <n v="0.4"/>
    <x v="0"/>
    <x v="3"/>
    <n v="2021"/>
    <s v="Q2"/>
    <x v="1"/>
  </r>
  <r>
    <x v="4"/>
    <n v="1185732"/>
    <x v="230"/>
    <x v="0"/>
    <s v="New Jersey"/>
    <s v="Newark"/>
    <x v="3"/>
    <n v="30"/>
    <n v="100"/>
    <n v="30000"/>
    <n v="12000"/>
    <n v="0.4"/>
    <x v="0"/>
    <x v="3"/>
    <n v="2021"/>
    <s v="Q2"/>
    <x v="1"/>
  </r>
  <r>
    <x v="4"/>
    <n v="1185732"/>
    <x v="230"/>
    <x v="0"/>
    <s v="New Jersey"/>
    <s v="Newark"/>
    <x v="4"/>
    <n v="45"/>
    <n v="100"/>
    <n v="45000"/>
    <n v="13500"/>
    <n v="0.3"/>
    <x v="0"/>
    <x v="3"/>
    <n v="2021"/>
    <s v="Q2"/>
    <x v="1"/>
  </r>
  <r>
    <x v="4"/>
    <n v="1185732"/>
    <x v="230"/>
    <x v="0"/>
    <s v="New Jersey"/>
    <s v="Newark"/>
    <x v="5"/>
    <n v="35"/>
    <n v="250"/>
    <n v="87500"/>
    <n v="35000"/>
    <n v="0.4"/>
    <x v="0"/>
    <x v="3"/>
    <n v="2021"/>
    <s v="Q2"/>
    <x v="1"/>
  </r>
  <r>
    <x v="4"/>
    <n v="1185732"/>
    <x v="259"/>
    <x v="0"/>
    <s v="New Jersey"/>
    <s v="Newark"/>
    <x v="0"/>
    <n v="49.999999999999993"/>
    <n v="520"/>
    <n v="259999.99999999997"/>
    <n v="90999.999999999985"/>
    <n v="0.35"/>
    <x v="0"/>
    <x v="4"/>
    <n v="2021"/>
    <s v="Q2"/>
    <x v="1"/>
  </r>
  <r>
    <x v="4"/>
    <n v="1185732"/>
    <x v="259"/>
    <x v="0"/>
    <s v="New Jersey"/>
    <s v="Newark"/>
    <x v="1"/>
    <n v="45"/>
    <n v="225"/>
    <n v="101250"/>
    <n v="35437.5"/>
    <n v="0.35"/>
    <x v="0"/>
    <x v="4"/>
    <n v="2021"/>
    <s v="Q2"/>
    <x v="1"/>
  </r>
  <r>
    <x v="4"/>
    <n v="1185732"/>
    <x v="259"/>
    <x v="0"/>
    <s v="New Jersey"/>
    <s v="Newark"/>
    <x v="2"/>
    <n v="40"/>
    <n v="250"/>
    <n v="100000"/>
    <n v="40000"/>
    <n v="0.4"/>
    <x v="0"/>
    <x v="4"/>
    <n v="2021"/>
    <s v="Q2"/>
    <x v="1"/>
  </r>
  <r>
    <x v="4"/>
    <n v="1185732"/>
    <x v="259"/>
    <x v="0"/>
    <s v="New Jersey"/>
    <s v="Newark"/>
    <x v="3"/>
    <n v="40"/>
    <n v="200"/>
    <n v="80000"/>
    <n v="32000"/>
    <n v="0.4"/>
    <x v="0"/>
    <x v="4"/>
    <n v="2021"/>
    <s v="Q2"/>
    <x v="1"/>
  </r>
  <r>
    <x v="4"/>
    <n v="1185732"/>
    <x v="259"/>
    <x v="0"/>
    <s v="New Jersey"/>
    <s v="Newark"/>
    <x v="4"/>
    <n v="49.999999999999993"/>
    <n v="225"/>
    <n v="112499.99999999999"/>
    <n v="33749.999999999993"/>
    <n v="0.3"/>
    <x v="0"/>
    <x v="4"/>
    <n v="2021"/>
    <s v="Q2"/>
    <x v="1"/>
  </r>
  <r>
    <x v="4"/>
    <n v="1185732"/>
    <x v="259"/>
    <x v="0"/>
    <s v="New Jersey"/>
    <s v="Newark"/>
    <x v="5"/>
    <n v="54.999999999999993"/>
    <n v="350"/>
    <n v="192499.99999999997"/>
    <n v="76999.999999999985"/>
    <n v="0.4"/>
    <x v="0"/>
    <x v="4"/>
    <n v="2021"/>
    <s v="Q2"/>
    <x v="1"/>
  </r>
  <r>
    <x v="4"/>
    <n v="1185732"/>
    <x v="292"/>
    <x v="0"/>
    <s v="New Jersey"/>
    <s v="Newark"/>
    <x v="0"/>
    <n v="49.999999999999993"/>
    <n v="600"/>
    <n v="299999.99999999994"/>
    <n v="104999.99999999997"/>
    <n v="0.35"/>
    <x v="0"/>
    <x v="11"/>
    <n v="2021"/>
    <s v="Q2"/>
    <x v="2"/>
  </r>
  <r>
    <x v="4"/>
    <n v="1185732"/>
    <x v="292"/>
    <x v="0"/>
    <s v="New Jersey"/>
    <s v="Newark"/>
    <x v="1"/>
    <n v="45"/>
    <n v="350"/>
    <n v="157500"/>
    <n v="55125"/>
    <n v="0.35"/>
    <x v="0"/>
    <x v="11"/>
    <n v="2021"/>
    <s v="Q2"/>
    <x v="2"/>
  </r>
  <r>
    <x v="4"/>
    <n v="1185732"/>
    <x v="292"/>
    <x v="0"/>
    <s v="New Jersey"/>
    <s v="Newark"/>
    <x v="2"/>
    <n v="40"/>
    <n v="275"/>
    <n v="110000"/>
    <n v="44000"/>
    <n v="0.4"/>
    <x v="0"/>
    <x v="11"/>
    <n v="2021"/>
    <s v="Q2"/>
    <x v="2"/>
  </r>
  <r>
    <x v="4"/>
    <n v="1185732"/>
    <x v="292"/>
    <x v="0"/>
    <s v="New Jersey"/>
    <s v="Newark"/>
    <x v="3"/>
    <n v="40"/>
    <n v="250"/>
    <n v="100000"/>
    <n v="40000"/>
    <n v="0.4"/>
    <x v="0"/>
    <x v="11"/>
    <n v="2021"/>
    <s v="Q2"/>
    <x v="2"/>
  </r>
  <r>
    <x v="4"/>
    <n v="1185732"/>
    <x v="292"/>
    <x v="0"/>
    <s v="New Jersey"/>
    <s v="Newark"/>
    <x v="4"/>
    <n v="49.999999999999993"/>
    <n v="250"/>
    <n v="124999.99999999999"/>
    <n v="37499.999999999993"/>
    <n v="0.3"/>
    <x v="0"/>
    <x v="11"/>
    <n v="2021"/>
    <s v="Q2"/>
    <x v="2"/>
  </r>
  <r>
    <x v="4"/>
    <n v="1185732"/>
    <x v="292"/>
    <x v="0"/>
    <s v="New Jersey"/>
    <s v="Newark"/>
    <x v="5"/>
    <n v="54.999999999999993"/>
    <n v="400"/>
    <n v="219999.99999999997"/>
    <n v="88000"/>
    <n v="0.4"/>
    <x v="0"/>
    <x v="11"/>
    <n v="2021"/>
    <s v="Q2"/>
    <x v="2"/>
  </r>
  <r>
    <x v="4"/>
    <n v="1185732"/>
    <x v="320"/>
    <x v="0"/>
    <s v="New Jersey"/>
    <s v="Newark"/>
    <x v="0"/>
    <n v="49.999999999999993"/>
    <n v="625"/>
    <n v="312499.99999999994"/>
    <n v="109374.99999999997"/>
    <n v="0.35"/>
    <x v="0"/>
    <x v="5"/>
    <n v="2021"/>
    <s v="Q3"/>
    <x v="2"/>
  </r>
  <r>
    <x v="4"/>
    <n v="1185732"/>
    <x v="320"/>
    <x v="0"/>
    <s v="New Jersey"/>
    <s v="Newark"/>
    <x v="1"/>
    <n v="45"/>
    <n v="375"/>
    <n v="168750"/>
    <n v="59062.499999999993"/>
    <n v="0.35"/>
    <x v="0"/>
    <x v="5"/>
    <n v="2021"/>
    <s v="Q3"/>
    <x v="2"/>
  </r>
  <r>
    <x v="4"/>
    <n v="1185732"/>
    <x v="320"/>
    <x v="0"/>
    <s v="New Jersey"/>
    <s v="Newark"/>
    <x v="2"/>
    <n v="40"/>
    <n v="300"/>
    <n v="120000"/>
    <n v="48000"/>
    <n v="0.4"/>
    <x v="0"/>
    <x v="5"/>
    <n v="2021"/>
    <s v="Q3"/>
    <x v="2"/>
  </r>
  <r>
    <x v="4"/>
    <n v="1185732"/>
    <x v="320"/>
    <x v="0"/>
    <s v="New Jersey"/>
    <s v="Newark"/>
    <x v="3"/>
    <n v="40"/>
    <n v="250"/>
    <n v="100000"/>
    <n v="40000"/>
    <n v="0.4"/>
    <x v="0"/>
    <x v="5"/>
    <n v="2021"/>
    <s v="Q3"/>
    <x v="2"/>
  </r>
  <r>
    <x v="4"/>
    <n v="1185732"/>
    <x v="320"/>
    <x v="0"/>
    <s v="New Jersey"/>
    <s v="Newark"/>
    <x v="4"/>
    <n v="49.999999999999993"/>
    <n v="275"/>
    <n v="137499.99999999997"/>
    <n v="41249.999999999993"/>
    <n v="0.3"/>
    <x v="0"/>
    <x v="5"/>
    <n v="2021"/>
    <s v="Q3"/>
    <x v="2"/>
  </r>
  <r>
    <x v="4"/>
    <n v="1185732"/>
    <x v="320"/>
    <x v="0"/>
    <s v="New Jersey"/>
    <s v="Newark"/>
    <x v="5"/>
    <n v="54.999999999999993"/>
    <n v="450"/>
    <n v="247499.99999999997"/>
    <n v="99000"/>
    <n v="0.4"/>
    <x v="0"/>
    <x v="5"/>
    <n v="2021"/>
    <s v="Q3"/>
    <x v="2"/>
  </r>
  <r>
    <x v="4"/>
    <n v="1185732"/>
    <x v="352"/>
    <x v="0"/>
    <s v="New Jersey"/>
    <s v="Newark"/>
    <x v="0"/>
    <n v="49.999999999999993"/>
    <n v="600"/>
    <n v="299999.99999999994"/>
    <n v="104999.99999999997"/>
    <n v="0.35"/>
    <x v="0"/>
    <x v="6"/>
    <n v="2021"/>
    <s v="Q3"/>
    <x v="2"/>
  </r>
  <r>
    <x v="4"/>
    <n v="1185732"/>
    <x v="352"/>
    <x v="0"/>
    <s v="New Jersey"/>
    <s v="Newark"/>
    <x v="1"/>
    <n v="45"/>
    <n v="375"/>
    <n v="168750"/>
    <n v="59062.499999999993"/>
    <n v="0.35"/>
    <x v="0"/>
    <x v="6"/>
    <n v="2021"/>
    <s v="Q3"/>
    <x v="2"/>
  </r>
  <r>
    <x v="4"/>
    <n v="1185732"/>
    <x v="352"/>
    <x v="0"/>
    <s v="New Jersey"/>
    <s v="Newark"/>
    <x v="2"/>
    <n v="40"/>
    <n v="300"/>
    <n v="120000"/>
    <n v="48000"/>
    <n v="0.4"/>
    <x v="0"/>
    <x v="6"/>
    <n v="2021"/>
    <s v="Q3"/>
    <x v="2"/>
  </r>
  <r>
    <x v="4"/>
    <n v="1185732"/>
    <x v="352"/>
    <x v="0"/>
    <s v="New Jersey"/>
    <s v="Newark"/>
    <x v="3"/>
    <n v="40"/>
    <n v="200"/>
    <n v="80000"/>
    <n v="32000"/>
    <n v="0.4"/>
    <x v="0"/>
    <x v="6"/>
    <n v="2021"/>
    <s v="Q3"/>
    <x v="2"/>
  </r>
  <r>
    <x v="4"/>
    <n v="1185732"/>
    <x v="352"/>
    <x v="0"/>
    <s v="New Jersey"/>
    <s v="Newark"/>
    <x v="4"/>
    <n v="49.999999999999993"/>
    <n v="175"/>
    <n v="87499.999999999985"/>
    <n v="26249.999999999996"/>
    <n v="0.3"/>
    <x v="0"/>
    <x v="6"/>
    <n v="2021"/>
    <s v="Q3"/>
    <x v="2"/>
  </r>
  <r>
    <x v="4"/>
    <n v="1185732"/>
    <x v="352"/>
    <x v="0"/>
    <s v="New Jersey"/>
    <s v="Newark"/>
    <x v="5"/>
    <n v="54.999999999999993"/>
    <n v="350"/>
    <n v="192499.99999999997"/>
    <n v="76999.999999999985"/>
    <n v="0.4"/>
    <x v="0"/>
    <x v="6"/>
    <n v="2021"/>
    <s v="Q3"/>
    <x v="2"/>
  </r>
  <r>
    <x v="4"/>
    <n v="1185732"/>
    <x v="382"/>
    <x v="0"/>
    <s v="New Jersey"/>
    <s v="Newark"/>
    <x v="0"/>
    <n v="49.999999999999993"/>
    <n v="475"/>
    <n v="237499.99999999997"/>
    <n v="83124.999999999985"/>
    <n v="0.35"/>
    <x v="0"/>
    <x v="7"/>
    <n v="2021"/>
    <s v="Q3"/>
    <x v="3"/>
  </r>
  <r>
    <x v="4"/>
    <n v="1185732"/>
    <x v="382"/>
    <x v="0"/>
    <s v="New Jersey"/>
    <s v="Newark"/>
    <x v="1"/>
    <n v="45"/>
    <n v="275"/>
    <n v="123750"/>
    <n v="43312.5"/>
    <n v="0.35"/>
    <x v="0"/>
    <x v="7"/>
    <n v="2021"/>
    <s v="Q3"/>
    <x v="3"/>
  </r>
  <r>
    <x v="4"/>
    <n v="1185732"/>
    <x v="382"/>
    <x v="0"/>
    <s v="New Jersey"/>
    <s v="Newark"/>
    <x v="2"/>
    <n v="40"/>
    <n v="175"/>
    <n v="70000"/>
    <n v="28000"/>
    <n v="0.4"/>
    <x v="0"/>
    <x v="7"/>
    <n v="2021"/>
    <s v="Q3"/>
    <x v="3"/>
  </r>
  <r>
    <x v="4"/>
    <n v="1185732"/>
    <x v="382"/>
    <x v="0"/>
    <s v="New Jersey"/>
    <s v="Newark"/>
    <x v="3"/>
    <n v="40"/>
    <n v="150"/>
    <n v="60000"/>
    <n v="24000"/>
    <n v="0.4"/>
    <x v="0"/>
    <x v="7"/>
    <n v="2021"/>
    <s v="Q3"/>
    <x v="3"/>
  </r>
  <r>
    <x v="4"/>
    <n v="1185732"/>
    <x v="382"/>
    <x v="0"/>
    <s v="New Jersey"/>
    <s v="Newark"/>
    <x v="4"/>
    <n v="49.999999999999993"/>
    <n v="150"/>
    <n v="74999.999999999985"/>
    <n v="22499.999999999996"/>
    <n v="0.3"/>
    <x v="0"/>
    <x v="7"/>
    <n v="2021"/>
    <s v="Q3"/>
    <x v="3"/>
  </r>
  <r>
    <x v="4"/>
    <n v="1185732"/>
    <x v="382"/>
    <x v="0"/>
    <s v="New Jersey"/>
    <s v="Newark"/>
    <x v="5"/>
    <n v="54.999999999999993"/>
    <n v="250"/>
    <n v="137499.99999999997"/>
    <n v="54999.999999999993"/>
    <n v="0.4"/>
    <x v="0"/>
    <x v="7"/>
    <n v="2021"/>
    <s v="Q3"/>
    <x v="3"/>
  </r>
  <r>
    <x v="4"/>
    <n v="1185732"/>
    <x v="414"/>
    <x v="0"/>
    <s v="New Jersey"/>
    <s v="Newark"/>
    <x v="0"/>
    <n v="54.999999999999993"/>
    <n v="425"/>
    <n v="233749.99999999997"/>
    <n v="81812.499999999985"/>
    <n v="0.35"/>
    <x v="0"/>
    <x v="8"/>
    <n v="2021"/>
    <s v="Q4"/>
    <x v="3"/>
  </r>
  <r>
    <x v="4"/>
    <n v="1185732"/>
    <x v="414"/>
    <x v="0"/>
    <s v="New Jersey"/>
    <s v="Newark"/>
    <x v="1"/>
    <n v="50"/>
    <n v="250"/>
    <n v="125000"/>
    <n v="43750"/>
    <n v="0.35"/>
    <x v="0"/>
    <x v="8"/>
    <n v="2021"/>
    <s v="Q4"/>
    <x v="3"/>
  </r>
  <r>
    <x v="4"/>
    <n v="1185732"/>
    <x v="414"/>
    <x v="0"/>
    <s v="New Jersey"/>
    <s v="Newark"/>
    <x v="2"/>
    <n v="50"/>
    <n v="150"/>
    <n v="75000"/>
    <n v="30000"/>
    <n v="0.4"/>
    <x v="0"/>
    <x v="8"/>
    <n v="2021"/>
    <s v="Q4"/>
    <x v="3"/>
  </r>
  <r>
    <x v="4"/>
    <n v="1185732"/>
    <x v="414"/>
    <x v="0"/>
    <s v="New Jersey"/>
    <s v="Newark"/>
    <x v="3"/>
    <n v="50"/>
    <n v="125"/>
    <n v="62500"/>
    <n v="25000"/>
    <n v="0.4"/>
    <x v="0"/>
    <x v="8"/>
    <n v="2021"/>
    <s v="Q4"/>
    <x v="3"/>
  </r>
  <r>
    <x v="4"/>
    <n v="1185732"/>
    <x v="414"/>
    <x v="0"/>
    <s v="New Jersey"/>
    <s v="Newark"/>
    <x v="4"/>
    <n v="60"/>
    <n v="125"/>
    <n v="75000"/>
    <n v="22500"/>
    <n v="0.3"/>
    <x v="0"/>
    <x v="8"/>
    <n v="2021"/>
    <s v="Q4"/>
    <x v="3"/>
  </r>
  <r>
    <x v="2"/>
    <n v="1185732"/>
    <x v="414"/>
    <x v="0"/>
    <s v="New Jersey"/>
    <s v="Newark"/>
    <x v="5"/>
    <n v="64.999999999999986"/>
    <n v="250"/>
    <n v="162499.99999999997"/>
    <n v="64999.999999999993"/>
    <n v="0.4"/>
    <x v="0"/>
    <x v="8"/>
    <n v="2021"/>
    <s v="Q4"/>
    <x v="3"/>
  </r>
  <r>
    <x v="2"/>
    <n v="1185732"/>
    <x v="444"/>
    <x v="0"/>
    <s v="New Jersey"/>
    <s v="Newark"/>
    <x v="0"/>
    <n v="60"/>
    <n v="400"/>
    <n v="240000"/>
    <n v="84000"/>
    <n v="0.35"/>
    <x v="0"/>
    <x v="9"/>
    <n v="2021"/>
    <s v="Q4"/>
    <x v="3"/>
  </r>
  <r>
    <x v="2"/>
    <n v="1185732"/>
    <x v="444"/>
    <x v="0"/>
    <s v="New Jersey"/>
    <s v="Newark"/>
    <x v="1"/>
    <n v="50"/>
    <n v="275"/>
    <n v="137500"/>
    <n v="48125"/>
    <n v="0.35"/>
    <x v="0"/>
    <x v="9"/>
    <n v="2021"/>
    <s v="Q4"/>
    <x v="3"/>
  </r>
  <r>
    <x v="2"/>
    <n v="1185732"/>
    <x v="444"/>
    <x v="0"/>
    <s v="New Jersey"/>
    <s v="Newark"/>
    <x v="2"/>
    <n v="50"/>
    <n v="270"/>
    <n v="135000"/>
    <n v="54000"/>
    <n v="0.4"/>
    <x v="0"/>
    <x v="9"/>
    <n v="2021"/>
    <s v="Q4"/>
    <x v="3"/>
  </r>
  <r>
    <x v="2"/>
    <n v="1185732"/>
    <x v="444"/>
    <x v="0"/>
    <s v="New Jersey"/>
    <s v="Newark"/>
    <x v="3"/>
    <n v="50"/>
    <n v="250"/>
    <n v="125000"/>
    <n v="50000"/>
    <n v="0.4"/>
    <x v="0"/>
    <x v="9"/>
    <n v="2021"/>
    <s v="Q4"/>
    <x v="3"/>
  </r>
  <r>
    <x v="2"/>
    <n v="1185732"/>
    <x v="444"/>
    <x v="0"/>
    <s v="New Jersey"/>
    <s v="Newark"/>
    <x v="4"/>
    <n v="60"/>
    <n v="225"/>
    <n v="135000"/>
    <n v="40500"/>
    <n v="0.3"/>
    <x v="0"/>
    <x v="9"/>
    <n v="2021"/>
    <s v="Q4"/>
    <x v="3"/>
  </r>
  <r>
    <x v="2"/>
    <n v="1185732"/>
    <x v="444"/>
    <x v="0"/>
    <s v="New Jersey"/>
    <s v="Newark"/>
    <x v="5"/>
    <n v="64.999999999999986"/>
    <n v="325"/>
    <n v="211249.99999999994"/>
    <n v="84499.999999999985"/>
    <n v="0.4"/>
    <x v="0"/>
    <x v="9"/>
    <n v="2021"/>
    <s v="Q4"/>
    <x v="3"/>
  </r>
  <r>
    <x v="2"/>
    <n v="1185732"/>
    <x v="473"/>
    <x v="0"/>
    <s v="New Jersey"/>
    <s v="Newark"/>
    <x v="0"/>
    <n v="60"/>
    <n v="550"/>
    <n v="330000"/>
    <n v="115499.99999999999"/>
    <n v="0.35"/>
    <x v="0"/>
    <x v="10"/>
    <n v="2021"/>
    <s v="Q4"/>
    <x v="0"/>
  </r>
  <r>
    <x v="2"/>
    <n v="1185732"/>
    <x v="473"/>
    <x v="0"/>
    <s v="New Jersey"/>
    <s v="Newark"/>
    <x v="1"/>
    <n v="50"/>
    <n v="350"/>
    <n v="175000"/>
    <n v="61249.999999999993"/>
    <n v="0.35"/>
    <x v="0"/>
    <x v="10"/>
    <n v="2021"/>
    <s v="Q4"/>
    <x v="0"/>
  </r>
  <r>
    <x v="2"/>
    <n v="1185732"/>
    <x v="473"/>
    <x v="0"/>
    <s v="New Jersey"/>
    <s v="Newark"/>
    <x v="2"/>
    <n v="50"/>
    <n v="325"/>
    <n v="162500"/>
    <n v="65000"/>
    <n v="0.4"/>
    <x v="0"/>
    <x v="10"/>
    <n v="2021"/>
    <s v="Q4"/>
    <x v="0"/>
  </r>
  <r>
    <x v="2"/>
    <n v="1185732"/>
    <x v="473"/>
    <x v="0"/>
    <s v="New Jersey"/>
    <s v="Newark"/>
    <x v="3"/>
    <n v="50"/>
    <n v="275"/>
    <n v="137500"/>
    <n v="55000"/>
    <n v="0.4"/>
    <x v="0"/>
    <x v="10"/>
    <n v="2021"/>
    <s v="Q4"/>
    <x v="0"/>
  </r>
  <r>
    <x v="2"/>
    <n v="1185732"/>
    <x v="473"/>
    <x v="0"/>
    <s v="New Jersey"/>
    <s v="Newark"/>
    <x v="4"/>
    <n v="60"/>
    <n v="275"/>
    <n v="165000"/>
    <n v="49500"/>
    <n v="0.3"/>
    <x v="0"/>
    <x v="10"/>
    <n v="2021"/>
    <s v="Q4"/>
    <x v="0"/>
  </r>
  <r>
    <x v="2"/>
    <n v="1185732"/>
    <x v="473"/>
    <x v="0"/>
    <s v="New Jersey"/>
    <s v="Newark"/>
    <x v="5"/>
    <n v="64.999999999999986"/>
    <n v="375"/>
    <n v="243749.99999999994"/>
    <n v="97499.999999999985"/>
    <n v="0.4"/>
    <x v="0"/>
    <x v="10"/>
    <n v="2021"/>
    <s v="Q4"/>
    <x v="0"/>
  </r>
  <r>
    <x v="2"/>
    <n v="1185732"/>
    <x v="171"/>
    <x v="0"/>
    <s v="New Jersey"/>
    <s v="Newark"/>
    <x v="0"/>
    <n v="40"/>
    <n v="500"/>
    <n v="200000"/>
    <n v="80000"/>
    <n v="0.4"/>
    <x v="0"/>
    <x v="0"/>
    <n v="2021"/>
    <s v="Q1"/>
    <x v="0"/>
  </r>
  <r>
    <x v="2"/>
    <n v="1185732"/>
    <x v="171"/>
    <x v="0"/>
    <s v="New Jersey"/>
    <s v="Newark"/>
    <x v="1"/>
    <n v="40"/>
    <n v="300"/>
    <n v="120000"/>
    <n v="48000"/>
    <n v="0.4"/>
    <x v="0"/>
    <x v="0"/>
    <n v="2021"/>
    <s v="Q1"/>
    <x v="0"/>
  </r>
  <r>
    <x v="2"/>
    <n v="1185732"/>
    <x v="171"/>
    <x v="0"/>
    <s v="New Jersey"/>
    <s v="Newark"/>
    <x v="2"/>
    <n v="30.000000000000004"/>
    <n v="300"/>
    <n v="90000.000000000015"/>
    <n v="27000.000000000004"/>
    <n v="0.3"/>
    <x v="0"/>
    <x v="0"/>
    <n v="2021"/>
    <s v="Q1"/>
    <x v="0"/>
  </r>
  <r>
    <x v="2"/>
    <n v="1185732"/>
    <x v="171"/>
    <x v="0"/>
    <s v="New Jersey"/>
    <s v="Newark"/>
    <x v="3"/>
    <n v="35"/>
    <n v="150"/>
    <n v="52500"/>
    <n v="15750"/>
    <n v="0.3"/>
    <x v="0"/>
    <x v="0"/>
    <n v="2021"/>
    <s v="Q1"/>
    <x v="0"/>
  </r>
  <r>
    <x v="2"/>
    <n v="1185732"/>
    <x v="171"/>
    <x v="0"/>
    <s v="New Jersey"/>
    <s v="Newark"/>
    <x v="4"/>
    <n v="50"/>
    <n v="200"/>
    <n v="100000"/>
    <n v="30000"/>
    <n v="0.3"/>
    <x v="0"/>
    <x v="0"/>
    <n v="2021"/>
    <s v="Q1"/>
    <x v="0"/>
  </r>
  <r>
    <x v="2"/>
    <n v="1185732"/>
    <x v="171"/>
    <x v="0"/>
    <s v="New Jersey"/>
    <s v="Newark"/>
    <x v="5"/>
    <n v="40"/>
    <n v="300"/>
    <n v="120000"/>
    <n v="42000"/>
    <n v="0.35"/>
    <x v="0"/>
    <x v="0"/>
    <n v="2021"/>
    <s v="Q1"/>
    <x v="0"/>
  </r>
  <r>
    <x v="2"/>
    <n v="1185732"/>
    <x v="200"/>
    <x v="0"/>
    <s v="New Jersey"/>
    <s v="Newark"/>
    <x v="0"/>
    <n v="40"/>
    <n v="550"/>
    <n v="220000"/>
    <n v="88000"/>
    <n v="0.4"/>
    <x v="0"/>
    <x v="1"/>
    <n v="2021"/>
    <s v="Q1"/>
    <x v="0"/>
  </r>
  <r>
    <x v="2"/>
    <n v="1185732"/>
    <x v="200"/>
    <x v="0"/>
    <s v="New Jersey"/>
    <s v="Newark"/>
    <x v="1"/>
    <n v="40"/>
    <n v="200"/>
    <n v="80000"/>
    <n v="32000"/>
    <n v="0.4"/>
    <x v="0"/>
    <x v="1"/>
    <n v="2021"/>
    <s v="Q1"/>
    <x v="0"/>
  </r>
  <r>
    <x v="2"/>
    <n v="1185732"/>
    <x v="200"/>
    <x v="0"/>
    <s v="New Jersey"/>
    <s v="Newark"/>
    <x v="2"/>
    <n v="30.000000000000004"/>
    <n v="250"/>
    <n v="75000.000000000015"/>
    <n v="22500.000000000004"/>
    <n v="0.3"/>
    <x v="0"/>
    <x v="1"/>
    <n v="2021"/>
    <s v="Q1"/>
    <x v="0"/>
  </r>
  <r>
    <x v="2"/>
    <n v="1185732"/>
    <x v="200"/>
    <x v="0"/>
    <s v="Connecticut"/>
    <s v="Hartford"/>
    <x v="3"/>
    <n v="35"/>
    <n v="125"/>
    <n v="43750"/>
    <n v="13125"/>
    <n v="0.3"/>
    <x v="0"/>
    <x v="1"/>
    <n v="2021"/>
    <s v="Q1"/>
    <x v="0"/>
  </r>
  <r>
    <x v="2"/>
    <n v="1185732"/>
    <x v="200"/>
    <x v="0"/>
    <s v="Connecticut"/>
    <s v="Hartford"/>
    <x v="4"/>
    <n v="50"/>
    <n v="200"/>
    <n v="100000"/>
    <n v="30000"/>
    <n v="0.3"/>
    <x v="0"/>
    <x v="1"/>
    <n v="2021"/>
    <s v="Q1"/>
    <x v="0"/>
  </r>
  <r>
    <x v="2"/>
    <n v="1185732"/>
    <x v="200"/>
    <x v="0"/>
    <s v="Connecticut"/>
    <s v="Hartford"/>
    <x v="5"/>
    <n v="40"/>
    <n v="300"/>
    <n v="120000"/>
    <n v="42000"/>
    <n v="0.35"/>
    <x v="0"/>
    <x v="1"/>
    <n v="2021"/>
    <s v="Q1"/>
    <x v="0"/>
  </r>
  <r>
    <x v="2"/>
    <n v="1185732"/>
    <x v="705"/>
    <x v="0"/>
    <s v="Connecticut"/>
    <s v="Hartford"/>
    <x v="0"/>
    <n v="40"/>
    <n v="520"/>
    <n v="208000"/>
    <n v="83200"/>
    <n v="0.4"/>
    <x v="0"/>
    <x v="2"/>
    <n v="2021"/>
    <s v="Q1"/>
    <x v="1"/>
  </r>
  <r>
    <x v="2"/>
    <n v="1185732"/>
    <x v="705"/>
    <x v="0"/>
    <s v="Connecticut"/>
    <s v="Hartford"/>
    <x v="1"/>
    <n v="40"/>
    <n v="225"/>
    <n v="90000"/>
    <n v="36000"/>
    <n v="0.4"/>
    <x v="0"/>
    <x v="2"/>
    <n v="2021"/>
    <s v="Q1"/>
    <x v="1"/>
  </r>
  <r>
    <x v="2"/>
    <n v="1185732"/>
    <x v="705"/>
    <x v="0"/>
    <s v="Connecticut"/>
    <s v="Hartford"/>
    <x v="2"/>
    <n v="30.000000000000004"/>
    <n v="250"/>
    <n v="75000.000000000015"/>
    <n v="22500.000000000004"/>
    <n v="0.3"/>
    <x v="0"/>
    <x v="2"/>
    <n v="2021"/>
    <s v="Q1"/>
    <x v="1"/>
  </r>
  <r>
    <x v="2"/>
    <n v="1185732"/>
    <x v="705"/>
    <x v="0"/>
    <s v="Connecticut"/>
    <s v="Hartford"/>
    <x v="3"/>
    <n v="35"/>
    <n v="100"/>
    <n v="35000"/>
    <n v="10500"/>
    <n v="0.3"/>
    <x v="0"/>
    <x v="2"/>
    <n v="2021"/>
    <s v="Q1"/>
    <x v="1"/>
  </r>
  <r>
    <x v="2"/>
    <n v="1185732"/>
    <x v="705"/>
    <x v="0"/>
    <s v="Connecticut"/>
    <s v="Hartford"/>
    <x v="4"/>
    <n v="50"/>
    <n v="150"/>
    <n v="75000"/>
    <n v="22500"/>
    <n v="0.3"/>
    <x v="0"/>
    <x v="2"/>
    <n v="2021"/>
    <s v="Q1"/>
    <x v="1"/>
  </r>
  <r>
    <x v="2"/>
    <n v="1185732"/>
    <x v="705"/>
    <x v="0"/>
    <s v="Connecticut"/>
    <s v="Hartford"/>
    <x v="5"/>
    <n v="40"/>
    <n v="250"/>
    <n v="100000"/>
    <n v="35000"/>
    <n v="0.35"/>
    <x v="0"/>
    <x v="2"/>
    <n v="2021"/>
    <s v="Q1"/>
    <x v="1"/>
  </r>
  <r>
    <x v="2"/>
    <n v="1185732"/>
    <x v="722"/>
    <x v="0"/>
    <s v="Connecticut"/>
    <s v="Hartford"/>
    <x v="0"/>
    <n v="40"/>
    <n v="500"/>
    <n v="200000"/>
    <n v="80000"/>
    <n v="0.4"/>
    <x v="0"/>
    <x v="3"/>
    <n v="2021"/>
    <s v="Q2"/>
    <x v="1"/>
  </r>
  <r>
    <x v="2"/>
    <n v="1185732"/>
    <x v="722"/>
    <x v="0"/>
    <s v="Connecticut"/>
    <s v="Hartford"/>
    <x v="1"/>
    <n v="40"/>
    <n v="200"/>
    <n v="80000"/>
    <n v="32000"/>
    <n v="0.4"/>
    <x v="0"/>
    <x v="3"/>
    <n v="2021"/>
    <s v="Q2"/>
    <x v="1"/>
  </r>
  <r>
    <x v="2"/>
    <n v="1185732"/>
    <x v="722"/>
    <x v="0"/>
    <s v="Connecticut"/>
    <s v="Hartford"/>
    <x v="2"/>
    <n v="30.000000000000004"/>
    <n v="200"/>
    <n v="60000.000000000007"/>
    <n v="18000"/>
    <n v="0.3"/>
    <x v="0"/>
    <x v="3"/>
    <n v="2021"/>
    <s v="Q2"/>
    <x v="1"/>
  </r>
  <r>
    <x v="2"/>
    <n v="1185732"/>
    <x v="722"/>
    <x v="0"/>
    <s v="Connecticut"/>
    <s v="Hartford"/>
    <x v="3"/>
    <n v="35"/>
    <n v="125"/>
    <n v="43750"/>
    <n v="13125"/>
    <n v="0.3"/>
    <x v="0"/>
    <x v="3"/>
    <n v="2021"/>
    <s v="Q2"/>
    <x v="1"/>
  </r>
  <r>
    <x v="2"/>
    <n v="1185732"/>
    <x v="722"/>
    <x v="0"/>
    <s v="Connecticut"/>
    <s v="Hartford"/>
    <x v="4"/>
    <n v="50"/>
    <n v="125"/>
    <n v="62500"/>
    <n v="18750"/>
    <n v="0.3"/>
    <x v="0"/>
    <x v="3"/>
    <n v="2021"/>
    <s v="Q2"/>
    <x v="1"/>
  </r>
  <r>
    <x v="2"/>
    <n v="1185732"/>
    <x v="722"/>
    <x v="0"/>
    <s v="Connecticut"/>
    <s v="Hartford"/>
    <x v="5"/>
    <n v="40"/>
    <n v="275"/>
    <n v="110000"/>
    <n v="38500"/>
    <n v="0.35"/>
    <x v="0"/>
    <x v="3"/>
    <n v="2021"/>
    <s v="Q2"/>
    <x v="1"/>
  </r>
  <r>
    <x v="2"/>
    <n v="1185732"/>
    <x v="256"/>
    <x v="0"/>
    <s v="Connecticut"/>
    <s v="Hartford"/>
    <x v="0"/>
    <n v="54.999999999999993"/>
    <n v="545"/>
    <n v="299749.99999999994"/>
    <n v="119899.99999999999"/>
    <n v="0.4"/>
    <x v="0"/>
    <x v="4"/>
    <n v="2021"/>
    <s v="Q2"/>
    <x v="1"/>
  </r>
  <r>
    <x v="2"/>
    <n v="1185732"/>
    <x v="256"/>
    <x v="0"/>
    <s v="Connecticut"/>
    <s v="Hartford"/>
    <x v="1"/>
    <n v="50"/>
    <n v="250"/>
    <n v="125000"/>
    <n v="50000"/>
    <n v="0.4"/>
    <x v="0"/>
    <x v="4"/>
    <n v="2021"/>
    <s v="Q2"/>
    <x v="1"/>
  </r>
  <r>
    <x v="2"/>
    <n v="1185732"/>
    <x v="256"/>
    <x v="0"/>
    <s v="Connecticut"/>
    <s v="Hartford"/>
    <x v="2"/>
    <n v="45"/>
    <n v="275"/>
    <n v="123750"/>
    <n v="37125"/>
    <n v="0.3"/>
    <x v="0"/>
    <x v="4"/>
    <n v="2021"/>
    <s v="Q2"/>
    <x v="1"/>
  </r>
  <r>
    <x v="2"/>
    <n v="1185732"/>
    <x v="256"/>
    <x v="0"/>
    <s v="Connecticut"/>
    <s v="Hartford"/>
    <x v="3"/>
    <n v="45"/>
    <n v="225"/>
    <n v="101250"/>
    <n v="30375"/>
    <n v="0.3"/>
    <x v="0"/>
    <x v="4"/>
    <n v="2021"/>
    <s v="Q2"/>
    <x v="1"/>
  </r>
  <r>
    <x v="2"/>
    <n v="1185732"/>
    <x v="256"/>
    <x v="0"/>
    <s v="Connecticut"/>
    <s v="Hartford"/>
    <x v="4"/>
    <n v="54.999999999999993"/>
    <n v="250"/>
    <n v="137499.99999999997"/>
    <n v="41249.999999999993"/>
    <n v="0.3"/>
    <x v="0"/>
    <x v="4"/>
    <n v="2021"/>
    <s v="Q2"/>
    <x v="1"/>
  </r>
  <r>
    <x v="2"/>
    <n v="1185732"/>
    <x v="256"/>
    <x v="0"/>
    <s v="Connecticut"/>
    <s v="Hartford"/>
    <x v="5"/>
    <n v="60"/>
    <n v="375"/>
    <n v="225000"/>
    <n v="78750"/>
    <n v="0.35"/>
    <x v="0"/>
    <x v="4"/>
    <n v="2021"/>
    <s v="Q2"/>
    <x v="1"/>
  </r>
  <r>
    <x v="2"/>
    <n v="1185732"/>
    <x v="289"/>
    <x v="0"/>
    <s v="Connecticut"/>
    <s v="Hartford"/>
    <x v="0"/>
    <n v="54.999999999999993"/>
    <n v="625"/>
    <n v="343749.99999999994"/>
    <n v="137499.99999999997"/>
    <n v="0.4"/>
    <x v="0"/>
    <x v="11"/>
    <n v="2021"/>
    <s v="Q2"/>
    <x v="2"/>
  </r>
  <r>
    <x v="2"/>
    <n v="1185732"/>
    <x v="289"/>
    <x v="0"/>
    <s v="Connecticut"/>
    <s v="Hartford"/>
    <x v="1"/>
    <n v="50"/>
    <n v="375"/>
    <n v="187500"/>
    <n v="75000"/>
    <n v="0.4"/>
    <x v="0"/>
    <x v="11"/>
    <n v="2021"/>
    <s v="Q2"/>
    <x v="2"/>
  </r>
  <r>
    <x v="2"/>
    <n v="1185732"/>
    <x v="289"/>
    <x v="0"/>
    <s v="Connecticut"/>
    <s v="Hartford"/>
    <x v="2"/>
    <n v="45"/>
    <n v="300"/>
    <n v="135000"/>
    <n v="40500"/>
    <n v="0.3"/>
    <x v="0"/>
    <x v="11"/>
    <n v="2021"/>
    <s v="Q2"/>
    <x v="2"/>
  </r>
  <r>
    <x v="2"/>
    <n v="1185732"/>
    <x v="289"/>
    <x v="0"/>
    <s v="Connecticut"/>
    <s v="Hartford"/>
    <x v="3"/>
    <n v="45"/>
    <n v="275"/>
    <n v="123750"/>
    <n v="37125"/>
    <n v="0.3"/>
    <x v="0"/>
    <x v="11"/>
    <n v="2021"/>
    <s v="Q2"/>
    <x v="2"/>
  </r>
  <r>
    <x v="2"/>
    <n v="1185732"/>
    <x v="289"/>
    <x v="0"/>
    <s v="Connecticut"/>
    <s v="Hartford"/>
    <x v="4"/>
    <n v="54.999999999999993"/>
    <n v="275"/>
    <n v="151249.99999999997"/>
    <n v="45374.999999999993"/>
    <n v="0.3"/>
    <x v="0"/>
    <x v="11"/>
    <n v="2021"/>
    <s v="Q2"/>
    <x v="2"/>
  </r>
  <r>
    <x v="2"/>
    <n v="1185732"/>
    <x v="289"/>
    <x v="0"/>
    <s v="Connecticut"/>
    <s v="Hartford"/>
    <x v="5"/>
    <n v="60"/>
    <n v="425"/>
    <n v="255000"/>
    <n v="89250"/>
    <n v="0.35"/>
    <x v="0"/>
    <x v="11"/>
    <n v="2021"/>
    <s v="Q2"/>
    <x v="2"/>
  </r>
  <r>
    <x v="2"/>
    <n v="1185732"/>
    <x v="317"/>
    <x v="0"/>
    <s v="Connecticut"/>
    <s v="Hartford"/>
    <x v="0"/>
    <n v="54.999999999999993"/>
    <n v="650"/>
    <n v="357499.99999999994"/>
    <n v="142999.99999999997"/>
    <n v="0.4"/>
    <x v="0"/>
    <x v="5"/>
    <n v="2021"/>
    <s v="Q3"/>
    <x v="2"/>
  </r>
  <r>
    <x v="2"/>
    <n v="1185732"/>
    <x v="317"/>
    <x v="0"/>
    <s v="Connecticut"/>
    <s v="Hartford"/>
    <x v="1"/>
    <n v="50"/>
    <n v="400"/>
    <n v="200000"/>
    <n v="80000"/>
    <n v="0.4"/>
    <x v="0"/>
    <x v="5"/>
    <n v="2021"/>
    <s v="Q3"/>
    <x v="2"/>
  </r>
  <r>
    <x v="2"/>
    <n v="1185732"/>
    <x v="317"/>
    <x v="0"/>
    <s v="Connecticut"/>
    <s v="Hartford"/>
    <x v="2"/>
    <n v="45"/>
    <n v="325"/>
    <n v="146250"/>
    <n v="43875"/>
    <n v="0.3"/>
    <x v="0"/>
    <x v="5"/>
    <n v="2021"/>
    <s v="Q3"/>
    <x v="2"/>
  </r>
  <r>
    <x v="2"/>
    <n v="1185732"/>
    <x v="317"/>
    <x v="0"/>
    <s v="Connecticut"/>
    <s v="Hartford"/>
    <x v="3"/>
    <n v="45"/>
    <n v="275"/>
    <n v="123750"/>
    <n v="37125"/>
    <n v="0.3"/>
    <x v="0"/>
    <x v="5"/>
    <n v="2021"/>
    <s v="Q3"/>
    <x v="2"/>
  </r>
  <r>
    <x v="2"/>
    <n v="1185732"/>
    <x v="317"/>
    <x v="0"/>
    <s v="Connecticut"/>
    <s v="Hartford"/>
    <x v="4"/>
    <n v="54.999999999999993"/>
    <n v="300"/>
    <n v="164999.99999999997"/>
    <n v="49499.999999999993"/>
    <n v="0.3"/>
    <x v="0"/>
    <x v="5"/>
    <n v="2021"/>
    <s v="Q3"/>
    <x v="2"/>
  </r>
  <r>
    <x v="2"/>
    <n v="1185732"/>
    <x v="317"/>
    <x v="0"/>
    <s v="Connecticut"/>
    <s v="Hartford"/>
    <x v="5"/>
    <n v="60"/>
    <n v="475"/>
    <n v="285000"/>
    <n v="99750"/>
    <n v="0.35"/>
    <x v="0"/>
    <x v="5"/>
    <n v="2021"/>
    <s v="Q3"/>
    <x v="2"/>
  </r>
  <r>
    <x v="2"/>
    <n v="1185732"/>
    <x v="349"/>
    <x v="0"/>
    <s v="Connecticut"/>
    <s v="Hartford"/>
    <x v="0"/>
    <n v="54.999999999999993"/>
    <n v="625"/>
    <n v="343749.99999999994"/>
    <n v="137499.99999999997"/>
    <n v="0.4"/>
    <x v="0"/>
    <x v="6"/>
    <n v="2021"/>
    <s v="Q3"/>
    <x v="2"/>
  </r>
  <r>
    <x v="2"/>
    <n v="1185732"/>
    <x v="349"/>
    <x v="0"/>
    <s v="Connecticut"/>
    <s v="Hartford"/>
    <x v="1"/>
    <n v="50"/>
    <n v="400"/>
    <n v="200000"/>
    <n v="80000"/>
    <n v="0.4"/>
    <x v="0"/>
    <x v="6"/>
    <n v="2021"/>
    <s v="Q3"/>
    <x v="2"/>
  </r>
  <r>
    <x v="2"/>
    <n v="1185732"/>
    <x v="349"/>
    <x v="0"/>
    <s v="Connecticut"/>
    <s v="Hartford"/>
    <x v="2"/>
    <n v="45"/>
    <n v="325"/>
    <n v="146250"/>
    <n v="43875"/>
    <n v="0.3"/>
    <x v="0"/>
    <x v="6"/>
    <n v="2021"/>
    <s v="Q3"/>
    <x v="2"/>
  </r>
  <r>
    <x v="2"/>
    <n v="1185732"/>
    <x v="349"/>
    <x v="0"/>
    <s v="Connecticut"/>
    <s v="Hartford"/>
    <x v="3"/>
    <n v="45"/>
    <n v="225"/>
    <n v="101250"/>
    <n v="30375"/>
    <n v="0.3"/>
    <x v="0"/>
    <x v="6"/>
    <n v="2021"/>
    <s v="Q3"/>
    <x v="2"/>
  </r>
  <r>
    <x v="2"/>
    <n v="1185732"/>
    <x v="349"/>
    <x v="0"/>
    <s v="Connecticut"/>
    <s v="Hartford"/>
    <x v="4"/>
    <n v="54.999999999999993"/>
    <n v="200"/>
    <n v="109999.99999999999"/>
    <n v="32999.999999999993"/>
    <n v="0.3"/>
    <x v="0"/>
    <x v="6"/>
    <n v="2021"/>
    <s v="Q3"/>
    <x v="2"/>
  </r>
  <r>
    <x v="2"/>
    <n v="1185732"/>
    <x v="349"/>
    <x v="0"/>
    <s v="Connecticut"/>
    <s v="Hartford"/>
    <x v="5"/>
    <n v="60"/>
    <n v="375"/>
    <n v="225000"/>
    <n v="78750"/>
    <n v="0.35"/>
    <x v="0"/>
    <x v="6"/>
    <n v="2021"/>
    <s v="Q3"/>
    <x v="2"/>
  </r>
  <r>
    <x v="2"/>
    <n v="1185732"/>
    <x v="379"/>
    <x v="0"/>
    <s v="Connecticut"/>
    <s v="Hartford"/>
    <x v="0"/>
    <n v="54.999999999999993"/>
    <n v="500"/>
    <n v="274999.99999999994"/>
    <n v="109999.99999999999"/>
    <n v="0.4"/>
    <x v="0"/>
    <x v="7"/>
    <n v="2021"/>
    <s v="Q3"/>
    <x v="3"/>
  </r>
  <r>
    <x v="2"/>
    <n v="1185732"/>
    <x v="379"/>
    <x v="0"/>
    <s v="Connecticut"/>
    <s v="Hartford"/>
    <x v="1"/>
    <n v="50"/>
    <n v="300"/>
    <n v="150000"/>
    <n v="60000"/>
    <n v="0.4"/>
    <x v="0"/>
    <x v="7"/>
    <n v="2021"/>
    <s v="Q3"/>
    <x v="3"/>
  </r>
  <r>
    <x v="2"/>
    <n v="1185732"/>
    <x v="379"/>
    <x v="0"/>
    <s v="Connecticut"/>
    <s v="Hartford"/>
    <x v="2"/>
    <n v="45"/>
    <n v="200"/>
    <n v="90000"/>
    <n v="27000"/>
    <n v="0.3"/>
    <x v="0"/>
    <x v="7"/>
    <n v="2021"/>
    <s v="Q3"/>
    <x v="3"/>
  </r>
  <r>
    <x v="2"/>
    <n v="1185732"/>
    <x v="379"/>
    <x v="0"/>
    <s v="Connecticut"/>
    <s v="Hartford"/>
    <x v="3"/>
    <n v="45"/>
    <n v="175"/>
    <n v="78750"/>
    <n v="23625"/>
    <n v="0.3"/>
    <x v="0"/>
    <x v="7"/>
    <n v="2021"/>
    <s v="Q3"/>
    <x v="3"/>
  </r>
  <r>
    <x v="2"/>
    <n v="1185732"/>
    <x v="379"/>
    <x v="0"/>
    <s v="Connecticut"/>
    <s v="Hartford"/>
    <x v="4"/>
    <n v="54.999999999999993"/>
    <n v="175"/>
    <n v="96249.999999999985"/>
    <n v="28874.999999999996"/>
    <n v="0.3"/>
    <x v="0"/>
    <x v="7"/>
    <n v="2021"/>
    <s v="Q3"/>
    <x v="3"/>
  </r>
  <r>
    <x v="2"/>
    <n v="1185732"/>
    <x v="379"/>
    <x v="0"/>
    <s v="Connecticut"/>
    <s v="Hartford"/>
    <x v="5"/>
    <n v="60"/>
    <n v="275"/>
    <n v="165000"/>
    <n v="57749.999999999993"/>
    <n v="0.35"/>
    <x v="0"/>
    <x v="7"/>
    <n v="2021"/>
    <s v="Q3"/>
    <x v="3"/>
  </r>
  <r>
    <x v="2"/>
    <n v="1185732"/>
    <x v="411"/>
    <x v="0"/>
    <s v="Connecticut"/>
    <s v="Hartford"/>
    <x v="0"/>
    <n v="60"/>
    <n v="450"/>
    <n v="270000"/>
    <n v="108000"/>
    <n v="0.4"/>
    <x v="0"/>
    <x v="8"/>
    <n v="2021"/>
    <s v="Q4"/>
    <x v="3"/>
  </r>
  <r>
    <x v="2"/>
    <n v="1185732"/>
    <x v="411"/>
    <x v="0"/>
    <s v="Connecticut"/>
    <s v="Hartford"/>
    <x v="1"/>
    <n v="55.000000000000007"/>
    <n v="275"/>
    <n v="151250.00000000003"/>
    <n v="60500.000000000015"/>
    <n v="0.4"/>
    <x v="0"/>
    <x v="8"/>
    <n v="2021"/>
    <s v="Q4"/>
    <x v="3"/>
  </r>
  <r>
    <x v="2"/>
    <n v="1185732"/>
    <x v="411"/>
    <x v="0"/>
    <s v="Connecticut"/>
    <s v="Hartford"/>
    <x v="2"/>
    <n v="55.000000000000007"/>
    <n v="175"/>
    <n v="96250.000000000015"/>
    <n v="28875.000000000004"/>
    <n v="0.3"/>
    <x v="0"/>
    <x v="8"/>
    <n v="2021"/>
    <s v="Q4"/>
    <x v="3"/>
  </r>
  <r>
    <x v="2"/>
    <n v="1185732"/>
    <x v="411"/>
    <x v="0"/>
    <s v="Connecticut"/>
    <s v="Hartford"/>
    <x v="3"/>
    <n v="55.000000000000007"/>
    <n v="150"/>
    <n v="82500.000000000015"/>
    <n v="24750.000000000004"/>
    <n v="0.3"/>
    <x v="0"/>
    <x v="8"/>
    <n v="2021"/>
    <s v="Q4"/>
    <x v="3"/>
  </r>
  <r>
    <x v="2"/>
    <n v="1185732"/>
    <x v="411"/>
    <x v="0"/>
    <s v="Connecticut"/>
    <s v="Hartford"/>
    <x v="4"/>
    <n v="65"/>
    <n v="150"/>
    <n v="97500"/>
    <n v="29250"/>
    <n v="0.3"/>
    <x v="0"/>
    <x v="8"/>
    <n v="2021"/>
    <s v="Q4"/>
    <x v="3"/>
  </r>
  <r>
    <x v="0"/>
    <n v="1185732"/>
    <x v="411"/>
    <x v="0"/>
    <s v="Connecticut"/>
    <s v="Hartford"/>
    <x v="5"/>
    <n v="70"/>
    <n v="275"/>
    <n v="192500"/>
    <n v="67375"/>
    <n v="0.35"/>
    <x v="0"/>
    <x v="8"/>
    <n v="2021"/>
    <s v="Q4"/>
    <x v="3"/>
  </r>
  <r>
    <x v="0"/>
    <n v="1185732"/>
    <x v="441"/>
    <x v="0"/>
    <s v="Connecticut"/>
    <s v="Hartford"/>
    <x v="0"/>
    <n v="65"/>
    <n v="425"/>
    <n v="276250"/>
    <n v="110500"/>
    <n v="0.4"/>
    <x v="0"/>
    <x v="9"/>
    <n v="2021"/>
    <s v="Q4"/>
    <x v="3"/>
  </r>
  <r>
    <x v="0"/>
    <n v="1185732"/>
    <x v="441"/>
    <x v="0"/>
    <s v="Connecticut"/>
    <s v="Hartford"/>
    <x v="1"/>
    <n v="55.000000000000007"/>
    <n v="300"/>
    <n v="165000.00000000003"/>
    <n v="66000.000000000015"/>
    <n v="0.4"/>
    <x v="0"/>
    <x v="9"/>
    <n v="2021"/>
    <s v="Q4"/>
    <x v="3"/>
  </r>
  <r>
    <x v="0"/>
    <n v="1185732"/>
    <x v="441"/>
    <x v="0"/>
    <s v="Connecticut"/>
    <s v="Hartford"/>
    <x v="2"/>
    <n v="55.000000000000007"/>
    <n v="295"/>
    <n v="162250.00000000003"/>
    <n v="48675.000000000007"/>
    <n v="0.3"/>
    <x v="0"/>
    <x v="9"/>
    <n v="2021"/>
    <s v="Q4"/>
    <x v="3"/>
  </r>
  <r>
    <x v="0"/>
    <n v="1185732"/>
    <x v="441"/>
    <x v="0"/>
    <s v="Connecticut"/>
    <s v="Hartford"/>
    <x v="3"/>
    <n v="55.000000000000007"/>
    <n v="275"/>
    <n v="151250.00000000003"/>
    <n v="45375.000000000007"/>
    <n v="0.3"/>
    <x v="0"/>
    <x v="9"/>
    <n v="2021"/>
    <s v="Q4"/>
    <x v="3"/>
  </r>
  <r>
    <x v="0"/>
    <n v="1185732"/>
    <x v="441"/>
    <x v="0"/>
    <s v="Connecticut"/>
    <s v="Hartford"/>
    <x v="4"/>
    <n v="65"/>
    <n v="250"/>
    <n v="162500"/>
    <n v="48750"/>
    <n v="0.3"/>
    <x v="0"/>
    <x v="9"/>
    <n v="2021"/>
    <s v="Q4"/>
    <x v="3"/>
  </r>
  <r>
    <x v="0"/>
    <n v="1185732"/>
    <x v="441"/>
    <x v="0"/>
    <s v="Connecticut"/>
    <s v="Hartford"/>
    <x v="5"/>
    <n v="70"/>
    <n v="350"/>
    <n v="245000"/>
    <n v="85750"/>
    <n v="0.35"/>
    <x v="0"/>
    <x v="9"/>
    <n v="2021"/>
    <s v="Q4"/>
    <x v="3"/>
  </r>
  <r>
    <x v="0"/>
    <n v="1185732"/>
    <x v="470"/>
    <x v="0"/>
    <s v="Connecticut"/>
    <s v="Hartford"/>
    <x v="0"/>
    <n v="65"/>
    <n v="575"/>
    <n v="373750"/>
    <n v="149500"/>
    <n v="0.4"/>
    <x v="0"/>
    <x v="10"/>
    <n v="2021"/>
    <s v="Q4"/>
    <x v="0"/>
  </r>
  <r>
    <x v="0"/>
    <n v="1185732"/>
    <x v="470"/>
    <x v="0"/>
    <s v="Connecticut"/>
    <s v="Hartford"/>
    <x v="1"/>
    <n v="55.000000000000007"/>
    <n v="375"/>
    <n v="206250.00000000003"/>
    <n v="82500.000000000015"/>
    <n v="0.4"/>
    <x v="0"/>
    <x v="10"/>
    <n v="2021"/>
    <s v="Q4"/>
    <x v="0"/>
  </r>
  <r>
    <x v="0"/>
    <n v="1185732"/>
    <x v="470"/>
    <x v="0"/>
    <s v="Connecticut"/>
    <s v="Hartford"/>
    <x v="2"/>
    <n v="55.000000000000007"/>
    <n v="350"/>
    <n v="192500.00000000003"/>
    <n v="57750.000000000007"/>
    <n v="0.3"/>
    <x v="0"/>
    <x v="10"/>
    <n v="2021"/>
    <s v="Q4"/>
    <x v="0"/>
  </r>
  <r>
    <x v="0"/>
    <n v="1185732"/>
    <x v="470"/>
    <x v="0"/>
    <s v="Connecticut"/>
    <s v="Hartford"/>
    <x v="3"/>
    <n v="55.000000000000007"/>
    <n v="300"/>
    <n v="165000.00000000003"/>
    <n v="49500.000000000007"/>
    <n v="0.3"/>
    <x v="0"/>
    <x v="10"/>
    <n v="2021"/>
    <s v="Q4"/>
    <x v="0"/>
  </r>
  <r>
    <x v="0"/>
    <n v="1185732"/>
    <x v="470"/>
    <x v="0"/>
    <s v="Connecticut"/>
    <s v="Hartford"/>
    <x v="4"/>
    <n v="65"/>
    <n v="300"/>
    <n v="195000"/>
    <n v="58500"/>
    <n v="0.3"/>
    <x v="0"/>
    <x v="10"/>
    <n v="2021"/>
    <s v="Q4"/>
    <x v="0"/>
  </r>
  <r>
    <x v="0"/>
    <n v="1185732"/>
    <x v="470"/>
    <x v="0"/>
    <s v="Connecticut"/>
    <s v="Hartford"/>
    <x v="5"/>
    <n v="70"/>
    <n v="400"/>
    <n v="280000"/>
    <n v="98000"/>
    <n v="0.35"/>
    <x v="0"/>
    <x v="10"/>
    <n v="2021"/>
    <s v="Q4"/>
    <x v="0"/>
  </r>
  <r>
    <x v="0"/>
    <n v="1185732"/>
    <x v="174"/>
    <x v="0"/>
    <s v="Connecticut"/>
    <s v="Hartford"/>
    <x v="0"/>
    <n v="35"/>
    <n v="425"/>
    <n v="148750"/>
    <n v="52062.5"/>
    <n v="0.35"/>
    <x v="0"/>
    <x v="0"/>
    <n v="2021"/>
    <s v="Q1"/>
    <x v="0"/>
  </r>
  <r>
    <x v="0"/>
    <n v="1185732"/>
    <x v="174"/>
    <x v="0"/>
    <s v="Connecticut"/>
    <s v="Hartford"/>
    <x v="1"/>
    <n v="35"/>
    <n v="225"/>
    <n v="78750"/>
    <n v="27562.5"/>
    <n v="0.35"/>
    <x v="0"/>
    <x v="0"/>
    <n v="2021"/>
    <s v="Q1"/>
    <x v="0"/>
  </r>
  <r>
    <x v="0"/>
    <n v="1185732"/>
    <x v="174"/>
    <x v="0"/>
    <s v="Connecticut"/>
    <s v="Hartford"/>
    <x v="2"/>
    <n v="25.000000000000007"/>
    <n v="225"/>
    <n v="56250.000000000015"/>
    <n v="22500.000000000007"/>
    <n v="0.4"/>
    <x v="0"/>
    <x v="0"/>
    <n v="2021"/>
    <s v="Q1"/>
    <x v="0"/>
  </r>
  <r>
    <x v="0"/>
    <n v="1185732"/>
    <x v="174"/>
    <x v="0"/>
    <s v="Connecticut"/>
    <s v="Hartford"/>
    <x v="3"/>
    <n v="30"/>
    <n v="75"/>
    <n v="22500"/>
    <n v="9000"/>
    <n v="0.4"/>
    <x v="0"/>
    <x v="0"/>
    <n v="2021"/>
    <s v="Q1"/>
    <x v="0"/>
  </r>
  <r>
    <x v="0"/>
    <n v="1185732"/>
    <x v="174"/>
    <x v="0"/>
    <s v="Connecticut"/>
    <s v="Hartford"/>
    <x v="4"/>
    <n v="45"/>
    <n v="125"/>
    <n v="56250"/>
    <n v="16875"/>
    <n v="0.3"/>
    <x v="0"/>
    <x v="0"/>
    <n v="2021"/>
    <s v="Q1"/>
    <x v="0"/>
  </r>
  <r>
    <x v="0"/>
    <n v="1185732"/>
    <x v="174"/>
    <x v="0"/>
    <s v="Connecticut"/>
    <s v="Hartford"/>
    <x v="5"/>
    <n v="35"/>
    <n v="225"/>
    <n v="78750"/>
    <n v="31500"/>
    <n v="0.4"/>
    <x v="0"/>
    <x v="0"/>
    <n v="2021"/>
    <s v="Q1"/>
    <x v="0"/>
  </r>
  <r>
    <x v="0"/>
    <n v="1185732"/>
    <x v="203"/>
    <x v="0"/>
    <s v="Connecticut"/>
    <s v="Hartford"/>
    <x v="0"/>
    <n v="35"/>
    <n v="475"/>
    <n v="166250"/>
    <n v="58187.499999999993"/>
    <n v="0.35"/>
    <x v="0"/>
    <x v="1"/>
    <n v="2021"/>
    <s v="Q1"/>
    <x v="0"/>
  </r>
  <r>
    <x v="0"/>
    <n v="1185732"/>
    <x v="203"/>
    <x v="0"/>
    <s v="Connecticut"/>
    <s v="Hartford"/>
    <x v="1"/>
    <n v="35"/>
    <n v="125"/>
    <n v="43750"/>
    <n v="15312.499999999998"/>
    <n v="0.35"/>
    <x v="0"/>
    <x v="1"/>
    <n v="2021"/>
    <s v="Q1"/>
    <x v="0"/>
  </r>
  <r>
    <x v="0"/>
    <n v="1185732"/>
    <x v="203"/>
    <x v="0"/>
    <s v="Connecticut"/>
    <s v="Hartford"/>
    <x v="2"/>
    <n v="25.000000000000007"/>
    <n v="175"/>
    <n v="43750.000000000015"/>
    <n v="17500.000000000007"/>
    <n v="0.4"/>
    <x v="0"/>
    <x v="1"/>
    <n v="2021"/>
    <s v="Q1"/>
    <x v="0"/>
  </r>
  <r>
    <x v="0"/>
    <n v="1185732"/>
    <x v="203"/>
    <x v="0"/>
    <s v="Rhode Island"/>
    <s v="Providence"/>
    <x v="3"/>
    <n v="30"/>
    <n v="50"/>
    <n v="15000"/>
    <n v="6000"/>
    <n v="0.4"/>
    <x v="0"/>
    <x v="1"/>
    <n v="2021"/>
    <s v="Q1"/>
    <x v="0"/>
  </r>
  <r>
    <x v="0"/>
    <n v="1185732"/>
    <x v="203"/>
    <x v="0"/>
    <s v="Rhode Island"/>
    <s v="Providence"/>
    <x v="4"/>
    <n v="45"/>
    <n v="125"/>
    <n v="56250"/>
    <n v="16875"/>
    <n v="0.3"/>
    <x v="0"/>
    <x v="1"/>
    <n v="2021"/>
    <s v="Q1"/>
    <x v="0"/>
  </r>
  <r>
    <x v="0"/>
    <n v="1185732"/>
    <x v="203"/>
    <x v="0"/>
    <s v="Rhode Island"/>
    <s v="Providence"/>
    <x v="5"/>
    <n v="35"/>
    <n v="225"/>
    <n v="78750"/>
    <n v="31500"/>
    <n v="0.4"/>
    <x v="0"/>
    <x v="1"/>
    <n v="2021"/>
    <s v="Q1"/>
    <x v="0"/>
  </r>
  <r>
    <x v="0"/>
    <n v="1185732"/>
    <x v="708"/>
    <x v="0"/>
    <s v="Rhode Island"/>
    <s v="Providence"/>
    <x v="0"/>
    <n v="35"/>
    <n v="445"/>
    <n v="155750"/>
    <n v="54512.5"/>
    <n v="0.35"/>
    <x v="0"/>
    <x v="2"/>
    <n v="2021"/>
    <s v="Q1"/>
    <x v="1"/>
  </r>
  <r>
    <x v="0"/>
    <n v="1185732"/>
    <x v="708"/>
    <x v="0"/>
    <s v="Rhode Island"/>
    <s v="Providence"/>
    <x v="1"/>
    <n v="35"/>
    <n v="150"/>
    <n v="52500"/>
    <n v="18375"/>
    <n v="0.35"/>
    <x v="0"/>
    <x v="2"/>
    <n v="2021"/>
    <s v="Q1"/>
    <x v="1"/>
  </r>
  <r>
    <x v="0"/>
    <n v="1185732"/>
    <x v="708"/>
    <x v="0"/>
    <s v="Rhode Island"/>
    <s v="Providence"/>
    <x v="2"/>
    <n v="25.000000000000007"/>
    <n v="175"/>
    <n v="43750.000000000015"/>
    <n v="17500.000000000007"/>
    <n v="0.4"/>
    <x v="0"/>
    <x v="2"/>
    <n v="2021"/>
    <s v="Q1"/>
    <x v="1"/>
  </r>
  <r>
    <x v="0"/>
    <n v="1185732"/>
    <x v="708"/>
    <x v="0"/>
    <s v="Rhode Island"/>
    <s v="Providence"/>
    <x v="3"/>
    <n v="30"/>
    <n v="25"/>
    <n v="7500"/>
    <n v="3000"/>
    <n v="0.4"/>
    <x v="0"/>
    <x v="2"/>
    <n v="2021"/>
    <s v="Q1"/>
    <x v="1"/>
  </r>
  <r>
    <x v="0"/>
    <n v="1185732"/>
    <x v="708"/>
    <x v="0"/>
    <s v="Rhode Island"/>
    <s v="Providence"/>
    <x v="4"/>
    <n v="45"/>
    <n v="75"/>
    <n v="33750"/>
    <n v="10125"/>
    <n v="0.3"/>
    <x v="0"/>
    <x v="2"/>
    <n v="2021"/>
    <s v="Q1"/>
    <x v="1"/>
  </r>
  <r>
    <x v="0"/>
    <n v="1185732"/>
    <x v="708"/>
    <x v="0"/>
    <s v="Rhode Island"/>
    <s v="Providence"/>
    <x v="5"/>
    <n v="35"/>
    <n v="175"/>
    <n v="61250"/>
    <n v="24500"/>
    <n v="0.4"/>
    <x v="0"/>
    <x v="2"/>
    <n v="2021"/>
    <s v="Q1"/>
    <x v="1"/>
  </r>
  <r>
    <x v="0"/>
    <n v="1185732"/>
    <x v="230"/>
    <x v="0"/>
    <s v="Rhode Island"/>
    <s v="Providence"/>
    <x v="0"/>
    <n v="35"/>
    <n v="425"/>
    <n v="148750"/>
    <n v="52062.5"/>
    <n v="0.35"/>
    <x v="0"/>
    <x v="3"/>
    <n v="2021"/>
    <s v="Q2"/>
    <x v="1"/>
  </r>
  <r>
    <x v="0"/>
    <n v="1185732"/>
    <x v="230"/>
    <x v="0"/>
    <s v="Rhode Island"/>
    <s v="Providence"/>
    <x v="1"/>
    <n v="35"/>
    <n v="125"/>
    <n v="43750"/>
    <n v="15312.499999999998"/>
    <n v="0.35"/>
    <x v="0"/>
    <x v="3"/>
    <n v="2021"/>
    <s v="Q2"/>
    <x v="1"/>
  </r>
  <r>
    <x v="0"/>
    <n v="1185732"/>
    <x v="230"/>
    <x v="0"/>
    <s v="Rhode Island"/>
    <s v="Providence"/>
    <x v="2"/>
    <n v="25.000000000000007"/>
    <n v="125"/>
    <n v="31250.000000000007"/>
    <n v="12500.000000000004"/>
    <n v="0.4"/>
    <x v="0"/>
    <x v="3"/>
    <n v="2021"/>
    <s v="Q2"/>
    <x v="1"/>
  </r>
  <r>
    <x v="0"/>
    <n v="1185732"/>
    <x v="230"/>
    <x v="0"/>
    <s v="Rhode Island"/>
    <s v="Providence"/>
    <x v="3"/>
    <n v="30"/>
    <n v="50"/>
    <n v="15000"/>
    <n v="6000"/>
    <n v="0.4"/>
    <x v="0"/>
    <x v="3"/>
    <n v="2021"/>
    <s v="Q2"/>
    <x v="1"/>
  </r>
  <r>
    <x v="0"/>
    <n v="1185732"/>
    <x v="230"/>
    <x v="0"/>
    <s v="Rhode Island"/>
    <s v="Providence"/>
    <x v="4"/>
    <n v="45"/>
    <n v="50"/>
    <n v="22500"/>
    <n v="6750"/>
    <n v="0.3"/>
    <x v="0"/>
    <x v="3"/>
    <n v="2021"/>
    <s v="Q2"/>
    <x v="1"/>
  </r>
  <r>
    <x v="0"/>
    <n v="1185732"/>
    <x v="230"/>
    <x v="0"/>
    <s v="Rhode Island"/>
    <s v="Providence"/>
    <x v="5"/>
    <n v="35"/>
    <n v="200"/>
    <n v="70000"/>
    <n v="28000"/>
    <n v="0.4"/>
    <x v="0"/>
    <x v="3"/>
    <n v="2021"/>
    <s v="Q2"/>
    <x v="1"/>
  </r>
  <r>
    <x v="0"/>
    <n v="1185732"/>
    <x v="259"/>
    <x v="0"/>
    <s v="Rhode Island"/>
    <s v="Providence"/>
    <x v="0"/>
    <n v="49.999999999999993"/>
    <n v="470"/>
    <n v="234999.99999999997"/>
    <n v="82249.999999999985"/>
    <n v="0.35"/>
    <x v="0"/>
    <x v="4"/>
    <n v="2021"/>
    <s v="Q2"/>
    <x v="1"/>
  </r>
  <r>
    <x v="0"/>
    <n v="1185732"/>
    <x v="259"/>
    <x v="0"/>
    <s v="Rhode Island"/>
    <s v="Providence"/>
    <x v="1"/>
    <n v="45"/>
    <n v="175"/>
    <n v="78750"/>
    <n v="27562.5"/>
    <n v="0.35"/>
    <x v="0"/>
    <x v="4"/>
    <n v="2021"/>
    <s v="Q2"/>
    <x v="1"/>
  </r>
  <r>
    <x v="0"/>
    <n v="1185732"/>
    <x v="259"/>
    <x v="0"/>
    <s v="Rhode Island"/>
    <s v="Providence"/>
    <x v="2"/>
    <n v="40"/>
    <n v="200"/>
    <n v="80000"/>
    <n v="32000"/>
    <n v="0.4"/>
    <x v="0"/>
    <x v="4"/>
    <n v="2021"/>
    <s v="Q2"/>
    <x v="1"/>
  </r>
  <r>
    <x v="0"/>
    <n v="1185732"/>
    <x v="259"/>
    <x v="0"/>
    <s v="Rhode Island"/>
    <s v="Providence"/>
    <x v="3"/>
    <n v="40"/>
    <n v="150"/>
    <n v="60000"/>
    <n v="24000"/>
    <n v="0.4"/>
    <x v="0"/>
    <x v="4"/>
    <n v="2021"/>
    <s v="Q2"/>
    <x v="1"/>
  </r>
  <r>
    <x v="0"/>
    <n v="1185732"/>
    <x v="259"/>
    <x v="0"/>
    <s v="Rhode Island"/>
    <s v="Providence"/>
    <x v="4"/>
    <n v="49.999999999999993"/>
    <n v="175"/>
    <n v="87499.999999999985"/>
    <n v="26249.999999999996"/>
    <n v="0.3"/>
    <x v="0"/>
    <x v="4"/>
    <n v="2021"/>
    <s v="Q2"/>
    <x v="1"/>
  </r>
  <r>
    <x v="0"/>
    <n v="1185732"/>
    <x v="259"/>
    <x v="0"/>
    <s v="Rhode Island"/>
    <s v="Providence"/>
    <x v="5"/>
    <n v="54.999999999999993"/>
    <n v="300"/>
    <n v="164999.99999999997"/>
    <n v="65999.999999999985"/>
    <n v="0.4"/>
    <x v="0"/>
    <x v="4"/>
    <n v="2021"/>
    <s v="Q2"/>
    <x v="1"/>
  </r>
  <r>
    <x v="0"/>
    <n v="1185732"/>
    <x v="292"/>
    <x v="0"/>
    <s v="Rhode Island"/>
    <s v="Providence"/>
    <x v="0"/>
    <n v="49.999999999999993"/>
    <n v="550"/>
    <n v="274999.99999999994"/>
    <n v="96249.999999999971"/>
    <n v="0.35"/>
    <x v="0"/>
    <x v="11"/>
    <n v="2021"/>
    <s v="Q2"/>
    <x v="2"/>
  </r>
  <r>
    <x v="0"/>
    <n v="1185732"/>
    <x v="292"/>
    <x v="0"/>
    <s v="Rhode Island"/>
    <s v="Providence"/>
    <x v="1"/>
    <n v="45"/>
    <n v="300"/>
    <n v="135000"/>
    <n v="47250"/>
    <n v="0.35"/>
    <x v="0"/>
    <x v="11"/>
    <n v="2021"/>
    <s v="Q2"/>
    <x v="2"/>
  </r>
  <r>
    <x v="0"/>
    <n v="1185732"/>
    <x v="292"/>
    <x v="0"/>
    <s v="Rhode Island"/>
    <s v="Providence"/>
    <x v="2"/>
    <n v="40"/>
    <n v="225"/>
    <n v="90000"/>
    <n v="36000"/>
    <n v="0.4"/>
    <x v="0"/>
    <x v="11"/>
    <n v="2021"/>
    <s v="Q2"/>
    <x v="2"/>
  </r>
  <r>
    <x v="0"/>
    <n v="1185732"/>
    <x v="292"/>
    <x v="0"/>
    <s v="Rhode Island"/>
    <s v="Providence"/>
    <x v="3"/>
    <n v="40"/>
    <n v="200"/>
    <n v="80000"/>
    <n v="32000"/>
    <n v="0.4"/>
    <x v="0"/>
    <x v="11"/>
    <n v="2021"/>
    <s v="Q2"/>
    <x v="2"/>
  </r>
  <r>
    <x v="0"/>
    <n v="1185732"/>
    <x v="292"/>
    <x v="0"/>
    <s v="Rhode Island"/>
    <s v="Providence"/>
    <x v="4"/>
    <n v="49.999999999999993"/>
    <n v="200"/>
    <n v="99999.999999999985"/>
    <n v="29999.999999999993"/>
    <n v="0.3"/>
    <x v="0"/>
    <x v="11"/>
    <n v="2021"/>
    <s v="Q2"/>
    <x v="2"/>
  </r>
  <r>
    <x v="0"/>
    <n v="1185732"/>
    <x v="292"/>
    <x v="0"/>
    <s v="Rhode Island"/>
    <s v="Providence"/>
    <x v="5"/>
    <n v="54.999999999999993"/>
    <n v="350"/>
    <n v="192499.99999999997"/>
    <n v="76999.999999999985"/>
    <n v="0.4"/>
    <x v="0"/>
    <x v="11"/>
    <n v="2021"/>
    <s v="Q2"/>
    <x v="2"/>
  </r>
  <r>
    <x v="0"/>
    <n v="1185732"/>
    <x v="320"/>
    <x v="0"/>
    <s v="Rhode Island"/>
    <s v="Providence"/>
    <x v="0"/>
    <n v="49.999999999999993"/>
    <n v="575"/>
    <n v="287499.99999999994"/>
    <n v="100624.99999999997"/>
    <n v="0.35"/>
    <x v="0"/>
    <x v="5"/>
    <n v="2021"/>
    <s v="Q3"/>
    <x v="2"/>
  </r>
  <r>
    <x v="0"/>
    <n v="1185732"/>
    <x v="320"/>
    <x v="0"/>
    <s v="Rhode Island"/>
    <s v="Providence"/>
    <x v="1"/>
    <n v="45"/>
    <n v="325"/>
    <n v="146250"/>
    <n v="51187.5"/>
    <n v="0.35"/>
    <x v="0"/>
    <x v="5"/>
    <n v="2021"/>
    <s v="Q3"/>
    <x v="2"/>
  </r>
  <r>
    <x v="0"/>
    <n v="1185732"/>
    <x v="320"/>
    <x v="0"/>
    <s v="Rhode Island"/>
    <s v="Providence"/>
    <x v="2"/>
    <n v="40"/>
    <n v="250"/>
    <n v="100000"/>
    <n v="40000"/>
    <n v="0.4"/>
    <x v="0"/>
    <x v="5"/>
    <n v="2021"/>
    <s v="Q3"/>
    <x v="2"/>
  </r>
  <r>
    <x v="0"/>
    <n v="1185732"/>
    <x v="320"/>
    <x v="0"/>
    <s v="Rhode Island"/>
    <s v="Providence"/>
    <x v="3"/>
    <n v="40"/>
    <n v="200"/>
    <n v="80000"/>
    <n v="32000"/>
    <n v="0.4"/>
    <x v="0"/>
    <x v="5"/>
    <n v="2021"/>
    <s v="Q3"/>
    <x v="2"/>
  </r>
  <r>
    <x v="0"/>
    <n v="1185732"/>
    <x v="320"/>
    <x v="0"/>
    <s v="Rhode Island"/>
    <s v="Providence"/>
    <x v="4"/>
    <n v="49.999999999999993"/>
    <n v="225"/>
    <n v="112499.99999999999"/>
    <n v="33749.999999999993"/>
    <n v="0.3"/>
    <x v="0"/>
    <x v="5"/>
    <n v="2021"/>
    <s v="Q3"/>
    <x v="2"/>
  </r>
  <r>
    <x v="0"/>
    <n v="1185732"/>
    <x v="320"/>
    <x v="0"/>
    <s v="Rhode Island"/>
    <s v="Providence"/>
    <x v="5"/>
    <n v="54.999999999999993"/>
    <n v="400"/>
    <n v="219999.99999999997"/>
    <n v="88000"/>
    <n v="0.4"/>
    <x v="0"/>
    <x v="5"/>
    <n v="2021"/>
    <s v="Q3"/>
    <x v="2"/>
  </r>
  <r>
    <x v="0"/>
    <n v="1185732"/>
    <x v="352"/>
    <x v="0"/>
    <s v="Rhode Island"/>
    <s v="Providence"/>
    <x v="0"/>
    <n v="49.999999999999993"/>
    <n v="550"/>
    <n v="274999.99999999994"/>
    <n v="96249.999999999971"/>
    <n v="0.35"/>
    <x v="0"/>
    <x v="6"/>
    <n v="2021"/>
    <s v="Q3"/>
    <x v="2"/>
  </r>
  <r>
    <x v="0"/>
    <n v="1185732"/>
    <x v="352"/>
    <x v="0"/>
    <s v="Rhode Island"/>
    <s v="Providence"/>
    <x v="1"/>
    <n v="45"/>
    <n v="325"/>
    <n v="146250"/>
    <n v="51187.5"/>
    <n v="0.35"/>
    <x v="0"/>
    <x v="6"/>
    <n v="2021"/>
    <s v="Q3"/>
    <x v="2"/>
  </r>
  <r>
    <x v="0"/>
    <n v="1185732"/>
    <x v="352"/>
    <x v="0"/>
    <s v="Rhode Island"/>
    <s v="Providence"/>
    <x v="2"/>
    <n v="40"/>
    <n v="250"/>
    <n v="100000"/>
    <n v="40000"/>
    <n v="0.4"/>
    <x v="0"/>
    <x v="6"/>
    <n v="2021"/>
    <s v="Q3"/>
    <x v="2"/>
  </r>
  <r>
    <x v="0"/>
    <n v="1185732"/>
    <x v="352"/>
    <x v="0"/>
    <s v="Rhode Island"/>
    <s v="Providence"/>
    <x v="3"/>
    <n v="40"/>
    <n v="150"/>
    <n v="60000"/>
    <n v="24000"/>
    <n v="0.4"/>
    <x v="0"/>
    <x v="6"/>
    <n v="2021"/>
    <s v="Q3"/>
    <x v="2"/>
  </r>
  <r>
    <x v="0"/>
    <n v="1185732"/>
    <x v="352"/>
    <x v="0"/>
    <s v="Rhode Island"/>
    <s v="Providence"/>
    <x v="4"/>
    <n v="49.999999999999993"/>
    <n v="125"/>
    <n v="62499.999999999993"/>
    <n v="18749.999999999996"/>
    <n v="0.3"/>
    <x v="0"/>
    <x v="6"/>
    <n v="2021"/>
    <s v="Q3"/>
    <x v="2"/>
  </r>
  <r>
    <x v="0"/>
    <n v="1185732"/>
    <x v="352"/>
    <x v="0"/>
    <s v="Rhode Island"/>
    <s v="Providence"/>
    <x v="5"/>
    <n v="54.999999999999993"/>
    <n v="300"/>
    <n v="164999.99999999997"/>
    <n v="65999.999999999985"/>
    <n v="0.4"/>
    <x v="0"/>
    <x v="6"/>
    <n v="2021"/>
    <s v="Q3"/>
    <x v="2"/>
  </r>
  <r>
    <x v="0"/>
    <n v="1185732"/>
    <x v="382"/>
    <x v="0"/>
    <s v="Rhode Island"/>
    <s v="Providence"/>
    <x v="0"/>
    <n v="49.999999999999993"/>
    <n v="425"/>
    <n v="212499.99999999997"/>
    <n v="74374.999999999985"/>
    <n v="0.35"/>
    <x v="0"/>
    <x v="7"/>
    <n v="2021"/>
    <s v="Q3"/>
    <x v="3"/>
  </r>
  <r>
    <x v="0"/>
    <n v="1185732"/>
    <x v="382"/>
    <x v="0"/>
    <s v="Rhode Island"/>
    <s v="Providence"/>
    <x v="1"/>
    <n v="45"/>
    <n v="225"/>
    <n v="101250"/>
    <n v="35437.5"/>
    <n v="0.35"/>
    <x v="0"/>
    <x v="7"/>
    <n v="2021"/>
    <s v="Q3"/>
    <x v="3"/>
  </r>
  <r>
    <x v="0"/>
    <n v="1185732"/>
    <x v="382"/>
    <x v="0"/>
    <s v="Rhode Island"/>
    <s v="Providence"/>
    <x v="2"/>
    <n v="40"/>
    <n v="125"/>
    <n v="50000"/>
    <n v="20000"/>
    <n v="0.4"/>
    <x v="0"/>
    <x v="7"/>
    <n v="2021"/>
    <s v="Q3"/>
    <x v="3"/>
  </r>
  <r>
    <x v="0"/>
    <n v="1185732"/>
    <x v="382"/>
    <x v="0"/>
    <s v="Rhode Island"/>
    <s v="Providence"/>
    <x v="3"/>
    <n v="40"/>
    <n v="100"/>
    <n v="40000"/>
    <n v="16000"/>
    <n v="0.4"/>
    <x v="0"/>
    <x v="7"/>
    <n v="2021"/>
    <s v="Q3"/>
    <x v="3"/>
  </r>
  <r>
    <x v="0"/>
    <n v="1185732"/>
    <x v="382"/>
    <x v="0"/>
    <s v="Rhode Island"/>
    <s v="Providence"/>
    <x v="4"/>
    <n v="49.999999999999993"/>
    <n v="100"/>
    <n v="49999.999999999993"/>
    <n v="14999.999999999996"/>
    <n v="0.3"/>
    <x v="0"/>
    <x v="7"/>
    <n v="2021"/>
    <s v="Q3"/>
    <x v="3"/>
  </r>
  <r>
    <x v="0"/>
    <n v="1185732"/>
    <x v="382"/>
    <x v="0"/>
    <s v="Rhode Island"/>
    <s v="Providence"/>
    <x v="5"/>
    <n v="54.999999999999993"/>
    <n v="200"/>
    <n v="109999.99999999999"/>
    <n v="44000"/>
    <n v="0.4"/>
    <x v="0"/>
    <x v="7"/>
    <n v="2021"/>
    <s v="Q3"/>
    <x v="3"/>
  </r>
  <r>
    <x v="0"/>
    <n v="1185732"/>
    <x v="414"/>
    <x v="0"/>
    <s v="Rhode Island"/>
    <s v="Providence"/>
    <x v="0"/>
    <n v="54.999999999999993"/>
    <n v="375"/>
    <n v="206249.99999999997"/>
    <n v="72187.499999999985"/>
    <n v="0.35"/>
    <x v="0"/>
    <x v="8"/>
    <n v="2021"/>
    <s v="Q4"/>
    <x v="3"/>
  </r>
  <r>
    <x v="0"/>
    <n v="1185732"/>
    <x v="414"/>
    <x v="0"/>
    <s v="Rhode Island"/>
    <s v="Providence"/>
    <x v="1"/>
    <n v="50"/>
    <n v="200"/>
    <n v="100000"/>
    <n v="35000"/>
    <n v="0.35"/>
    <x v="0"/>
    <x v="8"/>
    <n v="2021"/>
    <s v="Q4"/>
    <x v="3"/>
  </r>
  <r>
    <x v="0"/>
    <n v="1185732"/>
    <x v="414"/>
    <x v="0"/>
    <s v="Rhode Island"/>
    <s v="Providence"/>
    <x v="2"/>
    <n v="50"/>
    <n v="100"/>
    <n v="50000"/>
    <n v="20000"/>
    <n v="0.4"/>
    <x v="0"/>
    <x v="8"/>
    <n v="2021"/>
    <s v="Q4"/>
    <x v="3"/>
  </r>
  <r>
    <x v="0"/>
    <n v="1185732"/>
    <x v="414"/>
    <x v="0"/>
    <s v="Rhode Island"/>
    <s v="Providence"/>
    <x v="3"/>
    <n v="50"/>
    <n v="75"/>
    <n v="37500"/>
    <n v="15000"/>
    <n v="0.4"/>
    <x v="0"/>
    <x v="8"/>
    <n v="2021"/>
    <s v="Q4"/>
    <x v="3"/>
  </r>
  <r>
    <x v="0"/>
    <n v="1185732"/>
    <x v="414"/>
    <x v="0"/>
    <s v="Rhode Island"/>
    <s v="Providence"/>
    <x v="4"/>
    <n v="60"/>
    <n v="75"/>
    <n v="45000"/>
    <n v="13500"/>
    <n v="0.3"/>
    <x v="0"/>
    <x v="8"/>
    <n v="2021"/>
    <s v="Q4"/>
    <x v="3"/>
  </r>
  <r>
    <x v="2"/>
    <n v="1185732"/>
    <x v="414"/>
    <x v="0"/>
    <s v="Rhode Island"/>
    <s v="Providence"/>
    <x v="5"/>
    <n v="64.999999999999986"/>
    <n v="200"/>
    <n v="129999.99999999997"/>
    <n v="51999.999999999993"/>
    <n v="0.4"/>
    <x v="0"/>
    <x v="8"/>
    <n v="2021"/>
    <s v="Q4"/>
    <x v="3"/>
  </r>
  <r>
    <x v="2"/>
    <n v="1185732"/>
    <x v="444"/>
    <x v="0"/>
    <s v="Rhode Island"/>
    <s v="Providence"/>
    <x v="0"/>
    <n v="60"/>
    <n v="350"/>
    <n v="210000"/>
    <n v="73500"/>
    <n v="0.35"/>
    <x v="0"/>
    <x v="9"/>
    <n v="2021"/>
    <s v="Q4"/>
    <x v="3"/>
  </r>
  <r>
    <x v="2"/>
    <n v="1185732"/>
    <x v="444"/>
    <x v="0"/>
    <s v="Rhode Island"/>
    <s v="Providence"/>
    <x v="1"/>
    <n v="50"/>
    <n v="225"/>
    <n v="112500"/>
    <n v="39375"/>
    <n v="0.35"/>
    <x v="0"/>
    <x v="9"/>
    <n v="2021"/>
    <s v="Q4"/>
    <x v="3"/>
  </r>
  <r>
    <x v="2"/>
    <n v="1185732"/>
    <x v="444"/>
    <x v="0"/>
    <s v="Rhode Island"/>
    <s v="Providence"/>
    <x v="2"/>
    <n v="50"/>
    <n v="220"/>
    <n v="110000"/>
    <n v="44000"/>
    <n v="0.4"/>
    <x v="0"/>
    <x v="9"/>
    <n v="2021"/>
    <s v="Q4"/>
    <x v="3"/>
  </r>
  <r>
    <x v="2"/>
    <n v="1185732"/>
    <x v="444"/>
    <x v="0"/>
    <s v="Rhode Island"/>
    <s v="Providence"/>
    <x v="3"/>
    <n v="50"/>
    <n v="200"/>
    <n v="100000"/>
    <n v="40000"/>
    <n v="0.4"/>
    <x v="0"/>
    <x v="9"/>
    <n v="2021"/>
    <s v="Q4"/>
    <x v="3"/>
  </r>
  <r>
    <x v="2"/>
    <n v="1185732"/>
    <x v="444"/>
    <x v="0"/>
    <s v="Rhode Island"/>
    <s v="Providence"/>
    <x v="4"/>
    <n v="60"/>
    <n v="175"/>
    <n v="105000"/>
    <n v="31500"/>
    <n v="0.3"/>
    <x v="0"/>
    <x v="9"/>
    <n v="2021"/>
    <s v="Q4"/>
    <x v="3"/>
  </r>
  <r>
    <x v="2"/>
    <n v="1185732"/>
    <x v="444"/>
    <x v="0"/>
    <s v="Rhode Island"/>
    <s v="Providence"/>
    <x v="5"/>
    <n v="64.999999999999986"/>
    <n v="275"/>
    <n v="178749.99999999997"/>
    <n v="71499.999999999985"/>
    <n v="0.4"/>
    <x v="0"/>
    <x v="9"/>
    <n v="2021"/>
    <s v="Q4"/>
    <x v="3"/>
  </r>
  <r>
    <x v="2"/>
    <n v="1185732"/>
    <x v="473"/>
    <x v="0"/>
    <s v="Rhode Island"/>
    <s v="Providence"/>
    <x v="0"/>
    <n v="60"/>
    <n v="500"/>
    <n v="300000"/>
    <n v="105000"/>
    <n v="0.35"/>
    <x v="0"/>
    <x v="10"/>
    <n v="2021"/>
    <s v="Q4"/>
    <x v="0"/>
  </r>
  <r>
    <x v="2"/>
    <n v="1185732"/>
    <x v="473"/>
    <x v="0"/>
    <s v="Rhode Island"/>
    <s v="Providence"/>
    <x v="1"/>
    <n v="50"/>
    <n v="300"/>
    <n v="150000"/>
    <n v="52500"/>
    <n v="0.35"/>
    <x v="0"/>
    <x v="10"/>
    <n v="2021"/>
    <s v="Q4"/>
    <x v="0"/>
  </r>
  <r>
    <x v="2"/>
    <n v="1185732"/>
    <x v="473"/>
    <x v="0"/>
    <s v="Rhode Island"/>
    <s v="Providence"/>
    <x v="2"/>
    <n v="50"/>
    <n v="275"/>
    <n v="137500"/>
    <n v="55000"/>
    <n v="0.4"/>
    <x v="0"/>
    <x v="10"/>
    <n v="2021"/>
    <s v="Q4"/>
    <x v="0"/>
  </r>
  <r>
    <x v="2"/>
    <n v="1185732"/>
    <x v="473"/>
    <x v="0"/>
    <s v="Rhode Island"/>
    <s v="Providence"/>
    <x v="3"/>
    <n v="50"/>
    <n v="225"/>
    <n v="112500"/>
    <n v="45000"/>
    <n v="0.4"/>
    <x v="0"/>
    <x v="10"/>
    <n v="2021"/>
    <s v="Q4"/>
    <x v="0"/>
  </r>
  <r>
    <x v="2"/>
    <n v="1185732"/>
    <x v="473"/>
    <x v="0"/>
    <s v="Rhode Island"/>
    <s v="Providence"/>
    <x v="4"/>
    <n v="60"/>
    <n v="225"/>
    <n v="135000"/>
    <n v="40500"/>
    <n v="0.3"/>
    <x v="0"/>
    <x v="10"/>
    <n v="2021"/>
    <s v="Q4"/>
    <x v="0"/>
  </r>
  <r>
    <x v="2"/>
    <n v="1185732"/>
    <x v="473"/>
    <x v="0"/>
    <s v="Rhode Island"/>
    <s v="Providence"/>
    <x v="5"/>
    <n v="64.999999999999986"/>
    <n v="325"/>
    <n v="211249.99999999994"/>
    <n v="84499.999999999985"/>
    <n v="0.4"/>
    <x v="0"/>
    <x v="10"/>
    <n v="2021"/>
    <s v="Q4"/>
    <x v="0"/>
  </r>
  <r>
    <x v="2"/>
    <n v="1185732"/>
    <x v="181"/>
    <x v="0"/>
    <s v="Rhode Island"/>
    <s v="Providence"/>
    <x v="0"/>
    <n v="40"/>
    <n v="450"/>
    <n v="180000"/>
    <n v="54000"/>
    <n v="0.3"/>
    <x v="0"/>
    <x v="0"/>
    <n v="2021"/>
    <s v="Q1"/>
    <x v="0"/>
  </r>
  <r>
    <x v="2"/>
    <n v="1185732"/>
    <x v="181"/>
    <x v="0"/>
    <s v="Rhode Island"/>
    <s v="Providence"/>
    <x v="1"/>
    <n v="40"/>
    <n v="250"/>
    <n v="100000"/>
    <n v="30000"/>
    <n v="0.3"/>
    <x v="0"/>
    <x v="0"/>
    <n v="2021"/>
    <s v="Q1"/>
    <x v="0"/>
  </r>
  <r>
    <x v="2"/>
    <n v="1185732"/>
    <x v="181"/>
    <x v="0"/>
    <s v="Rhode Island"/>
    <s v="Providence"/>
    <x v="2"/>
    <n v="30.000000000000004"/>
    <n v="250"/>
    <n v="75000.000000000015"/>
    <n v="18750.000000000004"/>
    <n v="0.25"/>
    <x v="0"/>
    <x v="0"/>
    <n v="2021"/>
    <s v="Q1"/>
    <x v="0"/>
  </r>
  <r>
    <x v="2"/>
    <n v="1185732"/>
    <x v="181"/>
    <x v="0"/>
    <s v="Rhode Island"/>
    <s v="Providence"/>
    <x v="3"/>
    <n v="35"/>
    <n v="100"/>
    <n v="35000"/>
    <n v="8750"/>
    <n v="0.25"/>
    <x v="0"/>
    <x v="0"/>
    <n v="2021"/>
    <s v="Q1"/>
    <x v="0"/>
  </r>
  <r>
    <x v="2"/>
    <n v="1185732"/>
    <x v="181"/>
    <x v="0"/>
    <s v="Rhode Island"/>
    <s v="Providence"/>
    <x v="4"/>
    <n v="50"/>
    <n v="150"/>
    <n v="75000"/>
    <n v="18750"/>
    <n v="0.25"/>
    <x v="0"/>
    <x v="0"/>
    <n v="2021"/>
    <s v="Q1"/>
    <x v="0"/>
  </r>
  <r>
    <x v="2"/>
    <n v="1185732"/>
    <x v="181"/>
    <x v="0"/>
    <s v="Rhode Island"/>
    <s v="Providence"/>
    <x v="5"/>
    <n v="40"/>
    <n v="250"/>
    <n v="100000"/>
    <n v="30000"/>
    <n v="0.3"/>
    <x v="0"/>
    <x v="0"/>
    <n v="2021"/>
    <s v="Q1"/>
    <x v="0"/>
  </r>
  <r>
    <x v="2"/>
    <n v="1185732"/>
    <x v="210"/>
    <x v="0"/>
    <s v="Rhode Island"/>
    <s v="Providence"/>
    <x v="0"/>
    <n v="40"/>
    <n v="500"/>
    <n v="200000"/>
    <n v="60000"/>
    <n v="0.3"/>
    <x v="0"/>
    <x v="1"/>
    <n v="2021"/>
    <s v="Q1"/>
    <x v="0"/>
  </r>
  <r>
    <x v="2"/>
    <n v="1185732"/>
    <x v="210"/>
    <x v="0"/>
    <s v="Rhode Island"/>
    <s v="Providence"/>
    <x v="1"/>
    <n v="40"/>
    <n v="150"/>
    <n v="60000"/>
    <n v="18000"/>
    <n v="0.3"/>
    <x v="0"/>
    <x v="1"/>
    <n v="2021"/>
    <s v="Q1"/>
    <x v="0"/>
  </r>
  <r>
    <x v="2"/>
    <n v="1185732"/>
    <x v="210"/>
    <x v="0"/>
    <s v="Rhode Island"/>
    <s v="Providence"/>
    <x v="2"/>
    <n v="30.000000000000004"/>
    <n v="200"/>
    <n v="60000.000000000007"/>
    <n v="15000.000000000002"/>
    <n v="0.25"/>
    <x v="0"/>
    <x v="1"/>
    <n v="2021"/>
    <s v="Q1"/>
    <x v="0"/>
  </r>
  <r>
    <x v="2"/>
    <n v="1185732"/>
    <x v="210"/>
    <x v="0"/>
    <s v="Massachusetts"/>
    <s v="Boston"/>
    <x v="3"/>
    <n v="35"/>
    <n v="250"/>
    <n v="87500"/>
    <n v="21875"/>
    <n v="0.25"/>
    <x v="0"/>
    <x v="1"/>
    <n v="2021"/>
    <s v="Q1"/>
    <x v="0"/>
  </r>
  <r>
    <x v="2"/>
    <n v="1185732"/>
    <x v="210"/>
    <x v="0"/>
    <s v="Massachusetts"/>
    <s v="Boston"/>
    <x v="4"/>
    <n v="50"/>
    <n v="150"/>
    <n v="75000"/>
    <n v="18750"/>
    <n v="0.25"/>
    <x v="0"/>
    <x v="1"/>
    <n v="2021"/>
    <s v="Q1"/>
    <x v="0"/>
  </r>
  <r>
    <x v="2"/>
    <n v="1185732"/>
    <x v="210"/>
    <x v="0"/>
    <s v="Massachusetts"/>
    <s v="Boston"/>
    <x v="5"/>
    <n v="40"/>
    <n v="250"/>
    <n v="100000"/>
    <n v="30000"/>
    <n v="0.3"/>
    <x v="0"/>
    <x v="1"/>
    <n v="2021"/>
    <s v="Q1"/>
    <x v="0"/>
  </r>
  <r>
    <x v="2"/>
    <n v="1185732"/>
    <x v="218"/>
    <x v="0"/>
    <s v="Massachusetts"/>
    <s v="Boston"/>
    <x v="0"/>
    <n v="40"/>
    <n v="470"/>
    <n v="188000"/>
    <n v="56400"/>
    <n v="0.3"/>
    <x v="0"/>
    <x v="2"/>
    <n v="2021"/>
    <s v="Q1"/>
    <x v="1"/>
  </r>
  <r>
    <x v="2"/>
    <n v="1185732"/>
    <x v="218"/>
    <x v="0"/>
    <s v="Massachusetts"/>
    <s v="Boston"/>
    <x v="1"/>
    <n v="40"/>
    <n v="175"/>
    <n v="70000"/>
    <n v="21000"/>
    <n v="0.3"/>
    <x v="0"/>
    <x v="2"/>
    <n v="2021"/>
    <s v="Q1"/>
    <x v="1"/>
  </r>
  <r>
    <x v="2"/>
    <n v="1185732"/>
    <x v="218"/>
    <x v="0"/>
    <s v="Massachusetts"/>
    <s v="Boston"/>
    <x v="2"/>
    <n v="30.000000000000004"/>
    <n v="200"/>
    <n v="60000.000000000007"/>
    <n v="15000.000000000002"/>
    <n v="0.25"/>
    <x v="0"/>
    <x v="2"/>
    <n v="2021"/>
    <s v="Q1"/>
    <x v="1"/>
  </r>
  <r>
    <x v="2"/>
    <n v="1185732"/>
    <x v="218"/>
    <x v="0"/>
    <s v="Massachusetts"/>
    <s v="Boston"/>
    <x v="3"/>
    <n v="35"/>
    <n v="300"/>
    <n v="105000"/>
    <n v="26250"/>
    <n v="0.25"/>
    <x v="0"/>
    <x v="2"/>
    <n v="2021"/>
    <s v="Q1"/>
    <x v="1"/>
  </r>
  <r>
    <x v="2"/>
    <n v="1185732"/>
    <x v="218"/>
    <x v="0"/>
    <s v="Massachusetts"/>
    <s v="Boston"/>
    <x v="4"/>
    <n v="50"/>
    <n v="100"/>
    <n v="50000"/>
    <n v="12500"/>
    <n v="0.25"/>
    <x v="0"/>
    <x v="2"/>
    <n v="2021"/>
    <s v="Q1"/>
    <x v="1"/>
  </r>
  <r>
    <x v="2"/>
    <n v="1185732"/>
    <x v="218"/>
    <x v="0"/>
    <s v="Massachusetts"/>
    <s v="Boston"/>
    <x v="5"/>
    <n v="40"/>
    <n v="200"/>
    <n v="80000"/>
    <n v="24000"/>
    <n v="0.3"/>
    <x v="0"/>
    <x v="2"/>
    <n v="2021"/>
    <s v="Q1"/>
    <x v="1"/>
  </r>
  <r>
    <x v="2"/>
    <n v="1185732"/>
    <x v="237"/>
    <x v="0"/>
    <s v="Massachusetts"/>
    <s v="Boston"/>
    <x v="0"/>
    <n v="40"/>
    <n v="450"/>
    <n v="180000"/>
    <n v="54000"/>
    <n v="0.3"/>
    <x v="0"/>
    <x v="3"/>
    <n v="2021"/>
    <s v="Q2"/>
    <x v="1"/>
  </r>
  <r>
    <x v="2"/>
    <n v="1185732"/>
    <x v="237"/>
    <x v="0"/>
    <s v="Massachusetts"/>
    <s v="Boston"/>
    <x v="1"/>
    <n v="40"/>
    <n v="150"/>
    <n v="60000"/>
    <n v="18000"/>
    <n v="0.3"/>
    <x v="0"/>
    <x v="3"/>
    <n v="2021"/>
    <s v="Q2"/>
    <x v="1"/>
  </r>
  <r>
    <x v="2"/>
    <n v="1185732"/>
    <x v="237"/>
    <x v="0"/>
    <s v="Massachusetts"/>
    <s v="Boston"/>
    <x v="2"/>
    <n v="30.000000000000004"/>
    <n v="150"/>
    <n v="45000.000000000007"/>
    <n v="11250.000000000002"/>
    <n v="0.25"/>
    <x v="0"/>
    <x v="3"/>
    <n v="2021"/>
    <s v="Q2"/>
    <x v="1"/>
  </r>
  <r>
    <x v="2"/>
    <n v="1185732"/>
    <x v="237"/>
    <x v="0"/>
    <s v="Massachusetts"/>
    <s v="Boston"/>
    <x v="3"/>
    <n v="35"/>
    <n v="125"/>
    <n v="43750"/>
    <n v="10937.5"/>
    <n v="0.25"/>
    <x v="0"/>
    <x v="3"/>
    <n v="2021"/>
    <s v="Q2"/>
    <x v="1"/>
  </r>
  <r>
    <x v="2"/>
    <n v="1185732"/>
    <x v="237"/>
    <x v="0"/>
    <s v="Massachusetts"/>
    <s v="Boston"/>
    <x v="4"/>
    <n v="50"/>
    <n v="125"/>
    <n v="62500"/>
    <n v="15625"/>
    <n v="0.25"/>
    <x v="0"/>
    <x v="3"/>
    <n v="2021"/>
    <s v="Q2"/>
    <x v="1"/>
  </r>
  <r>
    <x v="2"/>
    <n v="1185732"/>
    <x v="237"/>
    <x v="0"/>
    <s v="Massachusetts"/>
    <s v="Boston"/>
    <x v="5"/>
    <n v="40"/>
    <n v="275"/>
    <n v="110000"/>
    <n v="33000"/>
    <n v="0.3"/>
    <x v="0"/>
    <x v="3"/>
    <n v="2021"/>
    <s v="Q2"/>
    <x v="1"/>
  </r>
  <r>
    <x v="2"/>
    <n v="1185732"/>
    <x v="266"/>
    <x v="0"/>
    <s v="Massachusetts"/>
    <s v="Boston"/>
    <x v="0"/>
    <n v="54.999999999999993"/>
    <n v="495"/>
    <n v="272249.99999999994"/>
    <n v="81674.999999999985"/>
    <n v="0.3"/>
    <x v="0"/>
    <x v="4"/>
    <n v="2021"/>
    <s v="Q2"/>
    <x v="1"/>
  </r>
  <r>
    <x v="2"/>
    <n v="1185732"/>
    <x v="266"/>
    <x v="0"/>
    <s v="Massachusetts"/>
    <s v="Boston"/>
    <x v="1"/>
    <n v="50"/>
    <n v="200"/>
    <n v="100000"/>
    <n v="30000"/>
    <n v="0.3"/>
    <x v="0"/>
    <x v="4"/>
    <n v="2021"/>
    <s v="Q2"/>
    <x v="1"/>
  </r>
  <r>
    <x v="2"/>
    <n v="1185732"/>
    <x v="266"/>
    <x v="0"/>
    <s v="Massachusetts"/>
    <s v="Boston"/>
    <x v="2"/>
    <n v="45"/>
    <n v="225"/>
    <n v="101250"/>
    <n v="25312.5"/>
    <n v="0.25"/>
    <x v="0"/>
    <x v="4"/>
    <n v="2021"/>
    <s v="Q2"/>
    <x v="1"/>
  </r>
  <r>
    <x v="2"/>
    <n v="1185732"/>
    <x v="266"/>
    <x v="0"/>
    <s v="Massachusetts"/>
    <s v="Boston"/>
    <x v="3"/>
    <n v="45"/>
    <n v="175"/>
    <n v="78750"/>
    <n v="19687.5"/>
    <n v="0.25"/>
    <x v="0"/>
    <x v="4"/>
    <n v="2021"/>
    <s v="Q2"/>
    <x v="1"/>
  </r>
  <r>
    <x v="2"/>
    <n v="1185732"/>
    <x v="266"/>
    <x v="0"/>
    <s v="Massachusetts"/>
    <s v="Boston"/>
    <x v="4"/>
    <n v="54.999999999999993"/>
    <n v="200"/>
    <n v="109999.99999999999"/>
    <n v="27499.999999999996"/>
    <n v="0.25"/>
    <x v="0"/>
    <x v="4"/>
    <n v="2021"/>
    <s v="Q2"/>
    <x v="1"/>
  </r>
  <r>
    <x v="2"/>
    <n v="1185732"/>
    <x v="266"/>
    <x v="0"/>
    <s v="Massachusetts"/>
    <s v="Boston"/>
    <x v="5"/>
    <n v="60"/>
    <n v="325"/>
    <n v="195000"/>
    <n v="58500"/>
    <n v="0.3"/>
    <x v="0"/>
    <x v="4"/>
    <n v="2021"/>
    <s v="Q2"/>
    <x v="1"/>
  </r>
  <r>
    <x v="2"/>
    <n v="1185732"/>
    <x v="299"/>
    <x v="0"/>
    <s v="Massachusetts"/>
    <s v="Boston"/>
    <x v="0"/>
    <n v="54.999999999999993"/>
    <n v="575"/>
    <n v="316249.99999999994"/>
    <n v="94874.999999999985"/>
    <n v="0.3"/>
    <x v="0"/>
    <x v="11"/>
    <n v="2021"/>
    <s v="Q2"/>
    <x v="2"/>
  </r>
  <r>
    <x v="2"/>
    <n v="1185732"/>
    <x v="299"/>
    <x v="0"/>
    <s v="Massachusetts"/>
    <s v="Boston"/>
    <x v="1"/>
    <n v="50"/>
    <n v="325"/>
    <n v="162500"/>
    <n v="48750"/>
    <n v="0.3"/>
    <x v="0"/>
    <x v="11"/>
    <n v="2021"/>
    <s v="Q2"/>
    <x v="2"/>
  </r>
  <r>
    <x v="2"/>
    <n v="1185732"/>
    <x v="299"/>
    <x v="0"/>
    <s v="Massachusetts"/>
    <s v="Boston"/>
    <x v="2"/>
    <n v="45"/>
    <n v="250"/>
    <n v="112500"/>
    <n v="28125"/>
    <n v="0.25"/>
    <x v="0"/>
    <x v="11"/>
    <n v="2021"/>
    <s v="Q2"/>
    <x v="2"/>
  </r>
  <r>
    <x v="2"/>
    <n v="1185732"/>
    <x v="299"/>
    <x v="0"/>
    <s v="Massachusetts"/>
    <s v="Boston"/>
    <x v="3"/>
    <n v="45"/>
    <n v="225"/>
    <n v="101250"/>
    <n v="25312.5"/>
    <n v="0.25"/>
    <x v="0"/>
    <x v="11"/>
    <n v="2021"/>
    <s v="Q2"/>
    <x v="2"/>
  </r>
  <r>
    <x v="2"/>
    <n v="1185732"/>
    <x v="299"/>
    <x v="0"/>
    <s v="Massachusetts"/>
    <s v="Boston"/>
    <x v="4"/>
    <n v="54.999999999999993"/>
    <n v="225"/>
    <n v="123749.99999999999"/>
    <n v="30937.499999999996"/>
    <n v="0.25"/>
    <x v="0"/>
    <x v="11"/>
    <n v="2021"/>
    <s v="Q2"/>
    <x v="2"/>
  </r>
  <r>
    <x v="2"/>
    <n v="1185732"/>
    <x v="299"/>
    <x v="0"/>
    <s v="Massachusetts"/>
    <s v="Boston"/>
    <x v="5"/>
    <n v="60"/>
    <n v="375"/>
    <n v="225000"/>
    <n v="67500"/>
    <n v="0.3"/>
    <x v="0"/>
    <x v="11"/>
    <n v="2021"/>
    <s v="Q2"/>
    <x v="2"/>
  </r>
  <r>
    <x v="2"/>
    <n v="1185732"/>
    <x v="327"/>
    <x v="0"/>
    <s v="Massachusetts"/>
    <s v="Boston"/>
    <x v="0"/>
    <n v="54.999999999999993"/>
    <n v="600"/>
    <n v="329999.99999999994"/>
    <n v="98999.999999999985"/>
    <n v="0.3"/>
    <x v="0"/>
    <x v="5"/>
    <n v="2021"/>
    <s v="Q3"/>
    <x v="2"/>
  </r>
  <r>
    <x v="2"/>
    <n v="1185732"/>
    <x v="327"/>
    <x v="0"/>
    <s v="Massachusetts"/>
    <s v="Boston"/>
    <x v="1"/>
    <n v="50"/>
    <n v="350"/>
    <n v="175000"/>
    <n v="52500"/>
    <n v="0.3"/>
    <x v="0"/>
    <x v="5"/>
    <n v="2021"/>
    <s v="Q3"/>
    <x v="2"/>
  </r>
  <r>
    <x v="2"/>
    <n v="1185732"/>
    <x v="327"/>
    <x v="0"/>
    <s v="Massachusetts"/>
    <s v="Boston"/>
    <x v="2"/>
    <n v="45"/>
    <n v="275"/>
    <n v="123750"/>
    <n v="30937.5"/>
    <n v="0.25"/>
    <x v="0"/>
    <x v="5"/>
    <n v="2021"/>
    <s v="Q3"/>
    <x v="2"/>
  </r>
  <r>
    <x v="2"/>
    <n v="1185732"/>
    <x v="327"/>
    <x v="0"/>
    <s v="Massachusetts"/>
    <s v="Boston"/>
    <x v="3"/>
    <n v="45"/>
    <n v="225"/>
    <n v="101250"/>
    <n v="25312.5"/>
    <n v="0.25"/>
    <x v="0"/>
    <x v="5"/>
    <n v="2021"/>
    <s v="Q3"/>
    <x v="2"/>
  </r>
  <r>
    <x v="2"/>
    <n v="1185732"/>
    <x v="327"/>
    <x v="0"/>
    <s v="Massachusetts"/>
    <s v="Boston"/>
    <x v="4"/>
    <n v="54.999999999999993"/>
    <n v="250"/>
    <n v="137499.99999999997"/>
    <n v="34374.999999999993"/>
    <n v="0.25"/>
    <x v="0"/>
    <x v="5"/>
    <n v="2021"/>
    <s v="Q3"/>
    <x v="2"/>
  </r>
  <r>
    <x v="2"/>
    <n v="1185732"/>
    <x v="327"/>
    <x v="0"/>
    <s v="Massachusetts"/>
    <s v="Boston"/>
    <x v="5"/>
    <n v="60"/>
    <n v="425"/>
    <n v="255000"/>
    <n v="76500"/>
    <n v="0.3"/>
    <x v="0"/>
    <x v="5"/>
    <n v="2021"/>
    <s v="Q3"/>
    <x v="2"/>
  </r>
  <r>
    <x v="2"/>
    <n v="1185732"/>
    <x v="359"/>
    <x v="0"/>
    <s v="Massachusetts"/>
    <s v="Boston"/>
    <x v="0"/>
    <n v="54.999999999999993"/>
    <n v="575"/>
    <n v="316249.99999999994"/>
    <n v="94874.999999999985"/>
    <n v="0.3"/>
    <x v="0"/>
    <x v="6"/>
    <n v="2021"/>
    <s v="Q3"/>
    <x v="2"/>
  </r>
  <r>
    <x v="2"/>
    <n v="1185732"/>
    <x v="359"/>
    <x v="0"/>
    <s v="Massachusetts"/>
    <s v="Boston"/>
    <x v="1"/>
    <n v="50"/>
    <n v="350"/>
    <n v="175000"/>
    <n v="52500"/>
    <n v="0.3"/>
    <x v="0"/>
    <x v="6"/>
    <n v="2021"/>
    <s v="Q3"/>
    <x v="2"/>
  </r>
  <r>
    <x v="2"/>
    <n v="1185732"/>
    <x v="359"/>
    <x v="0"/>
    <s v="Massachusetts"/>
    <s v="Boston"/>
    <x v="2"/>
    <n v="45"/>
    <n v="275"/>
    <n v="123750"/>
    <n v="30937.5"/>
    <n v="0.25"/>
    <x v="0"/>
    <x v="6"/>
    <n v="2021"/>
    <s v="Q3"/>
    <x v="2"/>
  </r>
  <r>
    <x v="2"/>
    <n v="1185732"/>
    <x v="359"/>
    <x v="0"/>
    <s v="Massachusetts"/>
    <s v="Boston"/>
    <x v="3"/>
    <n v="45"/>
    <n v="175"/>
    <n v="78750"/>
    <n v="19687.5"/>
    <n v="0.25"/>
    <x v="0"/>
    <x v="6"/>
    <n v="2021"/>
    <s v="Q3"/>
    <x v="2"/>
  </r>
  <r>
    <x v="2"/>
    <n v="1185732"/>
    <x v="359"/>
    <x v="0"/>
    <s v="Massachusetts"/>
    <s v="Boston"/>
    <x v="4"/>
    <n v="54.999999999999993"/>
    <n v="150"/>
    <n v="82499.999999999985"/>
    <n v="20624.999999999996"/>
    <n v="0.25"/>
    <x v="0"/>
    <x v="6"/>
    <n v="2021"/>
    <s v="Q3"/>
    <x v="2"/>
  </r>
  <r>
    <x v="2"/>
    <n v="1185732"/>
    <x v="359"/>
    <x v="0"/>
    <s v="Massachusetts"/>
    <s v="Boston"/>
    <x v="5"/>
    <n v="60"/>
    <n v="325"/>
    <n v="195000"/>
    <n v="58500"/>
    <n v="0.3"/>
    <x v="0"/>
    <x v="6"/>
    <n v="2021"/>
    <s v="Q3"/>
    <x v="2"/>
  </r>
  <r>
    <x v="2"/>
    <n v="1185732"/>
    <x v="389"/>
    <x v="0"/>
    <s v="Massachusetts"/>
    <s v="Boston"/>
    <x v="0"/>
    <n v="54.999999999999993"/>
    <n v="450"/>
    <n v="247499.99999999997"/>
    <n v="74249.999999999985"/>
    <n v="0.3"/>
    <x v="0"/>
    <x v="7"/>
    <n v="2021"/>
    <s v="Q3"/>
    <x v="3"/>
  </r>
  <r>
    <x v="2"/>
    <n v="1185732"/>
    <x v="389"/>
    <x v="0"/>
    <s v="Massachusetts"/>
    <s v="Boston"/>
    <x v="1"/>
    <n v="50"/>
    <n v="250"/>
    <n v="125000"/>
    <n v="37500"/>
    <n v="0.3"/>
    <x v="0"/>
    <x v="7"/>
    <n v="2021"/>
    <s v="Q3"/>
    <x v="3"/>
  </r>
  <r>
    <x v="2"/>
    <n v="1185732"/>
    <x v="389"/>
    <x v="0"/>
    <s v="Massachusetts"/>
    <s v="Boston"/>
    <x v="2"/>
    <n v="45"/>
    <n v="150"/>
    <n v="67500"/>
    <n v="16875"/>
    <n v="0.25"/>
    <x v="0"/>
    <x v="7"/>
    <n v="2021"/>
    <s v="Q3"/>
    <x v="3"/>
  </r>
  <r>
    <x v="2"/>
    <n v="1185732"/>
    <x v="389"/>
    <x v="0"/>
    <s v="Massachusetts"/>
    <s v="Boston"/>
    <x v="3"/>
    <n v="45"/>
    <n v="125"/>
    <n v="56250"/>
    <n v="14062.5"/>
    <n v="0.25"/>
    <x v="0"/>
    <x v="7"/>
    <n v="2021"/>
    <s v="Q3"/>
    <x v="3"/>
  </r>
  <r>
    <x v="2"/>
    <n v="1185732"/>
    <x v="389"/>
    <x v="0"/>
    <s v="Massachusetts"/>
    <s v="Boston"/>
    <x v="4"/>
    <n v="54.999999999999993"/>
    <n v="125"/>
    <n v="68749.999999999985"/>
    <n v="17187.499999999996"/>
    <n v="0.25"/>
    <x v="0"/>
    <x v="7"/>
    <n v="2021"/>
    <s v="Q3"/>
    <x v="3"/>
  </r>
  <r>
    <x v="2"/>
    <n v="1185732"/>
    <x v="389"/>
    <x v="0"/>
    <s v="Massachusetts"/>
    <s v="Boston"/>
    <x v="5"/>
    <n v="60"/>
    <n v="225"/>
    <n v="135000"/>
    <n v="40500"/>
    <n v="0.3"/>
    <x v="0"/>
    <x v="7"/>
    <n v="2021"/>
    <s v="Q3"/>
    <x v="3"/>
  </r>
  <r>
    <x v="2"/>
    <n v="1185732"/>
    <x v="421"/>
    <x v="0"/>
    <s v="Massachusetts"/>
    <s v="Boston"/>
    <x v="0"/>
    <n v="60"/>
    <n v="400"/>
    <n v="240000"/>
    <n v="72000"/>
    <n v="0.3"/>
    <x v="0"/>
    <x v="8"/>
    <n v="2021"/>
    <s v="Q4"/>
    <x v="3"/>
  </r>
  <r>
    <x v="2"/>
    <n v="1185732"/>
    <x v="421"/>
    <x v="0"/>
    <s v="Massachusetts"/>
    <s v="Boston"/>
    <x v="1"/>
    <n v="55.000000000000007"/>
    <n v="225"/>
    <n v="123750.00000000001"/>
    <n v="37125"/>
    <n v="0.3"/>
    <x v="0"/>
    <x v="8"/>
    <n v="2021"/>
    <s v="Q4"/>
    <x v="3"/>
  </r>
  <r>
    <x v="2"/>
    <n v="1185732"/>
    <x v="421"/>
    <x v="0"/>
    <s v="Massachusetts"/>
    <s v="Boston"/>
    <x v="2"/>
    <n v="55.000000000000007"/>
    <n v="125"/>
    <n v="68750.000000000015"/>
    <n v="17187.500000000004"/>
    <n v="0.25"/>
    <x v="0"/>
    <x v="8"/>
    <n v="2021"/>
    <s v="Q4"/>
    <x v="3"/>
  </r>
  <r>
    <x v="2"/>
    <n v="1185732"/>
    <x v="421"/>
    <x v="0"/>
    <s v="Massachusetts"/>
    <s v="Boston"/>
    <x v="3"/>
    <n v="55.000000000000007"/>
    <n v="100"/>
    <n v="55000.000000000007"/>
    <n v="13750.000000000002"/>
    <n v="0.25"/>
    <x v="0"/>
    <x v="8"/>
    <n v="2021"/>
    <s v="Q4"/>
    <x v="3"/>
  </r>
  <r>
    <x v="2"/>
    <n v="1185732"/>
    <x v="421"/>
    <x v="0"/>
    <s v="Massachusetts"/>
    <s v="Boston"/>
    <x v="4"/>
    <n v="65"/>
    <n v="100"/>
    <n v="65000"/>
    <n v="16250"/>
    <n v="0.25"/>
    <x v="0"/>
    <x v="8"/>
    <n v="2021"/>
    <s v="Q4"/>
    <x v="3"/>
  </r>
  <r>
    <x v="5"/>
    <n v="1185732"/>
    <x v="421"/>
    <x v="0"/>
    <s v="Massachusetts"/>
    <s v="Boston"/>
    <x v="5"/>
    <n v="70"/>
    <n v="225"/>
    <n v="157500"/>
    <n v="47250"/>
    <n v="0.3"/>
    <x v="0"/>
    <x v="8"/>
    <n v="2021"/>
    <s v="Q4"/>
    <x v="3"/>
  </r>
  <r>
    <x v="5"/>
    <n v="1185732"/>
    <x v="451"/>
    <x v="0"/>
    <s v="Massachusetts"/>
    <s v="Boston"/>
    <x v="0"/>
    <n v="65"/>
    <n v="375"/>
    <n v="243750"/>
    <n v="73125"/>
    <n v="0.3"/>
    <x v="0"/>
    <x v="9"/>
    <n v="2021"/>
    <s v="Q4"/>
    <x v="3"/>
  </r>
  <r>
    <x v="5"/>
    <n v="1185732"/>
    <x v="451"/>
    <x v="0"/>
    <s v="Massachusetts"/>
    <s v="Boston"/>
    <x v="1"/>
    <n v="55.000000000000007"/>
    <n v="300"/>
    <n v="165000.00000000003"/>
    <n v="49500.000000000007"/>
    <n v="0.3"/>
    <x v="0"/>
    <x v="9"/>
    <n v="2021"/>
    <s v="Q4"/>
    <x v="3"/>
  </r>
  <r>
    <x v="5"/>
    <n v="1185732"/>
    <x v="451"/>
    <x v="0"/>
    <s v="Massachusetts"/>
    <s v="Boston"/>
    <x v="2"/>
    <n v="55.000000000000007"/>
    <n v="295"/>
    <n v="162250.00000000003"/>
    <n v="40562.500000000007"/>
    <n v="0.25"/>
    <x v="0"/>
    <x v="9"/>
    <n v="2021"/>
    <s v="Q4"/>
    <x v="3"/>
  </r>
  <r>
    <x v="5"/>
    <n v="1185732"/>
    <x v="451"/>
    <x v="0"/>
    <s v="Massachusetts"/>
    <s v="Boston"/>
    <x v="3"/>
    <n v="55.000000000000007"/>
    <n v="275"/>
    <n v="151250.00000000003"/>
    <n v="37812.500000000007"/>
    <n v="0.25"/>
    <x v="0"/>
    <x v="9"/>
    <n v="2021"/>
    <s v="Q4"/>
    <x v="3"/>
  </r>
  <r>
    <x v="5"/>
    <n v="1185732"/>
    <x v="451"/>
    <x v="0"/>
    <s v="Massachusetts"/>
    <s v="Boston"/>
    <x v="4"/>
    <n v="65"/>
    <n v="250"/>
    <n v="162500"/>
    <n v="40625"/>
    <n v="0.25"/>
    <x v="0"/>
    <x v="9"/>
    <n v="2021"/>
    <s v="Q4"/>
    <x v="3"/>
  </r>
  <r>
    <x v="5"/>
    <n v="1185732"/>
    <x v="451"/>
    <x v="0"/>
    <s v="Massachusetts"/>
    <s v="Boston"/>
    <x v="5"/>
    <n v="70"/>
    <n v="350"/>
    <n v="245000"/>
    <n v="73500"/>
    <n v="0.3"/>
    <x v="0"/>
    <x v="9"/>
    <n v="2021"/>
    <s v="Q4"/>
    <x v="3"/>
  </r>
  <r>
    <x v="5"/>
    <n v="1185732"/>
    <x v="480"/>
    <x v="0"/>
    <s v="Massachusetts"/>
    <s v="Boston"/>
    <x v="0"/>
    <n v="65"/>
    <n v="575"/>
    <n v="373750"/>
    <n v="112125"/>
    <n v="0.3"/>
    <x v="0"/>
    <x v="10"/>
    <n v="2021"/>
    <s v="Q4"/>
    <x v="0"/>
  </r>
  <r>
    <x v="5"/>
    <n v="1185732"/>
    <x v="480"/>
    <x v="0"/>
    <s v="Massachusetts"/>
    <s v="Boston"/>
    <x v="1"/>
    <n v="55.000000000000007"/>
    <n v="375"/>
    <n v="206250.00000000003"/>
    <n v="61875.000000000007"/>
    <n v="0.3"/>
    <x v="0"/>
    <x v="10"/>
    <n v="2021"/>
    <s v="Q4"/>
    <x v="0"/>
  </r>
  <r>
    <x v="5"/>
    <n v="1185732"/>
    <x v="480"/>
    <x v="0"/>
    <s v="Massachusetts"/>
    <s v="Boston"/>
    <x v="2"/>
    <n v="55.000000000000007"/>
    <n v="350"/>
    <n v="192500.00000000003"/>
    <n v="48125.000000000007"/>
    <n v="0.25"/>
    <x v="0"/>
    <x v="10"/>
    <n v="2021"/>
    <s v="Q4"/>
    <x v="0"/>
  </r>
  <r>
    <x v="5"/>
    <n v="1185732"/>
    <x v="480"/>
    <x v="0"/>
    <s v="Massachusetts"/>
    <s v="Boston"/>
    <x v="3"/>
    <n v="55.000000000000007"/>
    <n v="300"/>
    <n v="165000.00000000003"/>
    <n v="41250.000000000007"/>
    <n v="0.25"/>
    <x v="0"/>
    <x v="10"/>
    <n v="2021"/>
    <s v="Q4"/>
    <x v="0"/>
  </r>
  <r>
    <x v="5"/>
    <n v="1185732"/>
    <x v="480"/>
    <x v="0"/>
    <s v="Massachusetts"/>
    <s v="Boston"/>
    <x v="4"/>
    <n v="65"/>
    <n v="300"/>
    <n v="195000"/>
    <n v="48750"/>
    <n v="0.25"/>
    <x v="0"/>
    <x v="10"/>
    <n v="2021"/>
    <s v="Q4"/>
    <x v="0"/>
  </r>
  <r>
    <x v="5"/>
    <n v="1185732"/>
    <x v="480"/>
    <x v="0"/>
    <s v="Massachusetts"/>
    <s v="Boston"/>
    <x v="5"/>
    <n v="70"/>
    <n v="400"/>
    <n v="280000"/>
    <n v="84000"/>
    <n v="0.3"/>
    <x v="0"/>
    <x v="10"/>
    <n v="2021"/>
    <s v="Q4"/>
    <x v="0"/>
  </r>
  <r>
    <x v="5"/>
    <n v="1185732"/>
    <x v="178"/>
    <x v="0"/>
    <s v="Massachusetts"/>
    <s v="Boston"/>
    <x v="0"/>
    <n v="45"/>
    <n v="525"/>
    <n v="236250"/>
    <n v="106312.5"/>
    <n v="0.45"/>
    <x v="0"/>
    <x v="0"/>
    <n v="2021"/>
    <s v="Q1"/>
    <x v="0"/>
  </r>
  <r>
    <x v="5"/>
    <n v="1185732"/>
    <x v="178"/>
    <x v="0"/>
    <s v="Massachusetts"/>
    <s v="Boston"/>
    <x v="1"/>
    <n v="45"/>
    <n v="325"/>
    <n v="146250"/>
    <n v="65812.5"/>
    <n v="0.45"/>
    <x v="0"/>
    <x v="0"/>
    <n v="2021"/>
    <s v="Q1"/>
    <x v="0"/>
  </r>
  <r>
    <x v="5"/>
    <n v="1185732"/>
    <x v="178"/>
    <x v="0"/>
    <s v="Massachusetts"/>
    <s v="Boston"/>
    <x v="2"/>
    <n v="35"/>
    <n v="325"/>
    <n v="113750"/>
    <n v="39812.5"/>
    <n v="0.35"/>
    <x v="0"/>
    <x v="0"/>
    <n v="2021"/>
    <s v="Q1"/>
    <x v="0"/>
  </r>
  <r>
    <x v="5"/>
    <n v="1185732"/>
    <x v="178"/>
    <x v="0"/>
    <s v="Massachusetts"/>
    <s v="Boston"/>
    <x v="3"/>
    <n v="40"/>
    <n v="175"/>
    <n v="70000"/>
    <n v="24500"/>
    <n v="0.35"/>
    <x v="0"/>
    <x v="0"/>
    <n v="2021"/>
    <s v="Q1"/>
    <x v="0"/>
  </r>
  <r>
    <x v="5"/>
    <n v="1185732"/>
    <x v="178"/>
    <x v="0"/>
    <s v="Massachusetts"/>
    <s v="Boston"/>
    <x v="4"/>
    <n v="55.000000000000007"/>
    <n v="225"/>
    <n v="123750.00000000001"/>
    <n v="43312.5"/>
    <n v="0.35"/>
    <x v="0"/>
    <x v="0"/>
    <n v="2021"/>
    <s v="Q1"/>
    <x v="0"/>
  </r>
  <r>
    <x v="5"/>
    <n v="1185732"/>
    <x v="178"/>
    <x v="0"/>
    <s v="Massachusetts"/>
    <s v="Boston"/>
    <x v="5"/>
    <n v="45"/>
    <n v="325"/>
    <n v="146250"/>
    <n v="58499.999999999993"/>
    <n v="0.39999999999999997"/>
    <x v="0"/>
    <x v="0"/>
    <n v="2021"/>
    <s v="Q1"/>
    <x v="0"/>
  </r>
  <r>
    <x v="5"/>
    <n v="1185732"/>
    <x v="207"/>
    <x v="0"/>
    <s v="Massachusetts"/>
    <s v="Boston"/>
    <x v="0"/>
    <n v="45"/>
    <n v="575"/>
    <n v="258750"/>
    <n v="116437.5"/>
    <n v="0.45"/>
    <x v="0"/>
    <x v="1"/>
    <n v="2021"/>
    <s v="Q1"/>
    <x v="0"/>
  </r>
  <r>
    <x v="5"/>
    <n v="1185732"/>
    <x v="207"/>
    <x v="0"/>
    <s v="Massachusetts"/>
    <s v="Boston"/>
    <x v="1"/>
    <n v="45"/>
    <n v="225"/>
    <n v="101250"/>
    <n v="45562.5"/>
    <n v="0.45"/>
    <x v="0"/>
    <x v="1"/>
    <n v="2021"/>
    <s v="Q1"/>
    <x v="0"/>
  </r>
  <r>
    <x v="5"/>
    <n v="1185732"/>
    <x v="207"/>
    <x v="0"/>
    <s v="Massachusetts"/>
    <s v="Boston"/>
    <x v="2"/>
    <n v="35"/>
    <n v="275"/>
    <n v="96250"/>
    <n v="33687.5"/>
    <n v="0.35"/>
    <x v="0"/>
    <x v="1"/>
    <n v="2021"/>
    <s v="Q1"/>
    <x v="0"/>
  </r>
  <r>
    <x v="5"/>
    <n v="1185732"/>
    <x v="207"/>
    <x v="0"/>
    <s v="Vermont"/>
    <s v="Burlington"/>
    <x v="3"/>
    <n v="40"/>
    <n v="150"/>
    <n v="60000"/>
    <n v="21000"/>
    <n v="0.35"/>
    <x v="0"/>
    <x v="1"/>
    <n v="2021"/>
    <s v="Q1"/>
    <x v="0"/>
  </r>
  <r>
    <x v="5"/>
    <n v="1185732"/>
    <x v="207"/>
    <x v="0"/>
    <s v="Vermont"/>
    <s v="Burlington"/>
    <x v="4"/>
    <n v="55.000000000000007"/>
    <n v="225"/>
    <n v="123750.00000000001"/>
    <n v="43312.5"/>
    <n v="0.35"/>
    <x v="0"/>
    <x v="1"/>
    <n v="2021"/>
    <s v="Q1"/>
    <x v="0"/>
  </r>
  <r>
    <x v="5"/>
    <n v="1185732"/>
    <x v="207"/>
    <x v="0"/>
    <s v="Vermont"/>
    <s v="Burlington"/>
    <x v="5"/>
    <n v="45"/>
    <n v="325"/>
    <n v="146250"/>
    <n v="58499.999999999993"/>
    <n v="0.39999999999999997"/>
    <x v="0"/>
    <x v="1"/>
    <n v="2021"/>
    <s v="Q1"/>
    <x v="0"/>
  </r>
  <r>
    <x v="5"/>
    <n v="1185732"/>
    <x v="215"/>
    <x v="0"/>
    <s v="Vermont"/>
    <s v="Burlington"/>
    <x v="0"/>
    <n v="45"/>
    <n v="545"/>
    <n v="245250"/>
    <n v="110362.5"/>
    <n v="0.45"/>
    <x v="0"/>
    <x v="2"/>
    <n v="2021"/>
    <s v="Q1"/>
    <x v="1"/>
  </r>
  <r>
    <x v="5"/>
    <n v="1185732"/>
    <x v="215"/>
    <x v="0"/>
    <s v="Vermont"/>
    <s v="Burlington"/>
    <x v="1"/>
    <n v="45"/>
    <n v="250"/>
    <n v="112500"/>
    <n v="50625"/>
    <n v="0.45"/>
    <x v="0"/>
    <x v="2"/>
    <n v="2021"/>
    <s v="Q1"/>
    <x v="1"/>
  </r>
  <r>
    <x v="5"/>
    <n v="1185732"/>
    <x v="215"/>
    <x v="0"/>
    <s v="Vermont"/>
    <s v="Burlington"/>
    <x v="2"/>
    <n v="35"/>
    <n v="275"/>
    <n v="96250"/>
    <n v="33687.5"/>
    <n v="0.35"/>
    <x v="0"/>
    <x v="2"/>
    <n v="2021"/>
    <s v="Q1"/>
    <x v="1"/>
  </r>
  <r>
    <x v="5"/>
    <n v="1185732"/>
    <x v="215"/>
    <x v="0"/>
    <s v="Vermont"/>
    <s v="Burlington"/>
    <x v="3"/>
    <n v="40"/>
    <n v="125"/>
    <n v="50000"/>
    <n v="17500"/>
    <n v="0.35"/>
    <x v="0"/>
    <x v="2"/>
    <n v="2021"/>
    <s v="Q1"/>
    <x v="1"/>
  </r>
  <r>
    <x v="5"/>
    <n v="1185732"/>
    <x v="215"/>
    <x v="0"/>
    <s v="Vermont"/>
    <s v="Burlington"/>
    <x v="4"/>
    <n v="55.000000000000007"/>
    <n v="175"/>
    <n v="96250.000000000015"/>
    <n v="33687.5"/>
    <n v="0.35"/>
    <x v="0"/>
    <x v="2"/>
    <n v="2021"/>
    <s v="Q1"/>
    <x v="1"/>
  </r>
  <r>
    <x v="5"/>
    <n v="1185732"/>
    <x v="215"/>
    <x v="0"/>
    <s v="Vermont"/>
    <s v="Burlington"/>
    <x v="5"/>
    <n v="45"/>
    <n v="275"/>
    <n v="123750"/>
    <n v="49499.999999999993"/>
    <n v="0.39999999999999997"/>
    <x v="0"/>
    <x v="2"/>
    <n v="2021"/>
    <s v="Q1"/>
    <x v="1"/>
  </r>
  <r>
    <x v="5"/>
    <n v="1185732"/>
    <x v="234"/>
    <x v="0"/>
    <s v="Vermont"/>
    <s v="Burlington"/>
    <x v="0"/>
    <n v="45"/>
    <n v="525"/>
    <n v="236250"/>
    <n v="106312.5"/>
    <n v="0.45"/>
    <x v="0"/>
    <x v="3"/>
    <n v="2021"/>
    <s v="Q2"/>
    <x v="1"/>
  </r>
  <r>
    <x v="5"/>
    <n v="1185732"/>
    <x v="234"/>
    <x v="0"/>
    <s v="Vermont"/>
    <s v="Burlington"/>
    <x v="1"/>
    <n v="45"/>
    <n v="225"/>
    <n v="101250"/>
    <n v="45562.5"/>
    <n v="0.45"/>
    <x v="0"/>
    <x v="3"/>
    <n v="2021"/>
    <s v="Q2"/>
    <x v="1"/>
  </r>
  <r>
    <x v="5"/>
    <n v="1185732"/>
    <x v="234"/>
    <x v="0"/>
    <s v="Vermont"/>
    <s v="Burlington"/>
    <x v="2"/>
    <n v="35"/>
    <n v="225"/>
    <n v="78750"/>
    <n v="27562.5"/>
    <n v="0.35"/>
    <x v="0"/>
    <x v="3"/>
    <n v="2021"/>
    <s v="Q2"/>
    <x v="1"/>
  </r>
  <r>
    <x v="5"/>
    <n v="1185732"/>
    <x v="234"/>
    <x v="0"/>
    <s v="Vermont"/>
    <s v="Burlington"/>
    <x v="3"/>
    <n v="40"/>
    <n v="150"/>
    <n v="60000"/>
    <n v="21000"/>
    <n v="0.35"/>
    <x v="0"/>
    <x v="3"/>
    <n v="2021"/>
    <s v="Q2"/>
    <x v="1"/>
  </r>
  <r>
    <x v="5"/>
    <n v="1185732"/>
    <x v="234"/>
    <x v="0"/>
    <s v="Vermont"/>
    <s v="Burlington"/>
    <x v="4"/>
    <n v="55.000000000000007"/>
    <n v="150"/>
    <n v="82500.000000000015"/>
    <n v="28875.000000000004"/>
    <n v="0.35"/>
    <x v="0"/>
    <x v="3"/>
    <n v="2021"/>
    <s v="Q2"/>
    <x v="1"/>
  </r>
  <r>
    <x v="5"/>
    <n v="1185732"/>
    <x v="234"/>
    <x v="0"/>
    <s v="Vermont"/>
    <s v="Burlington"/>
    <x v="5"/>
    <n v="45"/>
    <n v="300"/>
    <n v="135000"/>
    <n v="53999.999999999993"/>
    <n v="0.39999999999999997"/>
    <x v="0"/>
    <x v="3"/>
    <n v="2021"/>
    <s v="Q2"/>
    <x v="1"/>
  </r>
  <r>
    <x v="5"/>
    <n v="1185732"/>
    <x v="263"/>
    <x v="0"/>
    <s v="Vermont"/>
    <s v="Burlington"/>
    <x v="0"/>
    <n v="60"/>
    <n v="570"/>
    <n v="342000"/>
    <n v="153900"/>
    <n v="0.45"/>
    <x v="0"/>
    <x v="4"/>
    <n v="2021"/>
    <s v="Q2"/>
    <x v="1"/>
  </r>
  <r>
    <x v="5"/>
    <n v="1185732"/>
    <x v="263"/>
    <x v="0"/>
    <s v="Vermont"/>
    <s v="Burlington"/>
    <x v="1"/>
    <n v="55.000000000000007"/>
    <n v="275"/>
    <n v="151250.00000000003"/>
    <n v="68062.500000000015"/>
    <n v="0.45"/>
    <x v="0"/>
    <x v="4"/>
    <n v="2021"/>
    <s v="Q2"/>
    <x v="1"/>
  </r>
  <r>
    <x v="5"/>
    <n v="1185732"/>
    <x v="263"/>
    <x v="0"/>
    <s v="Vermont"/>
    <s v="Burlington"/>
    <x v="2"/>
    <n v="50"/>
    <n v="300"/>
    <n v="150000"/>
    <n v="52500"/>
    <n v="0.35"/>
    <x v="0"/>
    <x v="4"/>
    <n v="2021"/>
    <s v="Q2"/>
    <x v="1"/>
  </r>
  <r>
    <x v="5"/>
    <n v="1185732"/>
    <x v="263"/>
    <x v="0"/>
    <s v="Vermont"/>
    <s v="Burlington"/>
    <x v="3"/>
    <n v="50"/>
    <n v="250"/>
    <n v="125000"/>
    <n v="43750"/>
    <n v="0.35"/>
    <x v="0"/>
    <x v="4"/>
    <n v="2021"/>
    <s v="Q2"/>
    <x v="1"/>
  </r>
  <r>
    <x v="5"/>
    <n v="1185732"/>
    <x v="263"/>
    <x v="0"/>
    <s v="Vermont"/>
    <s v="Burlington"/>
    <x v="4"/>
    <n v="60"/>
    <n v="275"/>
    <n v="165000"/>
    <n v="57749.999999999993"/>
    <n v="0.35"/>
    <x v="0"/>
    <x v="4"/>
    <n v="2021"/>
    <s v="Q2"/>
    <x v="1"/>
  </r>
  <r>
    <x v="5"/>
    <n v="1185732"/>
    <x v="263"/>
    <x v="0"/>
    <s v="Vermont"/>
    <s v="Burlington"/>
    <x v="5"/>
    <n v="65"/>
    <n v="400"/>
    <n v="260000"/>
    <n v="103999.99999999999"/>
    <n v="0.39999999999999997"/>
    <x v="0"/>
    <x v="4"/>
    <n v="2021"/>
    <s v="Q2"/>
    <x v="1"/>
  </r>
  <r>
    <x v="5"/>
    <n v="1185732"/>
    <x v="296"/>
    <x v="0"/>
    <s v="Vermont"/>
    <s v="Burlington"/>
    <x v="0"/>
    <n v="60"/>
    <n v="650"/>
    <n v="390000"/>
    <n v="175500"/>
    <n v="0.45"/>
    <x v="0"/>
    <x v="11"/>
    <n v="2021"/>
    <s v="Q2"/>
    <x v="2"/>
  </r>
  <r>
    <x v="5"/>
    <n v="1185732"/>
    <x v="296"/>
    <x v="0"/>
    <s v="Vermont"/>
    <s v="Burlington"/>
    <x v="1"/>
    <n v="55.000000000000007"/>
    <n v="400"/>
    <n v="220000.00000000003"/>
    <n v="99000.000000000015"/>
    <n v="0.45"/>
    <x v="0"/>
    <x v="11"/>
    <n v="2021"/>
    <s v="Q2"/>
    <x v="2"/>
  </r>
  <r>
    <x v="5"/>
    <n v="1185732"/>
    <x v="296"/>
    <x v="0"/>
    <s v="Vermont"/>
    <s v="Burlington"/>
    <x v="2"/>
    <n v="50"/>
    <n v="325"/>
    <n v="162500"/>
    <n v="56875"/>
    <n v="0.35"/>
    <x v="0"/>
    <x v="11"/>
    <n v="2021"/>
    <s v="Q2"/>
    <x v="2"/>
  </r>
  <r>
    <x v="5"/>
    <n v="1185732"/>
    <x v="296"/>
    <x v="0"/>
    <s v="Vermont"/>
    <s v="Burlington"/>
    <x v="3"/>
    <n v="50"/>
    <n v="300"/>
    <n v="150000"/>
    <n v="52500"/>
    <n v="0.35"/>
    <x v="0"/>
    <x v="11"/>
    <n v="2021"/>
    <s v="Q2"/>
    <x v="2"/>
  </r>
  <r>
    <x v="5"/>
    <n v="1185732"/>
    <x v="296"/>
    <x v="0"/>
    <s v="Vermont"/>
    <s v="Burlington"/>
    <x v="4"/>
    <n v="60"/>
    <n v="300"/>
    <n v="180000"/>
    <n v="62999.999999999993"/>
    <n v="0.35"/>
    <x v="0"/>
    <x v="11"/>
    <n v="2021"/>
    <s v="Q2"/>
    <x v="2"/>
  </r>
  <r>
    <x v="5"/>
    <n v="1185732"/>
    <x v="296"/>
    <x v="0"/>
    <s v="Vermont"/>
    <s v="Burlington"/>
    <x v="5"/>
    <n v="65"/>
    <n v="450"/>
    <n v="292500"/>
    <n v="116999.99999999999"/>
    <n v="0.39999999999999997"/>
    <x v="0"/>
    <x v="11"/>
    <n v="2021"/>
    <s v="Q2"/>
    <x v="2"/>
  </r>
  <r>
    <x v="5"/>
    <n v="1185732"/>
    <x v="324"/>
    <x v="0"/>
    <s v="Vermont"/>
    <s v="Burlington"/>
    <x v="0"/>
    <n v="60"/>
    <n v="675"/>
    <n v="405000"/>
    <n v="182250"/>
    <n v="0.45"/>
    <x v="0"/>
    <x v="5"/>
    <n v="2021"/>
    <s v="Q3"/>
    <x v="2"/>
  </r>
  <r>
    <x v="5"/>
    <n v="1185732"/>
    <x v="324"/>
    <x v="0"/>
    <s v="Vermont"/>
    <s v="Burlington"/>
    <x v="1"/>
    <n v="55.000000000000007"/>
    <n v="425"/>
    <n v="233750.00000000003"/>
    <n v="105187.50000000001"/>
    <n v="0.45"/>
    <x v="0"/>
    <x v="5"/>
    <n v="2021"/>
    <s v="Q3"/>
    <x v="2"/>
  </r>
  <r>
    <x v="5"/>
    <n v="1185732"/>
    <x v="324"/>
    <x v="0"/>
    <s v="Vermont"/>
    <s v="Burlington"/>
    <x v="2"/>
    <n v="50"/>
    <n v="350"/>
    <n v="175000"/>
    <n v="61249.999999999993"/>
    <n v="0.35"/>
    <x v="0"/>
    <x v="5"/>
    <n v="2021"/>
    <s v="Q3"/>
    <x v="2"/>
  </r>
  <r>
    <x v="5"/>
    <n v="1185732"/>
    <x v="324"/>
    <x v="0"/>
    <s v="Vermont"/>
    <s v="Burlington"/>
    <x v="3"/>
    <n v="50"/>
    <n v="300"/>
    <n v="150000"/>
    <n v="52500"/>
    <n v="0.35"/>
    <x v="0"/>
    <x v="5"/>
    <n v="2021"/>
    <s v="Q3"/>
    <x v="2"/>
  </r>
  <r>
    <x v="5"/>
    <n v="1185732"/>
    <x v="324"/>
    <x v="0"/>
    <s v="Vermont"/>
    <s v="Burlington"/>
    <x v="4"/>
    <n v="60"/>
    <n v="325"/>
    <n v="195000"/>
    <n v="68250"/>
    <n v="0.35"/>
    <x v="0"/>
    <x v="5"/>
    <n v="2021"/>
    <s v="Q3"/>
    <x v="2"/>
  </r>
  <r>
    <x v="5"/>
    <n v="1185732"/>
    <x v="324"/>
    <x v="0"/>
    <s v="Vermont"/>
    <s v="Burlington"/>
    <x v="5"/>
    <n v="65"/>
    <n v="500"/>
    <n v="325000"/>
    <n v="129999.99999999999"/>
    <n v="0.39999999999999997"/>
    <x v="0"/>
    <x v="5"/>
    <n v="2021"/>
    <s v="Q3"/>
    <x v="2"/>
  </r>
  <r>
    <x v="5"/>
    <n v="1185732"/>
    <x v="356"/>
    <x v="0"/>
    <s v="Vermont"/>
    <s v="Burlington"/>
    <x v="0"/>
    <n v="60"/>
    <n v="650"/>
    <n v="390000"/>
    <n v="175500"/>
    <n v="0.45"/>
    <x v="0"/>
    <x v="6"/>
    <n v="2021"/>
    <s v="Q3"/>
    <x v="2"/>
  </r>
  <r>
    <x v="5"/>
    <n v="1185732"/>
    <x v="356"/>
    <x v="0"/>
    <s v="Vermont"/>
    <s v="Burlington"/>
    <x v="1"/>
    <n v="55.000000000000007"/>
    <n v="425"/>
    <n v="233750.00000000003"/>
    <n v="105187.50000000001"/>
    <n v="0.45"/>
    <x v="0"/>
    <x v="6"/>
    <n v="2021"/>
    <s v="Q3"/>
    <x v="2"/>
  </r>
  <r>
    <x v="5"/>
    <n v="1185732"/>
    <x v="356"/>
    <x v="0"/>
    <s v="Vermont"/>
    <s v="Burlington"/>
    <x v="2"/>
    <n v="50"/>
    <n v="350"/>
    <n v="175000"/>
    <n v="61249.999999999993"/>
    <n v="0.35"/>
    <x v="0"/>
    <x v="6"/>
    <n v="2021"/>
    <s v="Q3"/>
    <x v="2"/>
  </r>
  <r>
    <x v="5"/>
    <n v="1185732"/>
    <x v="356"/>
    <x v="0"/>
    <s v="Vermont"/>
    <s v="Burlington"/>
    <x v="3"/>
    <n v="50"/>
    <n v="250"/>
    <n v="125000"/>
    <n v="43750"/>
    <n v="0.35"/>
    <x v="0"/>
    <x v="6"/>
    <n v="2021"/>
    <s v="Q3"/>
    <x v="2"/>
  </r>
  <r>
    <x v="5"/>
    <n v="1185732"/>
    <x v="356"/>
    <x v="0"/>
    <s v="Vermont"/>
    <s v="Burlington"/>
    <x v="4"/>
    <n v="60"/>
    <n v="225"/>
    <n v="135000"/>
    <n v="47250"/>
    <n v="0.35"/>
    <x v="0"/>
    <x v="6"/>
    <n v="2021"/>
    <s v="Q3"/>
    <x v="2"/>
  </r>
  <r>
    <x v="5"/>
    <n v="1185732"/>
    <x v="356"/>
    <x v="0"/>
    <s v="Vermont"/>
    <s v="Burlington"/>
    <x v="5"/>
    <n v="65"/>
    <n v="400"/>
    <n v="260000"/>
    <n v="103999.99999999999"/>
    <n v="0.39999999999999997"/>
    <x v="0"/>
    <x v="6"/>
    <n v="2021"/>
    <s v="Q3"/>
    <x v="2"/>
  </r>
  <r>
    <x v="5"/>
    <n v="1185732"/>
    <x v="386"/>
    <x v="0"/>
    <s v="Vermont"/>
    <s v="Burlington"/>
    <x v="0"/>
    <n v="60"/>
    <n v="525"/>
    <n v="315000"/>
    <n v="141750"/>
    <n v="0.45"/>
    <x v="0"/>
    <x v="7"/>
    <n v="2021"/>
    <s v="Q3"/>
    <x v="3"/>
  </r>
  <r>
    <x v="5"/>
    <n v="1185732"/>
    <x v="386"/>
    <x v="0"/>
    <s v="Vermont"/>
    <s v="Burlington"/>
    <x v="1"/>
    <n v="55.000000000000007"/>
    <n v="325"/>
    <n v="178750.00000000003"/>
    <n v="80437.500000000015"/>
    <n v="0.45"/>
    <x v="0"/>
    <x v="7"/>
    <n v="2021"/>
    <s v="Q3"/>
    <x v="3"/>
  </r>
  <r>
    <x v="5"/>
    <n v="1185732"/>
    <x v="386"/>
    <x v="0"/>
    <s v="Vermont"/>
    <s v="Burlington"/>
    <x v="2"/>
    <n v="50"/>
    <n v="225"/>
    <n v="112500"/>
    <n v="39375"/>
    <n v="0.35"/>
    <x v="0"/>
    <x v="7"/>
    <n v="2021"/>
    <s v="Q3"/>
    <x v="3"/>
  </r>
  <r>
    <x v="5"/>
    <n v="1185732"/>
    <x v="386"/>
    <x v="0"/>
    <s v="Vermont"/>
    <s v="Burlington"/>
    <x v="3"/>
    <n v="50"/>
    <n v="200"/>
    <n v="100000"/>
    <n v="35000"/>
    <n v="0.35"/>
    <x v="0"/>
    <x v="7"/>
    <n v="2021"/>
    <s v="Q3"/>
    <x v="3"/>
  </r>
  <r>
    <x v="5"/>
    <n v="1185732"/>
    <x v="386"/>
    <x v="0"/>
    <s v="Vermont"/>
    <s v="Burlington"/>
    <x v="4"/>
    <n v="60"/>
    <n v="200"/>
    <n v="120000"/>
    <n v="42000"/>
    <n v="0.35"/>
    <x v="0"/>
    <x v="7"/>
    <n v="2021"/>
    <s v="Q3"/>
    <x v="3"/>
  </r>
  <r>
    <x v="5"/>
    <n v="1185732"/>
    <x v="386"/>
    <x v="0"/>
    <s v="Vermont"/>
    <s v="Burlington"/>
    <x v="5"/>
    <n v="65"/>
    <n v="300"/>
    <n v="195000"/>
    <n v="78000"/>
    <n v="0.39999999999999997"/>
    <x v="0"/>
    <x v="7"/>
    <n v="2021"/>
    <s v="Q3"/>
    <x v="3"/>
  </r>
  <r>
    <x v="5"/>
    <n v="1185732"/>
    <x v="418"/>
    <x v="0"/>
    <s v="Vermont"/>
    <s v="Burlington"/>
    <x v="0"/>
    <n v="65"/>
    <n v="475"/>
    <n v="308750"/>
    <n v="138937.5"/>
    <n v="0.45"/>
    <x v="0"/>
    <x v="8"/>
    <n v="2021"/>
    <s v="Q4"/>
    <x v="3"/>
  </r>
  <r>
    <x v="5"/>
    <n v="1185732"/>
    <x v="418"/>
    <x v="0"/>
    <s v="Vermont"/>
    <s v="Burlington"/>
    <x v="1"/>
    <n v="60.000000000000007"/>
    <n v="300"/>
    <n v="180000.00000000003"/>
    <n v="81000.000000000015"/>
    <n v="0.45"/>
    <x v="0"/>
    <x v="8"/>
    <n v="2021"/>
    <s v="Q4"/>
    <x v="3"/>
  </r>
  <r>
    <x v="5"/>
    <n v="1185732"/>
    <x v="418"/>
    <x v="0"/>
    <s v="Vermont"/>
    <s v="Burlington"/>
    <x v="2"/>
    <n v="60.000000000000007"/>
    <n v="200"/>
    <n v="120000.00000000001"/>
    <n v="42000"/>
    <n v="0.35"/>
    <x v="0"/>
    <x v="8"/>
    <n v="2021"/>
    <s v="Q4"/>
    <x v="3"/>
  </r>
  <r>
    <x v="5"/>
    <n v="1185732"/>
    <x v="418"/>
    <x v="0"/>
    <s v="Vermont"/>
    <s v="Burlington"/>
    <x v="3"/>
    <n v="60.000000000000007"/>
    <n v="175"/>
    <n v="105000.00000000001"/>
    <n v="36750"/>
    <n v="0.35"/>
    <x v="0"/>
    <x v="8"/>
    <n v="2021"/>
    <s v="Q4"/>
    <x v="3"/>
  </r>
  <r>
    <x v="5"/>
    <n v="1185732"/>
    <x v="418"/>
    <x v="0"/>
    <s v="Vermont"/>
    <s v="Burlington"/>
    <x v="4"/>
    <n v="70"/>
    <n v="175"/>
    <n v="122500"/>
    <n v="42875"/>
    <n v="0.35"/>
    <x v="0"/>
    <x v="8"/>
    <n v="2021"/>
    <s v="Q4"/>
    <x v="3"/>
  </r>
  <r>
    <x v="3"/>
    <n v="1185732"/>
    <x v="418"/>
    <x v="0"/>
    <s v="Vermont"/>
    <s v="Burlington"/>
    <x v="5"/>
    <n v="75"/>
    <n v="300"/>
    <n v="225000"/>
    <n v="89999.999999999985"/>
    <n v="0.39999999999999997"/>
    <x v="0"/>
    <x v="8"/>
    <n v="2021"/>
    <s v="Q4"/>
    <x v="3"/>
  </r>
  <r>
    <x v="3"/>
    <n v="1185732"/>
    <x v="448"/>
    <x v="0"/>
    <s v="Vermont"/>
    <s v="Burlington"/>
    <x v="0"/>
    <n v="70"/>
    <n v="450"/>
    <n v="315000"/>
    <n v="141750"/>
    <n v="0.45"/>
    <x v="0"/>
    <x v="9"/>
    <n v="2021"/>
    <s v="Q4"/>
    <x v="3"/>
  </r>
  <r>
    <x v="3"/>
    <n v="1185732"/>
    <x v="448"/>
    <x v="0"/>
    <s v="Vermont"/>
    <s v="Burlington"/>
    <x v="1"/>
    <n v="60.000000000000007"/>
    <n v="325"/>
    <n v="195000.00000000003"/>
    <n v="87750.000000000015"/>
    <n v="0.45"/>
    <x v="0"/>
    <x v="9"/>
    <n v="2021"/>
    <s v="Q4"/>
    <x v="3"/>
  </r>
  <r>
    <x v="3"/>
    <n v="1185732"/>
    <x v="448"/>
    <x v="0"/>
    <s v="Vermont"/>
    <s v="Burlington"/>
    <x v="2"/>
    <n v="60.000000000000007"/>
    <n v="320"/>
    <n v="192000.00000000003"/>
    <n v="67200"/>
    <n v="0.35"/>
    <x v="0"/>
    <x v="9"/>
    <n v="2021"/>
    <s v="Q4"/>
    <x v="3"/>
  </r>
  <r>
    <x v="5"/>
    <n v="1185732"/>
    <x v="448"/>
    <x v="0"/>
    <s v="Vermont"/>
    <s v="Burlington"/>
    <x v="3"/>
    <n v="60.000000000000007"/>
    <n v="300"/>
    <n v="180000.00000000003"/>
    <n v="63000.000000000007"/>
    <n v="0.35"/>
    <x v="0"/>
    <x v="9"/>
    <n v="2021"/>
    <s v="Q4"/>
    <x v="3"/>
  </r>
  <r>
    <x v="5"/>
    <n v="1185732"/>
    <x v="448"/>
    <x v="0"/>
    <s v="Vermont"/>
    <s v="Burlington"/>
    <x v="4"/>
    <n v="70"/>
    <n v="275"/>
    <n v="192500"/>
    <n v="67375"/>
    <n v="0.35"/>
    <x v="0"/>
    <x v="9"/>
    <n v="2021"/>
    <s v="Q4"/>
    <x v="3"/>
  </r>
  <r>
    <x v="5"/>
    <n v="1185732"/>
    <x v="448"/>
    <x v="0"/>
    <s v="Vermont"/>
    <s v="Burlington"/>
    <x v="5"/>
    <n v="75"/>
    <n v="375"/>
    <n v="281250"/>
    <n v="112499.99999999999"/>
    <n v="0.39999999999999997"/>
    <x v="0"/>
    <x v="9"/>
    <n v="2021"/>
    <s v="Q4"/>
    <x v="3"/>
  </r>
  <r>
    <x v="5"/>
    <n v="1185732"/>
    <x v="477"/>
    <x v="0"/>
    <s v="Vermont"/>
    <s v="Burlington"/>
    <x v="0"/>
    <n v="70"/>
    <n v="600"/>
    <n v="420000"/>
    <n v="189000"/>
    <n v="0.45"/>
    <x v="0"/>
    <x v="10"/>
    <n v="2021"/>
    <s v="Q4"/>
    <x v="0"/>
  </r>
  <r>
    <x v="5"/>
    <n v="1185732"/>
    <x v="477"/>
    <x v="0"/>
    <s v="Vermont"/>
    <s v="Burlington"/>
    <x v="1"/>
    <n v="60.000000000000007"/>
    <n v="400"/>
    <n v="240000.00000000003"/>
    <n v="108000.00000000001"/>
    <n v="0.45"/>
    <x v="0"/>
    <x v="10"/>
    <n v="2021"/>
    <s v="Q4"/>
    <x v="0"/>
  </r>
  <r>
    <x v="5"/>
    <n v="1185732"/>
    <x v="477"/>
    <x v="0"/>
    <s v="Vermont"/>
    <s v="Burlington"/>
    <x v="2"/>
    <n v="60.000000000000007"/>
    <n v="375"/>
    <n v="225000.00000000003"/>
    <n v="78750"/>
    <n v="0.35"/>
    <x v="0"/>
    <x v="10"/>
    <n v="2021"/>
    <s v="Q4"/>
    <x v="0"/>
  </r>
  <r>
    <x v="5"/>
    <n v="1185732"/>
    <x v="477"/>
    <x v="0"/>
    <s v="Vermont"/>
    <s v="Burlington"/>
    <x v="3"/>
    <n v="60.000000000000007"/>
    <n v="325"/>
    <n v="195000.00000000003"/>
    <n v="68250"/>
    <n v="0.35"/>
    <x v="0"/>
    <x v="10"/>
    <n v="2021"/>
    <s v="Q4"/>
    <x v="0"/>
  </r>
  <r>
    <x v="5"/>
    <n v="1185732"/>
    <x v="477"/>
    <x v="0"/>
    <s v="Vermont"/>
    <s v="Burlington"/>
    <x v="4"/>
    <n v="70"/>
    <n v="325"/>
    <n v="227500"/>
    <n v="79625"/>
    <n v="0.35"/>
    <x v="0"/>
    <x v="10"/>
    <n v="2021"/>
    <s v="Q4"/>
    <x v="0"/>
  </r>
  <r>
    <x v="5"/>
    <n v="1185732"/>
    <x v="477"/>
    <x v="0"/>
    <s v="Vermont"/>
    <s v="Burlington"/>
    <x v="5"/>
    <n v="75"/>
    <n v="425"/>
    <n v="318750"/>
    <n v="127499.99999999999"/>
    <n v="0.39999999999999997"/>
    <x v="0"/>
    <x v="10"/>
    <n v="2021"/>
    <s v="Q4"/>
    <x v="0"/>
  </r>
  <r>
    <x v="5"/>
    <n v="1185732"/>
    <x v="185"/>
    <x v="0"/>
    <s v="Vermont"/>
    <s v="Burlington"/>
    <x v="0"/>
    <n v="50"/>
    <n v="525"/>
    <n v="262500"/>
    <n v="105000"/>
    <n v="0.4"/>
    <x v="0"/>
    <x v="0"/>
    <n v="2021"/>
    <s v="Q1"/>
    <x v="0"/>
  </r>
  <r>
    <x v="5"/>
    <n v="1185732"/>
    <x v="185"/>
    <x v="0"/>
    <s v="Vermont"/>
    <s v="Burlington"/>
    <x v="1"/>
    <n v="50"/>
    <n v="325"/>
    <n v="162500"/>
    <n v="65000"/>
    <n v="0.4"/>
    <x v="0"/>
    <x v="0"/>
    <n v="2021"/>
    <s v="Q1"/>
    <x v="0"/>
  </r>
  <r>
    <x v="5"/>
    <n v="1185732"/>
    <x v="185"/>
    <x v="0"/>
    <s v="Vermont"/>
    <s v="Burlington"/>
    <x v="2"/>
    <n v="40"/>
    <n v="325"/>
    <n v="130000"/>
    <n v="39000"/>
    <n v="0.3"/>
    <x v="0"/>
    <x v="0"/>
    <n v="2021"/>
    <s v="Q1"/>
    <x v="0"/>
  </r>
  <r>
    <x v="5"/>
    <n v="1185732"/>
    <x v="185"/>
    <x v="0"/>
    <s v="Vermont"/>
    <s v="Burlington"/>
    <x v="3"/>
    <n v="44.999999999999993"/>
    <n v="175"/>
    <n v="78749.999999999985"/>
    <n v="23624.999999999996"/>
    <n v="0.3"/>
    <x v="0"/>
    <x v="0"/>
    <n v="2021"/>
    <s v="Q1"/>
    <x v="0"/>
  </r>
  <r>
    <x v="5"/>
    <n v="1185732"/>
    <x v="185"/>
    <x v="0"/>
    <s v="Vermont"/>
    <s v="Burlington"/>
    <x v="4"/>
    <n v="60.000000000000007"/>
    <n v="225"/>
    <n v="135000.00000000003"/>
    <n v="40500.000000000007"/>
    <n v="0.3"/>
    <x v="0"/>
    <x v="0"/>
    <n v="2021"/>
    <s v="Q1"/>
    <x v="0"/>
  </r>
  <r>
    <x v="5"/>
    <n v="1185732"/>
    <x v="185"/>
    <x v="0"/>
    <s v="Vermont"/>
    <s v="Burlington"/>
    <x v="5"/>
    <n v="50"/>
    <n v="325"/>
    <n v="162500"/>
    <n v="56875"/>
    <n v="0.35"/>
    <x v="0"/>
    <x v="0"/>
    <n v="2021"/>
    <s v="Q1"/>
    <x v="0"/>
  </r>
  <r>
    <x v="5"/>
    <n v="1185732"/>
    <x v="693"/>
    <x v="0"/>
    <s v="Vermont"/>
    <s v="Burlington"/>
    <x v="0"/>
    <n v="50"/>
    <n v="600"/>
    <n v="300000"/>
    <n v="120000"/>
    <n v="0.4"/>
    <x v="0"/>
    <x v="1"/>
    <n v="2021"/>
    <s v="Q1"/>
    <x v="0"/>
  </r>
  <r>
    <x v="5"/>
    <n v="1185732"/>
    <x v="693"/>
    <x v="0"/>
    <s v="Vermont"/>
    <s v="Burlington"/>
    <x v="1"/>
    <n v="50"/>
    <n v="250"/>
    <n v="125000"/>
    <n v="50000"/>
    <n v="0.4"/>
    <x v="0"/>
    <x v="1"/>
    <n v="2021"/>
    <s v="Q1"/>
    <x v="0"/>
  </r>
  <r>
    <x v="5"/>
    <n v="1185732"/>
    <x v="693"/>
    <x v="0"/>
    <s v="Vermont"/>
    <s v="Burlington"/>
    <x v="2"/>
    <n v="40"/>
    <n v="300"/>
    <n v="120000"/>
    <n v="36000"/>
    <n v="0.3"/>
    <x v="0"/>
    <x v="1"/>
    <n v="2021"/>
    <s v="Q1"/>
    <x v="0"/>
  </r>
  <r>
    <x v="5"/>
    <n v="1185732"/>
    <x v="693"/>
    <x v="0"/>
    <s v="New Hampshire"/>
    <s v="Manchester"/>
    <x v="3"/>
    <n v="44.999999999999993"/>
    <n v="200"/>
    <n v="89999.999999999985"/>
    <n v="26999.999999999996"/>
    <n v="0.3"/>
    <x v="0"/>
    <x v="1"/>
    <n v="2021"/>
    <s v="Q1"/>
    <x v="0"/>
  </r>
  <r>
    <x v="5"/>
    <n v="1185732"/>
    <x v="693"/>
    <x v="0"/>
    <s v="New Hampshire"/>
    <s v="Manchester"/>
    <x v="4"/>
    <n v="60.000000000000007"/>
    <n v="275"/>
    <n v="165000.00000000003"/>
    <n v="49500.000000000007"/>
    <n v="0.3"/>
    <x v="0"/>
    <x v="1"/>
    <n v="2021"/>
    <s v="Q1"/>
    <x v="0"/>
  </r>
  <r>
    <x v="5"/>
    <n v="1185732"/>
    <x v="693"/>
    <x v="0"/>
    <s v="New Hampshire"/>
    <s v="Manchester"/>
    <x v="5"/>
    <n v="50"/>
    <n v="375"/>
    <n v="187500"/>
    <n v="65625"/>
    <n v="0.35"/>
    <x v="0"/>
    <x v="1"/>
    <n v="2021"/>
    <s v="Q1"/>
    <x v="0"/>
  </r>
  <r>
    <x v="5"/>
    <n v="1185732"/>
    <x v="222"/>
    <x v="0"/>
    <s v="New Hampshire"/>
    <s v="Manchester"/>
    <x v="0"/>
    <n v="50"/>
    <n v="570"/>
    <n v="285000"/>
    <n v="114000"/>
    <n v="0.4"/>
    <x v="0"/>
    <x v="2"/>
    <n v="2021"/>
    <s v="Q1"/>
    <x v="1"/>
  </r>
  <r>
    <x v="5"/>
    <n v="1185732"/>
    <x v="222"/>
    <x v="0"/>
    <s v="New Hampshire"/>
    <s v="Manchester"/>
    <x v="1"/>
    <n v="50"/>
    <n v="275"/>
    <n v="137500"/>
    <n v="55000"/>
    <n v="0.4"/>
    <x v="0"/>
    <x v="2"/>
    <n v="2021"/>
    <s v="Q1"/>
    <x v="1"/>
  </r>
  <r>
    <x v="5"/>
    <n v="1185732"/>
    <x v="222"/>
    <x v="0"/>
    <s v="New Hampshire"/>
    <s v="Manchester"/>
    <x v="2"/>
    <n v="40"/>
    <n v="300"/>
    <n v="120000"/>
    <n v="36000"/>
    <n v="0.3"/>
    <x v="0"/>
    <x v="2"/>
    <n v="2021"/>
    <s v="Q1"/>
    <x v="1"/>
  </r>
  <r>
    <x v="5"/>
    <n v="1185732"/>
    <x v="222"/>
    <x v="0"/>
    <s v="New Hampshire"/>
    <s v="Manchester"/>
    <x v="3"/>
    <n v="44.999999999999993"/>
    <n v="150"/>
    <n v="67499.999999999985"/>
    <n v="20249.999999999996"/>
    <n v="0.3"/>
    <x v="0"/>
    <x v="2"/>
    <n v="2021"/>
    <s v="Q1"/>
    <x v="1"/>
  </r>
  <r>
    <x v="5"/>
    <n v="1185732"/>
    <x v="222"/>
    <x v="0"/>
    <s v="New Hampshire"/>
    <s v="Manchester"/>
    <x v="4"/>
    <n v="60.000000000000007"/>
    <n v="200"/>
    <n v="120000.00000000001"/>
    <n v="36000"/>
    <n v="0.3"/>
    <x v="0"/>
    <x v="2"/>
    <n v="2021"/>
    <s v="Q1"/>
    <x v="1"/>
  </r>
  <r>
    <x v="5"/>
    <n v="1185732"/>
    <x v="222"/>
    <x v="0"/>
    <s v="New Hampshire"/>
    <s v="Manchester"/>
    <x v="5"/>
    <n v="50"/>
    <n v="300"/>
    <n v="150000"/>
    <n v="52500"/>
    <n v="0.35"/>
    <x v="0"/>
    <x v="2"/>
    <n v="2021"/>
    <s v="Q1"/>
    <x v="1"/>
  </r>
  <r>
    <x v="5"/>
    <n v="1185732"/>
    <x v="241"/>
    <x v="0"/>
    <s v="New Hampshire"/>
    <s v="Manchester"/>
    <x v="0"/>
    <n v="50"/>
    <n v="550"/>
    <n v="275000"/>
    <n v="110000"/>
    <n v="0.4"/>
    <x v="0"/>
    <x v="3"/>
    <n v="2021"/>
    <s v="Q2"/>
    <x v="1"/>
  </r>
  <r>
    <x v="5"/>
    <n v="1185732"/>
    <x v="241"/>
    <x v="0"/>
    <s v="New Hampshire"/>
    <s v="Manchester"/>
    <x v="1"/>
    <n v="50"/>
    <n v="250"/>
    <n v="125000"/>
    <n v="50000"/>
    <n v="0.4"/>
    <x v="0"/>
    <x v="3"/>
    <n v="2021"/>
    <s v="Q2"/>
    <x v="1"/>
  </r>
  <r>
    <x v="5"/>
    <n v="1185732"/>
    <x v="241"/>
    <x v="0"/>
    <s v="New Hampshire"/>
    <s v="Manchester"/>
    <x v="2"/>
    <n v="40"/>
    <n v="250"/>
    <n v="100000"/>
    <n v="30000"/>
    <n v="0.3"/>
    <x v="0"/>
    <x v="3"/>
    <n v="2021"/>
    <s v="Q2"/>
    <x v="1"/>
  </r>
  <r>
    <x v="5"/>
    <n v="1185732"/>
    <x v="241"/>
    <x v="0"/>
    <s v="New Hampshire"/>
    <s v="Manchester"/>
    <x v="3"/>
    <n v="44.999999999999993"/>
    <n v="175"/>
    <n v="78749.999999999985"/>
    <n v="23624.999999999996"/>
    <n v="0.3"/>
    <x v="0"/>
    <x v="3"/>
    <n v="2021"/>
    <s v="Q2"/>
    <x v="1"/>
  </r>
  <r>
    <x v="5"/>
    <n v="1185732"/>
    <x v="241"/>
    <x v="0"/>
    <s v="New Hampshire"/>
    <s v="Manchester"/>
    <x v="4"/>
    <n v="60.000000000000007"/>
    <n v="175"/>
    <n v="105000.00000000001"/>
    <n v="31500.000000000004"/>
    <n v="0.3"/>
    <x v="0"/>
    <x v="3"/>
    <n v="2021"/>
    <s v="Q2"/>
    <x v="1"/>
  </r>
  <r>
    <x v="5"/>
    <n v="1185732"/>
    <x v="241"/>
    <x v="0"/>
    <s v="New Hampshire"/>
    <s v="Manchester"/>
    <x v="5"/>
    <n v="50"/>
    <n v="325"/>
    <n v="162500"/>
    <n v="56875"/>
    <n v="0.35"/>
    <x v="0"/>
    <x v="3"/>
    <n v="2021"/>
    <s v="Q2"/>
    <x v="1"/>
  </r>
  <r>
    <x v="5"/>
    <n v="1185732"/>
    <x v="270"/>
    <x v="0"/>
    <s v="New Hampshire"/>
    <s v="Manchester"/>
    <x v="0"/>
    <n v="65"/>
    <n v="595"/>
    <n v="386750"/>
    <n v="154700"/>
    <n v="0.4"/>
    <x v="0"/>
    <x v="4"/>
    <n v="2021"/>
    <s v="Q2"/>
    <x v="1"/>
  </r>
  <r>
    <x v="5"/>
    <n v="1185732"/>
    <x v="270"/>
    <x v="0"/>
    <s v="New Hampshire"/>
    <s v="Manchester"/>
    <x v="1"/>
    <n v="60.000000000000007"/>
    <n v="300"/>
    <n v="180000.00000000003"/>
    <n v="72000.000000000015"/>
    <n v="0.4"/>
    <x v="0"/>
    <x v="4"/>
    <n v="2021"/>
    <s v="Q2"/>
    <x v="1"/>
  </r>
  <r>
    <x v="5"/>
    <n v="1185732"/>
    <x v="270"/>
    <x v="0"/>
    <s v="New Hampshire"/>
    <s v="Manchester"/>
    <x v="2"/>
    <n v="55.000000000000007"/>
    <n v="325"/>
    <n v="178750.00000000003"/>
    <n v="53625.000000000007"/>
    <n v="0.3"/>
    <x v="0"/>
    <x v="4"/>
    <n v="2021"/>
    <s v="Q2"/>
    <x v="1"/>
  </r>
  <r>
    <x v="5"/>
    <n v="1185732"/>
    <x v="270"/>
    <x v="0"/>
    <s v="New Hampshire"/>
    <s v="Manchester"/>
    <x v="3"/>
    <n v="55.000000000000007"/>
    <n v="275"/>
    <n v="151250.00000000003"/>
    <n v="45375.000000000007"/>
    <n v="0.3"/>
    <x v="0"/>
    <x v="4"/>
    <n v="2021"/>
    <s v="Q2"/>
    <x v="1"/>
  </r>
  <r>
    <x v="5"/>
    <n v="1185732"/>
    <x v="270"/>
    <x v="0"/>
    <s v="New Hampshire"/>
    <s v="Manchester"/>
    <x v="4"/>
    <n v="65"/>
    <n v="300"/>
    <n v="195000"/>
    <n v="58500"/>
    <n v="0.3"/>
    <x v="0"/>
    <x v="4"/>
    <n v="2021"/>
    <s v="Q2"/>
    <x v="1"/>
  </r>
  <r>
    <x v="5"/>
    <n v="1185732"/>
    <x v="270"/>
    <x v="0"/>
    <s v="New Hampshire"/>
    <s v="Manchester"/>
    <x v="5"/>
    <n v="70"/>
    <n v="425"/>
    <n v="297500"/>
    <n v="104125"/>
    <n v="0.35"/>
    <x v="0"/>
    <x v="4"/>
    <n v="2021"/>
    <s v="Q2"/>
    <x v="1"/>
  </r>
  <r>
    <x v="5"/>
    <n v="1185732"/>
    <x v="303"/>
    <x v="0"/>
    <s v="New Hampshire"/>
    <s v="Manchester"/>
    <x v="0"/>
    <n v="65"/>
    <n v="675"/>
    <n v="438750"/>
    <n v="175500"/>
    <n v="0.4"/>
    <x v="0"/>
    <x v="11"/>
    <n v="2021"/>
    <s v="Q2"/>
    <x v="2"/>
  </r>
  <r>
    <x v="5"/>
    <n v="1185732"/>
    <x v="303"/>
    <x v="0"/>
    <s v="New Hampshire"/>
    <s v="Manchester"/>
    <x v="1"/>
    <n v="60.000000000000007"/>
    <n v="425"/>
    <n v="255000.00000000003"/>
    <n v="102000.00000000001"/>
    <n v="0.4"/>
    <x v="0"/>
    <x v="11"/>
    <n v="2021"/>
    <s v="Q2"/>
    <x v="2"/>
  </r>
  <r>
    <x v="5"/>
    <n v="1185732"/>
    <x v="303"/>
    <x v="0"/>
    <s v="New Hampshire"/>
    <s v="Manchester"/>
    <x v="2"/>
    <n v="55.000000000000007"/>
    <n v="350"/>
    <n v="192500.00000000003"/>
    <n v="57750.000000000007"/>
    <n v="0.3"/>
    <x v="0"/>
    <x v="11"/>
    <n v="2021"/>
    <s v="Q2"/>
    <x v="2"/>
  </r>
  <r>
    <x v="5"/>
    <n v="1185732"/>
    <x v="303"/>
    <x v="0"/>
    <s v="New Hampshire"/>
    <s v="Manchester"/>
    <x v="3"/>
    <n v="55.000000000000007"/>
    <n v="325"/>
    <n v="178750.00000000003"/>
    <n v="53625.000000000007"/>
    <n v="0.3"/>
    <x v="0"/>
    <x v="11"/>
    <n v="2021"/>
    <s v="Q2"/>
    <x v="2"/>
  </r>
  <r>
    <x v="5"/>
    <n v="1185732"/>
    <x v="303"/>
    <x v="0"/>
    <s v="New Hampshire"/>
    <s v="Manchester"/>
    <x v="4"/>
    <n v="65"/>
    <n v="325"/>
    <n v="211250"/>
    <n v="63375"/>
    <n v="0.3"/>
    <x v="0"/>
    <x v="11"/>
    <n v="2021"/>
    <s v="Q2"/>
    <x v="2"/>
  </r>
  <r>
    <x v="5"/>
    <n v="1185732"/>
    <x v="303"/>
    <x v="0"/>
    <s v="New Hampshire"/>
    <s v="Manchester"/>
    <x v="5"/>
    <n v="70"/>
    <n v="475"/>
    <n v="332500"/>
    <n v="116374.99999999999"/>
    <n v="0.35"/>
    <x v="0"/>
    <x v="11"/>
    <n v="2021"/>
    <s v="Q2"/>
    <x v="2"/>
  </r>
  <r>
    <x v="5"/>
    <n v="1185732"/>
    <x v="331"/>
    <x v="0"/>
    <s v="New Hampshire"/>
    <s v="Manchester"/>
    <x v="0"/>
    <n v="65"/>
    <n v="700"/>
    <n v="455000"/>
    <n v="182000"/>
    <n v="0.4"/>
    <x v="0"/>
    <x v="5"/>
    <n v="2021"/>
    <s v="Q3"/>
    <x v="2"/>
  </r>
  <r>
    <x v="5"/>
    <n v="1185732"/>
    <x v="331"/>
    <x v="0"/>
    <s v="New Hampshire"/>
    <s v="Manchester"/>
    <x v="1"/>
    <n v="60.000000000000007"/>
    <n v="450"/>
    <n v="270000.00000000006"/>
    <n v="108000.00000000003"/>
    <n v="0.4"/>
    <x v="1"/>
    <x v="5"/>
    <n v="2021"/>
    <s v="Q3"/>
    <x v="2"/>
  </r>
  <r>
    <x v="5"/>
    <n v="1185732"/>
    <x v="331"/>
    <x v="0"/>
    <s v="New Hampshire"/>
    <s v="Manchester"/>
    <x v="2"/>
    <n v="55.000000000000007"/>
    <n v="375"/>
    <n v="206250.00000000003"/>
    <n v="61875.000000000007"/>
    <n v="0.3"/>
    <x v="1"/>
    <x v="5"/>
    <n v="2021"/>
    <s v="Q3"/>
    <x v="2"/>
  </r>
  <r>
    <x v="5"/>
    <n v="1185732"/>
    <x v="331"/>
    <x v="0"/>
    <s v="New Hampshire"/>
    <s v="Manchester"/>
    <x v="3"/>
    <n v="55.000000000000007"/>
    <n v="325"/>
    <n v="178750.00000000003"/>
    <n v="53625.000000000007"/>
    <n v="0.3"/>
    <x v="1"/>
    <x v="5"/>
    <n v="2021"/>
    <s v="Q3"/>
    <x v="2"/>
  </r>
  <r>
    <x v="5"/>
    <n v="1185732"/>
    <x v="331"/>
    <x v="0"/>
    <s v="New Hampshire"/>
    <s v="Manchester"/>
    <x v="4"/>
    <n v="65"/>
    <n v="350"/>
    <n v="227500"/>
    <n v="68250"/>
    <n v="0.3"/>
    <x v="1"/>
    <x v="5"/>
    <n v="2021"/>
    <s v="Q3"/>
    <x v="2"/>
  </r>
  <r>
    <x v="5"/>
    <n v="1185732"/>
    <x v="331"/>
    <x v="0"/>
    <s v="New Hampshire"/>
    <s v="Manchester"/>
    <x v="5"/>
    <n v="70"/>
    <n v="525"/>
    <n v="367500"/>
    <n v="128624.99999999999"/>
    <n v="0.35"/>
    <x v="1"/>
    <x v="5"/>
    <n v="2021"/>
    <s v="Q3"/>
    <x v="2"/>
  </r>
  <r>
    <x v="5"/>
    <n v="1185732"/>
    <x v="363"/>
    <x v="0"/>
    <s v="New Hampshire"/>
    <s v="Manchester"/>
    <x v="0"/>
    <n v="65"/>
    <n v="675"/>
    <n v="438750"/>
    <n v="175500"/>
    <n v="0.4"/>
    <x v="1"/>
    <x v="6"/>
    <n v="2021"/>
    <s v="Q3"/>
    <x v="2"/>
  </r>
  <r>
    <x v="5"/>
    <n v="1185732"/>
    <x v="363"/>
    <x v="0"/>
    <s v="New Hampshire"/>
    <s v="Manchester"/>
    <x v="1"/>
    <n v="60.000000000000007"/>
    <n v="450"/>
    <n v="270000.00000000006"/>
    <n v="108000.00000000003"/>
    <n v="0.4"/>
    <x v="1"/>
    <x v="6"/>
    <n v="2021"/>
    <s v="Q3"/>
    <x v="2"/>
  </r>
  <r>
    <x v="5"/>
    <n v="1185732"/>
    <x v="363"/>
    <x v="0"/>
    <s v="New Hampshire"/>
    <s v="Manchester"/>
    <x v="2"/>
    <n v="55.000000000000007"/>
    <n v="375"/>
    <n v="206250.00000000003"/>
    <n v="61875.000000000007"/>
    <n v="0.3"/>
    <x v="1"/>
    <x v="6"/>
    <n v="2021"/>
    <s v="Q3"/>
    <x v="2"/>
  </r>
  <r>
    <x v="5"/>
    <n v="1185732"/>
    <x v="363"/>
    <x v="0"/>
    <s v="New Hampshire"/>
    <s v="Manchester"/>
    <x v="3"/>
    <n v="55.000000000000007"/>
    <n v="275"/>
    <n v="151250.00000000003"/>
    <n v="45375.000000000007"/>
    <n v="0.3"/>
    <x v="1"/>
    <x v="6"/>
    <n v="2021"/>
    <s v="Q3"/>
    <x v="2"/>
  </r>
  <r>
    <x v="5"/>
    <n v="1185732"/>
    <x v="363"/>
    <x v="0"/>
    <s v="New Hampshire"/>
    <s v="Manchester"/>
    <x v="4"/>
    <n v="65"/>
    <n v="250"/>
    <n v="162500"/>
    <n v="48750"/>
    <n v="0.3"/>
    <x v="1"/>
    <x v="6"/>
    <n v="2021"/>
    <s v="Q3"/>
    <x v="2"/>
  </r>
  <r>
    <x v="5"/>
    <n v="1185732"/>
    <x v="363"/>
    <x v="0"/>
    <s v="New Hampshire"/>
    <s v="Manchester"/>
    <x v="5"/>
    <n v="70"/>
    <n v="425"/>
    <n v="297500"/>
    <n v="104125"/>
    <n v="0.35"/>
    <x v="1"/>
    <x v="6"/>
    <n v="2021"/>
    <s v="Q3"/>
    <x v="2"/>
  </r>
  <r>
    <x v="5"/>
    <n v="1185732"/>
    <x v="393"/>
    <x v="0"/>
    <s v="New Hampshire"/>
    <s v="Manchester"/>
    <x v="0"/>
    <n v="65"/>
    <n v="550"/>
    <n v="357500"/>
    <n v="143000"/>
    <n v="0.4"/>
    <x v="1"/>
    <x v="7"/>
    <n v="2021"/>
    <s v="Q3"/>
    <x v="3"/>
  </r>
  <r>
    <x v="5"/>
    <n v="1185732"/>
    <x v="393"/>
    <x v="0"/>
    <s v="New Hampshire"/>
    <s v="Manchester"/>
    <x v="1"/>
    <n v="60.000000000000007"/>
    <n v="350"/>
    <n v="210000.00000000003"/>
    <n v="84000.000000000015"/>
    <n v="0.4"/>
    <x v="1"/>
    <x v="7"/>
    <n v="2021"/>
    <s v="Q3"/>
    <x v="3"/>
  </r>
  <r>
    <x v="5"/>
    <n v="1185732"/>
    <x v="393"/>
    <x v="0"/>
    <s v="New Hampshire"/>
    <s v="Manchester"/>
    <x v="2"/>
    <n v="55.000000000000007"/>
    <n v="250"/>
    <n v="137500.00000000003"/>
    <n v="41250.000000000007"/>
    <n v="0.3"/>
    <x v="1"/>
    <x v="7"/>
    <n v="2021"/>
    <s v="Q3"/>
    <x v="3"/>
  </r>
  <r>
    <x v="5"/>
    <n v="1185732"/>
    <x v="393"/>
    <x v="0"/>
    <s v="New Hampshire"/>
    <s v="Manchester"/>
    <x v="3"/>
    <n v="55.000000000000007"/>
    <n v="225"/>
    <n v="123750.00000000001"/>
    <n v="37125"/>
    <n v="0.3"/>
    <x v="1"/>
    <x v="7"/>
    <n v="2021"/>
    <s v="Q3"/>
    <x v="3"/>
  </r>
  <r>
    <x v="5"/>
    <n v="1185732"/>
    <x v="393"/>
    <x v="0"/>
    <s v="New Hampshire"/>
    <s v="Manchester"/>
    <x v="4"/>
    <n v="65"/>
    <n v="225"/>
    <n v="146250"/>
    <n v="43875"/>
    <n v="0.3"/>
    <x v="1"/>
    <x v="7"/>
    <n v="2021"/>
    <s v="Q3"/>
    <x v="3"/>
  </r>
  <r>
    <x v="5"/>
    <n v="1185732"/>
    <x v="393"/>
    <x v="0"/>
    <s v="New Hampshire"/>
    <s v="Manchester"/>
    <x v="5"/>
    <n v="70"/>
    <n v="325"/>
    <n v="227500"/>
    <n v="79625"/>
    <n v="0.35"/>
    <x v="1"/>
    <x v="7"/>
    <n v="2021"/>
    <s v="Q3"/>
    <x v="3"/>
  </r>
  <r>
    <x v="0"/>
    <n v="1185732"/>
    <x v="425"/>
    <x v="0"/>
    <s v="New Hampshire"/>
    <s v="Manchester"/>
    <x v="0"/>
    <n v="70"/>
    <n v="475"/>
    <n v="332500"/>
    <n v="133000"/>
    <n v="0.4"/>
    <x v="1"/>
    <x v="8"/>
    <n v="2021"/>
    <s v="Q4"/>
    <x v="3"/>
  </r>
  <r>
    <x v="0"/>
    <n v="1185732"/>
    <x v="425"/>
    <x v="0"/>
    <s v="New Hampshire"/>
    <s v="Manchester"/>
    <x v="1"/>
    <n v="65.000000000000014"/>
    <n v="300"/>
    <n v="195000.00000000003"/>
    <n v="78000.000000000015"/>
    <n v="0.4"/>
    <x v="1"/>
    <x v="8"/>
    <n v="2021"/>
    <s v="Q4"/>
    <x v="3"/>
  </r>
  <r>
    <x v="0"/>
    <n v="1185732"/>
    <x v="425"/>
    <x v="0"/>
    <s v="New Hampshire"/>
    <s v="Manchester"/>
    <x v="2"/>
    <n v="65.000000000000014"/>
    <n v="200"/>
    <n v="130000.00000000003"/>
    <n v="39000.000000000007"/>
    <n v="0.3"/>
    <x v="1"/>
    <x v="8"/>
    <n v="2021"/>
    <s v="Q4"/>
    <x v="3"/>
  </r>
  <r>
    <x v="0"/>
    <n v="1185732"/>
    <x v="425"/>
    <x v="0"/>
    <s v="New Hampshire"/>
    <s v="Manchester"/>
    <x v="3"/>
    <n v="65.000000000000014"/>
    <n v="175"/>
    <n v="113750.00000000003"/>
    <n v="34125.000000000007"/>
    <n v="0.3"/>
    <x v="1"/>
    <x v="8"/>
    <n v="2021"/>
    <s v="Q4"/>
    <x v="3"/>
  </r>
  <r>
    <x v="0"/>
    <n v="1185732"/>
    <x v="425"/>
    <x v="0"/>
    <s v="New Hampshire"/>
    <s v="Manchester"/>
    <x v="4"/>
    <n v="75.000000000000014"/>
    <n v="175"/>
    <n v="131250.00000000003"/>
    <n v="39375.000000000007"/>
    <n v="0.3"/>
    <x v="1"/>
    <x v="8"/>
    <n v="2021"/>
    <s v="Q4"/>
    <x v="3"/>
  </r>
  <r>
    <x v="0"/>
    <n v="1185732"/>
    <x v="425"/>
    <x v="0"/>
    <s v="New Hampshire"/>
    <s v="Manchester"/>
    <x v="5"/>
    <n v="80"/>
    <n v="300"/>
    <n v="240000"/>
    <n v="84000"/>
    <n v="0.35"/>
    <x v="1"/>
    <x v="8"/>
    <n v="2021"/>
    <s v="Q4"/>
    <x v="3"/>
  </r>
  <r>
    <x v="0"/>
    <n v="1185732"/>
    <x v="455"/>
    <x v="0"/>
    <s v="New Hampshire"/>
    <s v="Manchester"/>
    <x v="0"/>
    <n v="75.000000000000014"/>
    <n v="450"/>
    <n v="337500.00000000006"/>
    <n v="135000.00000000003"/>
    <n v="0.4"/>
    <x v="1"/>
    <x v="9"/>
    <n v="2021"/>
    <s v="Q4"/>
    <x v="3"/>
  </r>
  <r>
    <x v="0"/>
    <n v="1185732"/>
    <x v="455"/>
    <x v="0"/>
    <s v="New Hampshire"/>
    <s v="Manchester"/>
    <x v="1"/>
    <n v="65.000000000000014"/>
    <n v="325"/>
    <n v="211250.00000000006"/>
    <n v="84500.000000000029"/>
    <n v="0.4"/>
    <x v="1"/>
    <x v="9"/>
    <n v="2021"/>
    <s v="Q4"/>
    <x v="3"/>
  </r>
  <r>
    <x v="0"/>
    <n v="1185732"/>
    <x v="455"/>
    <x v="0"/>
    <s v="New Hampshire"/>
    <s v="Manchester"/>
    <x v="2"/>
    <n v="65.000000000000014"/>
    <n v="345"/>
    <n v="224250.00000000006"/>
    <n v="67275.000000000015"/>
    <n v="0.3"/>
    <x v="1"/>
    <x v="9"/>
    <n v="2021"/>
    <s v="Q4"/>
    <x v="3"/>
  </r>
  <r>
    <x v="0"/>
    <n v="1185732"/>
    <x v="455"/>
    <x v="0"/>
    <s v="New Hampshire"/>
    <s v="Manchester"/>
    <x v="3"/>
    <n v="65.000000000000014"/>
    <n v="325"/>
    <n v="211250.00000000006"/>
    <n v="63375.000000000015"/>
    <n v="0.3"/>
    <x v="1"/>
    <x v="9"/>
    <n v="2021"/>
    <s v="Q4"/>
    <x v="3"/>
  </r>
  <r>
    <x v="0"/>
    <n v="1185732"/>
    <x v="455"/>
    <x v="0"/>
    <s v="New Hampshire"/>
    <s v="Manchester"/>
    <x v="4"/>
    <n v="75.000000000000014"/>
    <n v="300"/>
    <n v="225000.00000000003"/>
    <n v="67500"/>
    <n v="0.3"/>
    <x v="1"/>
    <x v="9"/>
    <n v="2021"/>
    <s v="Q4"/>
    <x v="3"/>
  </r>
  <r>
    <x v="0"/>
    <n v="1185732"/>
    <x v="455"/>
    <x v="0"/>
    <s v="New Hampshire"/>
    <s v="Manchester"/>
    <x v="5"/>
    <n v="80"/>
    <n v="400"/>
    <n v="320000"/>
    <n v="112000"/>
    <n v="0.35"/>
    <x v="1"/>
    <x v="9"/>
    <n v="2021"/>
    <s v="Q4"/>
    <x v="3"/>
  </r>
  <r>
    <x v="0"/>
    <n v="1185732"/>
    <x v="484"/>
    <x v="0"/>
    <s v="New Hampshire"/>
    <s v="Manchester"/>
    <x v="0"/>
    <n v="75.000000000000014"/>
    <n v="625"/>
    <n v="468750.00000000012"/>
    <n v="187500.00000000006"/>
    <n v="0.4"/>
    <x v="1"/>
    <x v="10"/>
    <n v="2021"/>
    <s v="Q4"/>
    <x v="0"/>
  </r>
  <r>
    <x v="0"/>
    <n v="1185732"/>
    <x v="484"/>
    <x v="0"/>
    <s v="New Hampshire"/>
    <s v="Manchester"/>
    <x v="1"/>
    <n v="65.000000000000014"/>
    <n v="425"/>
    <n v="276250.00000000006"/>
    <n v="110500.00000000003"/>
    <n v="0.4"/>
    <x v="1"/>
    <x v="10"/>
    <n v="2021"/>
    <s v="Q4"/>
    <x v="0"/>
  </r>
  <r>
    <x v="0"/>
    <n v="1185732"/>
    <x v="484"/>
    <x v="0"/>
    <s v="New Hampshire"/>
    <s v="Manchester"/>
    <x v="2"/>
    <n v="65.000000000000014"/>
    <n v="400"/>
    <n v="260000.00000000006"/>
    <n v="78000.000000000015"/>
    <n v="0.3"/>
    <x v="1"/>
    <x v="10"/>
    <n v="2021"/>
    <s v="Q4"/>
    <x v="0"/>
  </r>
  <r>
    <x v="0"/>
    <n v="1185732"/>
    <x v="484"/>
    <x v="0"/>
    <s v="New Hampshire"/>
    <s v="Manchester"/>
    <x v="3"/>
    <n v="65.000000000000014"/>
    <n v="350"/>
    <n v="227500.00000000006"/>
    <n v="68250.000000000015"/>
    <n v="0.3"/>
    <x v="1"/>
    <x v="10"/>
    <n v="2021"/>
    <s v="Q4"/>
    <x v="0"/>
  </r>
  <r>
    <x v="0"/>
    <n v="1185732"/>
    <x v="484"/>
    <x v="0"/>
    <s v="New Hampshire"/>
    <s v="Manchester"/>
    <x v="4"/>
    <n v="75.000000000000014"/>
    <n v="350"/>
    <n v="262500.00000000006"/>
    <n v="78750.000000000015"/>
    <n v="0.3"/>
    <x v="1"/>
    <x v="10"/>
    <n v="2021"/>
    <s v="Q4"/>
    <x v="0"/>
  </r>
  <r>
    <x v="0"/>
    <n v="1185732"/>
    <x v="484"/>
    <x v="0"/>
    <s v="New Hampshire"/>
    <s v="Manchester"/>
    <x v="5"/>
    <n v="80"/>
    <n v="450"/>
    <n v="360000"/>
    <n v="125999.99999999999"/>
    <n v="0.35"/>
    <x v="1"/>
    <x v="10"/>
    <n v="2021"/>
    <s v="Q4"/>
    <x v="0"/>
  </r>
  <r>
    <x v="0"/>
    <n v="1185732"/>
    <x v="188"/>
    <x v="0"/>
    <s v="New Hampshire"/>
    <s v="Manchester"/>
    <x v="0"/>
    <n v="55.000000000000007"/>
    <n v="500"/>
    <n v="275000.00000000006"/>
    <n v="96250.000000000029"/>
    <n v="0.35000000000000003"/>
    <x v="1"/>
    <x v="0"/>
    <n v="2021"/>
    <s v="Q1"/>
    <x v="0"/>
  </r>
  <r>
    <x v="0"/>
    <n v="1185732"/>
    <x v="188"/>
    <x v="0"/>
    <s v="New Hampshire"/>
    <s v="Manchester"/>
    <x v="1"/>
    <n v="55.000000000000007"/>
    <n v="300"/>
    <n v="165000.00000000003"/>
    <n v="57750.000000000015"/>
    <n v="0.35000000000000003"/>
    <x v="1"/>
    <x v="0"/>
    <n v="2021"/>
    <s v="Q1"/>
    <x v="0"/>
  </r>
  <r>
    <x v="0"/>
    <n v="1185732"/>
    <x v="188"/>
    <x v="0"/>
    <s v="New Hampshire"/>
    <s v="Manchester"/>
    <x v="2"/>
    <n v="45"/>
    <n v="300"/>
    <n v="135000"/>
    <n v="33750"/>
    <n v="0.25"/>
    <x v="1"/>
    <x v="0"/>
    <n v="2021"/>
    <s v="Q1"/>
    <x v="0"/>
  </r>
  <r>
    <x v="0"/>
    <n v="1185732"/>
    <x v="188"/>
    <x v="0"/>
    <s v="New Hampshire"/>
    <s v="Manchester"/>
    <x v="3"/>
    <n v="49.999999999999993"/>
    <n v="150"/>
    <n v="74999.999999999985"/>
    <n v="18749.999999999996"/>
    <n v="0.25"/>
    <x v="1"/>
    <x v="0"/>
    <n v="2021"/>
    <s v="Q1"/>
    <x v="0"/>
  </r>
  <r>
    <x v="0"/>
    <n v="1185732"/>
    <x v="188"/>
    <x v="0"/>
    <s v="New Hampshire"/>
    <s v="Manchester"/>
    <x v="4"/>
    <n v="65.000000000000014"/>
    <n v="200"/>
    <n v="130000.00000000003"/>
    <n v="32500.000000000007"/>
    <n v="0.25"/>
    <x v="1"/>
    <x v="0"/>
    <n v="2021"/>
    <s v="Q1"/>
    <x v="0"/>
  </r>
  <r>
    <x v="0"/>
    <n v="1185732"/>
    <x v="188"/>
    <x v="0"/>
    <s v="New Hampshire"/>
    <s v="Manchester"/>
    <x v="5"/>
    <n v="55.000000000000007"/>
    <n v="300"/>
    <n v="165000.00000000003"/>
    <n v="49500.000000000007"/>
    <n v="0.3"/>
    <x v="1"/>
    <x v="0"/>
    <n v="2021"/>
    <s v="Q1"/>
    <x v="0"/>
  </r>
  <r>
    <x v="0"/>
    <n v="1185732"/>
    <x v="696"/>
    <x v="0"/>
    <s v="New Hampshire"/>
    <s v="Manchester"/>
    <x v="0"/>
    <n v="55.000000000000007"/>
    <n v="575"/>
    <n v="316250.00000000006"/>
    <n v="110687.50000000003"/>
    <n v="0.35000000000000003"/>
    <x v="1"/>
    <x v="1"/>
    <n v="2021"/>
    <s v="Q1"/>
    <x v="0"/>
  </r>
  <r>
    <x v="0"/>
    <n v="1185732"/>
    <x v="696"/>
    <x v="0"/>
    <s v="New Hampshire"/>
    <s v="Manchester"/>
    <x v="1"/>
    <n v="55.000000000000007"/>
    <n v="225"/>
    <n v="123750.00000000001"/>
    <n v="43312.500000000007"/>
    <n v="0.35000000000000003"/>
    <x v="1"/>
    <x v="1"/>
    <n v="2021"/>
    <s v="Q1"/>
    <x v="0"/>
  </r>
  <r>
    <x v="0"/>
    <n v="1185732"/>
    <x v="696"/>
    <x v="0"/>
    <s v="New Hampshire"/>
    <s v="Manchester"/>
    <x v="2"/>
    <n v="45"/>
    <n v="275"/>
    <n v="123750"/>
    <n v="30937.5"/>
    <n v="0.25"/>
    <x v="1"/>
    <x v="1"/>
    <n v="2021"/>
    <s v="Q1"/>
    <x v="0"/>
  </r>
  <r>
    <x v="0"/>
    <n v="1185732"/>
    <x v="0"/>
    <x v="0"/>
    <s v="New York"/>
    <s v="New York"/>
    <x v="0"/>
    <n v="47"/>
    <n v="336"/>
    <n v="15792"/>
    <n v="9633.119999999999"/>
    <n v="0.61"/>
    <x v="2"/>
    <x v="0"/>
    <n v="2020"/>
    <s v="Q1"/>
    <x v="0"/>
  </r>
  <r>
    <x v="0"/>
    <n v="1185732"/>
    <x v="1"/>
    <x v="0"/>
    <s v="New York"/>
    <s v="New York"/>
    <x v="1"/>
    <n v="47"/>
    <n v="260"/>
    <n v="12220"/>
    <n v="5132.3999999999996"/>
    <n v="0.42"/>
    <x v="2"/>
    <x v="0"/>
    <n v="2020"/>
    <s v="Q1"/>
    <x v="0"/>
  </r>
  <r>
    <x v="0"/>
    <n v="1185732"/>
    <x v="2"/>
    <x v="0"/>
    <s v="New York"/>
    <s v="New York"/>
    <x v="2"/>
    <n v="36"/>
    <n v="250"/>
    <n v="9000"/>
    <n v="4140"/>
    <n v="0.45999999999999996"/>
    <x v="2"/>
    <x v="0"/>
    <n v="2020"/>
    <s v="Q1"/>
    <x v="0"/>
  </r>
  <r>
    <x v="0"/>
    <n v="1185732"/>
    <x v="3"/>
    <x v="0"/>
    <s v="New York"/>
    <s v="New York"/>
    <x v="3"/>
    <n v="41"/>
    <n v="247"/>
    <n v="10127"/>
    <n v="4658.42"/>
    <n v="0.45999999999999996"/>
    <x v="2"/>
    <x v="0"/>
    <n v="2020"/>
    <s v="Q1"/>
    <x v="0"/>
  </r>
  <r>
    <x v="0"/>
    <n v="1185732"/>
    <x v="4"/>
    <x v="0"/>
    <s v="New York"/>
    <s v="New York"/>
    <x v="4"/>
    <n v="55"/>
    <n v="234"/>
    <n v="12870"/>
    <n v="5148"/>
    <n v="0.4"/>
    <x v="2"/>
    <x v="0"/>
    <n v="2020"/>
    <s v="Q1"/>
    <x v="0"/>
  </r>
  <r>
    <x v="0"/>
    <n v="1185732"/>
    <x v="5"/>
    <x v="0"/>
    <s v="New York"/>
    <s v="New York"/>
    <x v="5"/>
    <n v="46"/>
    <n v="260"/>
    <n v="11960"/>
    <n v="4425.2"/>
    <n v="0.37"/>
    <x v="2"/>
    <x v="0"/>
    <n v="2020"/>
    <s v="Q1"/>
    <x v="0"/>
  </r>
  <r>
    <x v="0"/>
    <n v="1185732"/>
    <x v="6"/>
    <x v="0"/>
    <s v="New York"/>
    <s v="New York"/>
    <x v="0"/>
    <n v="46"/>
    <n v="313"/>
    <n v="14398"/>
    <n v="8926.76"/>
    <n v="0.62"/>
    <x v="2"/>
    <x v="0"/>
    <n v="2020"/>
    <s v="Q1"/>
    <x v="0"/>
  </r>
  <r>
    <x v="0"/>
    <n v="1185732"/>
    <x v="7"/>
    <x v="0"/>
    <s v="New York"/>
    <s v="New York"/>
    <x v="1"/>
    <n v="46"/>
    <n v="261"/>
    <n v="12006"/>
    <n v="5282.64"/>
    <n v="0.44"/>
    <x v="2"/>
    <x v="0"/>
    <n v="2020"/>
    <s v="Q1"/>
    <x v="0"/>
  </r>
  <r>
    <x v="0"/>
    <n v="1185732"/>
    <x v="8"/>
    <x v="0"/>
    <s v="New York"/>
    <s v="New York"/>
    <x v="2"/>
    <n v="36"/>
    <n v="276"/>
    <n v="9936"/>
    <n v="4669.92"/>
    <n v="0.47"/>
    <x v="2"/>
    <x v="0"/>
    <n v="2020"/>
    <s v="Q1"/>
    <x v="0"/>
  </r>
  <r>
    <x v="0"/>
    <n v="1185732"/>
    <x v="9"/>
    <x v="0"/>
    <s v="New York"/>
    <s v="New York"/>
    <x v="3"/>
    <n v="44"/>
    <n v="206"/>
    <n v="9064"/>
    <n v="4441.3599999999997"/>
    <n v="0.49"/>
    <x v="2"/>
    <x v="0"/>
    <n v="2020"/>
    <s v="Q1"/>
    <x v="0"/>
  </r>
  <r>
    <x v="0"/>
    <n v="1185732"/>
    <x v="10"/>
    <x v="0"/>
    <s v="New York"/>
    <s v="New York"/>
    <x v="4"/>
    <n v="58"/>
    <n v="243"/>
    <n v="14094"/>
    <n v="6060.42"/>
    <n v="0.43"/>
    <x v="2"/>
    <x v="0"/>
    <n v="2020"/>
    <s v="Q1"/>
    <x v="0"/>
  </r>
  <r>
    <x v="0"/>
    <n v="1185732"/>
    <x v="11"/>
    <x v="0"/>
    <s v="New York"/>
    <s v="New York"/>
    <x v="5"/>
    <n v="48"/>
    <n v="290"/>
    <n v="13920"/>
    <n v="5289.6"/>
    <n v="0.38"/>
    <x v="2"/>
    <x v="0"/>
    <n v="2020"/>
    <s v="Q1"/>
    <x v="0"/>
  </r>
  <r>
    <x v="0"/>
    <n v="1185732"/>
    <x v="12"/>
    <x v="0"/>
    <s v="New York"/>
    <s v="New York"/>
    <x v="0"/>
    <n v="46"/>
    <n v="354"/>
    <n v="16284"/>
    <n v="10258.92"/>
    <n v="0.63"/>
    <x v="2"/>
    <x v="0"/>
    <n v="2020"/>
    <s v="Q1"/>
    <x v="0"/>
  </r>
  <r>
    <x v="0"/>
    <n v="1185732"/>
    <x v="13"/>
    <x v="0"/>
    <s v="New York"/>
    <s v="New York"/>
    <x v="1"/>
    <n v="48"/>
    <n v="259"/>
    <n v="12432"/>
    <n v="5345.76"/>
    <n v="0.43"/>
    <x v="2"/>
    <x v="0"/>
    <n v="2020"/>
    <s v="Q1"/>
    <x v="0"/>
  </r>
  <r>
    <x v="0"/>
    <n v="1185732"/>
    <x v="14"/>
    <x v="0"/>
    <s v="New York"/>
    <s v="New York"/>
    <x v="2"/>
    <n v="39"/>
    <n v="247"/>
    <n v="9633"/>
    <n v="4720.17"/>
    <n v="0.49"/>
    <x v="2"/>
    <x v="0"/>
    <n v="2020"/>
    <s v="Q1"/>
    <x v="0"/>
  </r>
  <r>
    <x v="0"/>
    <n v="1185732"/>
    <x v="15"/>
    <x v="0"/>
    <s v="New York"/>
    <s v="New York"/>
    <x v="3"/>
    <n v="43"/>
    <n v="216"/>
    <n v="9288"/>
    <n v="4644"/>
    <n v="0.5"/>
    <x v="2"/>
    <x v="0"/>
    <n v="2020"/>
    <s v="Q1"/>
    <x v="0"/>
  </r>
  <r>
    <x v="0"/>
    <n v="1185732"/>
    <x v="16"/>
    <x v="0"/>
    <s v="New York"/>
    <s v="New York"/>
    <x v="4"/>
    <n v="59"/>
    <n v="230"/>
    <n v="13570"/>
    <n v="5699.4"/>
    <n v="0.42"/>
    <x v="2"/>
    <x v="0"/>
    <n v="2020"/>
    <s v="Q1"/>
    <x v="0"/>
  </r>
  <r>
    <x v="0"/>
    <n v="1185732"/>
    <x v="17"/>
    <x v="0"/>
    <s v="New York"/>
    <s v="New York"/>
    <x v="5"/>
    <n v="45"/>
    <n v="238"/>
    <n v="10710"/>
    <n v="3748.4999999999995"/>
    <n v="0.35"/>
    <x v="2"/>
    <x v="0"/>
    <n v="2020"/>
    <s v="Q1"/>
    <x v="0"/>
  </r>
  <r>
    <x v="0"/>
    <n v="1185732"/>
    <x v="18"/>
    <x v="0"/>
    <s v="New York"/>
    <s v="New York"/>
    <x v="0"/>
    <n v="45"/>
    <n v="300"/>
    <n v="13500"/>
    <n v="8370"/>
    <n v="0.62"/>
    <x v="2"/>
    <x v="0"/>
    <n v="2020"/>
    <s v="Q1"/>
    <x v="0"/>
  </r>
  <r>
    <x v="0"/>
    <n v="1185732"/>
    <x v="19"/>
    <x v="0"/>
    <s v="New York"/>
    <s v="New York"/>
    <x v="1"/>
    <n v="47"/>
    <n v="234"/>
    <n v="10998"/>
    <n v="4509.1799999999994"/>
    <n v="0.41"/>
    <x v="2"/>
    <x v="1"/>
    <n v="2020"/>
    <s v="Q1"/>
    <x v="0"/>
  </r>
  <r>
    <x v="0"/>
    <n v="1185732"/>
    <x v="20"/>
    <x v="0"/>
    <s v="New York"/>
    <s v="New York"/>
    <x v="2"/>
    <n v="39"/>
    <n v="252"/>
    <n v="9828"/>
    <n v="4914"/>
    <n v="0.5"/>
    <x v="2"/>
    <x v="1"/>
    <n v="2020"/>
    <s v="Q1"/>
    <x v="0"/>
  </r>
  <r>
    <x v="0"/>
    <n v="1185732"/>
    <x v="21"/>
    <x v="0"/>
    <s v="New York"/>
    <s v="New York"/>
    <x v="3"/>
    <n v="41"/>
    <n v="239"/>
    <n v="9799"/>
    <n v="4801.51"/>
    <n v="0.49"/>
    <x v="2"/>
    <x v="1"/>
    <n v="2020"/>
    <s v="Q1"/>
    <x v="0"/>
  </r>
  <r>
    <x v="0"/>
    <n v="1185732"/>
    <x v="22"/>
    <x v="0"/>
    <s v="New York"/>
    <s v="New York"/>
    <x v="4"/>
    <n v="56"/>
    <n v="215"/>
    <n v="12040"/>
    <n v="5056.8"/>
    <n v="0.42"/>
    <x v="2"/>
    <x v="1"/>
    <n v="2020"/>
    <s v="Q1"/>
    <x v="0"/>
  </r>
  <r>
    <x v="0"/>
    <n v="1185732"/>
    <x v="23"/>
    <x v="0"/>
    <s v="New York"/>
    <s v="New York"/>
    <x v="5"/>
    <n v="49"/>
    <n v="238"/>
    <n v="11662"/>
    <n v="4314.9399999999996"/>
    <n v="0.37"/>
    <x v="2"/>
    <x v="1"/>
    <n v="2020"/>
    <s v="Q1"/>
    <x v="0"/>
  </r>
  <r>
    <x v="0"/>
    <n v="1185732"/>
    <x v="24"/>
    <x v="0"/>
    <s v="New York"/>
    <s v="New York"/>
    <x v="0"/>
    <n v="54"/>
    <n v="317"/>
    <n v="17118"/>
    <n v="10955.52"/>
    <n v="0.64"/>
    <x v="2"/>
    <x v="1"/>
    <n v="2020"/>
    <s v="Q1"/>
    <x v="0"/>
  </r>
  <r>
    <x v="0"/>
    <n v="1185732"/>
    <x v="25"/>
    <x v="0"/>
    <s v="New York"/>
    <s v="New York"/>
    <x v="1"/>
    <n v="50"/>
    <n v="259"/>
    <n v="12950"/>
    <n v="5180"/>
    <n v="0.4"/>
    <x v="2"/>
    <x v="1"/>
    <n v="2020"/>
    <s v="Q1"/>
    <x v="0"/>
  </r>
  <r>
    <x v="0"/>
    <n v="1185732"/>
    <x v="26"/>
    <x v="0"/>
    <s v="New York"/>
    <s v="New York"/>
    <x v="2"/>
    <n v="46"/>
    <n v="261"/>
    <n v="12006"/>
    <n v="5642.82"/>
    <n v="0.47"/>
    <x v="2"/>
    <x v="1"/>
    <n v="2020"/>
    <s v="Q1"/>
    <x v="0"/>
  </r>
  <r>
    <x v="0"/>
    <n v="1185732"/>
    <x v="27"/>
    <x v="0"/>
    <s v="New York"/>
    <s v="New York"/>
    <x v="3"/>
    <n v="46"/>
    <n v="230"/>
    <n v="10580"/>
    <n v="5078.3999999999996"/>
    <n v="0.48"/>
    <x v="2"/>
    <x v="1"/>
    <n v="2020"/>
    <s v="Q1"/>
    <x v="0"/>
  </r>
  <r>
    <x v="0"/>
    <n v="1185732"/>
    <x v="28"/>
    <x v="0"/>
    <s v="New York"/>
    <s v="New York"/>
    <x v="4"/>
    <n v="59"/>
    <n v="245"/>
    <n v="14455"/>
    <n v="6504.7499999999991"/>
    <n v="0.44999999999999996"/>
    <x v="2"/>
    <x v="1"/>
    <n v="2020"/>
    <s v="Q1"/>
    <x v="0"/>
  </r>
  <r>
    <x v="0"/>
    <n v="1185732"/>
    <x v="29"/>
    <x v="0"/>
    <s v="New York"/>
    <s v="New York"/>
    <x v="5"/>
    <n v="59"/>
    <n v="290"/>
    <n v="17110"/>
    <n v="6159.5999999999995"/>
    <n v="0.36"/>
    <x v="2"/>
    <x v="2"/>
    <n v="2020"/>
    <s v="Q1"/>
    <x v="1"/>
  </r>
  <r>
    <x v="0"/>
    <n v="1185732"/>
    <x v="30"/>
    <x v="0"/>
    <s v="New York"/>
    <s v="New York"/>
    <x v="0"/>
    <n v="55"/>
    <n v="313"/>
    <n v="17215"/>
    <n v="10501.15"/>
    <n v="0.61"/>
    <x v="2"/>
    <x v="2"/>
    <n v="2020"/>
    <s v="Q1"/>
    <x v="1"/>
  </r>
  <r>
    <x v="0"/>
    <n v="1185732"/>
    <x v="31"/>
    <x v="0"/>
    <s v="New York"/>
    <s v="New York"/>
    <x v="1"/>
    <n v="54"/>
    <n v="270"/>
    <n v="14580"/>
    <n v="5977.7999999999993"/>
    <n v="0.41"/>
    <x v="2"/>
    <x v="2"/>
    <n v="2020"/>
    <s v="Q1"/>
    <x v="1"/>
  </r>
  <r>
    <x v="0"/>
    <n v="1185732"/>
    <x v="32"/>
    <x v="0"/>
    <s v="New York"/>
    <s v="New York"/>
    <x v="2"/>
    <n v="46"/>
    <n v="278"/>
    <n v="12788"/>
    <n v="6138.24"/>
    <n v="0.48"/>
    <x v="2"/>
    <x v="2"/>
    <n v="2020"/>
    <s v="Q1"/>
    <x v="1"/>
  </r>
  <r>
    <x v="0"/>
    <n v="1185732"/>
    <x v="33"/>
    <x v="0"/>
    <s v="New York"/>
    <s v="New York"/>
    <x v="3"/>
    <n v="47"/>
    <n v="261"/>
    <n v="12267"/>
    <n v="5520.15"/>
    <n v="0.44999999999999996"/>
    <x v="2"/>
    <x v="2"/>
    <n v="2020"/>
    <s v="Q1"/>
    <x v="1"/>
  </r>
  <r>
    <x v="0"/>
    <n v="1185732"/>
    <x v="34"/>
    <x v="0"/>
    <s v="New York"/>
    <s v="New York"/>
    <x v="4"/>
    <n v="55"/>
    <n v="252"/>
    <n v="13860"/>
    <n v="6236.9999999999991"/>
    <n v="0.44999999999999996"/>
    <x v="2"/>
    <x v="2"/>
    <n v="2020"/>
    <s v="Q1"/>
    <x v="1"/>
  </r>
  <r>
    <x v="0"/>
    <n v="1185732"/>
    <x v="35"/>
    <x v="0"/>
    <s v="New York"/>
    <s v="New York"/>
    <x v="5"/>
    <n v="64"/>
    <n v="305"/>
    <n v="19520"/>
    <n v="7612.8"/>
    <n v="0.39"/>
    <x v="2"/>
    <x v="2"/>
    <n v="2020"/>
    <s v="Q1"/>
    <x v="1"/>
  </r>
  <r>
    <x v="0"/>
    <n v="1185732"/>
    <x v="36"/>
    <x v="0"/>
    <s v="New York"/>
    <s v="New York"/>
    <x v="0"/>
    <n v="59"/>
    <n v="319"/>
    <n v="18821"/>
    <n v="11292.6"/>
    <n v="0.6"/>
    <x v="2"/>
    <x v="2"/>
    <n v="2020"/>
    <s v="Q1"/>
    <x v="1"/>
  </r>
  <r>
    <x v="0"/>
    <n v="1185732"/>
    <x v="37"/>
    <x v="0"/>
    <s v="New York"/>
    <s v="New York"/>
    <x v="1"/>
    <n v="53"/>
    <n v="267"/>
    <n v="14151"/>
    <n v="5943.42"/>
    <n v="0.42"/>
    <x v="2"/>
    <x v="2"/>
    <n v="2020"/>
    <s v="Q1"/>
    <x v="1"/>
  </r>
  <r>
    <x v="0"/>
    <n v="1185732"/>
    <x v="38"/>
    <x v="0"/>
    <s v="New York"/>
    <s v="New York"/>
    <x v="2"/>
    <n v="46"/>
    <n v="247"/>
    <n v="11362"/>
    <n v="5112.8999999999996"/>
    <n v="0.44999999999999996"/>
    <x v="2"/>
    <x v="2"/>
    <n v="2020"/>
    <s v="Q1"/>
    <x v="1"/>
  </r>
  <r>
    <x v="0"/>
    <n v="1185732"/>
    <x v="39"/>
    <x v="0"/>
    <s v="New York"/>
    <s v="New York"/>
    <x v="3"/>
    <n v="46"/>
    <n v="243"/>
    <n v="11178"/>
    <n v="5141.8799999999992"/>
    <n v="0.45999999999999996"/>
    <x v="2"/>
    <x v="2"/>
    <n v="2020"/>
    <s v="Q1"/>
    <x v="1"/>
  </r>
  <r>
    <x v="0"/>
    <n v="1185732"/>
    <x v="40"/>
    <x v="0"/>
    <s v="New York"/>
    <s v="New York"/>
    <x v="4"/>
    <n v="58"/>
    <n v="231"/>
    <n v="13398"/>
    <n v="5761.14"/>
    <n v="0.43"/>
    <x v="2"/>
    <x v="2"/>
    <n v="2020"/>
    <s v="Q1"/>
    <x v="1"/>
  </r>
  <r>
    <x v="0"/>
    <n v="1185732"/>
    <x v="41"/>
    <x v="0"/>
    <s v="New York"/>
    <s v="New York"/>
    <x v="5"/>
    <n v="61"/>
    <n v="286"/>
    <n v="17446"/>
    <n v="6978.4000000000005"/>
    <n v="0.4"/>
    <x v="2"/>
    <x v="2"/>
    <n v="2020"/>
    <s v="Q1"/>
    <x v="1"/>
  </r>
  <r>
    <x v="0"/>
    <n v="1185732"/>
    <x v="42"/>
    <x v="0"/>
    <s v="New York"/>
    <s v="New York"/>
    <x v="0"/>
    <n v="58"/>
    <n v="325"/>
    <n v="18850"/>
    <n v="11498.5"/>
    <n v="0.61"/>
    <x v="2"/>
    <x v="2"/>
    <n v="2020"/>
    <s v="Q1"/>
    <x v="1"/>
  </r>
  <r>
    <x v="0"/>
    <n v="1185732"/>
    <x v="43"/>
    <x v="0"/>
    <s v="New York"/>
    <s v="New York"/>
    <x v="1"/>
    <n v="53"/>
    <n v="308"/>
    <n v="16324"/>
    <n v="6692.8399999999992"/>
    <n v="0.41"/>
    <x v="2"/>
    <x v="2"/>
    <n v="2020"/>
    <s v="Q1"/>
    <x v="1"/>
  </r>
  <r>
    <x v="0"/>
    <n v="1185732"/>
    <x v="44"/>
    <x v="0"/>
    <s v="New York"/>
    <s v="New York"/>
    <x v="2"/>
    <n v="45"/>
    <n v="257"/>
    <n v="11565"/>
    <n v="5319.9"/>
    <n v="0.45999999999999996"/>
    <x v="2"/>
    <x v="2"/>
    <n v="2020"/>
    <s v="Q1"/>
    <x v="1"/>
  </r>
  <r>
    <x v="0"/>
    <n v="1185732"/>
    <x v="45"/>
    <x v="0"/>
    <s v="New York"/>
    <s v="New York"/>
    <x v="3"/>
    <n v="47"/>
    <n v="241"/>
    <n v="11327"/>
    <n v="5323.69"/>
    <n v="0.47"/>
    <x v="2"/>
    <x v="2"/>
    <n v="2020"/>
    <s v="Q1"/>
    <x v="1"/>
  </r>
  <r>
    <x v="1"/>
    <n v="1185732"/>
    <x v="46"/>
    <x v="0"/>
    <s v="New York"/>
    <s v="New York"/>
    <x v="4"/>
    <n v="54"/>
    <n v="270"/>
    <n v="14580"/>
    <n v="6560.9999999999991"/>
    <n v="0.44999999999999996"/>
    <x v="2"/>
    <x v="3"/>
    <n v="2020"/>
    <s v="Q2"/>
    <x v="1"/>
  </r>
  <r>
    <x v="1"/>
    <n v="1185732"/>
    <x v="47"/>
    <x v="0"/>
    <s v="New York"/>
    <s v="New York"/>
    <x v="5"/>
    <n v="62"/>
    <n v="290"/>
    <n v="17980"/>
    <n v="6652.6"/>
    <n v="0.37"/>
    <x v="2"/>
    <x v="3"/>
    <n v="2020"/>
    <s v="Q2"/>
    <x v="1"/>
  </r>
  <r>
    <x v="1"/>
    <n v="1185732"/>
    <x v="48"/>
    <x v="0"/>
    <s v="New York"/>
    <s v="New York"/>
    <x v="0"/>
    <n v="56"/>
    <n v="360"/>
    <n v="20160"/>
    <n v="12499.2"/>
    <n v="0.62"/>
    <x v="2"/>
    <x v="3"/>
    <n v="2020"/>
    <s v="Q2"/>
    <x v="1"/>
  </r>
  <r>
    <x v="1"/>
    <n v="1185732"/>
    <x v="49"/>
    <x v="0"/>
    <s v="New York"/>
    <s v="New York"/>
    <x v="1"/>
    <n v="50"/>
    <n v="270"/>
    <n v="13500"/>
    <n v="5940"/>
    <n v="0.44"/>
    <x v="2"/>
    <x v="3"/>
    <n v="2020"/>
    <s v="Q2"/>
    <x v="1"/>
  </r>
  <r>
    <x v="1"/>
    <n v="1185732"/>
    <x v="50"/>
    <x v="0"/>
    <s v="New York"/>
    <s v="New York"/>
    <x v="2"/>
    <n v="47"/>
    <n v="268"/>
    <n v="12596"/>
    <n v="5920.12"/>
    <n v="0.47"/>
    <x v="2"/>
    <x v="3"/>
    <n v="2020"/>
    <s v="Q2"/>
    <x v="1"/>
  </r>
  <r>
    <x v="1"/>
    <n v="1185732"/>
    <x v="51"/>
    <x v="0"/>
    <s v="New York"/>
    <s v="New York"/>
    <x v="3"/>
    <n v="47"/>
    <n v="252"/>
    <n v="11844"/>
    <n v="5448.24"/>
    <n v="0.45999999999999996"/>
    <x v="2"/>
    <x v="3"/>
    <n v="2020"/>
    <s v="Q2"/>
    <x v="1"/>
  </r>
  <r>
    <x v="1"/>
    <n v="1185732"/>
    <x v="52"/>
    <x v="0"/>
    <s v="New York"/>
    <s v="New York"/>
    <x v="4"/>
    <n v="58"/>
    <n v="252"/>
    <n v="14616"/>
    <n v="5846.4000000000005"/>
    <n v="0.4"/>
    <x v="2"/>
    <x v="3"/>
    <n v="2020"/>
    <s v="Q2"/>
    <x v="1"/>
  </r>
  <r>
    <x v="1"/>
    <n v="1185732"/>
    <x v="53"/>
    <x v="0"/>
    <s v="New York"/>
    <s v="New York"/>
    <x v="5"/>
    <n v="59"/>
    <n v="280"/>
    <n v="16520"/>
    <n v="6608"/>
    <n v="0.4"/>
    <x v="2"/>
    <x v="3"/>
    <n v="2020"/>
    <s v="Q2"/>
    <x v="1"/>
  </r>
  <r>
    <x v="1"/>
    <n v="1185732"/>
    <x v="54"/>
    <x v="0"/>
    <s v="New York"/>
    <s v="New York"/>
    <x v="4"/>
    <n v="64"/>
    <n v="236"/>
    <n v="15104"/>
    <n v="6343.6799999999994"/>
    <n v="0.42"/>
    <x v="2"/>
    <x v="3"/>
    <n v="2020"/>
    <s v="Q2"/>
    <x v="1"/>
  </r>
  <r>
    <x v="1"/>
    <n v="1185732"/>
    <x v="55"/>
    <x v="0"/>
    <s v="New York"/>
    <s v="New York"/>
    <x v="5"/>
    <n v="68"/>
    <n v="290"/>
    <n v="19720"/>
    <n v="7493.6"/>
    <n v="0.38"/>
    <x v="2"/>
    <x v="3"/>
    <n v="2020"/>
    <s v="Q2"/>
    <x v="1"/>
  </r>
  <r>
    <x v="1"/>
    <n v="1185732"/>
    <x v="56"/>
    <x v="0"/>
    <s v="New York"/>
    <s v="New York"/>
    <x v="0"/>
    <n v="60"/>
    <n v="299"/>
    <n v="17940"/>
    <n v="10764"/>
    <n v="0.6"/>
    <x v="2"/>
    <x v="3"/>
    <n v="2020"/>
    <s v="Q2"/>
    <x v="1"/>
  </r>
  <r>
    <x v="1"/>
    <n v="1185732"/>
    <x v="57"/>
    <x v="0"/>
    <s v="New York"/>
    <s v="New York"/>
    <x v="1"/>
    <n v="53"/>
    <n v="273"/>
    <n v="14469"/>
    <n v="6221.67"/>
    <n v="0.43"/>
    <x v="2"/>
    <x v="3"/>
    <n v="2020"/>
    <s v="Q2"/>
    <x v="1"/>
  </r>
  <r>
    <x v="1"/>
    <n v="1185732"/>
    <x v="58"/>
    <x v="0"/>
    <s v="New York"/>
    <s v="New York"/>
    <x v="2"/>
    <n v="52"/>
    <n v="258"/>
    <n v="13416"/>
    <n v="6439.6799999999994"/>
    <n v="0.48"/>
    <x v="2"/>
    <x v="3"/>
    <n v="2020"/>
    <s v="Q2"/>
    <x v="1"/>
  </r>
  <r>
    <x v="1"/>
    <n v="1185732"/>
    <x v="59"/>
    <x v="0"/>
    <s v="New York"/>
    <s v="New York"/>
    <x v="3"/>
    <n v="50"/>
    <n v="252"/>
    <n v="12600"/>
    <n v="6174"/>
    <n v="0.49"/>
    <x v="2"/>
    <x v="3"/>
    <n v="2020"/>
    <s v="Q2"/>
    <x v="1"/>
  </r>
  <r>
    <x v="1"/>
    <n v="1185732"/>
    <x v="60"/>
    <x v="0"/>
    <s v="New York"/>
    <s v="New York"/>
    <x v="4"/>
    <n v="64"/>
    <n v="254"/>
    <n v="16256"/>
    <n v="6827.5199999999995"/>
    <n v="0.42"/>
    <x v="2"/>
    <x v="4"/>
    <n v="2020"/>
    <s v="Q2"/>
    <x v="1"/>
  </r>
  <r>
    <x v="1"/>
    <n v="1185732"/>
    <x v="61"/>
    <x v="0"/>
    <s v="New York"/>
    <s v="New York"/>
    <x v="5"/>
    <n v="66"/>
    <n v="263"/>
    <n v="17358"/>
    <n v="6422.46"/>
    <n v="0.37"/>
    <x v="2"/>
    <x v="4"/>
    <n v="2020"/>
    <s v="Q2"/>
    <x v="1"/>
  </r>
  <r>
    <x v="1"/>
    <n v="1185732"/>
    <x v="62"/>
    <x v="0"/>
    <s v="New York"/>
    <s v="New York"/>
    <x v="0"/>
    <n v="62"/>
    <n v="312"/>
    <n v="19344"/>
    <n v="12380.16"/>
    <n v="0.64"/>
    <x v="2"/>
    <x v="4"/>
    <n v="2020"/>
    <s v="Q2"/>
    <x v="1"/>
  </r>
  <r>
    <x v="1"/>
    <n v="1185732"/>
    <x v="63"/>
    <x v="0"/>
    <s v="New York"/>
    <s v="New York"/>
    <x v="1"/>
    <n v="51"/>
    <n v="300"/>
    <n v="15300"/>
    <n v="6426"/>
    <n v="0.42"/>
    <x v="2"/>
    <x v="4"/>
    <n v="2020"/>
    <s v="Q2"/>
    <x v="1"/>
  </r>
  <r>
    <x v="1"/>
    <n v="1185732"/>
    <x v="64"/>
    <x v="0"/>
    <s v="New York"/>
    <s v="New York"/>
    <x v="2"/>
    <n v="54"/>
    <n v="285"/>
    <n v="15390"/>
    <n v="7233.2999999999993"/>
    <n v="0.47"/>
    <x v="2"/>
    <x v="4"/>
    <n v="2020"/>
    <s v="Q2"/>
    <x v="1"/>
  </r>
  <r>
    <x v="1"/>
    <n v="1185732"/>
    <x v="65"/>
    <x v="0"/>
    <s v="New York"/>
    <s v="New York"/>
    <x v="3"/>
    <n v="54"/>
    <n v="225"/>
    <n v="12150"/>
    <n v="5589"/>
    <n v="0.45999999999999996"/>
    <x v="2"/>
    <x v="4"/>
    <n v="2020"/>
    <s v="Q2"/>
    <x v="1"/>
  </r>
  <r>
    <x v="1"/>
    <n v="1185732"/>
    <x v="66"/>
    <x v="0"/>
    <s v="New York"/>
    <s v="New York"/>
    <x v="4"/>
    <n v="60"/>
    <n v="261"/>
    <n v="15660"/>
    <n v="6733.8"/>
    <n v="0.43"/>
    <x v="2"/>
    <x v="4"/>
    <n v="2020"/>
    <s v="Q2"/>
    <x v="1"/>
  </r>
  <r>
    <x v="1"/>
    <n v="1185732"/>
    <x v="67"/>
    <x v="0"/>
    <s v="New York"/>
    <s v="New York"/>
    <x v="5"/>
    <n v="68"/>
    <n v="290"/>
    <n v="19720"/>
    <n v="6902"/>
    <n v="0.35"/>
    <x v="2"/>
    <x v="5"/>
    <n v="2020"/>
    <s v="Q3"/>
    <x v="2"/>
  </r>
  <r>
    <x v="2"/>
    <n v="1197831"/>
    <x v="68"/>
    <x v="0"/>
    <s v="New York"/>
    <s v="New York"/>
    <x v="0"/>
    <n v="24"/>
    <n v="234"/>
    <n v="5616"/>
    <n v="2639.52"/>
    <n v="0.47"/>
    <x v="2"/>
    <x v="5"/>
    <n v="2020"/>
    <s v="Q3"/>
    <x v="2"/>
  </r>
  <r>
    <x v="2"/>
    <n v="1197831"/>
    <x v="69"/>
    <x v="0"/>
    <s v="New York"/>
    <s v="New York"/>
    <x v="1"/>
    <n v="34"/>
    <n v="225"/>
    <n v="7650"/>
    <n v="3748.5"/>
    <n v="0.49"/>
    <x v="2"/>
    <x v="5"/>
    <n v="2020"/>
    <s v="Q3"/>
    <x v="2"/>
  </r>
  <r>
    <x v="2"/>
    <n v="1197831"/>
    <x v="70"/>
    <x v="0"/>
    <s v="New York"/>
    <s v="New York"/>
    <x v="2"/>
    <n v="33"/>
    <n v="210"/>
    <n v="6930"/>
    <n v="3187.7999999999997"/>
    <n v="0.45999999999999996"/>
    <x v="2"/>
    <x v="5"/>
    <n v="2020"/>
    <s v="Q3"/>
    <x v="2"/>
  </r>
  <r>
    <x v="2"/>
    <n v="1197831"/>
    <x v="71"/>
    <x v="0"/>
    <s v="New York"/>
    <s v="New York"/>
    <x v="3"/>
    <n v="34"/>
    <n v="175"/>
    <n v="5950"/>
    <n v="3272.5000000000005"/>
    <n v="0.55000000000000004"/>
    <x v="2"/>
    <x v="5"/>
    <n v="2020"/>
    <s v="Q3"/>
    <x v="2"/>
  </r>
  <r>
    <x v="2"/>
    <n v="1197831"/>
    <x v="72"/>
    <x v="1"/>
    <s v="Texas"/>
    <s v="Houston"/>
    <x v="4"/>
    <n v="36"/>
    <n v="154"/>
    <n v="5544"/>
    <n v="2383.92"/>
    <n v="0.43"/>
    <x v="2"/>
    <x v="5"/>
    <n v="2020"/>
    <s v="Q3"/>
    <x v="2"/>
  </r>
  <r>
    <x v="2"/>
    <n v="1197831"/>
    <x v="73"/>
    <x v="1"/>
    <s v="Texas"/>
    <s v="Houston"/>
    <x v="5"/>
    <n v="34"/>
    <n v="203"/>
    <n v="6902"/>
    <n v="4417.28"/>
    <n v="0.64"/>
    <x v="2"/>
    <x v="5"/>
    <n v="2020"/>
    <s v="Q3"/>
    <x v="2"/>
  </r>
  <r>
    <x v="2"/>
    <n v="1197831"/>
    <x v="74"/>
    <x v="1"/>
    <s v="Texas"/>
    <s v="Houston"/>
    <x v="0"/>
    <n v="23"/>
    <n v="213"/>
    <n v="4899"/>
    <n v="2449.5"/>
    <n v="0.5"/>
    <x v="2"/>
    <x v="5"/>
    <n v="2020"/>
    <s v="Q3"/>
    <x v="2"/>
  </r>
  <r>
    <x v="2"/>
    <n v="1197831"/>
    <x v="75"/>
    <x v="1"/>
    <s v="Texas"/>
    <s v="Houston"/>
    <x v="1"/>
    <n v="33"/>
    <n v="255"/>
    <n v="8415"/>
    <n v="3786.7499999999995"/>
    <n v="0.44999999999999996"/>
    <x v="2"/>
    <x v="5"/>
    <n v="2020"/>
    <s v="Q3"/>
    <x v="2"/>
  </r>
  <r>
    <x v="2"/>
    <n v="1197831"/>
    <x v="76"/>
    <x v="1"/>
    <s v="Texas"/>
    <s v="Houston"/>
    <x v="2"/>
    <n v="32"/>
    <n v="176"/>
    <n v="5632"/>
    <n v="2534.3999999999996"/>
    <n v="0.44999999999999996"/>
    <x v="2"/>
    <x v="5"/>
    <n v="2020"/>
    <s v="Q3"/>
    <x v="2"/>
  </r>
  <r>
    <x v="2"/>
    <n v="1197831"/>
    <x v="77"/>
    <x v="1"/>
    <s v="Texas"/>
    <s v="Houston"/>
    <x v="3"/>
    <n v="34"/>
    <n v="175"/>
    <n v="5950"/>
    <n v="3570"/>
    <n v="0.6"/>
    <x v="2"/>
    <x v="5"/>
    <n v="2020"/>
    <s v="Q3"/>
    <x v="2"/>
  </r>
  <r>
    <x v="2"/>
    <n v="1197831"/>
    <x v="78"/>
    <x v="1"/>
    <s v="Texas"/>
    <s v="Houston"/>
    <x v="4"/>
    <n v="38"/>
    <n v="125"/>
    <n v="4750"/>
    <n v="2137.5"/>
    <n v="0.44999999999999996"/>
    <x v="2"/>
    <x v="5"/>
    <n v="2020"/>
    <s v="Q3"/>
    <x v="2"/>
  </r>
  <r>
    <x v="2"/>
    <n v="1197831"/>
    <x v="79"/>
    <x v="1"/>
    <s v="Texas"/>
    <s v="Houston"/>
    <x v="5"/>
    <n v="34"/>
    <n v="196"/>
    <n v="6664"/>
    <n v="4198.32"/>
    <n v="0.63"/>
    <x v="2"/>
    <x v="5"/>
    <n v="2020"/>
    <s v="Q3"/>
    <x v="2"/>
  </r>
  <r>
    <x v="2"/>
    <n v="1197831"/>
    <x v="80"/>
    <x v="1"/>
    <s v="Texas"/>
    <s v="Houston"/>
    <x v="0"/>
    <n v="29"/>
    <n v="254"/>
    <n v="7366"/>
    <n v="3314.7"/>
    <n v="0.44999999999999996"/>
    <x v="2"/>
    <x v="5"/>
    <n v="2020"/>
    <s v="Q3"/>
    <x v="2"/>
  </r>
  <r>
    <x v="2"/>
    <n v="1197831"/>
    <x v="81"/>
    <x v="1"/>
    <s v="Texas"/>
    <s v="Houston"/>
    <x v="1"/>
    <n v="39"/>
    <n v="236"/>
    <n v="9204"/>
    <n v="4141.7999999999993"/>
    <n v="0.44999999999999996"/>
    <x v="2"/>
    <x v="6"/>
    <n v="2020"/>
    <s v="Q3"/>
    <x v="2"/>
  </r>
  <r>
    <x v="2"/>
    <n v="1197831"/>
    <x v="82"/>
    <x v="1"/>
    <s v="Texas"/>
    <s v="Houston"/>
    <x v="2"/>
    <n v="32"/>
    <n v="182"/>
    <n v="5824"/>
    <n v="2853.7599999999998"/>
    <n v="0.49"/>
    <x v="2"/>
    <x v="6"/>
    <n v="2020"/>
    <s v="Q3"/>
    <x v="2"/>
  </r>
  <r>
    <x v="2"/>
    <n v="1197831"/>
    <x v="83"/>
    <x v="1"/>
    <s v="Texas"/>
    <s v="Houston"/>
    <x v="3"/>
    <n v="37"/>
    <n v="174"/>
    <n v="6438"/>
    <n v="3734.0400000000004"/>
    <n v="0.58000000000000007"/>
    <x v="2"/>
    <x v="6"/>
    <n v="2020"/>
    <s v="Q3"/>
    <x v="2"/>
  </r>
  <r>
    <x v="2"/>
    <n v="1197831"/>
    <x v="84"/>
    <x v="1"/>
    <s v="Texas"/>
    <s v="Houston"/>
    <x v="4"/>
    <n v="41"/>
    <n v="125"/>
    <n v="5125"/>
    <n v="2050"/>
    <n v="0.4"/>
    <x v="2"/>
    <x v="6"/>
    <n v="2020"/>
    <s v="Q3"/>
    <x v="2"/>
  </r>
  <r>
    <x v="2"/>
    <n v="1197831"/>
    <x v="85"/>
    <x v="1"/>
    <s v="Texas"/>
    <s v="Houston"/>
    <x v="5"/>
    <n v="39"/>
    <n v="189"/>
    <n v="7371"/>
    <n v="4422.5999999999995"/>
    <n v="0.6"/>
    <x v="2"/>
    <x v="6"/>
    <n v="2020"/>
    <s v="Q3"/>
    <x v="2"/>
  </r>
  <r>
    <x v="2"/>
    <n v="1197831"/>
    <x v="86"/>
    <x v="1"/>
    <s v="Texas"/>
    <s v="Houston"/>
    <x v="0"/>
    <n v="27"/>
    <n v="234"/>
    <n v="6318"/>
    <n v="3032.64"/>
    <n v="0.48"/>
    <x v="2"/>
    <x v="6"/>
    <n v="2020"/>
    <s v="Q3"/>
    <x v="2"/>
  </r>
  <r>
    <x v="2"/>
    <n v="1197831"/>
    <x v="87"/>
    <x v="1"/>
    <s v="Texas"/>
    <s v="Houston"/>
    <x v="1"/>
    <n v="38"/>
    <n v="225"/>
    <n v="8550"/>
    <n v="3847.4999999999995"/>
    <n v="0.44999999999999996"/>
    <x v="2"/>
    <x v="6"/>
    <n v="2020"/>
    <s v="Q3"/>
    <x v="2"/>
  </r>
  <r>
    <x v="2"/>
    <n v="1197831"/>
    <x v="88"/>
    <x v="1"/>
    <s v="Texas"/>
    <s v="Houston"/>
    <x v="2"/>
    <n v="34"/>
    <n v="203"/>
    <n v="6902"/>
    <n v="3174.9199999999996"/>
    <n v="0.45999999999999996"/>
    <x v="2"/>
    <x v="6"/>
    <n v="2020"/>
    <s v="Q3"/>
    <x v="2"/>
  </r>
  <r>
    <x v="2"/>
    <n v="1197831"/>
    <x v="89"/>
    <x v="1"/>
    <s v="Texas"/>
    <s v="Houston"/>
    <x v="3"/>
    <n v="36"/>
    <n v="163"/>
    <n v="5868"/>
    <n v="3462.1200000000003"/>
    <n v="0.59000000000000008"/>
    <x v="2"/>
    <x v="6"/>
    <n v="2020"/>
    <s v="Q3"/>
    <x v="2"/>
  </r>
  <r>
    <x v="1"/>
    <n v="1197831"/>
    <x v="90"/>
    <x v="1"/>
    <s v="Texas"/>
    <s v="Houston"/>
    <x v="4"/>
    <n v="42"/>
    <n v="147"/>
    <n v="6174"/>
    <n v="2593.08"/>
    <n v="0.42"/>
    <x v="2"/>
    <x v="6"/>
    <n v="2020"/>
    <s v="Q3"/>
    <x v="2"/>
  </r>
  <r>
    <x v="1"/>
    <n v="1197831"/>
    <x v="91"/>
    <x v="1"/>
    <s v="Texas"/>
    <s v="Houston"/>
    <x v="5"/>
    <n v="39"/>
    <n v="232"/>
    <n v="9048"/>
    <n v="5519.28"/>
    <n v="0.61"/>
    <x v="2"/>
    <x v="6"/>
    <n v="2020"/>
    <s v="Q3"/>
    <x v="2"/>
  </r>
  <r>
    <x v="1"/>
    <n v="1197831"/>
    <x v="92"/>
    <x v="1"/>
    <s v="Texas"/>
    <s v="Houston"/>
    <x v="0"/>
    <n v="29"/>
    <n v="268"/>
    <n v="7772"/>
    <n v="3730.56"/>
    <n v="0.48"/>
    <x v="2"/>
    <x v="6"/>
    <n v="2020"/>
    <s v="Q3"/>
    <x v="2"/>
  </r>
  <r>
    <x v="1"/>
    <n v="1197831"/>
    <x v="93"/>
    <x v="1"/>
    <s v="Texas"/>
    <s v="Houston"/>
    <x v="1"/>
    <n v="38"/>
    <n v="259"/>
    <n v="9842"/>
    <n v="4527.32"/>
    <n v="0.45999999999999996"/>
    <x v="2"/>
    <x v="6"/>
    <n v="2020"/>
    <s v="Q3"/>
    <x v="2"/>
  </r>
  <r>
    <x v="1"/>
    <n v="1197831"/>
    <x v="94"/>
    <x v="1"/>
    <s v="Texas"/>
    <s v="Houston"/>
    <x v="2"/>
    <n v="33"/>
    <n v="225"/>
    <n v="7425"/>
    <n v="3564"/>
    <n v="0.48"/>
    <x v="2"/>
    <x v="6"/>
    <n v="2020"/>
    <s v="Q3"/>
    <x v="2"/>
  </r>
  <r>
    <x v="1"/>
    <n v="1197831"/>
    <x v="95"/>
    <x v="1"/>
    <s v="Texas"/>
    <s v="Houston"/>
    <x v="3"/>
    <n v="39"/>
    <n v="189"/>
    <n v="7371"/>
    <n v="4275.18"/>
    <n v="0.58000000000000007"/>
    <x v="2"/>
    <x v="6"/>
    <n v="2020"/>
    <s v="Q3"/>
    <x v="2"/>
  </r>
  <r>
    <x v="1"/>
    <n v="1197831"/>
    <x v="96"/>
    <x v="1"/>
    <s v="Texas"/>
    <s v="Houston"/>
    <x v="4"/>
    <n v="42"/>
    <n v="168"/>
    <n v="7056"/>
    <n v="2822.4"/>
    <n v="0.4"/>
    <x v="2"/>
    <x v="6"/>
    <n v="2020"/>
    <s v="Q3"/>
    <x v="2"/>
  </r>
  <r>
    <x v="1"/>
    <n v="1197831"/>
    <x v="97"/>
    <x v="1"/>
    <s v="Texas"/>
    <s v="Houston"/>
    <x v="5"/>
    <n v="37"/>
    <n v="276"/>
    <n v="10212"/>
    <n v="6433.56"/>
    <n v="0.63"/>
    <x v="2"/>
    <x v="6"/>
    <n v="2020"/>
    <s v="Q3"/>
    <x v="2"/>
  </r>
  <r>
    <x v="1"/>
    <n v="1197831"/>
    <x v="98"/>
    <x v="1"/>
    <s v="Texas"/>
    <s v="Houston"/>
    <x v="0"/>
    <n v="39"/>
    <n v="238"/>
    <n v="9282"/>
    <n v="4362.54"/>
    <n v="0.47"/>
    <x v="2"/>
    <x v="6"/>
    <n v="2020"/>
    <s v="Q3"/>
    <x v="2"/>
  </r>
  <r>
    <x v="1"/>
    <n v="1197831"/>
    <x v="99"/>
    <x v="1"/>
    <s v="Texas"/>
    <s v="Houston"/>
    <x v="1"/>
    <n v="42"/>
    <n v="238"/>
    <n v="9996"/>
    <n v="4498.2"/>
    <n v="0.44999999999999996"/>
    <x v="2"/>
    <x v="6"/>
    <n v="2020"/>
    <s v="Q3"/>
    <x v="2"/>
  </r>
  <r>
    <x v="1"/>
    <n v="1197831"/>
    <x v="100"/>
    <x v="1"/>
    <s v="Texas"/>
    <s v="Houston"/>
    <x v="2"/>
    <n v="37"/>
    <n v="232"/>
    <n v="8584"/>
    <n v="4206.16"/>
    <n v="0.49"/>
    <x v="2"/>
    <x v="6"/>
    <n v="2020"/>
    <s v="Q3"/>
    <x v="2"/>
  </r>
  <r>
    <x v="1"/>
    <n v="1197831"/>
    <x v="101"/>
    <x v="1"/>
    <s v="Texas"/>
    <s v="Houston"/>
    <x v="3"/>
    <n v="38"/>
    <n v="203"/>
    <n v="7714"/>
    <n v="4396.9800000000005"/>
    <n v="0.57000000000000006"/>
    <x v="2"/>
    <x v="6"/>
    <n v="2020"/>
    <s v="Q3"/>
    <x v="2"/>
  </r>
  <r>
    <x v="1"/>
    <n v="1197831"/>
    <x v="102"/>
    <x v="1"/>
    <s v="Texas"/>
    <s v="Houston"/>
    <x v="4"/>
    <n v="41"/>
    <n v="169"/>
    <n v="6929"/>
    <n v="3118.0499999999997"/>
    <n v="0.44999999999999996"/>
    <x v="2"/>
    <x v="6"/>
    <n v="2020"/>
    <s v="Q3"/>
    <x v="2"/>
  </r>
  <r>
    <x v="1"/>
    <n v="1197831"/>
    <x v="103"/>
    <x v="1"/>
    <s v="Texas"/>
    <s v="Houston"/>
    <x v="5"/>
    <n v="47"/>
    <n v="250"/>
    <n v="11750"/>
    <n v="7520"/>
    <n v="0.64"/>
    <x v="2"/>
    <x v="6"/>
    <n v="2020"/>
    <s v="Q3"/>
    <x v="2"/>
  </r>
  <r>
    <x v="1"/>
    <n v="1197831"/>
    <x v="104"/>
    <x v="1"/>
    <s v="Texas"/>
    <s v="Houston"/>
    <x v="0"/>
    <n v="37"/>
    <n v="238"/>
    <n v="8806"/>
    <n v="3962.7"/>
    <n v="0.44999999999999996"/>
    <x v="2"/>
    <x v="6"/>
    <n v="2020"/>
    <s v="Q3"/>
    <x v="2"/>
  </r>
  <r>
    <x v="1"/>
    <n v="1197831"/>
    <x v="105"/>
    <x v="1"/>
    <s v="Texas"/>
    <s v="Houston"/>
    <x v="1"/>
    <n v="42"/>
    <n v="238"/>
    <n v="9996"/>
    <n v="4598.16"/>
    <n v="0.45999999999999996"/>
    <x v="2"/>
    <x v="6"/>
    <n v="2020"/>
    <s v="Q3"/>
    <x v="2"/>
  </r>
  <r>
    <x v="1"/>
    <n v="1197831"/>
    <x v="106"/>
    <x v="1"/>
    <s v="Texas"/>
    <s v="Houston"/>
    <x v="2"/>
    <n v="37"/>
    <n v="319"/>
    <n v="11803"/>
    <n v="5311.3499999999995"/>
    <n v="0.44999999999999996"/>
    <x v="2"/>
    <x v="6"/>
    <n v="2020"/>
    <s v="Q3"/>
    <x v="2"/>
  </r>
  <r>
    <x v="1"/>
    <n v="1197831"/>
    <x v="107"/>
    <x v="1"/>
    <s v="Texas"/>
    <s v="Houston"/>
    <x v="3"/>
    <n v="36"/>
    <n v="210"/>
    <n v="7560"/>
    <n v="4536"/>
    <n v="0.6"/>
    <x v="2"/>
    <x v="6"/>
    <n v="2020"/>
    <s v="Q3"/>
    <x v="2"/>
  </r>
  <r>
    <x v="1"/>
    <n v="1197831"/>
    <x v="108"/>
    <x v="1"/>
    <s v="Texas"/>
    <s v="Houston"/>
    <x v="4"/>
    <n v="41"/>
    <n v="196"/>
    <n v="8036"/>
    <n v="3214.4"/>
    <n v="0.4"/>
    <x v="2"/>
    <x v="6"/>
    <n v="2020"/>
    <s v="Q3"/>
    <x v="2"/>
  </r>
  <r>
    <x v="1"/>
    <n v="1197831"/>
    <x v="109"/>
    <x v="1"/>
    <s v="Texas"/>
    <s v="Houston"/>
    <x v="5"/>
    <n v="47"/>
    <n v="293"/>
    <n v="13771"/>
    <n v="8675.73"/>
    <n v="0.63"/>
    <x v="2"/>
    <x v="6"/>
    <n v="2020"/>
    <s v="Q3"/>
    <x v="2"/>
  </r>
  <r>
    <x v="1"/>
    <n v="1197831"/>
    <x v="110"/>
    <x v="1"/>
    <s v="Texas"/>
    <s v="Houston"/>
    <x v="0"/>
    <n v="37"/>
    <n v="268"/>
    <n v="9916"/>
    <n v="4858.84"/>
    <n v="0.49"/>
    <x v="2"/>
    <x v="6"/>
    <n v="2020"/>
    <s v="Q3"/>
    <x v="2"/>
  </r>
  <r>
    <x v="1"/>
    <n v="1197831"/>
    <x v="111"/>
    <x v="1"/>
    <s v="Texas"/>
    <s v="Houston"/>
    <x v="1"/>
    <n v="41"/>
    <n v="259"/>
    <n v="10619"/>
    <n v="4778.5499999999993"/>
    <n v="0.44999999999999996"/>
    <x v="2"/>
    <x v="6"/>
    <n v="2020"/>
    <s v="Q3"/>
    <x v="2"/>
  </r>
  <r>
    <x v="1"/>
    <n v="1197831"/>
    <x v="112"/>
    <x v="1"/>
    <s v="Texas"/>
    <s v="Houston"/>
    <x v="2"/>
    <n v="39"/>
    <n v="297"/>
    <n v="11583"/>
    <n v="5328.1799999999994"/>
    <n v="0.45999999999999996"/>
    <x v="2"/>
    <x v="7"/>
    <n v="2020"/>
    <s v="Q3"/>
    <x v="3"/>
  </r>
  <r>
    <x v="1"/>
    <n v="1197831"/>
    <x v="113"/>
    <x v="1"/>
    <s v="Texas"/>
    <s v="Houston"/>
    <x v="3"/>
    <n v="38"/>
    <n v="189"/>
    <n v="7182"/>
    <n v="4237.380000000001"/>
    <n v="0.59000000000000008"/>
    <x v="2"/>
    <x v="7"/>
    <n v="2020"/>
    <s v="Q3"/>
    <x v="3"/>
  </r>
  <r>
    <x v="1"/>
    <n v="1197831"/>
    <x v="114"/>
    <x v="1"/>
    <s v="Texas"/>
    <s v="Houston"/>
    <x v="4"/>
    <n v="41"/>
    <n v="169"/>
    <n v="6929"/>
    <n v="2771.6000000000004"/>
    <n v="0.4"/>
    <x v="2"/>
    <x v="7"/>
    <n v="2020"/>
    <s v="Q3"/>
    <x v="3"/>
  </r>
  <r>
    <x v="1"/>
    <n v="1197831"/>
    <x v="115"/>
    <x v="1"/>
    <s v="Texas"/>
    <s v="Houston"/>
    <x v="5"/>
    <n v="46"/>
    <n v="225"/>
    <n v="10350"/>
    <n v="6727.5"/>
    <n v="0.65"/>
    <x v="2"/>
    <x v="7"/>
    <n v="2020"/>
    <s v="Q3"/>
    <x v="3"/>
  </r>
  <r>
    <x v="1"/>
    <n v="1197831"/>
    <x v="116"/>
    <x v="1"/>
    <s v="Texas"/>
    <s v="Houston"/>
    <x v="0"/>
    <n v="44"/>
    <n v="255"/>
    <n v="11220"/>
    <n v="5385.5999999999995"/>
    <n v="0.48"/>
    <x v="2"/>
    <x v="7"/>
    <n v="2020"/>
    <s v="Q3"/>
    <x v="3"/>
  </r>
  <r>
    <x v="1"/>
    <n v="1197831"/>
    <x v="117"/>
    <x v="1"/>
    <s v="Texas"/>
    <s v="Houston"/>
    <x v="1"/>
    <n v="41"/>
    <n v="213"/>
    <n v="8733"/>
    <n v="4017.18"/>
    <n v="0.45999999999999996"/>
    <x v="2"/>
    <x v="7"/>
    <n v="2020"/>
    <s v="Q3"/>
    <x v="3"/>
  </r>
  <r>
    <x v="1"/>
    <n v="1197831"/>
    <x v="118"/>
    <x v="1"/>
    <s v="Texas"/>
    <s v="Houston"/>
    <x v="2"/>
    <n v="46"/>
    <n v="234"/>
    <n v="10764"/>
    <n v="5274.36"/>
    <n v="0.49"/>
    <x v="2"/>
    <x v="7"/>
    <n v="2020"/>
    <s v="Q3"/>
    <x v="3"/>
  </r>
  <r>
    <x v="1"/>
    <n v="1197831"/>
    <x v="119"/>
    <x v="1"/>
    <s v="Texas"/>
    <s v="Houston"/>
    <x v="3"/>
    <n v="47"/>
    <n v="181"/>
    <n v="8507"/>
    <n v="4678.8500000000004"/>
    <n v="0.55000000000000004"/>
    <x v="2"/>
    <x v="7"/>
    <n v="2020"/>
    <s v="Q3"/>
    <x v="3"/>
  </r>
  <r>
    <x v="1"/>
    <n v="1197831"/>
    <x v="120"/>
    <x v="1"/>
    <s v="Texas"/>
    <s v="Houston"/>
    <x v="4"/>
    <n v="44"/>
    <n v="175"/>
    <n v="7700"/>
    <n v="3311"/>
    <n v="0.43"/>
    <x v="2"/>
    <x v="7"/>
    <n v="2020"/>
    <s v="Q3"/>
    <x v="3"/>
  </r>
  <r>
    <x v="1"/>
    <n v="1197831"/>
    <x v="121"/>
    <x v="1"/>
    <s v="Texas"/>
    <s v="Houston"/>
    <x v="5"/>
    <n v="50"/>
    <n v="213"/>
    <n v="10650"/>
    <n v="6816"/>
    <n v="0.64"/>
    <x v="2"/>
    <x v="7"/>
    <n v="2020"/>
    <s v="Q3"/>
    <x v="3"/>
  </r>
  <r>
    <x v="1"/>
    <n v="1197831"/>
    <x v="122"/>
    <x v="1"/>
    <s v="Texas"/>
    <s v="Houston"/>
    <x v="0"/>
    <n v="44"/>
    <n v="240"/>
    <n v="10560"/>
    <n v="5280"/>
    <n v="0.5"/>
    <x v="2"/>
    <x v="7"/>
    <n v="2020"/>
    <s v="Q3"/>
    <x v="3"/>
  </r>
  <r>
    <x v="1"/>
    <n v="1197831"/>
    <x v="123"/>
    <x v="1"/>
    <s v="Texas"/>
    <s v="Houston"/>
    <x v="1"/>
    <n v="43"/>
    <n v="216"/>
    <n v="9288"/>
    <n v="4365.3599999999997"/>
    <n v="0.47"/>
    <x v="2"/>
    <x v="7"/>
    <n v="2020"/>
    <s v="Q3"/>
    <x v="3"/>
  </r>
  <r>
    <x v="1"/>
    <n v="1197831"/>
    <x v="124"/>
    <x v="1"/>
    <s v="Texas"/>
    <s v="Houston"/>
    <x v="2"/>
    <n v="48"/>
    <n v="188"/>
    <n v="9024"/>
    <n v="4241.28"/>
    <n v="0.47"/>
    <x v="2"/>
    <x v="7"/>
    <n v="2020"/>
    <s v="Q3"/>
    <x v="3"/>
  </r>
  <r>
    <x v="1"/>
    <n v="1197831"/>
    <x v="125"/>
    <x v="1"/>
    <s v="Texas"/>
    <s v="Houston"/>
    <x v="3"/>
    <n v="45"/>
    <n v="168"/>
    <n v="7560"/>
    <n v="4384.8"/>
    <n v="0.58000000000000007"/>
    <x v="2"/>
    <x v="7"/>
    <n v="2020"/>
    <s v="Q3"/>
    <x v="3"/>
  </r>
  <r>
    <x v="1"/>
    <n v="1197831"/>
    <x v="126"/>
    <x v="1"/>
    <s v="Texas"/>
    <s v="Houston"/>
    <x v="4"/>
    <n v="42"/>
    <n v="150"/>
    <n v="6300"/>
    <n v="2583"/>
    <n v="0.41"/>
    <x v="2"/>
    <x v="7"/>
    <n v="2020"/>
    <s v="Q3"/>
    <x v="3"/>
  </r>
  <r>
    <x v="1"/>
    <n v="1197831"/>
    <x v="127"/>
    <x v="1"/>
    <s v="Texas"/>
    <s v="Houston"/>
    <x v="5"/>
    <n v="53"/>
    <n v="210"/>
    <n v="11130"/>
    <n v="6900.6"/>
    <n v="0.62"/>
    <x v="2"/>
    <x v="7"/>
    <n v="2020"/>
    <s v="Q3"/>
    <x v="3"/>
  </r>
  <r>
    <x v="1"/>
    <n v="1197831"/>
    <x v="128"/>
    <x v="1"/>
    <s v="Texas"/>
    <s v="Houston"/>
    <x v="0"/>
    <n v="43"/>
    <n v="234"/>
    <n v="10062"/>
    <n v="4930.38"/>
    <n v="0.49"/>
    <x v="2"/>
    <x v="8"/>
    <n v="2020"/>
    <s v="Q4"/>
    <x v="3"/>
  </r>
  <r>
    <x v="1"/>
    <n v="1197831"/>
    <x v="129"/>
    <x v="1"/>
    <s v="Texas"/>
    <s v="Houston"/>
    <x v="1"/>
    <n v="43"/>
    <n v="243"/>
    <n v="10449"/>
    <n v="5120.01"/>
    <n v="0.49"/>
    <x v="2"/>
    <x v="8"/>
    <n v="2020"/>
    <s v="Q4"/>
    <x v="3"/>
  </r>
  <r>
    <x v="1"/>
    <n v="1197831"/>
    <x v="130"/>
    <x v="1"/>
    <s v="Texas"/>
    <s v="Houston"/>
    <x v="2"/>
    <n v="47"/>
    <n v="206"/>
    <n v="9682"/>
    <n v="4647.3599999999997"/>
    <n v="0.48"/>
    <x v="2"/>
    <x v="8"/>
    <n v="2020"/>
    <s v="Q4"/>
    <x v="3"/>
  </r>
  <r>
    <x v="1"/>
    <n v="1197831"/>
    <x v="131"/>
    <x v="1"/>
    <s v="Texas"/>
    <s v="Houston"/>
    <x v="3"/>
    <n v="48"/>
    <n v="203"/>
    <n v="9744"/>
    <n v="5359.2000000000007"/>
    <n v="0.55000000000000004"/>
    <x v="2"/>
    <x v="8"/>
    <n v="2020"/>
    <s v="Q4"/>
    <x v="3"/>
  </r>
  <r>
    <x v="1"/>
    <n v="1197831"/>
    <x v="132"/>
    <x v="1"/>
    <s v="Texas"/>
    <s v="Houston"/>
    <x v="4"/>
    <n v="42"/>
    <n v="195"/>
    <n v="8190"/>
    <n v="3685.4999999999995"/>
    <n v="0.44999999999999996"/>
    <x v="2"/>
    <x v="8"/>
    <n v="2020"/>
    <s v="Q4"/>
    <x v="3"/>
  </r>
  <r>
    <x v="1"/>
    <n v="1197831"/>
    <x v="133"/>
    <x v="1"/>
    <s v="Texas"/>
    <s v="Houston"/>
    <x v="5"/>
    <n v="51"/>
    <n v="247"/>
    <n v="12597"/>
    <n v="7810.14"/>
    <n v="0.62"/>
    <x v="2"/>
    <x v="8"/>
    <n v="2020"/>
    <s v="Q4"/>
    <x v="3"/>
  </r>
  <r>
    <x v="1"/>
    <n v="1197831"/>
    <x v="134"/>
    <x v="1"/>
    <s v="Texas"/>
    <s v="Houston"/>
    <x v="0"/>
    <n v="41"/>
    <n v="238"/>
    <n v="9758"/>
    <n v="4683.84"/>
    <n v="0.48"/>
    <x v="2"/>
    <x v="8"/>
    <n v="2020"/>
    <s v="Q4"/>
    <x v="3"/>
  </r>
  <r>
    <x v="1"/>
    <n v="1197831"/>
    <x v="135"/>
    <x v="1"/>
    <s v="Texas"/>
    <s v="Houston"/>
    <x v="1"/>
    <n v="44"/>
    <n v="285"/>
    <n v="12540"/>
    <n v="6019.2"/>
    <n v="0.48"/>
    <x v="2"/>
    <x v="8"/>
    <n v="2020"/>
    <s v="Q4"/>
    <x v="3"/>
  </r>
  <r>
    <x v="1"/>
    <n v="1197831"/>
    <x v="136"/>
    <x v="1"/>
    <s v="Texas"/>
    <s v="Houston"/>
    <x v="2"/>
    <n v="47"/>
    <n v="255"/>
    <n v="11985"/>
    <n v="5872.65"/>
    <n v="0.49"/>
    <x v="2"/>
    <x v="8"/>
    <n v="2020"/>
    <s v="Q4"/>
    <x v="3"/>
  </r>
  <r>
    <x v="1"/>
    <n v="1197831"/>
    <x v="137"/>
    <x v="1"/>
    <s v="Texas"/>
    <s v="Houston"/>
    <x v="3"/>
    <n v="47"/>
    <n v="182"/>
    <n v="8554"/>
    <n v="4961.3200000000006"/>
    <n v="0.58000000000000007"/>
    <x v="2"/>
    <x v="8"/>
    <n v="2020"/>
    <s v="Q4"/>
    <x v="3"/>
  </r>
  <r>
    <x v="1"/>
    <n v="1197831"/>
    <x v="138"/>
    <x v="1"/>
    <s v="Texas"/>
    <s v="Houston"/>
    <x v="4"/>
    <n v="42"/>
    <n v="169"/>
    <n v="7098"/>
    <n v="3194.1"/>
    <n v="0.44999999999999996"/>
    <x v="2"/>
    <x v="8"/>
    <n v="2020"/>
    <s v="Q4"/>
    <x v="3"/>
  </r>
  <r>
    <x v="1"/>
    <n v="1197831"/>
    <x v="139"/>
    <x v="1"/>
    <s v="Texas"/>
    <s v="Houston"/>
    <x v="5"/>
    <n v="53"/>
    <n v="261"/>
    <n v="13833"/>
    <n v="8576.4599999999991"/>
    <n v="0.62"/>
    <x v="2"/>
    <x v="8"/>
    <n v="2020"/>
    <s v="Q4"/>
    <x v="3"/>
  </r>
  <r>
    <x v="3"/>
    <n v="1128299"/>
    <x v="140"/>
    <x v="1"/>
    <s v="Texas"/>
    <s v="Houston"/>
    <x v="0"/>
    <n v="37"/>
    <n v="209"/>
    <n v="7733"/>
    <n v="3479.8500000000004"/>
    <n v="0.45000000000000007"/>
    <x v="2"/>
    <x v="9"/>
    <n v="2020"/>
    <s v="Q4"/>
    <x v="3"/>
  </r>
  <r>
    <x v="3"/>
    <n v="1128299"/>
    <x v="141"/>
    <x v="1"/>
    <s v="Texas"/>
    <s v="Houston"/>
    <x v="1"/>
    <n v="49"/>
    <n v="194"/>
    <n v="9506"/>
    <n v="2946.86"/>
    <n v="0.31"/>
    <x v="2"/>
    <x v="9"/>
    <n v="2020"/>
    <s v="Q4"/>
    <x v="3"/>
  </r>
  <r>
    <x v="3"/>
    <n v="1128299"/>
    <x v="142"/>
    <x v="1"/>
    <s v="Texas"/>
    <s v="Houston"/>
    <x v="2"/>
    <n v="46"/>
    <n v="217"/>
    <n v="9982"/>
    <n v="4491.9000000000005"/>
    <n v="0.45000000000000007"/>
    <x v="2"/>
    <x v="9"/>
    <n v="2020"/>
    <s v="Q4"/>
    <x v="3"/>
  </r>
  <r>
    <x v="3"/>
    <n v="1128299"/>
    <x v="143"/>
    <x v="1"/>
    <s v="Texas"/>
    <s v="Houston"/>
    <x v="3"/>
    <n v="48"/>
    <n v="175"/>
    <n v="8400"/>
    <n v="3360"/>
    <n v="0.4"/>
    <x v="2"/>
    <x v="9"/>
    <n v="2020"/>
    <s v="Q4"/>
    <x v="3"/>
  </r>
  <r>
    <x v="3"/>
    <n v="1128299"/>
    <x v="144"/>
    <x v="2"/>
    <s v="California"/>
    <s v="San Francisco"/>
    <x v="4"/>
    <n v="51"/>
    <n v="161"/>
    <n v="8211"/>
    <n v="5172.93"/>
    <n v="0.63"/>
    <x v="2"/>
    <x v="9"/>
    <n v="2020"/>
    <s v="Q4"/>
    <x v="3"/>
  </r>
  <r>
    <x v="3"/>
    <n v="1128299"/>
    <x v="145"/>
    <x v="2"/>
    <s v="California"/>
    <s v="San Francisco"/>
    <x v="5"/>
    <n v="49"/>
    <n v="233"/>
    <n v="11417"/>
    <n v="2854.25"/>
    <n v="0.25"/>
    <x v="2"/>
    <x v="9"/>
    <n v="2020"/>
    <s v="Q4"/>
    <x v="3"/>
  </r>
  <r>
    <x v="3"/>
    <n v="1128299"/>
    <x v="146"/>
    <x v="2"/>
    <s v="California"/>
    <s v="San Francisco"/>
    <x v="0"/>
    <n v="37"/>
    <n v="223"/>
    <n v="8251"/>
    <n v="4125.5"/>
    <n v="0.5"/>
    <x v="2"/>
    <x v="9"/>
    <n v="2020"/>
    <s v="Q4"/>
    <x v="3"/>
  </r>
  <r>
    <x v="3"/>
    <n v="1128299"/>
    <x v="147"/>
    <x v="2"/>
    <s v="California"/>
    <s v="San Francisco"/>
    <x v="1"/>
    <n v="49"/>
    <n v="210"/>
    <n v="10290"/>
    <n v="3189.9"/>
    <n v="0.31"/>
    <x v="2"/>
    <x v="9"/>
    <n v="2020"/>
    <s v="Q4"/>
    <x v="3"/>
  </r>
  <r>
    <x v="3"/>
    <n v="1128299"/>
    <x v="148"/>
    <x v="2"/>
    <s v="California"/>
    <s v="San Francisco"/>
    <x v="2"/>
    <n v="49"/>
    <n v="196"/>
    <n v="9604"/>
    <n v="4705.96"/>
    <n v="0.49000000000000005"/>
    <x v="2"/>
    <x v="9"/>
    <n v="2020"/>
    <s v="Q4"/>
    <x v="3"/>
  </r>
  <r>
    <x v="3"/>
    <n v="1128299"/>
    <x v="149"/>
    <x v="2"/>
    <s v="California"/>
    <s v="San Francisco"/>
    <x v="3"/>
    <n v="47"/>
    <n v="150"/>
    <n v="7050"/>
    <n v="2961"/>
    <n v="0.42"/>
    <x v="2"/>
    <x v="9"/>
    <n v="2020"/>
    <s v="Q4"/>
    <x v="3"/>
  </r>
  <r>
    <x v="3"/>
    <n v="1128299"/>
    <x v="150"/>
    <x v="2"/>
    <s v="California"/>
    <s v="San Francisco"/>
    <x v="4"/>
    <n v="50"/>
    <n v="140"/>
    <n v="7000"/>
    <n v="4270"/>
    <n v="0.61"/>
    <x v="2"/>
    <x v="9"/>
    <n v="2020"/>
    <s v="Q4"/>
    <x v="3"/>
  </r>
  <r>
    <x v="3"/>
    <n v="1128299"/>
    <x v="151"/>
    <x v="2"/>
    <s v="California"/>
    <s v="San Francisco"/>
    <x v="5"/>
    <n v="46"/>
    <n v="182"/>
    <n v="8372"/>
    <n v="2344.1600000000003"/>
    <n v="0.28000000000000003"/>
    <x v="2"/>
    <x v="9"/>
    <n v="2020"/>
    <s v="Q4"/>
    <x v="3"/>
  </r>
  <r>
    <x v="3"/>
    <n v="1128299"/>
    <x v="152"/>
    <x v="2"/>
    <s v="California"/>
    <s v="San Francisco"/>
    <x v="0"/>
    <n v="49"/>
    <n v="230"/>
    <n v="11270"/>
    <n v="5071.5000000000009"/>
    <n v="0.45000000000000007"/>
    <x v="2"/>
    <x v="9"/>
    <n v="2020"/>
    <s v="Q4"/>
    <x v="3"/>
  </r>
  <r>
    <x v="3"/>
    <n v="1128299"/>
    <x v="153"/>
    <x v="2"/>
    <s v="California"/>
    <s v="San Francisco"/>
    <x v="1"/>
    <n v="58"/>
    <n v="175"/>
    <n v="10150"/>
    <n v="3045.0000000000005"/>
    <n v="0.30000000000000004"/>
    <x v="2"/>
    <x v="9"/>
    <n v="2020"/>
    <s v="Q4"/>
    <x v="3"/>
  </r>
  <r>
    <x v="3"/>
    <n v="1128299"/>
    <x v="154"/>
    <x v="2"/>
    <s v="California"/>
    <s v="San Francisco"/>
    <x v="2"/>
    <n v="55"/>
    <n v="203"/>
    <n v="11165"/>
    <n v="5247.55"/>
    <n v="0.47000000000000003"/>
    <x v="2"/>
    <x v="9"/>
    <n v="2020"/>
    <s v="Q4"/>
    <x v="3"/>
  </r>
  <r>
    <x v="3"/>
    <n v="1128299"/>
    <x v="155"/>
    <x v="2"/>
    <s v="California"/>
    <s v="San Francisco"/>
    <x v="3"/>
    <n v="58"/>
    <n v="174"/>
    <n v="10092"/>
    <n v="4339.5599999999995"/>
    <n v="0.43"/>
    <x v="2"/>
    <x v="10"/>
    <n v="2020"/>
    <s v="Q4"/>
    <x v="0"/>
  </r>
  <r>
    <x v="3"/>
    <n v="1128299"/>
    <x v="156"/>
    <x v="2"/>
    <s v="California"/>
    <s v="San Francisco"/>
    <x v="4"/>
    <n v="62"/>
    <n v="145"/>
    <n v="8990"/>
    <n v="5663.7"/>
    <n v="0.63"/>
    <x v="2"/>
    <x v="10"/>
    <n v="2020"/>
    <s v="Q4"/>
    <x v="0"/>
  </r>
  <r>
    <x v="3"/>
    <n v="1128299"/>
    <x v="157"/>
    <x v="2"/>
    <s v="California"/>
    <s v="San Francisco"/>
    <x v="5"/>
    <n v="54"/>
    <n v="210"/>
    <n v="11340"/>
    <n v="3061.8"/>
    <n v="0.27"/>
    <x v="2"/>
    <x v="10"/>
    <n v="2020"/>
    <s v="Q4"/>
    <x v="0"/>
  </r>
  <r>
    <x v="3"/>
    <n v="1128299"/>
    <x v="158"/>
    <x v="2"/>
    <s v="California"/>
    <s v="San Francisco"/>
    <x v="0"/>
    <n v="56"/>
    <n v="228"/>
    <n v="12768"/>
    <n v="6000.96"/>
    <n v="0.47000000000000003"/>
    <x v="2"/>
    <x v="10"/>
    <n v="2020"/>
    <s v="Q4"/>
    <x v="0"/>
  </r>
  <r>
    <x v="3"/>
    <n v="1128299"/>
    <x v="159"/>
    <x v="2"/>
    <s v="California"/>
    <s v="San Francisco"/>
    <x v="1"/>
    <n v="62"/>
    <n v="203"/>
    <n v="12586"/>
    <n v="3775.8000000000006"/>
    <n v="0.30000000000000004"/>
    <x v="2"/>
    <x v="10"/>
    <n v="2020"/>
    <s v="Q4"/>
    <x v="0"/>
  </r>
  <r>
    <x v="3"/>
    <n v="1128299"/>
    <x v="160"/>
    <x v="2"/>
    <s v="California"/>
    <s v="San Francisco"/>
    <x v="2"/>
    <n v="64"/>
    <n v="210"/>
    <n v="13440"/>
    <n v="6720"/>
    <n v="0.5"/>
    <x v="2"/>
    <x v="10"/>
    <n v="2020"/>
    <s v="Q4"/>
    <x v="0"/>
  </r>
  <r>
    <x v="3"/>
    <n v="1128299"/>
    <x v="161"/>
    <x v="2"/>
    <s v="California"/>
    <s v="San Francisco"/>
    <x v="3"/>
    <n v="54"/>
    <n v="188"/>
    <n v="10152"/>
    <n v="4162.32"/>
    <n v="0.41"/>
    <x v="2"/>
    <x v="10"/>
    <n v="2020"/>
    <s v="Q4"/>
    <x v="0"/>
  </r>
  <r>
    <x v="3"/>
    <n v="1128299"/>
    <x v="162"/>
    <x v="2"/>
    <s v="California"/>
    <s v="San Francisco"/>
    <x v="4"/>
    <n v="59"/>
    <n v="152"/>
    <n v="8968"/>
    <n v="5829.2"/>
    <n v="0.65"/>
    <x v="2"/>
    <x v="10"/>
    <n v="2020"/>
    <s v="Q4"/>
    <x v="0"/>
  </r>
  <r>
    <x v="3"/>
    <n v="1128299"/>
    <x v="163"/>
    <x v="2"/>
    <s v="California"/>
    <s v="San Francisco"/>
    <x v="5"/>
    <n v="72"/>
    <n v="203"/>
    <n v="14616"/>
    <n v="3946.32"/>
    <n v="0.27"/>
    <x v="2"/>
    <x v="10"/>
    <n v="2020"/>
    <s v="Q4"/>
    <x v="0"/>
  </r>
  <r>
    <x v="3"/>
    <n v="1128299"/>
    <x v="164"/>
    <x v="2"/>
    <s v="California"/>
    <s v="San Francisco"/>
    <x v="0"/>
    <n v="56"/>
    <n v="252"/>
    <n v="14112"/>
    <n v="7056"/>
    <n v="0.5"/>
    <x v="2"/>
    <x v="10"/>
    <n v="2020"/>
    <s v="Q4"/>
    <x v="0"/>
  </r>
  <r>
    <x v="3"/>
    <n v="1128299"/>
    <x v="165"/>
    <x v="2"/>
    <s v="California"/>
    <s v="San Francisco"/>
    <x v="1"/>
    <n v="64"/>
    <n v="225"/>
    <n v="14400"/>
    <n v="5184"/>
    <n v="0.36"/>
    <x v="2"/>
    <x v="0"/>
    <n v="2021"/>
    <s v="Q1"/>
    <x v="0"/>
  </r>
  <r>
    <x v="3"/>
    <n v="1128299"/>
    <x v="166"/>
    <x v="2"/>
    <s v="California"/>
    <s v="San Francisco"/>
    <x v="2"/>
    <n v="60"/>
    <n v="218"/>
    <n v="13080"/>
    <n v="6670.8"/>
    <n v="0.51"/>
    <x v="2"/>
    <x v="0"/>
    <n v="2021"/>
    <s v="Q1"/>
    <x v="0"/>
  </r>
  <r>
    <x v="3"/>
    <n v="1128299"/>
    <x v="167"/>
    <x v="2"/>
    <s v="California"/>
    <s v="San Francisco"/>
    <x v="3"/>
    <n v="56"/>
    <n v="182"/>
    <n v="10192"/>
    <n v="4586.3999999999996"/>
    <n v="0.44999999999999996"/>
    <x v="2"/>
    <x v="0"/>
    <n v="2021"/>
    <s v="Q1"/>
    <x v="0"/>
  </r>
  <r>
    <x v="3"/>
    <n v="1128299"/>
    <x v="168"/>
    <x v="2"/>
    <s v="California"/>
    <s v="San Francisco"/>
    <x v="4"/>
    <n v="60"/>
    <n v="154"/>
    <n v="9240"/>
    <n v="6098.4000000000005"/>
    <n v="0.66"/>
    <x v="2"/>
    <x v="0"/>
    <n v="2021"/>
    <s v="Q1"/>
    <x v="0"/>
  </r>
  <r>
    <x v="3"/>
    <n v="1128299"/>
    <x v="169"/>
    <x v="2"/>
    <s v="California"/>
    <s v="San Francisco"/>
    <x v="5"/>
    <n v="72"/>
    <n v="189"/>
    <n v="13608"/>
    <n v="4490.6400000000003"/>
    <n v="0.33"/>
    <x v="2"/>
    <x v="0"/>
    <n v="2021"/>
    <s v="Q1"/>
    <x v="0"/>
  </r>
  <r>
    <x v="3"/>
    <n v="1128299"/>
    <x v="170"/>
    <x v="2"/>
    <s v="California"/>
    <s v="San Francisco"/>
    <x v="0"/>
    <n v="56"/>
    <n v="273"/>
    <n v="15288"/>
    <n v="7644"/>
    <n v="0.5"/>
    <x v="2"/>
    <x v="0"/>
    <n v="2021"/>
    <s v="Q1"/>
    <x v="0"/>
  </r>
  <r>
    <x v="3"/>
    <n v="1128299"/>
    <x v="171"/>
    <x v="2"/>
    <s v="California"/>
    <s v="San Francisco"/>
    <x v="1"/>
    <n v="63"/>
    <n v="248"/>
    <n v="15624"/>
    <n v="5780.88"/>
    <n v="0.37"/>
    <x v="2"/>
    <x v="0"/>
    <n v="2021"/>
    <s v="Q1"/>
    <x v="0"/>
  </r>
  <r>
    <x v="3"/>
    <n v="1128299"/>
    <x v="172"/>
    <x v="2"/>
    <s v="California"/>
    <s v="San Francisco"/>
    <x v="2"/>
    <n v="64"/>
    <n v="206"/>
    <n v="13184"/>
    <n v="7251.2000000000007"/>
    <n v="0.55000000000000004"/>
    <x v="2"/>
    <x v="0"/>
    <n v="2021"/>
    <s v="Q1"/>
    <x v="0"/>
  </r>
  <r>
    <x v="3"/>
    <n v="1128299"/>
    <x v="173"/>
    <x v="2"/>
    <s v="California"/>
    <s v="San Francisco"/>
    <x v="3"/>
    <n v="59"/>
    <n v="210"/>
    <n v="12390"/>
    <n v="6071.0999999999995"/>
    <n v="0.49"/>
    <x v="2"/>
    <x v="0"/>
    <n v="2021"/>
    <s v="Q1"/>
    <x v="0"/>
  </r>
  <r>
    <x v="3"/>
    <n v="1128299"/>
    <x v="174"/>
    <x v="2"/>
    <s v="California"/>
    <s v="San Francisco"/>
    <x v="4"/>
    <n v="62"/>
    <n v="155"/>
    <n v="9610"/>
    <n v="6342.6"/>
    <n v="0.66"/>
    <x v="2"/>
    <x v="0"/>
    <n v="2021"/>
    <s v="Q1"/>
    <x v="0"/>
  </r>
  <r>
    <x v="3"/>
    <n v="1128299"/>
    <x v="175"/>
    <x v="2"/>
    <s v="California"/>
    <s v="San Francisco"/>
    <x v="5"/>
    <n v="72"/>
    <n v="219"/>
    <n v="15768"/>
    <n v="5518.7999999999993"/>
    <n v="0.35"/>
    <x v="2"/>
    <x v="0"/>
    <n v="2021"/>
    <s v="Q1"/>
    <x v="0"/>
  </r>
  <r>
    <x v="3"/>
    <n v="1128299"/>
    <x v="176"/>
    <x v="2"/>
    <s v="California"/>
    <s v="San Francisco"/>
    <x v="0"/>
    <n v="56"/>
    <n v="277"/>
    <n v="15512"/>
    <n v="6980.4000000000015"/>
    <n v="0.45000000000000007"/>
    <x v="2"/>
    <x v="0"/>
    <n v="2021"/>
    <s v="Q1"/>
    <x v="0"/>
  </r>
  <r>
    <x v="3"/>
    <n v="1128299"/>
    <x v="177"/>
    <x v="2"/>
    <s v="California"/>
    <s v="San Francisco"/>
    <x v="1"/>
    <n v="59"/>
    <n v="245"/>
    <n v="14455"/>
    <n v="4914.7000000000007"/>
    <n v="0.34"/>
    <x v="2"/>
    <x v="0"/>
    <n v="2021"/>
    <s v="Q1"/>
    <x v="0"/>
  </r>
  <r>
    <x v="3"/>
    <n v="1128299"/>
    <x v="178"/>
    <x v="2"/>
    <s v="California"/>
    <s v="San Francisco"/>
    <x v="2"/>
    <n v="62"/>
    <n v="248"/>
    <n v="15376"/>
    <n v="7072.96"/>
    <n v="0.46"/>
    <x v="2"/>
    <x v="0"/>
    <n v="2021"/>
    <s v="Q1"/>
    <x v="0"/>
  </r>
  <r>
    <x v="3"/>
    <n v="1128299"/>
    <x v="179"/>
    <x v="2"/>
    <s v="California"/>
    <s v="San Francisco"/>
    <x v="3"/>
    <n v="55"/>
    <n v="218"/>
    <n v="11990"/>
    <n v="4796"/>
    <n v="0.4"/>
    <x v="2"/>
    <x v="0"/>
    <n v="2021"/>
    <s v="Q1"/>
    <x v="0"/>
  </r>
  <r>
    <x v="3"/>
    <n v="1128299"/>
    <x v="180"/>
    <x v="2"/>
    <s v="California"/>
    <s v="San Francisco"/>
    <x v="4"/>
    <n v="64"/>
    <n v="233"/>
    <n v="14912"/>
    <n v="9543.68"/>
    <n v="0.64"/>
    <x v="2"/>
    <x v="0"/>
    <n v="2021"/>
    <s v="Q1"/>
    <x v="0"/>
  </r>
  <r>
    <x v="3"/>
    <n v="1128299"/>
    <x v="181"/>
    <x v="2"/>
    <s v="California"/>
    <s v="San Francisco"/>
    <x v="5"/>
    <n v="72"/>
    <n v="233"/>
    <n v="16776"/>
    <n v="4865.0400000000009"/>
    <n v="0.29000000000000004"/>
    <x v="2"/>
    <x v="0"/>
    <n v="2021"/>
    <s v="Q1"/>
    <x v="0"/>
  </r>
  <r>
    <x v="3"/>
    <n v="1128299"/>
    <x v="182"/>
    <x v="2"/>
    <s v="California"/>
    <s v="San Francisco"/>
    <x v="0"/>
    <n v="62"/>
    <n v="273"/>
    <n v="16926"/>
    <n v="7785.96"/>
    <n v="0.46"/>
    <x v="2"/>
    <x v="0"/>
    <n v="2021"/>
    <s v="Q1"/>
    <x v="0"/>
  </r>
  <r>
    <x v="3"/>
    <n v="1128299"/>
    <x v="183"/>
    <x v="2"/>
    <s v="California"/>
    <s v="San Francisco"/>
    <x v="1"/>
    <n v="66"/>
    <n v="259"/>
    <n v="17094"/>
    <n v="5128.2000000000007"/>
    <n v="0.30000000000000004"/>
    <x v="2"/>
    <x v="0"/>
    <n v="2021"/>
    <s v="Q1"/>
    <x v="0"/>
  </r>
  <r>
    <x v="3"/>
    <n v="1128299"/>
    <x v="184"/>
    <x v="2"/>
    <s v="California"/>
    <s v="San Francisco"/>
    <x v="2"/>
    <n v="60"/>
    <n v="200"/>
    <n v="12000"/>
    <n v="5640"/>
    <n v="0.47000000000000003"/>
    <x v="2"/>
    <x v="0"/>
    <n v="2021"/>
    <s v="Q1"/>
    <x v="0"/>
  </r>
  <r>
    <x v="3"/>
    <n v="1128299"/>
    <x v="185"/>
    <x v="2"/>
    <s v="California"/>
    <s v="San Francisco"/>
    <x v="3"/>
    <n v="59"/>
    <n v="188"/>
    <n v="11092"/>
    <n v="4547.7199999999993"/>
    <n v="0.41"/>
    <x v="2"/>
    <x v="0"/>
    <n v="2021"/>
    <s v="Q1"/>
    <x v="0"/>
  </r>
  <r>
    <x v="3"/>
    <n v="1128299"/>
    <x v="186"/>
    <x v="2"/>
    <s v="California"/>
    <s v="San Francisco"/>
    <x v="4"/>
    <n v="69"/>
    <n v="188"/>
    <n v="12972"/>
    <n v="7912.92"/>
    <n v="0.61"/>
    <x v="2"/>
    <x v="0"/>
    <n v="2021"/>
    <s v="Q1"/>
    <x v="0"/>
  </r>
  <r>
    <x v="3"/>
    <n v="1128299"/>
    <x v="187"/>
    <x v="2"/>
    <s v="California"/>
    <s v="San Francisco"/>
    <x v="5"/>
    <n v="76"/>
    <n v="181"/>
    <n v="13756"/>
    <n v="3439"/>
    <n v="0.25"/>
    <x v="2"/>
    <x v="0"/>
    <n v="2021"/>
    <s v="Q1"/>
    <x v="0"/>
  </r>
  <r>
    <x v="3"/>
    <n v="1128299"/>
    <x v="188"/>
    <x v="2"/>
    <s v="California"/>
    <s v="San Francisco"/>
    <x v="0"/>
    <n v="51"/>
    <n v="241"/>
    <n v="12291"/>
    <n v="5162.22"/>
    <n v="0.42000000000000004"/>
    <x v="2"/>
    <x v="0"/>
    <n v="2021"/>
    <s v="Q1"/>
    <x v="0"/>
  </r>
  <r>
    <x v="3"/>
    <n v="1128299"/>
    <x v="189"/>
    <x v="2"/>
    <s v="California"/>
    <s v="San Francisco"/>
    <x v="1"/>
    <n v="56"/>
    <n v="268"/>
    <n v="15008"/>
    <n v="4202.2400000000007"/>
    <n v="0.28000000000000003"/>
    <x v="2"/>
    <x v="0"/>
    <n v="2021"/>
    <s v="Q1"/>
    <x v="0"/>
  </r>
  <r>
    <x v="3"/>
    <n v="1128299"/>
    <x v="190"/>
    <x v="2"/>
    <s v="California"/>
    <s v="San Francisco"/>
    <x v="2"/>
    <n v="52"/>
    <n v="225"/>
    <n v="11700"/>
    <n v="4680"/>
    <n v="0.4"/>
    <x v="2"/>
    <x v="0"/>
    <n v="2021"/>
    <s v="Q1"/>
    <x v="0"/>
  </r>
  <r>
    <x v="3"/>
    <n v="1128299"/>
    <x v="191"/>
    <x v="2"/>
    <s v="California"/>
    <s v="San Francisco"/>
    <x v="3"/>
    <n v="53"/>
    <n v="203"/>
    <n v="10759"/>
    <n v="3765.6499999999996"/>
    <n v="0.35"/>
    <x v="2"/>
    <x v="0"/>
    <n v="2021"/>
    <s v="Q1"/>
    <x v="0"/>
  </r>
  <r>
    <x v="3"/>
    <n v="1128299"/>
    <x v="192"/>
    <x v="2"/>
    <s v="California"/>
    <s v="San Francisco"/>
    <x v="4"/>
    <n v="63"/>
    <n v="218"/>
    <n v="13734"/>
    <n v="7965.7200000000012"/>
    <n v="0.58000000000000007"/>
    <x v="2"/>
    <x v="0"/>
    <n v="2021"/>
    <s v="Q1"/>
    <x v="0"/>
  </r>
  <r>
    <x v="3"/>
    <n v="1128299"/>
    <x v="193"/>
    <x v="2"/>
    <s v="California"/>
    <s v="San Francisco"/>
    <x v="5"/>
    <n v="65"/>
    <n v="217"/>
    <n v="14105"/>
    <n v="3385.2000000000003"/>
    <n v="0.24000000000000002"/>
    <x v="2"/>
    <x v="0"/>
    <n v="2021"/>
    <s v="Q1"/>
    <x v="0"/>
  </r>
  <r>
    <x v="3"/>
    <n v="1128299"/>
    <x v="194"/>
    <x v="2"/>
    <s v="California"/>
    <s v="San Francisco"/>
    <x v="0"/>
    <n v="51"/>
    <n v="236"/>
    <n v="12036"/>
    <n v="5416.2000000000007"/>
    <n v="0.45000000000000007"/>
    <x v="2"/>
    <x v="0"/>
    <n v="2021"/>
    <s v="Q1"/>
    <x v="0"/>
  </r>
  <r>
    <x v="3"/>
    <n v="1128299"/>
    <x v="195"/>
    <x v="2"/>
    <s v="California"/>
    <s v="San Francisco"/>
    <x v="1"/>
    <n v="59"/>
    <n v="219"/>
    <n v="12921"/>
    <n v="3747.0900000000006"/>
    <n v="0.29000000000000004"/>
    <x v="2"/>
    <x v="0"/>
    <n v="2021"/>
    <s v="Q1"/>
    <x v="0"/>
  </r>
  <r>
    <x v="3"/>
    <n v="1128299"/>
    <x v="196"/>
    <x v="2"/>
    <s v="California"/>
    <s v="San Francisco"/>
    <x v="2"/>
    <n v="50"/>
    <n v="182"/>
    <n v="9100"/>
    <n v="3822.0000000000005"/>
    <n v="0.42000000000000004"/>
    <x v="2"/>
    <x v="1"/>
    <n v="2021"/>
    <s v="Q1"/>
    <x v="0"/>
  </r>
  <r>
    <x v="3"/>
    <n v="1128299"/>
    <x v="197"/>
    <x v="2"/>
    <s v="California"/>
    <s v="San Francisco"/>
    <x v="3"/>
    <n v="51"/>
    <n v="203"/>
    <n v="10353"/>
    <n v="3727.08"/>
    <n v="0.36"/>
    <x v="2"/>
    <x v="1"/>
    <n v="2021"/>
    <s v="Q1"/>
    <x v="0"/>
  </r>
  <r>
    <x v="3"/>
    <n v="1128299"/>
    <x v="198"/>
    <x v="2"/>
    <s v="California"/>
    <s v="San Francisco"/>
    <x v="4"/>
    <n v="59"/>
    <n v="182"/>
    <n v="10738"/>
    <n v="6228.0400000000009"/>
    <n v="0.58000000000000007"/>
    <x v="2"/>
    <x v="1"/>
    <n v="2021"/>
    <s v="Q1"/>
    <x v="0"/>
  </r>
  <r>
    <x v="3"/>
    <n v="1128299"/>
    <x v="199"/>
    <x v="2"/>
    <s v="California"/>
    <s v="San Francisco"/>
    <x v="5"/>
    <n v="63"/>
    <n v="196"/>
    <n v="12348"/>
    <n v="2840.04"/>
    <n v="0.23"/>
    <x v="2"/>
    <x v="1"/>
    <n v="2021"/>
    <s v="Q1"/>
    <x v="0"/>
  </r>
  <r>
    <x v="3"/>
    <n v="1128299"/>
    <x v="200"/>
    <x v="2"/>
    <s v="California"/>
    <s v="San Francisco"/>
    <x v="0"/>
    <n v="52"/>
    <n v="263"/>
    <n v="13676"/>
    <n v="6017.4400000000005"/>
    <n v="0.44000000000000006"/>
    <x v="2"/>
    <x v="1"/>
    <n v="2021"/>
    <s v="Q1"/>
    <x v="0"/>
  </r>
  <r>
    <x v="3"/>
    <n v="1128299"/>
    <x v="201"/>
    <x v="2"/>
    <s v="California"/>
    <s v="San Francisco"/>
    <x v="1"/>
    <n v="58"/>
    <n v="236"/>
    <n v="13688"/>
    <n v="3422"/>
    <n v="0.25"/>
    <x v="2"/>
    <x v="1"/>
    <n v="2021"/>
    <s v="Q1"/>
    <x v="0"/>
  </r>
  <r>
    <x v="3"/>
    <n v="1128299"/>
    <x v="202"/>
    <x v="2"/>
    <s v="California"/>
    <s v="San Francisco"/>
    <x v="2"/>
    <n v="50"/>
    <n v="210"/>
    <n v="10500"/>
    <n v="4200"/>
    <n v="0.4"/>
    <x v="2"/>
    <x v="1"/>
    <n v="2021"/>
    <s v="Q1"/>
    <x v="0"/>
  </r>
  <r>
    <x v="3"/>
    <n v="1128299"/>
    <x v="203"/>
    <x v="2"/>
    <s v="California"/>
    <s v="San Francisco"/>
    <x v="3"/>
    <n v="53"/>
    <n v="210"/>
    <n v="11130"/>
    <n v="4452"/>
    <n v="0.39999999999999997"/>
    <x v="2"/>
    <x v="1"/>
    <n v="2021"/>
    <s v="Q1"/>
    <x v="0"/>
  </r>
  <r>
    <x v="3"/>
    <n v="1128299"/>
    <x v="204"/>
    <x v="2"/>
    <s v="California"/>
    <s v="San Francisco"/>
    <x v="4"/>
    <n v="63"/>
    <n v="163"/>
    <n v="10269"/>
    <n v="5853.3300000000008"/>
    <n v="0.57000000000000006"/>
    <x v="2"/>
    <x v="1"/>
    <n v="2021"/>
    <s v="Q1"/>
    <x v="0"/>
  </r>
  <r>
    <x v="3"/>
    <n v="1128299"/>
    <x v="205"/>
    <x v="2"/>
    <s v="California"/>
    <s v="San Francisco"/>
    <x v="5"/>
    <n v="67"/>
    <n v="202"/>
    <n v="13534"/>
    <n v="2842.1400000000003"/>
    <n v="0.21000000000000002"/>
    <x v="2"/>
    <x v="1"/>
    <n v="2021"/>
    <s v="Q1"/>
    <x v="0"/>
  </r>
  <r>
    <x v="3"/>
    <n v="1128299"/>
    <x v="206"/>
    <x v="2"/>
    <s v="California"/>
    <s v="San Francisco"/>
    <x v="0"/>
    <n v="51"/>
    <n v="293"/>
    <n v="14943"/>
    <n v="5977.2000000000007"/>
    <n v="0.4"/>
    <x v="2"/>
    <x v="1"/>
    <n v="2021"/>
    <s v="Q1"/>
    <x v="0"/>
  </r>
  <r>
    <x v="3"/>
    <n v="1128299"/>
    <x v="207"/>
    <x v="2"/>
    <s v="California"/>
    <s v="San Francisco"/>
    <x v="1"/>
    <n v="58"/>
    <n v="273"/>
    <n v="15834"/>
    <n v="4275.18"/>
    <n v="0.27"/>
    <x v="2"/>
    <x v="1"/>
    <n v="2021"/>
    <s v="Q1"/>
    <x v="0"/>
  </r>
  <r>
    <x v="3"/>
    <n v="1128299"/>
    <x v="208"/>
    <x v="2"/>
    <s v="California"/>
    <s v="San Francisco"/>
    <x v="2"/>
    <n v="52"/>
    <n v="233"/>
    <n v="12116"/>
    <n v="4846.4000000000005"/>
    <n v="0.4"/>
    <x v="2"/>
    <x v="1"/>
    <n v="2021"/>
    <s v="Q1"/>
    <x v="0"/>
  </r>
  <r>
    <x v="3"/>
    <n v="1128299"/>
    <x v="209"/>
    <x v="2"/>
    <s v="California"/>
    <s v="San Francisco"/>
    <x v="3"/>
    <n v="51"/>
    <n v="194"/>
    <n v="9894"/>
    <n v="3957.5999999999995"/>
    <n v="0.39999999999999997"/>
    <x v="2"/>
    <x v="1"/>
    <n v="2021"/>
    <s v="Q1"/>
    <x v="0"/>
  </r>
  <r>
    <x v="3"/>
    <n v="1128299"/>
    <x v="210"/>
    <x v="2"/>
    <s v="California"/>
    <s v="San Francisco"/>
    <x v="4"/>
    <n v="59"/>
    <n v="175"/>
    <n v="10325"/>
    <n v="6195.0000000000009"/>
    <n v="0.60000000000000009"/>
    <x v="2"/>
    <x v="1"/>
    <n v="2021"/>
    <s v="Q1"/>
    <x v="0"/>
  </r>
  <r>
    <x v="3"/>
    <n v="1128299"/>
    <x v="211"/>
    <x v="2"/>
    <s v="California"/>
    <s v="San Francisco"/>
    <x v="5"/>
    <n v="67"/>
    <n v="208"/>
    <n v="13936"/>
    <n v="3205.28"/>
    <n v="0.23"/>
    <x v="2"/>
    <x v="1"/>
    <n v="2021"/>
    <s v="Q1"/>
    <x v="0"/>
  </r>
  <r>
    <x v="4"/>
    <n v="1189833"/>
    <x v="212"/>
    <x v="2"/>
    <s v="California"/>
    <s v="San Francisco"/>
    <x v="0"/>
    <n v="32"/>
    <n v="203"/>
    <n v="6496"/>
    <n v="3312.96"/>
    <n v="0.51"/>
    <x v="2"/>
    <x v="1"/>
    <n v="2021"/>
    <s v="Q1"/>
    <x v="0"/>
  </r>
  <r>
    <x v="4"/>
    <n v="1189833"/>
    <x v="213"/>
    <x v="2"/>
    <s v="California"/>
    <s v="San Francisco"/>
    <x v="1"/>
    <n v="41"/>
    <n v="196"/>
    <n v="8036"/>
    <n v="2892.96"/>
    <n v="0.36"/>
    <x v="2"/>
    <x v="1"/>
    <n v="2021"/>
    <s v="Q1"/>
    <x v="0"/>
  </r>
  <r>
    <x v="4"/>
    <n v="1189833"/>
    <x v="214"/>
    <x v="2"/>
    <s v="California"/>
    <s v="San Francisco"/>
    <x v="2"/>
    <n v="41"/>
    <n v="189"/>
    <n v="7749"/>
    <n v="4029.48"/>
    <n v="0.52"/>
    <x v="2"/>
    <x v="2"/>
    <n v="2021"/>
    <s v="Q1"/>
    <x v="1"/>
  </r>
  <r>
    <x v="4"/>
    <n v="1189833"/>
    <x v="215"/>
    <x v="2"/>
    <s v="California"/>
    <s v="San Francisco"/>
    <x v="3"/>
    <n v="41"/>
    <n v="160"/>
    <n v="6560"/>
    <n v="3214.4"/>
    <n v="0.49"/>
    <x v="2"/>
    <x v="2"/>
    <n v="2021"/>
    <s v="Q1"/>
    <x v="1"/>
  </r>
  <r>
    <x v="4"/>
    <n v="1189833"/>
    <x v="216"/>
    <x v="2"/>
    <s v="California"/>
    <s v="Los Angeles"/>
    <x v="4"/>
    <n v="49"/>
    <n v="145"/>
    <n v="7105"/>
    <n v="4689.3"/>
    <n v="0.66"/>
    <x v="2"/>
    <x v="2"/>
    <n v="2021"/>
    <s v="Q1"/>
    <x v="1"/>
  </r>
  <r>
    <x v="4"/>
    <n v="1189833"/>
    <x v="217"/>
    <x v="2"/>
    <s v="California"/>
    <s v="Los Angeles"/>
    <x v="5"/>
    <n v="41"/>
    <n v="182"/>
    <n v="7462"/>
    <n v="2313.2199999999998"/>
    <n v="0.31"/>
    <x v="2"/>
    <x v="2"/>
    <n v="2021"/>
    <s v="Q1"/>
    <x v="1"/>
  </r>
  <r>
    <x v="4"/>
    <n v="1189833"/>
    <x v="218"/>
    <x v="2"/>
    <s v="California"/>
    <s v="Los Angeles"/>
    <x v="0"/>
    <n v="34"/>
    <n v="225"/>
    <n v="7650"/>
    <n v="4054.5"/>
    <n v="0.53"/>
    <x v="2"/>
    <x v="2"/>
    <n v="2021"/>
    <s v="Q1"/>
    <x v="1"/>
  </r>
  <r>
    <x v="4"/>
    <n v="1189833"/>
    <x v="219"/>
    <x v="2"/>
    <s v="California"/>
    <s v="Los Angeles"/>
    <x v="1"/>
    <n v="43"/>
    <n v="195"/>
    <n v="8385"/>
    <n v="3354"/>
    <n v="0.4"/>
    <x v="2"/>
    <x v="2"/>
    <n v="2021"/>
    <s v="Q1"/>
    <x v="1"/>
  </r>
  <r>
    <x v="4"/>
    <n v="1189833"/>
    <x v="220"/>
    <x v="2"/>
    <s v="California"/>
    <s v="Los Angeles"/>
    <x v="2"/>
    <n v="44"/>
    <n v="169"/>
    <n v="7436"/>
    <n v="3718"/>
    <n v="0.5"/>
    <x v="2"/>
    <x v="2"/>
    <n v="2021"/>
    <s v="Q1"/>
    <x v="1"/>
  </r>
  <r>
    <x v="4"/>
    <n v="1189833"/>
    <x v="221"/>
    <x v="2"/>
    <s v="California"/>
    <s v="Los Angeles"/>
    <x v="3"/>
    <n v="41"/>
    <n v="152"/>
    <n v="6232"/>
    <n v="3053.68"/>
    <n v="0.49"/>
    <x v="2"/>
    <x v="2"/>
    <n v="2021"/>
    <s v="Q1"/>
    <x v="1"/>
  </r>
  <r>
    <x v="4"/>
    <n v="1189833"/>
    <x v="222"/>
    <x v="2"/>
    <s v="California"/>
    <s v="Los Angeles"/>
    <x v="4"/>
    <n v="46"/>
    <n v="113"/>
    <n v="5198"/>
    <n v="3534.6400000000003"/>
    <n v="0.68"/>
    <x v="2"/>
    <x v="2"/>
    <n v="2021"/>
    <s v="Q1"/>
    <x v="1"/>
  </r>
  <r>
    <x v="4"/>
    <n v="1189833"/>
    <x v="223"/>
    <x v="2"/>
    <s v="California"/>
    <s v="Los Angeles"/>
    <x v="5"/>
    <n v="41"/>
    <n v="176"/>
    <n v="7216"/>
    <n v="2164.8000000000002"/>
    <n v="0.30000000000000004"/>
    <x v="2"/>
    <x v="2"/>
    <n v="2021"/>
    <s v="Q1"/>
    <x v="1"/>
  </r>
  <r>
    <x v="4"/>
    <n v="1189833"/>
    <x v="224"/>
    <x v="2"/>
    <s v="California"/>
    <s v="Los Angeles"/>
    <x v="0"/>
    <n v="32"/>
    <n v="216"/>
    <n v="6912"/>
    <n v="3456"/>
    <n v="0.5"/>
    <x v="2"/>
    <x v="2"/>
    <n v="2021"/>
    <s v="Q1"/>
    <x v="1"/>
  </r>
  <r>
    <x v="4"/>
    <n v="1189833"/>
    <x v="225"/>
    <x v="2"/>
    <s v="California"/>
    <s v="Los Angeles"/>
    <x v="1"/>
    <n v="41"/>
    <n v="195"/>
    <n v="7995"/>
    <n v="2798.25"/>
    <n v="0.35"/>
    <x v="2"/>
    <x v="2"/>
    <n v="2021"/>
    <s v="Q1"/>
    <x v="1"/>
  </r>
  <r>
    <x v="4"/>
    <n v="1189833"/>
    <x v="226"/>
    <x v="2"/>
    <s v="California"/>
    <s v="Los Angeles"/>
    <x v="2"/>
    <n v="42"/>
    <n v="169"/>
    <n v="7098"/>
    <n v="3903.9"/>
    <n v="0.55000000000000004"/>
    <x v="2"/>
    <x v="2"/>
    <n v="2021"/>
    <s v="Q1"/>
    <x v="1"/>
  </r>
  <r>
    <x v="4"/>
    <n v="1189833"/>
    <x v="227"/>
    <x v="2"/>
    <s v="California"/>
    <s v="Los Angeles"/>
    <x v="3"/>
    <n v="41"/>
    <n v="154"/>
    <n v="6314"/>
    <n v="2841.2999999999997"/>
    <n v="0.44999999999999996"/>
    <x v="2"/>
    <x v="2"/>
    <n v="2021"/>
    <s v="Q1"/>
    <x v="1"/>
  </r>
  <r>
    <x v="4"/>
    <n v="1189833"/>
    <x v="228"/>
    <x v="2"/>
    <s v="California"/>
    <s v="Los Angeles"/>
    <x v="4"/>
    <n v="46"/>
    <n v="106"/>
    <n v="4876"/>
    <n v="3315.6800000000003"/>
    <n v="0.68"/>
    <x v="2"/>
    <x v="2"/>
    <n v="2021"/>
    <s v="Q1"/>
    <x v="1"/>
  </r>
  <r>
    <x v="4"/>
    <n v="1189833"/>
    <x v="229"/>
    <x v="2"/>
    <s v="California"/>
    <s v="Los Angeles"/>
    <x v="5"/>
    <n v="41"/>
    <n v="188"/>
    <n v="7708"/>
    <n v="2697.7999999999997"/>
    <n v="0.35"/>
    <x v="2"/>
    <x v="3"/>
    <n v="2021"/>
    <s v="Q2"/>
    <x v="1"/>
  </r>
  <r>
    <x v="4"/>
    <n v="1189833"/>
    <x v="230"/>
    <x v="2"/>
    <s v="California"/>
    <s v="Los Angeles"/>
    <x v="0"/>
    <n v="43"/>
    <n v="240"/>
    <n v="10320"/>
    <n v="5160"/>
    <n v="0.5"/>
    <x v="2"/>
    <x v="3"/>
    <n v="2021"/>
    <s v="Q2"/>
    <x v="1"/>
  </r>
  <r>
    <x v="4"/>
    <n v="1189833"/>
    <x v="231"/>
    <x v="2"/>
    <s v="California"/>
    <s v="Los Angeles"/>
    <x v="1"/>
    <n v="49"/>
    <n v="156"/>
    <n v="7644"/>
    <n v="2751.8399999999997"/>
    <n v="0.36"/>
    <x v="2"/>
    <x v="3"/>
    <n v="2021"/>
    <s v="Q2"/>
    <x v="1"/>
  </r>
  <r>
    <x v="4"/>
    <n v="1189833"/>
    <x v="232"/>
    <x v="2"/>
    <s v="California"/>
    <s v="Los Angeles"/>
    <x v="2"/>
    <n v="49"/>
    <n v="175"/>
    <n v="8575"/>
    <n v="4716.25"/>
    <n v="0.55000000000000004"/>
    <x v="2"/>
    <x v="3"/>
    <n v="2021"/>
    <s v="Q2"/>
    <x v="1"/>
  </r>
  <r>
    <x v="4"/>
    <n v="1189833"/>
    <x v="233"/>
    <x v="2"/>
    <s v="California"/>
    <s v="Los Angeles"/>
    <x v="3"/>
    <n v="43"/>
    <n v="152"/>
    <n v="6536"/>
    <n v="3202.64"/>
    <n v="0.49"/>
    <x v="2"/>
    <x v="3"/>
    <n v="2021"/>
    <s v="Q2"/>
    <x v="1"/>
  </r>
  <r>
    <x v="4"/>
    <n v="1189833"/>
    <x v="234"/>
    <x v="2"/>
    <s v="California"/>
    <s v="Los Angeles"/>
    <x v="4"/>
    <n v="49"/>
    <n v="119"/>
    <n v="5831"/>
    <n v="3848.46"/>
    <n v="0.66"/>
    <x v="2"/>
    <x v="3"/>
    <n v="2021"/>
    <s v="Q2"/>
    <x v="1"/>
  </r>
  <r>
    <x v="4"/>
    <n v="1189833"/>
    <x v="235"/>
    <x v="2"/>
    <s v="California"/>
    <s v="Los Angeles"/>
    <x v="5"/>
    <n v="62"/>
    <n v="174"/>
    <n v="10788"/>
    <n v="3560.04"/>
    <n v="0.33"/>
    <x v="2"/>
    <x v="3"/>
    <n v="2021"/>
    <s v="Q2"/>
    <x v="1"/>
  </r>
  <r>
    <x v="4"/>
    <n v="1189833"/>
    <x v="236"/>
    <x v="2"/>
    <s v="California"/>
    <s v="Los Angeles"/>
    <x v="0"/>
    <n v="41"/>
    <n v="208"/>
    <n v="8528"/>
    <n v="4434.5600000000004"/>
    <n v="0.52"/>
    <x v="2"/>
    <x v="3"/>
    <n v="2021"/>
    <s v="Q2"/>
    <x v="1"/>
  </r>
  <r>
    <x v="4"/>
    <n v="1189833"/>
    <x v="237"/>
    <x v="2"/>
    <s v="California"/>
    <s v="Los Angeles"/>
    <x v="1"/>
    <n v="47"/>
    <n v="169"/>
    <n v="7943"/>
    <n v="2780.0499999999997"/>
    <n v="0.35"/>
    <x v="2"/>
    <x v="3"/>
    <n v="2021"/>
    <s v="Q2"/>
    <x v="1"/>
  </r>
  <r>
    <x v="4"/>
    <n v="1189833"/>
    <x v="238"/>
    <x v="2"/>
    <s v="California"/>
    <s v="Los Angeles"/>
    <x v="2"/>
    <n v="45"/>
    <n v="163"/>
    <n v="7335"/>
    <n v="3814.2000000000003"/>
    <n v="0.52"/>
    <x v="2"/>
    <x v="3"/>
    <n v="2021"/>
    <s v="Q2"/>
    <x v="1"/>
  </r>
  <r>
    <x v="4"/>
    <n v="1189833"/>
    <x v="239"/>
    <x v="2"/>
    <s v="California"/>
    <s v="Los Angeles"/>
    <x v="3"/>
    <n v="41"/>
    <n v="154"/>
    <n v="6314"/>
    <n v="3030.72"/>
    <n v="0.48"/>
    <x v="2"/>
    <x v="3"/>
    <n v="2021"/>
    <s v="Q2"/>
    <x v="1"/>
  </r>
  <r>
    <x v="4"/>
    <n v="1189833"/>
    <x v="240"/>
    <x v="2"/>
    <s v="California"/>
    <s v="Los Angeles"/>
    <x v="4"/>
    <n v="45"/>
    <n v="131"/>
    <n v="5895"/>
    <n v="3831.75"/>
    <n v="0.65"/>
    <x v="2"/>
    <x v="3"/>
    <n v="2021"/>
    <s v="Q2"/>
    <x v="1"/>
  </r>
  <r>
    <x v="4"/>
    <n v="1189833"/>
    <x v="241"/>
    <x v="2"/>
    <s v="California"/>
    <s v="Los Angeles"/>
    <x v="5"/>
    <n v="64"/>
    <n v="181"/>
    <n v="11584"/>
    <n v="3591.04"/>
    <n v="0.31"/>
    <x v="2"/>
    <x v="3"/>
    <n v="2021"/>
    <s v="Q2"/>
    <x v="1"/>
  </r>
  <r>
    <x v="4"/>
    <n v="1189833"/>
    <x v="242"/>
    <x v="2"/>
    <s v="California"/>
    <s v="Los Angeles"/>
    <x v="0"/>
    <n v="44"/>
    <n v="270"/>
    <n v="11880"/>
    <n v="6534.0000000000009"/>
    <n v="0.55000000000000004"/>
    <x v="2"/>
    <x v="3"/>
    <n v="2021"/>
    <s v="Q2"/>
    <x v="1"/>
  </r>
  <r>
    <x v="4"/>
    <n v="1189833"/>
    <x v="243"/>
    <x v="2"/>
    <s v="California"/>
    <s v="Los Angeles"/>
    <x v="1"/>
    <n v="47"/>
    <n v="225"/>
    <n v="10575"/>
    <n v="3701.2499999999995"/>
    <n v="0.35"/>
    <x v="2"/>
    <x v="3"/>
    <n v="2021"/>
    <s v="Q2"/>
    <x v="1"/>
  </r>
  <r>
    <x v="4"/>
    <n v="1189833"/>
    <x v="244"/>
    <x v="2"/>
    <s v="California"/>
    <s v="Los Angeles"/>
    <x v="2"/>
    <n v="48"/>
    <n v="203"/>
    <n v="9744"/>
    <n v="5359.2000000000007"/>
    <n v="0.55000000000000004"/>
    <x v="2"/>
    <x v="3"/>
    <n v="2021"/>
    <s v="Q2"/>
    <x v="1"/>
  </r>
  <r>
    <x v="4"/>
    <n v="1189833"/>
    <x v="245"/>
    <x v="2"/>
    <s v="California"/>
    <s v="Los Angeles"/>
    <x v="3"/>
    <n v="44"/>
    <n v="175"/>
    <n v="7700"/>
    <n v="3696"/>
    <n v="0.48"/>
    <x v="2"/>
    <x v="3"/>
    <n v="2021"/>
    <s v="Q2"/>
    <x v="1"/>
  </r>
  <r>
    <x v="4"/>
    <n v="1189833"/>
    <x v="246"/>
    <x v="2"/>
    <s v="California"/>
    <s v="Los Angeles"/>
    <x v="4"/>
    <n v="45"/>
    <n v="125"/>
    <n v="5625"/>
    <n v="3881.2500000000005"/>
    <n v="0.69000000000000006"/>
    <x v="2"/>
    <x v="3"/>
    <n v="2021"/>
    <s v="Q2"/>
    <x v="1"/>
  </r>
  <r>
    <x v="4"/>
    <n v="1189833"/>
    <x v="247"/>
    <x v="2"/>
    <s v="California"/>
    <s v="Los Angeles"/>
    <x v="5"/>
    <n v="60"/>
    <n v="200"/>
    <n v="12000"/>
    <n v="3720"/>
    <n v="0.31"/>
    <x v="2"/>
    <x v="3"/>
    <n v="2021"/>
    <s v="Q2"/>
    <x v="1"/>
  </r>
  <r>
    <x v="4"/>
    <n v="1189833"/>
    <x v="248"/>
    <x v="2"/>
    <s v="California"/>
    <s v="Los Angeles"/>
    <x v="0"/>
    <n v="41"/>
    <n v="238"/>
    <n v="9758"/>
    <n v="4976.58"/>
    <n v="0.51"/>
    <x v="2"/>
    <x v="3"/>
    <n v="2021"/>
    <s v="Q2"/>
    <x v="1"/>
  </r>
  <r>
    <x v="4"/>
    <n v="1189833"/>
    <x v="249"/>
    <x v="2"/>
    <s v="California"/>
    <s v="Los Angeles"/>
    <x v="1"/>
    <n v="46"/>
    <n v="216"/>
    <n v="9936"/>
    <n v="3775.68"/>
    <n v="0.38"/>
    <x v="2"/>
    <x v="3"/>
    <n v="2021"/>
    <s v="Q2"/>
    <x v="1"/>
  </r>
  <r>
    <x v="4"/>
    <n v="1189833"/>
    <x v="250"/>
    <x v="2"/>
    <s v="California"/>
    <s v="Los Angeles"/>
    <x v="2"/>
    <n v="47"/>
    <n v="218"/>
    <n v="10246"/>
    <n v="5327.92"/>
    <n v="0.52"/>
    <x v="2"/>
    <x v="3"/>
    <n v="2021"/>
    <s v="Q2"/>
    <x v="1"/>
  </r>
  <r>
    <x v="4"/>
    <n v="1189833"/>
    <x v="251"/>
    <x v="2"/>
    <s v="California"/>
    <s v="Los Angeles"/>
    <x v="3"/>
    <n v="44"/>
    <n v="189"/>
    <n v="8316"/>
    <n v="3991.68"/>
    <n v="0.48"/>
    <x v="2"/>
    <x v="3"/>
    <n v="2021"/>
    <s v="Q2"/>
    <x v="1"/>
  </r>
  <r>
    <x v="4"/>
    <n v="1189833"/>
    <x v="252"/>
    <x v="2"/>
    <s v="California"/>
    <s v="Los Angeles"/>
    <x v="4"/>
    <n v="46"/>
    <n v="189"/>
    <n v="8694"/>
    <n v="5738.04"/>
    <n v="0.66"/>
    <x v="2"/>
    <x v="3"/>
    <n v="2021"/>
    <s v="Q2"/>
    <x v="1"/>
  </r>
  <r>
    <x v="4"/>
    <n v="1189833"/>
    <x v="253"/>
    <x v="2"/>
    <s v="California"/>
    <s v="Los Angeles"/>
    <x v="5"/>
    <n v="59"/>
    <n v="203"/>
    <n v="11977"/>
    <n v="3593.1000000000004"/>
    <n v="0.30000000000000004"/>
    <x v="2"/>
    <x v="3"/>
    <n v="2021"/>
    <s v="Q2"/>
    <x v="1"/>
  </r>
  <r>
    <x v="4"/>
    <n v="1189833"/>
    <x v="254"/>
    <x v="2"/>
    <s v="California"/>
    <s v="Los Angeles"/>
    <x v="0"/>
    <n v="47"/>
    <n v="252"/>
    <n v="11844"/>
    <n v="6158.88"/>
    <n v="0.52"/>
    <x v="2"/>
    <x v="4"/>
    <n v="2021"/>
    <s v="Q2"/>
    <x v="1"/>
  </r>
  <r>
    <x v="4"/>
    <n v="1189833"/>
    <x v="255"/>
    <x v="2"/>
    <s v="California"/>
    <s v="Los Angeles"/>
    <x v="1"/>
    <n v="51"/>
    <n v="221"/>
    <n v="11271"/>
    <n v="4508.4000000000005"/>
    <n v="0.4"/>
    <x v="2"/>
    <x v="4"/>
    <n v="2021"/>
    <s v="Q2"/>
    <x v="1"/>
  </r>
  <r>
    <x v="4"/>
    <n v="1189833"/>
    <x v="256"/>
    <x v="2"/>
    <s v="California"/>
    <s v="Los Angeles"/>
    <x v="2"/>
    <n v="48"/>
    <n v="218"/>
    <n v="10464"/>
    <n v="5336.64"/>
    <n v="0.51"/>
    <x v="2"/>
    <x v="4"/>
    <n v="2021"/>
    <s v="Q2"/>
    <x v="1"/>
  </r>
  <r>
    <x v="4"/>
    <n v="1189833"/>
    <x v="257"/>
    <x v="2"/>
    <s v="California"/>
    <s v="Los Angeles"/>
    <x v="3"/>
    <n v="47"/>
    <n v="169"/>
    <n v="7943"/>
    <n v="3812.64"/>
    <n v="0.48"/>
    <x v="2"/>
    <x v="4"/>
    <n v="2021"/>
    <s v="Q2"/>
    <x v="1"/>
  </r>
  <r>
    <x v="4"/>
    <n v="1189833"/>
    <x v="258"/>
    <x v="2"/>
    <s v="California"/>
    <s v="Los Angeles"/>
    <x v="4"/>
    <n v="58"/>
    <n v="182"/>
    <n v="10556"/>
    <n v="7072.52"/>
    <n v="0.67"/>
    <x v="2"/>
    <x v="4"/>
    <n v="2021"/>
    <s v="Q2"/>
    <x v="1"/>
  </r>
  <r>
    <x v="4"/>
    <n v="1189833"/>
    <x v="259"/>
    <x v="2"/>
    <s v="California"/>
    <s v="Los Angeles"/>
    <x v="5"/>
    <n v="61"/>
    <n v="189"/>
    <n v="11529"/>
    <n v="4035.1499999999996"/>
    <n v="0.35"/>
    <x v="2"/>
    <x v="4"/>
    <n v="2021"/>
    <s v="Q2"/>
    <x v="1"/>
  </r>
  <r>
    <x v="4"/>
    <n v="1189833"/>
    <x v="260"/>
    <x v="2"/>
    <s v="California"/>
    <s v="Los Angeles"/>
    <x v="0"/>
    <n v="47"/>
    <n v="213"/>
    <n v="10011"/>
    <n v="5405.9400000000005"/>
    <n v="0.54"/>
    <x v="2"/>
    <x v="4"/>
    <n v="2021"/>
    <s v="Q2"/>
    <x v="1"/>
  </r>
  <r>
    <x v="4"/>
    <n v="1189833"/>
    <x v="261"/>
    <x v="2"/>
    <s v="California"/>
    <s v="Los Angeles"/>
    <x v="1"/>
    <n v="50"/>
    <n v="247"/>
    <n v="12350"/>
    <n v="4569.5"/>
    <n v="0.37"/>
    <x v="2"/>
    <x v="4"/>
    <n v="2021"/>
    <s v="Q2"/>
    <x v="1"/>
  </r>
  <r>
    <x v="4"/>
    <n v="1189833"/>
    <x v="262"/>
    <x v="2"/>
    <s v="California"/>
    <s v="Los Angeles"/>
    <x v="2"/>
    <n v="46"/>
    <n v="196"/>
    <n v="9016"/>
    <n v="4508"/>
    <n v="0.5"/>
    <x v="2"/>
    <x v="4"/>
    <n v="2021"/>
    <s v="Q2"/>
    <x v="1"/>
  </r>
  <r>
    <x v="4"/>
    <n v="1189833"/>
    <x v="263"/>
    <x v="2"/>
    <s v="California"/>
    <s v="Los Angeles"/>
    <x v="3"/>
    <n v="46"/>
    <n v="176"/>
    <n v="8096"/>
    <n v="4048"/>
    <n v="0.5"/>
    <x v="2"/>
    <x v="4"/>
    <n v="2021"/>
    <s v="Q2"/>
    <x v="1"/>
  </r>
  <r>
    <x v="4"/>
    <n v="1189833"/>
    <x v="264"/>
    <x v="2"/>
    <s v="California"/>
    <s v="Los Angeles"/>
    <x v="4"/>
    <n v="58"/>
    <n v="163"/>
    <n v="9454"/>
    <n v="6334.18"/>
    <n v="0.67"/>
    <x v="2"/>
    <x v="4"/>
    <n v="2021"/>
    <s v="Q2"/>
    <x v="1"/>
  </r>
  <r>
    <x v="4"/>
    <n v="1189833"/>
    <x v="265"/>
    <x v="2"/>
    <s v="California"/>
    <s v="Los Angeles"/>
    <x v="5"/>
    <n v="59"/>
    <n v="189"/>
    <n v="11151"/>
    <n v="3456.81"/>
    <n v="0.31"/>
    <x v="2"/>
    <x v="4"/>
    <n v="2021"/>
    <s v="Q2"/>
    <x v="1"/>
  </r>
  <r>
    <x v="4"/>
    <n v="1189833"/>
    <x v="266"/>
    <x v="2"/>
    <s v="California"/>
    <s v="Los Angeles"/>
    <x v="0"/>
    <n v="49"/>
    <n v="224"/>
    <n v="10976"/>
    <n v="5488"/>
    <n v="0.5"/>
    <x v="2"/>
    <x v="4"/>
    <n v="2021"/>
    <s v="Q2"/>
    <x v="1"/>
  </r>
  <r>
    <x v="4"/>
    <n v="1189833"/>
    <x v="267"/>
    <x v="2"/>
    <s v="California"/>
    <s v="Los Angeles"/>
    <x v="1"/>
    <n v="51"/>
    <n v="232"/>
    <n v="11832"/>
    <n v="4259.5199999999995"/>
    <n v="0.36"/>
    <x v="2"/>
    <x v="4"/>
    <n v="2021"/>
    <s v="Q2"/>
    <x v="1"/>
  </r>
  <r>
    <x v="4"/>
    <n v="1189833"/>
    <x v="268"/>
    <x v="2"/>
    <s v="California"/>
    <s v="Los Angeles"/>
    <x v="2"/>
    <n v="49"/>
    <n v="176"/>
    <n v="8624"/>
    <n v="4398.24"/>
    <n v="0.51"/>
    <x v="2"/>
    <x v="4"/>
    <n v="2021"/>
    <s v="Q2"/>
    <x v="1"/>
  </r>
  <r>
    <x v="4"/>
    <n v="1189833"/>
    <x v="269"/>
    <x v="2"/>
    <s v="California"/>
    <s v="Los Angeles"/>
    <x v="3"/>
    <n v="48"/>
    <n v="175"/>
    <n v="8400"/>
    <n v="3779.9999999999995"/>
    <n v="0.44999999999999996"/>
    <x v="2"/>
    <x v="4"/>
    <n v="2021"/>
    <s v="Q2"/>
    <x v="1"/>
  </r>
  <r>
    <x v="4"/>
    <n v="1189833"/>
    <x v="270"/>
    <x v="2"/>
    <s v="California"/>
    <s v="Los Angeles"/>
    <x v="4"/>
    <n v="56"/>
    <n v="174"/>
    <n v="9744"/>
    <n v="6625.92"/>
    <n v="0.68"/>
    <x v="2"/>
    <x v="4"/>
    <n v="2021"/>
    <s v="Q2"/>
    <x v="1"/>
  </r>
  <r>
    <x v="4"/>
    <n v="1189833"/>
    <x v="271"/>
    <x v="2"/>
    <s v="California"/>
    <s v="Los Angeles"/>
    <x v="5"/>
    <n v="62"/>
    <n v="176"/>
    <n v="10912"/>
    <n v="3819.2"/>
    <n v="0.35"/>
    <x v="2"/>
    <x v="4"/>
    <n v="2021"/>
    <s v="Q2"/>
    <x v="1"/>
  </r>
  <r>
    <x v="4"/>
    <n v="1189833"/>
    <x v="272"/>
    <x v="2"/>
    <s v="California"/>
    <s v="Los Angeles"/>
    <x v="0"/>
    <n v="49"/>
    <n v="231"/>
    <n v="11319"/>
    <n v="5659.5"/>
    <n v="0.5"/>
    <x v="2"/>
    <x v="4"/>
    <n v="2021"/>
    <s v="Q2"/>
    <x v="1"/>
  </r>
  <r>
    <x v="4"/>
    <n v="1189833"/>
    <x v="273"/>
    <x v="2"/>
    <s v="California"/>
    <s v="Los Angeles"/>
    <x v="1"/>
    <n v="54"/>
    <n v="215"/>
    <n v="11610"/>
    <n v="4411.8"/>
    <n v="0.38"/>
    <x v="2"/>
    <x v="4"/>
    <n v="2021"/>
    <s v="Q2"/>
    <x v="1"/>
  </r>
  <r>
    <x v="4"/>
    <n v="1189833"/>
    <x v="274"/>
    <x v="2"/>
    <s v="California"/>
    <s v="Los Angeles"/>
    <x v="2"/>
    <n v="47"/>
    <n v="169"/>
    <n v="7943"/>
    <n v="3971.5"/>
    <n v="0.5"/>
    <x v="2"/>
    <x v="4"/>
    <n v="2021"/>
    <s v="Q2"/>
    <x v="1"/>
  </r>
  <r>
    <x v="4"/>
    <n v="1189833"/>
    <x v="275"/>
    <x v="2"/>
    <s v="California"/>
    <s v="Los Angeles"/>
    <x v="3"/>
    <n v="47"/>
    <n v="176"/>
    <n v="8272"/>
    <n v="3722.3999999999996"/>
    <n v="0.44999999999999996"/>
    <x v="2"/>
    <x v="4"/>
    <n v="2021"/>
    <s v="Q2"/>
    <x v="1"/>
  </r>
  <r>
    <x v="4"/>
    <n v="1189833"/>
    <x v="276"/>
    <x v="2"/>
    <s v="California"/>
    <s v="Los Angeles"/>
    <x v="4"/>
    <n v="55"/>
    <n v="174"/>
    <n v="9570"/>
    <n v="6603.3"/>
    <n v="0.69000000000000006"/>
    <x v="2"/>
    <x v="4"/>
    <n v="2021"/>
    <s v="Q2"/>
    <x v="1"/>
  </r>
  <r>
    <x v="4"/>
    <n v="1189833"/>
    <x v="277"/>
    <x v="2"/>
    <s v="California"/>
    <s v="Los Angeles"/>
    <x v="5"/>
    <n v="59"/>
    <n v="189"/>
    <n v="11151"/>
    <n v="3791.34"/>
    <n v="0.34"/>
    <x v="2"/>
    <x v="4"/>
    <n v="2021"/>
    <s v="Q2"/>
    <x v="1"/>
  </r>
  <r>
    <x v="4"/>
    <n v="1189833"/>
    <x v="278"/>
    <x v="2"/>
    <s v="California"/>
    <s v="Los Angeles"/>
    <x v="0"/>
    <n v="49"/>
    <n v="225"/>
    <n v="11025"/>
    <n v="5622.75"/>
    <n v="0.51"/>
    <x v="2"/>
    <x v="4"/>
    <n v="2021"/>
    <s v="Q2"/>
    <x v="1"/>
  </r>
  <r>
    <x v="4"/>
    <n v="1189833"/>
    <x v="279"/>
    <x v="2"/>
    <s v="California"/>
    <s v="Los Angeles"/>
    <x v="1"/>
    <n v="50"/>
    <n v="243"/>
    <n v="12150"/>
    <n v="4617"/>
    <n v="0.38"/>
    <x v="2"/>
    <x v="4"/>
    <n v="2021"/>
    <s v="Q2"/>
    <x v="1"/>
  </r>
  <r>
    <x v="4"/>
    <n v="1189833"/>
    <x v="280"/>
    <x v="2"/>
    <s v="California"/>
    <s v="Los Angeles"/>
    <x v="2"/>
    <n v="46"/>
    <n v="182"/>
    <n v="8372"/>
    <n v="4520.88"/>
    <n v="0.54"/>
    <x v="2"/>
    <x v="4"/>
    <n v="2021"/>
    <s v="Q2"/>
    <x v="1"/>
  </r>
  <r>
    <x v="4"/>
    <n v="1189833"/>
    <x v="281"/>
    <x v="2"/>
    <s v="California"/>
    <s v="Los Angeles"/>
    <x v="3"/>
    <n v="49"/>
    <n v="210"/>
    <n v="10290"/>
    <n v="5145"/>
    <n v="0.5"/>
    <x v="2"/>
    <x v="4"/>
    <n v="2021"/>
    <s v="Q2"/>
    <x v="1"/>
  </r>
  <r>
    <x v="4"/>
    <n v="1189833"/>
    <x v="282"/>
    <x v="2"/>
    <s v="California"/>
    <s v="Los Angeles"/>
    <x v="4"/>
    <n v="55"/>
    <n v="156"/>
    <n v="8580"/>
    <n v="5577"/>
    <n v="0.65"/>
    <x v="2"/>
    <x v="4"/>
    <n v="2021"/>
    <s v="Q2"/>
    <x v="1"/>
  </r>
  <r>
    <x v="4"/>
    <n v="1189833"/>
    <x v="283"/>
    <x v="2"/>
    <s v="California"/>
    <s v="Los Angeles"/>
    <x v="5"/>
    <n v="59"/>
    <n v="196"/>
    <n v="11564"/>
    <n v="4047.3999999999996"/>
    <n v="0.35"/>
    <x v="2"/>
    <x v="4"/>
    <n v="2021"/>
    <s v="Q2"/>
    <x v="1"/>
  </r>
  <r>
    <x v="0"/>
    <n v="1185732"/>
    <x v="284"/>
    <x v="2"/>
    <s v="California"/>
    <s v="Los Angeles"/>
    <x v="0"/>
    <n v="44"/>
    <n v="124"/>
    <n v="5456"/>
    <n v="2837.12"/>
    <n v="0.52"/>
    <x v="2"/>
    <x v="4"/>
    <n v="2021"/>
    <s v="Q2"/>
    <x v="1"/>
  </r>
  <r>
    <x v="0"/>
    <n v="1185732"/>
    <x v="285"/>
    <x v="2"/>
    <s v="California"/>
    <s v="Los Angeles"/>
    <x v="1"/>
    <n v="41"/>
    <n v="77"/>
    <n v="3157"/>
    <n v="1452.2199999999998"/>
    <n v="0.45999999999999996"/>
    <x v="2"/>
    <x v="11"/>
    <n v="2021"/>
    <s v="Q2"/>
    <x v="2"/>
  </r>
  <r>
    <x v="0"/>
    <n v="1185732"/>
    <x v="286"/>
    <x v="2"/>
    <s v="California"/>
    <s v="Los Angeles"/>
    <x v="2"/>
    <n v="32"/>
    <n v="83"/>
    <n v="2656"/>
    <n v="1248.32"/>
    <n v="0.47"/>
    <x v="2"/>
    <x v="11"/>
    <n v="2021"/>
    <s v="Q2"/>
    <x v="2"/>
  </r>
  <r>
    <x v="0"/>
    <n v="1185732"/>
    <x v="287"/>
    <x v="2"/>
    <s v="California"/>
    <s v="Los Angeles"/>
    <x v="3"/>
    <n v="37"/>
    <n v="34"/>
    <n v="1258"/>
    <n v="654.16"/>
    <n v="0.52"/>
    <x v="2"/>
    <x v="11"/>
    <n v="2021"/>
    <s v="Q2"/>
    <x v="2"/>
  </r>
  <r>
    <x v="0"/>
    <n v="1185732"/>
    <x v="288"/>
    <x v="3"/>
    <s v="Illinois"/>
    <s v="Chicago"/>
    <x v="4"/>
    <n v="53"/>
    <n v="47"/>
    <n v="2491"/>
    <n v="1220.5899999999999"/>
    <n v="0.49"/>
    <x v="2"/>
    <x v="11"/>
    <n v="2021"/>
    <s v="Q2"/>
    <x v="2"/>
  </r>
  <r>
    <x v="0"/>
    <n v="1185732"/>
    <x v="289"/>
    <x v="3"/>
    <s v="Illinois"/>
    <s v="Chicago"/>
    <x v="5"/>
    <n v="41"/>
    <n v="69"/>
    <n v="2829"/>
    <n v="1697.3999999999999"/>
    <n v="0.6"/>
    <x v="2"/>
    <x v="11"/>
    <n v="2021"/>
    <s v="Q2"/>
    <x v="2"/>
  </r>
  <r>
    <x v="0"/>
    <n v="1185732"/>
    <x v="290"/>
    <x v="3"/>
    <s v="Illinois"/>
    <s v="Chicago"/>
    <x v="0"/>
    <n v="44"/>
    <n v="158"/>
    <n v="6952"/>
    <n v="3545.52"/>
    <n v="0.51"/>
    <x v="2"/>
    <x v="11"/>
    <n v="2021"/>
    <s v="Q2"/>
    <x v="2"/>
  </r>
  <r>
    <x v="0"/>
    <n v="1185732"/>
    <x v="291"/>
    <x v="3"/>
    <s v="Illinois"/>
    <s v="Chicago"/>
    <x v="1"/>
    <n v="43"/>
    <n v="51"/>
    <n v="2193"/>
    <n v="1030.71"/>
    <n v="0.47"/>
    <x v="2"/>
    <x v="11"/>
    <n v="2021"/>
    <s v="Q2"/>
    <x v="2"/>
  </r>
  <r>
    <x v="0"/>
    <n v="1185732"/>
    <x v="292"/>
    <x v="3"/>
    <s v="Illinois"/>
    <s v="Chicago"/>
    <x v="2"/>
    <n v="32"/>
    <n v="61"/>
    <n v="1952"/>
    <n v="897.92"/>
    <n v="0.45999999999999996"/>
    <x v="2"/>
    <x v="11"/>
    <n v="2021"/>
    <s v="Q2"/>
    <x v="2"/>
  </r>
  <r>
    <x v="0"/>
    <n v="1185732"/>
    <x v="293"/>
    <x v="3"/>
    <s v="Illinois"/>
    <s v="Chicago"/>
    <x v="3"/>
    <n v="39"/>
    <n v="28"/>
    <n v="1092"/>
    <n v="578.76"/>
    <n v="0.53"/>
    <x v="2"/>
    <x v="11"/>
    <n v="2021"/>
    <s v="Q2"/>
    <x v="2"/>
  </r>
  <r>
    <x v="0"/>
    <n v="1185732"/>
    <x v="294"/>
    <x v="3"/>
    <s v="Illinois"/>
    <s v="Chicago"/>
    <x v="4"/>
    <n v="50"/>
    <n v="44"/>
    <n v="2200"/>
    <n v="1034"/>
    <n v="0.47"/>
    <x v="2"/>
    <x v="11"/>
    <n v="2021"/>
    <s v="Q2"/>
    <x v="2"/>
  </r>
  <r>
    <x v="0"/>
    <n v="1185732"/>
    <x v="295"/>
    <x v="3"/>
    <s v="Illinois"/>
    <s v="Chicago"/>
    <x v="5"/>
    <n v="43"/>
    <n v="77"/>
    <n v="3311"/>
    <n v="2152.15"/>
    <n v="0.65"/>
    <x v="2"/>
    <x v="11"/>
    <n v="2021"/>
    <s v="Q2"/>
    <x v="2"/>
  </r>
  <r>
    <x v="0"/>
    <n v="1185732"/>
    <x v="296"/>
    <x v="3"/>
    <s v="Illinois"/>
    <s v="Chicago"/>
    <x v="0"/>
    <n v="47"/>
    <n v="144"/>
    <n v="6768"/>
    <n v="3722.4"/>
    <n v="0.55000000000000004"/>
    <x v="2"/>
    <x v="11"/>
    <n v="2021"/>
    <s v="Q2"/>
    <x v="2"/>
  </r>
  <r>
    <x v="0"/>
    <n v="1185732"/>
    <x v="297"/>
    <x v="3"/>
    <s v="Illinois"/>
    <s v="Chicago"/>
    <x v="1"/>
    <n v="46"/>
    <n v="60"/>
    <n v="2760"/>
    <n v="1324.8"/>
    <n v="0.48"/>
    <x v="2"/>
    <x v="11"/>
    <n v="2021"/>
    <s v="Q2"/>
    <x v="2"/>
  </r>
  <r>
    <x v="0"/>
    <n v="1185732"/>
    <x v="298"/>
    <x v="3"/>
    <s v="Illinois"/>
    <s v="Chicago"/>
    <x v="2"/>
    <n v="37"/>
    <n v="68"/>
    <n v="2516"/>
    <n v="1132.1999999999998"/>
    <n v="0.44999999999999996"/>
    <x v="2"/>
    <x v="11"/>
    <n v="2021"/>
    <s v="Q2"/>
    <x v="2"/>
  </r>
  <r>
    <x v="0"/>
    <n v="1185732"/>
    <x v="299"/>
    <x v="3"/>
    <s v="Illinois"/>
    <s v="Chicago"/>
    <x v="3"/>
    <n v="41"/>
    <n v="19"/>
    <n v="779"/>
    <n v="412.87"/>
    <n v="0.53"/>
    <x v="2"/>
    <x v="11"/>
    <n v="2021"/>
    <s v="Q2"/>
    <x v="2"/>
  </r>
  <r>
    <x v="0"/>
    <n v="1185732"/>
    <x v="300"/>
    <x v="3"/>
    <s v="Illinois"/>
    <s v="Chicago"/>
    <x v="4"/>
    <n v="56"/>
    <n v="38"/>
    <n v="2128"/>
    <n v="1000.16"/>
    <n v="0.47"/>
    <x v="2"/>
    <x v="11"/>
    <n v="2021"/>
    <s v="Q2"/>
    <x v="2"/>
  </r>
  <r>
    <x v="0"/>
    <n v="1185732"/>
    <x v="301"/>
    <x v="3"/>
    <s v="Illinois"/>
    <s v="Chicago"/>
    <x v="5"/>
    <n v="45"/>
    <n v="63"/>
    <n v="2835"/>
    <n v="1786.05"/>
    <n v="0.63"/>
    <x v="2"/>
    <x v="11"/>
    <n v="2021"/>
    <s v="Q2"/>
    <x v="2"/>
  </r>
  <r>
    <x v="0"/>
    <n v="1185732"/>
    <x v="302"/>
    <x v="3"/>
    <s v="Illinois"/>
    <s v="Chicago"/>
    <x v="0"/>
    <n v="48"/>
    <n v="122"/>
    <n v="5856"/>
    <n v="3045.12"/>
    <n v="0.52"/>
    <x v="2"/>
    <x v="11"/>
    <n v="2021"/>
    <s v="Q2"/>
    <x v="2"/>
  </r>
  <r>
    <x v="0"/>
    <n v="1185732"/>
    <x v="303"/>
    <x v="3"/>
    <s v="Illinois"/>
    <s v="Chicago"/>
    <x v="1"/>
    <n v="48"/>
    <n v="44"/>
    <n v="2112"/>
    <n v="971.52"/>
    <n v="0.45999999999999996"/>
    <x v="2"/>
    <x v="11"/>
    <n v="2021"/>
    <s v="Q2"/>
    <x v="2"/>
  </r>
  <r>
    <x v="0"/>
    <n v="1185732"/>
    <x v="304"/>
    <x v="3"/>
    <s v="Illinois"/>
    <s v="Chicago"/>
    <x v="2"/>
    <n v="36"/>
    <n v="42"/>
    <n v="1512"/>
    <n v="725.76"/>
    <n v="0.48"/>
    <x v="2"/>
    <x v="11"/>
    <n v="2021"/>
    <s v="Q2"/>
    <x v="2"/>
  </r>
  <r>
    <x v="0"/>
    <n v="1185732"/>
    <x v="305"/>
    <x v="3"/>
    <s v="Illinois"/>
    <s v="Chicago"/>
    <x v="3"/>
    <n v="44"/>
    <n v="20"/>
    <n v="880"/>
    <n v="440"/>
    <n v="0.5"/>
    <x v="2"/>
    <x v="11"/>
    <n v="2021"/>
    <s v="Q2"/>
    <x v="2"/>
  </r>
  <r>
    <x v="0"/>
    <n v="1185732"/>
    <x v="306"/>
    <x v="3"/>
    <s v="Illinois"/>
    <s v="Chicago"/>
    <x v="4"/>
    <n v="54"/>
    <n v="28"/>
    <n v="1512"/>
    <n v="710.64"/>
    <n v="0.47"/>
    <x v="2"/>
    <x v="11"/>
    <n v="2021"/>
    <s v="Q2"/>
    <x v="2"/>
  </r>
  <r>
    <x v="0"/>
    <n v="1185732"/>
    <x v="307"/>
    <x v="3"/>
    <s v="Illinois"/>
    <s v="Chicago"/>
    <x v="5"/>
    <n v="49"/>
    <n v="65"/>
    <n v="3185"/>
    <n v="1911"/>
    <n v="0.6"/>
    <x v="2"/>
    <x v="11"/>
    <n v="2021"/>
    <s v="Q2"/>
    <x v="2"/>
  </r>
  <r>
    <x v="0"/>
    <n v="1185732"/>
    <x v="308"/>
    <x v="3"/>
    <s v="Illinois"/>
    <s v="Chicago"/>
    <x v="0"/>
    <n v="58"/>
    <n v="134"/>
    <n v="7772"/>
    <n v="4196.88"/>
    <n v="0.54"/>
    <x v="2"/>
    <x v="11"/>
    <n v="2021"/>
    <s v="Q2"/>
    <x v="2"/>
  </r>
  <r>
    <x v="0"/>
    <n v="1185732"/>
    <x v="309"/>
    <x v="3"/>
    <s v="Illinois"/>
    <s v="Chicago"/>
    <x v="1"/>
    <n v="53"/>
    <n v="54"/>
    <n v="2862"/>
    <n v="1287.8999999999999"/>
    <n v="0.44999999999999996"/>
    <x v="2"/>
    <x v="11"/>
    <n v="2021"/>
    <s v="Q2"/>
    <x v="2"/>
  </r>
  <r>
    <x v="0"/>
    <n v="1185732"/>
    <x v="310"/>
    <x v="3"/>
    <s v="Illinois"/>
    <s v="Chicago"/>
    <x v="2"/>
    <n v="49"/>
    <n v="44"/>
    <n v="2156"/>
    <n v="991.75999999999988"/>
    <n v="0.45999999999999996"/>
    <x v="2"/>
    <x v="11"/>
    <n v="2021"/>
    <s v="Q2"/>
    <x v="2"/>
  </r>
  <r>
    <x v="0"/>
    <n v="1185732"/>
    <x v="311"/>
    <x v="3"/>
    <s v="Illinois"/>
    <s v="Chicago"/>
    <x v="3"/>
    <n v="48"/>
    <n v="28"/>
    <n v="1344"/>
    <n v="712.32"/>
    <n v="0.53"/>
    <x v="2"/>
    <x v="11"/>
    <n v="2021"/>
    <s v="Q2"/>
    <x v="2"/>
  </r>
  <r>
    <x v="0"/>
    <n v="1185732"/>
    <x v="312"/>
    <x v="3"/>
    <s v="Illinois"/>
    <s v="Chicago"/>
    <x v="4"/>
    <n v="59"/>
    <n v="35"/>
    <n v="2065"/>
    <n v="949.9"/>
    <n v="0.45999999999999996"/>
    <x v="2"/>
    <x v="11"/>
    <n v="2021"/>
    <s v="Q2"/>
    <x v="2"/>
  </r>
  <r>
    <x v="0"/>
    <n v="1185732"/>
    <x v="313"/>
    <x v="3"/>
    <s v="Illinois"/>
    <s v="Chicago"/>
    <x v="5"/>
    <n v="64"/>
    <n v="63"/>
    <n v="4032"/>
    <n v="2419.1999999999998"/>
    <n v="0.6"/>
    <x v="2"/>
    <x v="11"/>
    <n v="2021"/>
    <s v="Q2"/>
    <x v="2"/>
  </r>
  <r>
    <x v="0"/>
    <n v="1185732"/>
    <x v="314"/>
    <x v="3"/>
    <s v="Illinois"/>
    <s v="Chicago"/>
    <x v="0"/>
    <n v="46"/>
    <n v="135"/>
    <n v="6210"/>
    <n v="3415.5000000000005"/>
    <n v="0.55000000000000004"/>
    <x v="2"/>
    <x v="11"/>
    <n v="2021"/>
    <s v="Q2"/>
    <x v="2"/>
  </r>
  <r>
    <x v="0"/>
    <n v="1185732"/>
    <x v="315"/>
    <x v="3"/>
    <s v="Illinois"/>
    <s v="Chicago"/>
    <x v="1"/>
    <n v="43"/>
    <n v="63"/>
    <n v="2709"/>
    <n v="1219.05"/>
    <n v="0.44999999999999996"/>
    <x v="2"/>
    <x v="5"/>
    <n v="2021"/>
    <s v="Q3"/>
    <x v="2"/>
  </r>
  <r>
    <x v="0"/>
    <n v="1185732"/>
    <x v="316"/>
    <x v="3"/>
    <s v="Illinois"/>
    <s v="Chicago"/>
    <x v="2"/>
    <n v="39"/>
    <n v="54"/>
    <n v="2106"/>
    <n v="947.69999999999993"/>
    <n v="0.44999999999999996"/>
    <x v="2"/>
    <x v="5"/>
    <n v="2021"/>
    <s v="Q3"/>
    <x v="2"/>
  </r>
  <r>
    <x v="0"/>
    <n v="1185732"/>
    <x v="317"/>
    <x v="3"/>
    <s v="Illinois"/>
    <s v="Chicago"/>
    <x v="3"/>
    <n v="38"/>
    <n v="47"/>
    <n v="1786"/>
    <n v="946.58"/>
    <n v="0.53"/>
    <x v="2"/>
    <x v="5"/>
    <n v="2021"/>
    <s v="Q3"/>
    <x v="2"/>
  </r>
  <r>
    <x v="0"/>
    <n v="1185732"/>
    <x v="318"/>
    <x v="3"/>
    <s v="Illinois"/>
    <s v="Chicago"/>
    <x v="4"/>
    <n v="46"/>
    <n v="51"/>
    <n v="2346"/>
    <n v="1173"/>
    <n v="0.5"/>
    <x v="2"/>
    <x v="5"/>
    <n v="2021"/>
    <s v="Q3"/>
    <x v="2"/>
  </r>
  <r>
    <x v="0"/>
    <n v="1185732"/>
    <x v="319"/>
    <x v="3"/>
    <s v="Illinois"/>
    <s v="Chicago"/>
    <x v="5"/>
    <n v="51"/>
    <n v="105"/>
    <n v="5355"/>
    <n v="3373.65"/>
    <n v="0.63"/>
    <x v="2"/>
    <x v="5"/>
    <n v="2021"/>
    <s v="Q3"/>
    <x v="2"/>
  </r>
  <r>
    <x v="0"/>
    <n v="1185732"/>
    <x v="320"/>
    <x v="3"/>
    <s v="Illinois"/>
    <s v="Chicago"/>
    <x v="0"/>
    <n v="47"/>
    <n v="161"/>
    <n v="7567"/>
    <n v="3934.84"/>
    <n v="0.52"/>
    <x v="2"/>
    <x v="5"/>
    <n v="2021"/>
    <s v="Q3"/>
    <x v="2"/>
  </r>
  <r>
    <x v="0"/>
    <n v="1185732"/>
    <x v="321"/>
    <x v="3"/>
    <s v="Illinois"/>
    <s v="Chicago"/>
    <x v="1"/>
    <n v="43"/>
    <n v="81"/>
    <n v="3483"/>
    <n v="1567.35"/>
    <n v="0.44999999999999996"/>
    <x v="2"/>
    <x v="5"/>
    <n v="2021"/>
    <s v="Q3"/>
    <x v="2"/>
  </r>
  <r>
    <x v="0"/>
    <n v="1185732"/>
    <x v="322"/>
    <x v="3"/>
    <s v="Illinois"/>
    <s v="Chicago"/>
    <x v="2"/>
    <n v="36"/>
    <n v="65"/>
    <n v="2340"/>
    <n v="1053"/>
    <n v="0.44999999999999996"/>
    <x v="2"/>
    <x v="5"/>
    <n v="2021"/>
    <s v="Q3"/>
    <x v="2"/>
  </r>
  <r>
    <x v="0"/>
    <n v="1185732"/>
    <x v="323"/>
    <x v="3"/>
    <s v="Illinois"/>
    <s v="Chicago"/>
    <x v="3"/>
    <n v="39"/>
    <n v="50"/>
    <n v="1950"/>
    <n v="1053"/>
    <n v="0.54"/>
    <x v="2"/>
    <x v="5"/>
    <n v="2021"/>
    <s v="Q3"/>
    <x v="2"/>
  </r>
  <r>
    <x v="0"/>
    <n v="1185732"/>
    <x v="324"/>
    <x v="3"/>
    <s v="Illinois"/>
    <s v="Chicago"/>
    <x v="4"/>
    <n v="47"/>
    <n v="56"/>
    <n v="2632"/>
    <n v="1210.7199999999998"/>
    <n v="0.45999999999999996"/>
    <x v="2"/>
    <x v="5"/>
    <n v="2021"/>
    <s v="Q3"/>
    <x v="2"/>
  </r>
  <r>
    <x v="0"/>
    <n v="1185732"/>
    <x v="325"/>
    <x v="3"/>
    <s v="Illinois"/>
    <s v="Chicago"/>
    <x v="5"/>
    <n v="54"/>
    <n v="120"/>
    <n v="6480"/>
    <n v="3952.7999999999997"/>
    <n v="0.61"/>
    <x v="2"/>
    <x v="5"/>
    <n v="2021"/>
    <s v="Q3"/>
    <x v="2"/>
  </r>
  <r>
    <x v="0"/>
    <n v="1185732"/>
    <x v="326"/>
    <x v="3"/>
    <s v="Illinois"/>
    <s v="Chicago"/>
    <x v="0"/>
    <n v="49"/>
    <n v="149"/>
    <n v="7301"/>
    <n v="3723.51"/>
    <n v="0.51"/>
    <x v="2"/>
    <x v="5"/>
    <n v="2021"/>
    <s v="Q3"/>
    <x v="2"/>
  </r>
  <r>
    <x v="0"/>
    <n v="1185732"/>
    <x v="327"/>
    <x v="3"/>
    <s v="Illinois"/>
    <s v="Chicago"/>
    <x v="1"/>
    <n v="41"/>
    <n v="94"/>
    <n v="3854"/>
    <n v="1772.84"/>
    <n v="0.45999999999999996"/>
    <x v="2"/>
    <x v="5"/>
    <n v="2021"/>
    <s v="Q3"/>
    <x v="2"/>
  </r>
  <r>
    <x v="0"/>
    <n v="1185732"/>
    <x v="328"/>
    <x v="3"/>
    <s v="Illinois"/>
    <s v="Chicago"/>
    <x v="2"/>
    <n v="38"/>
    <n v="75"/>
    <n v="2850"/>
    <n v="1396.5"/>
    <n v="0.49"/>
    <x v="2"/>
    <x v="5"/>
    <n v="2021"/>
    <s v="Q3"/>
    <x v="2"/>
  </r>
  <r>
    <x v="0"/>
    <n v="1185732"/>
    <x v="329"/>
    <x v="3"/>
    <s v="Illinois"/>
    <s v="Chicago"/>
    <x v="3"/>
    <n v="37"/>
    <n v="63"/>
    <n v="2331"/>
    <n v="1165.5"/>
    <n v="0.5"/>
    <x v="2"/>
    <x v="5"/>
    <n v="2021"/>
    <s v="Q3"/>
    <x v="2"/>
  </r>
  <r>
    <x v="0"/>
    <n v="1185732"/>
    <x v="330"/>
    <x v="3"/>
    <s v="Illinois"/>
    <s v="Chicago"/>
    <x v="4"/>
    <n v="49"/>
    <n v="50"/>
    <n v="2450"/>
    <n v="1225"/>
    <n v="0.5"/>
    <x v="2"/>
    <x v="5"/>
    <n v="2021"/>
    <s v="Q3"/>
    <x v="2"/>
  </r>
  <r>
    <x v="0"/>
    <n v="1185732"/>
    <x v="331"/>
    <x v="3"/>
    <s v="Illinois"/>
    <s v="Chicago"/>
    <x v="5"/>
    <n v="50"/>
    <n v="94"/>
    <n v="4700"/>
    <n v="3055"/>
    <n v="0.65"/>
    <x v="2"/>
    <x v="5"/>
    <n v="2021"/>
    <s v="Q3"/>
    <x v="2"/>
  </r>
  <r>
    <x v="0"/>
    <n v="1185732"/>
    <x v="332"/>
    <x v="3"/>
    <s v="Illinois"/>
    <s v="Chicago"/>
    <x v="0"/>
    <n v="47"/>
    <n v="135"/>
    <n v="6345"/>
    <n v="3172.5"/>
    <n v="0.5"/>
    <x v="2"/>
    <x v="5"/>
    <n v="2021"/>
    <s v="Q3"/>
    <x v="2"/>
  </r>
  <r>
    <x v="0"/>
    <n v="1185732"/>
    <x v="333"/>
    <x v="3"/>
    <s v="Illinois"/>
    <s v="Chicago"/>
    <x v="1"/>
    <n v="41"/>
    <n v="84"/>
    <n v="3444"/>
    <n v="1687.56"/>
    <n v="0.49"/>
    <x v="2"/>
    <x v="5"/>
    <n v="2021"/>
    <s v="Q3"/>
    <x v="2"/>
  </r>
  <r>
    <x v="0"/>
    <n v="1185732"/>
    <x v="334"/>
    <x v="3"/>
    <s v="Illinois"/>
    <s v="Chicago"/>
    <x v="2"/>
    <n v="36"/>
    <n v="60"/>
    <n v="2160"/>
    <n v="1015.1999999999999"/>
    <n v="0.47"/>
    <x v="2"/>
    <x v="5"/>
    <n v="2021"/>
    <s v="Q3"/>
    <x v="2"/>
  </r>
  <r>
    <x v="0"/>
    <n v="1185732"/>
    <x v="335"/>
    <x v="3"/>
    <s v="Illinois"/>
    <s v="Chicago"/>
    <x v="3"/>
    <n v="36"/>
    <n v="44"/>
    <n v="1584"/>
    <n v="839.5200000000001"/>
    <n v="0.53"/>
    <x v="2"/>
    <x v="5"/>
    <n v="2021"/>
    <s v="Q3"/>
    <x v="2"/>
  </r>
  <r>
    <x v="0"/>
    <n v="1185732"/>
    <x v="336"/>
    <x v="3"/>
    <s v="Illinois"/>
    <s v="Chicago"/>
    <x v="4"/>
    <n v="49"/>
    <n v="49"/>
    <n v="2401"/>
    <n v="1104.4599999999998"/>
    <n v="0.45999999999999996"/>
    <x v="2"/>
    <x v="5"/>
    <n v="2021"/>
    <s v="Q3"/>
    <x v="2"/>
  </r>
  <r>
    <x v="0"/>
    <n v="1185732"/>
    <x v="337"/>
    <x v="3"/>
    <s v="Illinois"/>
    <s v="Chicago"/>
    <x v="5"/>
    <n v="53"/>
    <n v="73"/>
    <n v="3869"/>
    <n v="2476.16"/>
    <n v="0.64"/>
    <x v="2"/>
    <x v="5"/>
    <n v="2021"/>
    <s v="Q3"/>
    <x v="2"/>
  </r>
  <r>
    <x v="0"/>
    <n v="1185732"/>
    <x v="338"/>
    <x v="3"/>
    <s v="Illinois"/>
    <s v="Chicago"/>
    <x v="0"/>
    <n v="56"/>
    <n v="115"/>
    <n v="6440"/>
    <n v="3542.0000000000005"/>
    <n v="0.55000000000000004"/>
    <x v="2"/>
    <x v="5"/>
    <n v="2021"/>
    <s v="Q3"/>
    <x v="2"/>
  </r>
  <r>
    <x v="0"/>
    <n v="1185732"/>
    <x v="339"/>
    <x v="3"/>
    <s v="Illinois"/>
    <s v="Chicago"/>
    <x v="1"/>
    <n v="49"/>
    <n v="75"/>
    <n v="3675"/>
    <n v="1800.75"/>
    <n v="0.49"/>
    <x v="2"/>
    <x v="5"/>
    <n v="2021"/>
    <s v="Q3"/>
    <x v="2"/>
  </r>
  <r>
    <x v="0"/>
    <n v="1185732"/>
    <x v="340"/>
    <x v="3"/>
    <s v="Illinois"/>
    <s v="Chicago"/>
    <x v="2"/>
    <n v="48"/>
    <n v="39"/>
    <n v="1872"/>
    <n v="842.39999999999986"/>
    <n v="0.44999999999999996"/>
    <x v="2"/>
    <x v="5"/>
    <n v="2021"/>
    <s v="Q3"/>
    <x v="2"/>
  </r>
  <r>
    <x v="0"/>
    <n v="1185732"/>
    <x v="341"/>
    <x v="3"/>
    <s v="Illinois"/>
    <s v="Chicago"/>
    <x v="3"/>
    <n v="47"/>
    <n v="33"/>
    <n v="1551"/>
    <n v="791.01"/>
    <n v="0.51"/>
    <x v="2"/>
    <x v="5"/>
    <n v="2021"/>
    <s v="Q3"/>
    <x v="2"/>
  </r>
  <r>
    <x v="0"/>
    <n v="1185732"/>
    <x v="342"/>
    <x v="3"/>
    <s v="Illinois"/>
    <s v="Chicago"/>
    <x v="4"/>
    <n v="56"/>
    <n v="33"/>
    <n v="1848"/>
    <n v="868.56"/>
    <n v="0.47"/>
    <x v="2"/>
    <x v="5"/>
    <n v="2021"/>
    <s v="Q3"/>
    <x v="2"/>
  </r>
  <r>
    <x v="0"/>
    <n v="1185732"/>
    <x v="343"/>
    <x v="3"/>
    <s v="Illinois"/>
    <s v="Chicago"/>
    <x v="5"/>
    <n v="60"/>
    <n v="65"/>
    <n v="3900"/>
    <n v="2340"/>
    <n v="0.6"/>
    <x v="2"/>
    <x v="5"/>
    <n v="2021"/>
    <s v="Q3"/>
    <x v="2"/>
  </r>
  <r>
    <x v="0"/>
    <n v="1185732"/>
    <x v="344"/>
    <x v="3"/>
    <s v="Illinois"/>
    <s v="Chicago"/>
    <x v="0"/>
    <n v="55"/>
    <n v="112"/>
    <n v="6160"/>
    <n v="3326.4"/>
    <n v="0.54"/>
    <x v="2"/>
    <x v="5"/>
    <n v="2021"/>
    <s v="Q3"/>
    <x v="2"/>
  </r>
  <r>
    <x v="0"/>
    <n v="1185732"/>
    <x v="345"/>
    <x v="3"/>
    <s v="Illinois"/>
    <s v="Chicago"/>
    <x v="1"/>
    <n v="46"/>
    <n v="65"/>
    <n v="2990"/>
    <n v="1405.3"/>
    <n v="0.47"/>
    <x v="2"/>
    <x v="5"/>
    <n v="2021"/>
    <s v="Q3"/>
    <x v="2"/>
  </r>
  <r>
    <x v="0"/>
    <n v="1185732"/>
    <x v="346"/>
    <x v="3"/>
    <s v="Illinois"/>
    <s v="Chicago"/>
    <x v="2"/>
    <n v="48"/>
    <n v="49"/>
    <n v="2352"/>
    <n v="1105.4399999999998"/>
    <n v="0.47"/>
    <x v="2"/>
    <x v="6"/>
    <n v="2021"/>
    <s v="Q3"/>
    <x v="2"/>
  </r>
  <r>
    <x v="0"/>
    <n v="1185732"/>
    <x v="347"/>
    <x v="3"/>
    <s v="Illinois"/>
    <s v="Chicago"/>
    <x v="3"/>
    <n v="46"/>
    <n v="53"/>
    <n v="2438"/>
    <n v="1292.1400000000001"/>
    <n v="0.53"/>
    <x v="2"/>
    <x v="6"/>
    <n v="2021"/>
    <s v="Q3"/>
    <x v="2"/>
  </r>
  <r>
    <x v="0"/>
    <n v="1185732"/>
    <x v="348"/>
    <x v="3"/>
    <s v="Illinois"/>
    <s v="Chicago"/>
    <x v="4"/>
    <n v="56"/>
    <n v="41"/>
    <n v="2296"/>
    <n v="1148"/>
    <n v="0.5"/>
    <x v="2"/>
    <x v="6"/>
    <n v="2021"/>
    <s v="Q3"/>
    <x v="2"/>
  </r>
  <r>
    <x v="0"/>
    <n v="1185732"/>
    <x v="349"/>
    <x v="3"/>
    <s v="Illinois"/>
    <s v="Chicago"/>
    <x v="5"/>
    <n v="61"/>
    <n v="65"/>
    <n v="3965"/>
    <n v="2379"/>
    <n v="0.6"/>
    <x v="2"/>
    <x v="6"/>
    <n v="2021"/>
    <s v="Q3"/>
    <x v="2"/>
  </r>
  <r>
    <x v="0"/>
    <n v="1185732"/>
    <x v="350"/>
    <x v="3"/>
    <s v="Illinois"/>
    <s v="Chicago"/>
    <x v="0"/>
    <n v="57"/>
    <n v="150"/>
    <n v="8550"/>
    <n v="4702.5"/>
    <n v="0.55000000000000004"/>
    <x v="2"/>
    <x v="6"/>
    <n v="2021"/>
    <s v="Q3"/>
    <x v="2"/>
  </r>
  <r>
    <x v="0"/>
    <n v="1185732"/>
    <x v="351"/>
    <x v="3"/>
    <s v="Illinois"/>
    <s v="Chicago"/>
    <x v="1"/>
    <n v="46"/>
    <n v="75"/>
    <n v="3450"/>
    <n v="1656"/>
    <n v="0.48"/>
    <x v="2"/>
    <x v="6"/>
    <n v="2021"/>
    <s v="Q3"/>
    <x v="2"/>
  </r>
  <r>
    <x v="0"/>
    <n v="1185732"/>
    <x v="352"/>
    <x v="3"/>
    <s v="Illinois"/>
    <s v="Chicago"/>
    <x v="2"/>
    <n v="46"/>
    <n v="75"/>
    <n v="3450"/>
    <n v="1690.5"/>
    <n v="0.49"/>
    <x v="2"/>
    <x v="6"/>
    <n v="2021"/>
    <s v="Q3"/>
    <x v="2"/>
  </r>
  <r>
    <x v="0"/>
    <n v="1185732"/>
    <x v="353"/>
    <x v="3"/>
    <s v="Illinois"/>
    <s v="Chicago"/>
    <x v="3"/>
    <n v="49"/>
    <n v="54"/>
    <n v="2646"/>
    <n v="1402.38"/>
    <n v="0.53"/>
    <x v="2"/>
    <x v="6"/>
    <n v="2021"/>
    <s v="Q3"/>
    <x v="2"/>
  </r>
  <r>
    <x v="0"/>
    <n v="1185732"/>
    <x v="354"/>
    <x v="3"/>
    <s v="Illinois"/>
    <s v="Chicago"/>
    <x v="4"/>
    <n v="59"/>
    <n v="58"/>
    <n v="3422"/>
    <n v="1539.8999999999999"/>
    <n v="0.44999999999999996"/>
    <x v="2"/>
    <x v="6"/>
    <n v="2021"/>
    <s v="Q3"/>
    <x v="2"/>
  </r>
  <r>
    <x v="0"/>
    <n v="1185732"/>
    <x v="355"/>
    <x v="3"/>
    <s v="Illinois"/>
    <s v="Chicago"/>
    <x v="5"/>
    <n v="64"/>
    <n v="81"/>
    <n v="5184"/>
    <n v="3265.92"/>
    <n v="0.63"/>
    <x v="2"/>
    <x v="6"/>
    <n v="2021"/>
    <s v="Q3"/>
    <x v="2"/>
  </r>
  <r>
    <x v="2"/>
    <n v="1197831"/>
    <x v="356"/>
    <x v="3"/>
    <s v="Illinois"/>
    <s v="Chicago"/>
    <x v="0"/>
    <n v="20"/>
    <n v="189"/>
    <n v="3780"/>
    <n v="1512"/>
    <n v="0.4"/>
    <x v="2"/>
    <x v="6"/>
    <n v="2021"/>
    <s v="Q3"/>
    <x v="2"/>
  </r>
  <r>
    <x v="2"/>
    <n v="1197831"/>
    <x v="357"/>
    <x v="3"/>
    <s v="Illinois"/>
    <s v="Chicago"/>
    <x v="1"/>
    <n v="28"/>
    <n v="196"/>
    <n v="5488"/>
    <n v="2195.2000000000003"/>
    <n v="0.4"/>
    <x v="2"/>
    <x v="6"/>
    <n v="2021"/>
    <s v="Q3"/>
    <x v="2"/>
  </r>
  <r>
    <x v="2"/>
    <n v="1197831"/>
    <x v="358"/>
    <x v="3"/>
    <s v="Illinois"/>
    <s v="Chicago"/>
    <x v="2"/>
    <n v="27"/>
    <n v="158"/>
    <n v="4266"/>
    <n v="1749.06"/>
    <n v="0.41"/>
    <x v="2"/>
    <x v="6"/>
    <n v="2021"/>
    <s v="Q3"/>
    <x v="2"/>
  </r>
  <r>
    <x v="2"/>
    <n v="1197831"/>
    <x v="359"/>
    <x v="3"/>
    <s v="Illinois"/>
    <s v="Chicago"/>
    <x v="3"/>
    <n v="34"/>
    <n v="152"/>
    <n v="5168"/>
    <n v="2635.68"/>
    <n v="0.51"/>
    <x v="2"/>
    <x v="6"/>
    <n v="2021"/>
    <s v="Q3"/>
    <x v="2"/>
  </r>
  <r>
    <x v="2"/>
    <n v="1197831"/>
    <x v="360"/>
    <x v="1"/>
    <s v="Texas"/>
    <s v="Dallas"/>
    <x v="4"/>
    <n v="37"/>
    <n v="94"/>
    <n v="3478"/>
    <n v="1217.3"/>
    <n v="0.35"/>
    <x v="2"/>
    <x v="6"/>
    <n v="2021"/>
    <s v="Q3"/>
    <x v="2"/>
  </r>
  <r>
    <x v="2"/>
    <n v="1197831"/>
    <x v="361"/>
    <x v="1"/>
    <s v="Texas"/>
    <s v="Dallas"/>
    <x v="5"/>
    <n v="33"/>
    <n v="147"/>
    <n v="4851"/>
    <n v="2668.05"/>
    <n v="0.55000000000000004"/>
    <x v="2"/>
    <x v="6"/>
    <n v="2021"/>
    <s v="Q3"/>
    <x v="2"/>
  </r>
  <r>
    <x v="2"/>
    <n v="1197831"/>
    <x v="362"/>
    <x v="1"/>
    <s v="Texas"/>
    <s v="Dallas"/>
    <x v="0"/>
    <n v="23"/>
    <n v="176"/>
    <n v="4048"/>
    <n v="1740.6399999999999"/>
    <n v="0.43"/>
    <x v="2"/>
    <x v="6"/>
    <n v="2021"/>
    <s v="Q3"/>
    <x v="2"/>
  </r>
  <r>
    <x v="2"/>
    <n v="1197831"/>
    <x v="363"/>
    <x v="1"/>
    <s v="Texas"/>
    <s v="Dallas"/>
    <x v="1"/>
    <n v="32"/>
    <n v="163"/>
    <n v="5216"/>
    <n v="2086.4"/>
    <n v="0.4"/>
    <x v="2"/>
    <x v="6"/>
    <n v="2021"/>
    <s v="Q3"/>
    <x v="2"/>
  </r>
  <r>
    <x v="2"/>
    <n v="1197831"/>
    <x v="364"/>
    <x v="1"/>
    <s v="Texas"/>
    <s v="Dallas"/>
    <x v="2"/>
    <n v="34"/>
    <n v="119"/>
    <n v="4046"/>
    <n v="1739.78"/>
    <n v="0.43"/>
    <x v="2"/>
    <x v="6"/>
    <n v="2021"/>
    <s v="Q3"/>
    <x v="2"/>
  </r>
  <r>
    <x v="2"/>
    <n v="1197831"/>
    <x v="365"/>
    <x v="1"/>
    <s v="Texas"/>
    <s v="Dallas"/>
    <x v="3"/>
    <n v="32"/>
    <n v="128"/>
    <n v="4096"/>
    <n v="2170.88"/>
    <n v="0.53"/>
    <x v="2"/>
    <x v="6"/>
    <n v="2021"/>
    <s v="Q3"/>
    <x v="2"/>
  </r>
  <r>
    <x v="2"/>
    <n v="1197831"/>
    <x v="366"/>
    <x v="1"/>
    <s v="Texas"/>
    <s v="Dallas"/>
    <x v="4"/>
    <n v="38"/>
    <n v="75"/>
    <n v="2850"/>
    <n v="997.49999999999989"/>
    <n v="0.35"/>
    <x v="2"/>
    <x v="6"/>
    <n v="2021"/>
    <s v="Q3"/>
    <x v="2"/>
  </r>
  <r>
    <x v="2"/>
    <n v="1197831"/>
    <x v="367"/>
    <x v="1"/>
    <s v="Texas"/>
    <s v="Dallas"/>
    <x v="5"/>
    <n v="32"/>
    <n v="140"/>
    <n v="4480"/>
    <n v="2508.8000000000002"/>
    <n v="0.56000000000000005"/>
    <x v="2"/>
    <x v="6"/>
    <n v="2021"/>
    <s v="Q3"/>
    <x v="2"/>
  </r>
  <r>
    <x v="2"/>
    <n v="1197831"/>
    <x v="368"/>
    <x v="1"/>
    <s v="Texas"/>
    <s v="Dallas"/>
    <x v="0"/>
    <n v="29"/>
    <n v="182"/>
    <n v="5278"/>
    <n v="2639"/>
    <n v="0.5"/>
    <x v="2"/>
    <x v="6"/>
    <n v="2021"/>
    <s v="Q3"/>
    <x v="2"/>
  </r>
  <r>
    <x v="2"/>
    <n v="1197831"/>
    <x v="369"/>
    <x v="1"/>
    <s v="Texas"/>
    <s v="Dallas"/>
    <x v="1"/>
    <n v="39"/>
    <n v="169"/>
    <n v="6591"/>
    <n v="3295.5"/>
    <n v="0.5"/>
    <x v="2"/>
    <x v="6"/>
    <n v="2021"/>
    <s v="Q3"/>
    <x v="2"/>
  </r>
  <r>
    <x v="2"/>
    <n v="1197831"/>
    <x v="370"/>
    <x v="1"/>
    <s v="Texas"/>
    <s v="Dallas"/>
    <x v="2"/>
    <n v="28"/>
    <n v="145"/>
    <n v="4060"/>
    <n v="1908.1999999999998"/>
    <n v="0.47"/>
    <x v="2"/>
    <x v="6"/>
    <n v="2021"/>
    <s v="Q3"/>
    <x v="2"/>
  </r>
  <r>
    <x v="2"/>
    <n v="1197831"/>
    <x v="371"/>
    <x v="1"/>
    <s v="Texas"/>
    <s v="Dallas"/>
    <x v="3"/>
    <n v="32"/>
    <n v="116"/>
    <n v="3712"/>
    <n v="2115.84"/>
    <n v="0.57000000000000006"/>
    <x v="2"/>
    <x v="6"/>
    <n v="2021"/>
    <s v="Q3"/>
    <x v="2"/>
  </r>
  <r>
    <x v="2"/>
    <n v="1197831"/>
    <x v="372"/>
    <x v="1"/>
    <s v="Texas"/>
    <s v="Dallas"/>
    <x v="4"/>
    <n v="38"/>
    <n v="81"/>
    <n v="3078"/>
    <n v="1385.1"/>
    <n v="0.44999999999999996"/>
    <x v="2"/>
    <x v="6"/>
    <n v="2021"/>
    <s v="Q3"/>
    <x v="2"/>
  </r>
  <r>
    <x v="2"/>
    <n v="1197831"/>
    <x v="373"/>
    <x v="1"/>
    <s v="Texas"/>
    <s v="Dallas"/>
    <x v="5"/>
    <n v="32"/>
    <n v="135"/>
    <n v="4320"/>
    <n v="2721.6"/>
    <n v="0.63"/>
    <x v="2"/>
    <x v="6"/>
    <n v="2021"/>
    <s v="Q3"/>
    <x v="2"/>
  </r>
  <r>
    <x v="2"/>
    <n v="1197831"/>
    <x v="374"/>
    <x v="1"/>
    <s v="Texas"/>
    <s v="Dallas"/>
    <x v="0"/>
    <n v="18"/>
    <n v="182"/>
    <n v="3276"/>
    <n v="1474.1999999999998"/>
    <n v="0.44999999999999996"/>
    <x v="2"/>
    <x v="6"/>
    <n v="2021"/>
    <s v="Q3"/>
    <x v="2"/>
  </r>
  <r>
    <x v="2"/>
    <n v="1197831"/>
    <x v="375"/>
    <x v="1"/>
    <s v="Texas"/>
    <s v="Dallas"/>
    <x v="1"/>
    <n v="28"/>
    <n v="175"/>
    <n v="4900"/>
    <n v="2352"/>
    <n v="0.48"/>
    <x v="2"/>
    <x v="6"/>
    <n v="2021"/>
    <s v="Q3"/>
    <x v="2"/>
  </r>
  <r>
    <x v="2"/>
    <n v="1197831"/>
    <x v="376"/>
    <x v="1"/>
    <s v="Texas"/>
    <s v="Dallas"/>
    <x v="2"/>
    <n v="25"/>
    <n v="152"/>
    <n v="3800"/>
    <n v="1862"/>
    <n v="0.49"/>
    <x v="2"/>
    <x v="6"/>
    <n v="2021"/>
    <s v="Q3"/>
    <x v="2"/>
  </r>
  <r>
    <x v="2"/>
    <n v="1197831"/>
    <x v="377"/>
    <x v="1"/>
    <s v="Texas"/>
    <s v="Dallas"/>
    <x v="3"/>
    <n v="29"/>
    <n v="128"/>
    <n v="3712"/>
    <n v="2190.0800000000004"/>
    <n v="0.59000000000000008"/>
    <x v="2"/>
    <x v="7"/>
    <n v="2021"/>
    <s v="Q3"/>
    <x v="3"/>
  </r>
  <r>
    <x v="2"/>
    <n v="1197831"/>
    <x v="378"/>
    <x v="1"/>
    <s v="Texas"/>
    <s v="Dallas"/>
    <x v="4"/>
    <n v="34"/>
    <n v="85"/>
    <n v="2890"/>
    <n v="1156"/>
    <n v="0.4"/>
    <x v="2"/>
    <x v="7"/>
    <n v="2021"/>
    <s v="Q3"/>
    <x v="3"/>
  </r>
  <r>
    <x v="2"/>
    <n v="1197831"/>
    <x v="379"/>
    <x v="1"/>
    <s v="Texas"/>
    <s v="Dallas"/>
    <x v="5"/>
    <n v="29"/>
    <n v="156"/>
    <n v="4524"/>
    <n v="2804.88"/>
    <n v="0.62"/>
    <x v="2"/>
    <x v="7"/>
    <n v="2021"/>
    <s v="Q3"/>
    <x v="3"/>
  </r>
  <r>
    <x v="2"/>
    <n v="1197831"/>
    <x v="380"/>
    <x v="1"/>
    <s v="Texas"/>
    <s v="Dallas"/>
    <x v="0"/>
    <n v="19"/>
    <n v="195"/>
    <n v="3705"/>
    <n v="1852.5"/>
    <n v="0.5"/>
    <x v="2"/>
    <x v="7"/>
    <n v="2021"/>
    <s v="Q3"/>
    <x v="3"/>
  </r>
  <r>
    <x v="2"/>
    <n v="1197831"/>
    <x v="381"/>
    <x v="1"/>
    <s v="Texas"/>
    <s v="Dallas"/>
    <x v="1"/>
    <n v="29"/>
    <n v="194"/>
    <n v="5626"/>
    <n v="2756.74"/>
    <n v="0.49"/>
    <x v="2"/>
    <x v="7"/>
    <n v="2021"/>
    <s v="Q3"/>
    <x v="3"/>
  </r>
  <r>
    <x v="2"/>
    <n v="1197831"/>
    <x v="382"/>
    <x v="1"/>
    <s v="Texas"/>
    <s v="Dallas"/>
    <x v="2"/>
    <n v="24"/>
    <n v="175"/>
    <n v="4200"/>
    <n v="1974"/>
    <n v="0.47"/>
    <x v="2"/>
    <x v="7"/>
    <n v="2021"/>
    <s v="Q3"/>
    <x v="3"/>
  </r>
  <r>
    <x v="2"/>
    <n v="1197831"/>
    <x v="383"/>
    <x v="1"/>
    <s v="Texas"/>
    <s v="Dallas"/>
    <x v="3"/>
    <n v="34"/>
    <n v="154"/>
    <n v="5236"/>
    <n v="3141.6"/>
    <n v="0.6"/>
    <x v="2"/>
    <x v="7"/>
    <n v="2021"/>
    <s v="Q3"/>
    <x v="3"/>
  </r>
  <r>
    <x v="2"/>
    <n v="1197831"/>
    <x v="384"/>
    <x v="1"/>
    <s v="Texas"/>
    <s v="Dallas"/>
    <x v="4"/>
    <n v="49"/>
    <n v="131"/>
    <n v="6419"/>
    <n v="2888.5499999999997"/>
    <n v="0.44999999999999996"/>
    <x v="2"/>
    <x v="7"/>
    <n v="2021"/>
    <s v="Q3"/>
    <x v="3"/>
  </r>
  <r>
    <x v="2"/>
    <n v="1197831"/>
    <x v="385"/>
    <x v="1"/>
    <s v="Texas"/>
    <s v="Dallas"/>
    <x v="5"/>
    <n v="43"/>
    <n v="224"/>
    <n v="9632"/>
    <n v="6260.8"/>
    <n v="0.65"/>
    <x v="2"/>
    <x v="7"/>
    <n v="2021"/>
    <s v="Q3"/>
    <x v="3"/>
  </r>
  <r>
    <x v="2"/>
    <n v="1197831"/>
    <x v="386"/>
    <x v="1"/>
    <s v="Texas"/>
    <s v="Dallas"/>
    <x v="0"/>
    <n v="41"/>
    <n v="224"/>
    <n v="9184"/>
    <n v="4132.7999999999993"/>
    <n v="0.44999999999999996"/>
    <x v="2"/>
    <x v="7"/>
    <n v="2021"/>
    <s v="Q3"/>
    <x v="3"/>
  </r>
  <r>
    <x v="2"/>
    <n v="1197831"/>
    <x v="387"/>
    <x v="1"/>
    <s v="Texas"/>
    <s v="Dallas"/>
    <x v="1"/>
    <n v="49"/>
    <n v="200"/>
    <n v="9800"/>
    <n v="4704"/>
    <n v="0.48"/>
    <x v="2"/>
    <x v="7"/>
    <n v="2021"/>
    <s v="Q3"/>
    <x v="3"/>
  </r>
  <r>
    <x v="2"/>
    <n v="1197831"/>
    <x v="388"/>
    <x v="1"/>
    <s v="Texas"/>
    <s v="Dallas"/>
    <x v="2"/>
    <n v="44"/>
    <n v="176"/>
    <n v="7744"/>
    <n v="3639.68"/>
    <n v="0.47"/>
    <x v="2"/>
    <x v="7"/>
    <n v="2021"/>
    <s v="Q3"/>
    <x v="3"/>
  </r>
  <r>
    <x v="2"/>
    <n v="1197831"/>
    <x v="389"/>
    <x v="1"/>
    <s v="Texas"/>
    <s v="Dallas"/>
    <x v="3"/>
    <n v="43"/>
    <n v="174"/>
    <n v="7482"/>
    <n v="4115.1000000000004"/>
    <n v="0.55000000000000004"/>
    <x v="2"/>
    <x v="7"/>
    <n v="2021"/>
    <s v="Q3"/>
    <x v="3"/>
  </r>
  <r>
    <x v="2"/>
    <n v="1197831"/>
    <x v="390"/>
    <x v="1"/>
    <s v="Texas"/>
    <s v="Dallas"/>
    <x v="4"/>
    <n v="45"/>
    <n v="145"/>
    <n v="6525"/>
    <n v="2805.75"/>
    <n v="0.43"/>
    <x v="2"/>
    <x v="7"/>
    <n v="2021"/>
    <s v="Q3"/>
    <x v="3"/>
  </r>
  <r>
    <x v="2"/>
    <n v="1197831"/>
    <x v="391"/>
    <x v="1"/>
    <s v="Texas"/>
    <s v="Dallas"/>
    <x v="5"/>
    <n v="53"/>
    <n v="263"/>
    <n v="13939"/>
    <n v="8781.57"/>
    <n v="0.63"/>
    <x v="2"/>
    <x v="7"/>
    <n v="2021"/>
    <s v="Q3"/>
    <x v="3"/>
  </r>
  <r>
    <x v="2"/>
    <n v="1197831"/>
    <x v="392"/>
    <x v="1"/>
    <s v="Texas"/>
    <s v="Dallas"/>
    <x v="0"/>
    <n v="41"/>
    <n v="231"/>
    <n v="9471"/>
    <n v="4924.92"/>
    <n v="0.52"/>
    <x v="2"/>
    <x v="7"/>
    <n v="2021"/>
    <s v="Q3"/>
    <x v="3"/>
  </r>
  <r>
    <x v="2"/>
    <n v="1197831"/>
    <x v="393"/>
    <x v="1"/>
    <s v="Texas"/>
    <s v="Dallas"/>
    <x v="1"/>
    <n v="48"/>
    <n v="215"/>
    <n v="10320"/>
    <n v="5572.8"/>
    <n v="0.54"/>
    <x v="2"/>
    <x v="7"/>
    <n v="2021"/>
    <s v="Q3"/>
    <x v="3"/>
  </r>
  <r>
    <x v="2"/>
    <n v="1197831"/>
    <x v="394"/>
    <x v="1"/>
    <s v="Texas"/>
    <s v="Dallas"/>
    <x v="2"/>
    <n v="44"/>
    <n v="254"/>
    <n v="11176"/>
    <n v="6146.7999999999993"/>
    <n v="0.54999999999999993"/>
    <x v="2"/>
    <x v="7"/>
    <n v="2021"/>
    <s v="Q3"/>
    <x v="3"/>
  </r>
  <r>
    <x v="2"/>
    <n v="1197831"/>
    <x v="395"/>
    <x v="1"/>
    <s v="Texas"/>
    <s v="Dallas"/>
    <x v="3"/>
    <n v="43"/>
    <n v="150"/>
    <n v="6450"/>
    <n v="3934.5"/>
    <n v="0.61"/>
    <x v="2"/>
    <x v="7"/>
    <n v="2021"/>
    <s v="Q3"/>
    <x v="3"/>
  </r>
  <r>
    <x v="2"/>
    <n v="1197831"/>
    <x v="396"/>
    <x v="1"/>
    <s v="Texas"/>
    <s v="Dallas"/>
    <x v="4"/>
    <n v="47"/>
    <n v="167"/>
    <n v="7849"/>
    <n v="3610.5399999999995"/>
    <n v="0.45999999999999996"/>
    <x v="2"/>
    <x v="7"/>
    <n v="2021"/>
    <s v="Q3"/>
    <x v="3"/>
  </r>
  <r>
    <x v="2"/>
    <n v="1197831"/>
    <x v="397"/>
    <x v="1"/>
    <s v="Texas"/>
    <s v="Dallas"/>
    <x v="5"/>
    <n v="54"/>
    <n v="255"/>
    <n v="13770"/>
    <n v="9225.9000000000015"/>
    <n v="0.67"/>
    <x v="2"/>
    <x v="7"/>
    <n v="2021"/>
    <s v="Q3"/>
    <x v="3"/>
  </r>
  <r>
    <x v="2"/>
    <n v="1197831"/>
    <x v="398"/>
    <x v="1"/>
    <s v="Texas"/>
    <s v="Dallas"/>
    <x v="0"/>
    <n v="49"/>
    <n v="208"/>
    <n v="10192"/>
    <n v="5197.92"/>
    <n v="0.51"/>
    <x v="2"/>
    <x v="7"/>
    <n v="2021"/>
    <s v="Q3"/>
    <x v="3"/>
  </r>
  <r>
    <x v="2"/>
    <n v="1197831"/>
    <x v="399"/>
    <x v="1"/>
    <s v="Texas"/>
    <s v="Dallas"/>
    <x v="1"/>
    <n v="53"/>
    <n v="208"/>
    <n v="11024"/>
    <n v="5512"/>
    <n v="0.5"/>
    <x v="2"/>
    <x v="7"/>
    <n v="2021"/>
    <s v="Q3"/>
    <x v="3"/>
  </r>
  <r>
    <x v="2"/>
    <n v="1197831"/>
    <x v="400"/>
    <x v="1"/>
    <s v="Texas"/>
    <s v="Dallas"/>
    <x v="2"/>
    <n v="46"/>
    <n v="273"/>
    <n v="12558"/>
    <n v="6906.8999999999987"/>
    <n v="0.54999999999999993"/>
    <x v="2"/>
    <x v="7"/>
    <n v="2021"/>
    <s v="Q3"/>
    <x v="3"/>
  </r>
  <r>
    <x v="2"/>
    <n v="1197831"/>
    <x v="401"/>
    <x v="1"/>
    <s v="Texas"/>
    <s v="Dallas"/>
    <x v="3"/>
    <n v="47"/>
    <n v="147"/>
    <n v="6909"/>
    <n v="4490.8500000000004"/>
    <n v="0.65"/>
    <x v="2"/>
    <x v="7"/>
    <n v="2021"/>
    <s v="Q3"/>
    <x v="3"/>
  </r>
  <r>
    <x v="2"/>
    <n v="1197831"/>
    <x v="402"/>
    <x v="1"/>
    <s v="Texas"/>
    <s v="Dallas"/>
    <x v="4"/>
    <n v="53"/>
    <n v="142"/>
    <n v="7526"/>
    <n v="3612.48"/>
    <n v="0.48"/>
    <x v="2"/>
    <x v="7"/>
    <n v="2021"/>
    <s v="Q3"/>
    <x v="3"/>
  </r>
  <r>
    <x v="2"/>
    <n v="1197831"/>
    <x v="403"/>
    <x v="1"/>
    <s v="Texas"/>
    <s v="Dallas"/>
    <x v="5"/>
    <n v="56"/>
    <n v="233"/>
    <n v="13048"/>
    <n v="9133.6"/>
    <n v="0.70000000000000007"/>
    <x v="2"/>
    <x v="7"/>
    <n v="2021"/>
    <s v="Q3"/>
    <x v="3"/>
  </r>
  <r>
    <x v="2"/>
    <n v="1197831"/>
    <x v="404"/>
    <x v="1"/>
    <s v="Texas"/>
    <s v="Dallas"/>
    <x v="0"/>
    <n v="53"/>
    <n v="181"/>
    <n v="9593"/>
    <n v="5276.15"/>
    <n v="0.54999999999999993"/>
    <x v="2"/>
    <x v="7"/>
    <n v="2021"/>
    <s v="Q3"/>
    <x v="3"/>
  </r>
  <r>
    <x v="2"/>
    <n v="1197831"/>
    <x v="405"/>
    <x v="1"/>
    <s v="Texas"/>
    <s v="Dallas"/>
    <x v="1"/>
    <n v="54"/>
    <n v="176"/>
    <n v="9504"/>
    <n v="4847.04"/>
    <n v="0.51"/>
    <x v="2"/>
    <x v="7"/>
    <n v="2021"/>
    <s v="Q3"/>
    <x v="3"/>
  </r>
  <r>
    <x v="2"/>
    <n v="1197831"/>
    <x v="406"/>
    <x v="1"/>
    <s v="Texas"/>
    <s v="Dallas"/>
    <x v="2"/>
    <n v="59"/>
    <n v="203"/>
    <n v="11977"/>
    <n v="6347.81"/>
    <n v="0.53"/>
    <x v="2"/>
    <x v="7"/>
    <n v="2021"/>
    <s v="Q3"/>
    <x v="3"/>
  </r>
  <r>
    <x v="2"/>
    <n v="1197831"/>
    <x v="407"/>
    <x v="1"/>
    <s v="Texas"/>
    <s v="Dallas"/>
    <x v="3"/>
    <n v="56"/>
    <n v="126"/>
    <n v="7056"/>
    <n v="4586.4000000000005"/>
    <n v="0.65"/>
    <x v="2"/>
    <x v="8"/>
    <n v="2021"/>
    <s v="Q4"/>
    <x v="3"/>
  </r>
  <r>
    <x v="2"/>
    <n v="1197831"/>
    <x v="408"/>
    <x v="1"/>
    <s v="Texas"/>
    <s v="Dallas"/>
    <x v="4"/>
    <n v="53"/>
    <n v="135"/>
    <n v="7155"/>
    <n v="3505.95"/>
    <n v="0.49"/>
    <x v="2"/>
    <x v="8"/>
    <n v="2021"/>
    <s v="Q4"/>
    <x v="3"/>
  </r>
  <r>
    <x v="2"/>
    <n v="1197831"/>
    <x v="409"/>
    <x v="1"/>
    <s v="Texas"/>
    <s v="Dallas"/>
    <x v="5"/>
    <n v="48"/>
    <n v="203"/>
    <n v="9744"/>
    <n v="6820.8000000000011"/>
    <n v="0.70000000000000007"/>
    <x v="2"/>
    <x v="8"/>
    <n v="2021"/>
    <s v="Q4"/>
    <x v="3"/>
  </r>
  <r>
    <x v="2"/>
    <n v="1197831"/>
    <x v="410"/>
    <x v="1"/>
    <s v="Texas"/>
    <s v="Dallas"/>
    <x v="0"/>
    <n v="39"/>
    <n v="156"/>
    <n v="6084"/>
    <n v="3042"/>
    <n v="0.5"/>
    <x v="2"/>
    <x v="8"/>
    <n v="2021"/>
    <s v="Q4"/>
    <x v="3"/>
  </r>
  <r>
    <x v="2"/>
    <n v="1197831"/>
    <x v="411"/>
    <x v="1"/>
    <s v="Texas"/>
    <s v="Dallas"/>
    <x v="1"/>
    <n v="38"/>
    <n v="169"/>
    <n v="6422"/>
    <n v="3275.2200000000003"/>
    <n v="0.51"/>
    <x v="2"/>
    <x v="8"/>
    <n v="2021"/>
    <s v="Q4"/>
    <x v="3"/>
  </r>
  <r>
    <x v="2"/>
    <n v="1197831"/>
    <x v="412"/>
    <x v="1"/>
    <s v="Texas"/>
    <s v="Dallas"/>
    <x v="2"/>
    <n v="41"/>
    <n v="144"/>
    <n v="5904"/>
    <n v="3070.08"/>
    <n v="0.52"/>
    <x v="2"/>
    <x v="8"/>
    <n v="2021"/>
    <s v="Q4"/>
    <x v="3"/>
  </r>
  <r>
    <x v="2"/>
    <n v="1197831"/>
    <x v="413"/>
    <x v="1"/>
    <s v="Texas"/>
    <s v="Dallas"/>
    <x v="3"/>
    <n v="41"/>
    <n v="111"/>
    <n v="4551"/>
    <n v="2730.6"/>
    <n v="0.6"/>
    <x v="2"/>
    <x v="8"/>
    <n v="2021"/>
    <s v="Q4"/>
    <x v="3"/>
  </r>
  <r>
    <x v="2"/>
    <n v="1197831"/>
    <x v="414"/>
    <x v="1"/>
    <s v="Texas"/>
    <s v="Dallas"/>
    <x v="4"/>
    <n v="36"/>
    <n v="100"/>
    <n v="3600"/>
    <n v="1619.9999999999998"/>
    <n v="0.44999999999999996"/>
    <x v="2"/>
    <x v="8"/>
    <n v="2021"/>
    <s v="Q4"/>
    <x v="3"/>
  </r>
  <r>
    <x v="2"/>
    <n v="1197831"/>
    <x v="415"/>
    <x v="1"/>
    <s v="Texas"/>
    <s v="Dallas"/>
    <x v="5"/>
    <n v="45"/>
    <n v="161"/>
    <n v="7245"/>
    <n v="5071.5000000000009"/>
    <n v="0.70000000000000007"/>
    <x v="2"/>
    <x v="8"/>
    <n v="2021"/>
    <s v="Q4"/>
    <x v="3"/>
  </r>
  <r>
    <x v="2"/>
    <n v="1197831"/>
    <x v="416"/>
    <x v="1"/>
    <s v="Texas"/>
    <s v="Dallas"/>
    <x v="0"/>
    <n v="38"/>
    <n v="181"/>
    <n v="6878"/>
    <n v="3782.8999999999996"/>
    <n v="0.54999999999999993"/>
    <x v="2"/>
    <x v="8"/>
    <n v="2021"/>
    <s v="Q4"/>
    <x v="3"/>
  </r>
  <r>
    <x v="2"/>
    <n v="1197831"/>
    <x v="417"/>
    <x v="1"/>
    <s v="Texas"/>
    <s v="Dallas"/>
    <x v="1"/>
    <n v="37"/>
    <n v="218"/>
    <n v="8066"/>
    <n v="4033"/>
    <n v="0.5"/>
    <x v="2"/>
    <x v="8"/>
    <n v="2021"/>
    <s v="Q4"/>
    <x v="3"/>
  </r>
  <r>
    <x v="2"/>
    <n v="1197831"/>
    <x v="418"/>
    <x v="1"/>
    <s v="Texas"/>
    <s v="Dallas"/>
    <x v="2"/>
    <n v="63"/>
    <n v="176"/>
    <n v="11088"/>
    <n v="6098.4"/>
    <n v="0.54999999999999993"/>
    <x v="2"/>
    <x v="8"/>
    <n v="2021"/>
    <s v="Q4"/>
    <x v="3"/>
  </r>
  <r>
    <x v="2"/>
    <n v="1197831"/>
    <x v="419"/>
    <x v="1"/>
    <s v="Texas"/>
    <s v="Dallas"/>
    <x v="3"/>
    <n v="59"/>
    <n v="145"/>
    <n v="8555"/>
    <n v="5304.1"/>
    <n v="0.62"/>
    <x v="2"/>
    <x v="8"/>
    <n v="2021"/>
    <s v="Q4"/>
    <x v="3"/>
  </r>
  <r>
    <x v="2"/>
    <n v="1197831"/>
    <x v="420"/>
    <x v="1"/>
    <s v="Texas"/>
    <s v="Dallas"/>
    <x v="4"/>
    <n v="56"/>
    <n v="138"/>
    <n v="7728"/>
    <n v="3709.44"/>
    <n v="0.48"/>
    <x v="2"/>
    <x v="8"/>
    <n v="2021"/>
    <s v="Q4"/>
    <x v="3"/>
  </r>
  <r>
    <x v="2"/>
    <n v="1197831"/>
    <x v="421"/>
    <x v="1"/>
    <s v="Texas"/>
    <s v="Dallas"/>
    <x v="5"/>
    <n v="67"/>
    <n v="176"/>
    <n v="11792"/>
    <n v="7664.8"/>
    <n v="0.65"/>
    <x v="2"/>
    <x v="8"/>
    <n v="2021"/>
    <s v="Q4"/>
    <x v="3"/>
  </r>
  <r>
    <x v="2"/>
    <n v="1197831"/>
    <x v="422"/>
    <x v="1"/>
    <s v="Texas"/>
    <s v="Dallas"/>
    <x v="0"/>
    <n v="59"/>
    <n v="223"/>
    <n v="13157"/>
    <n v="7104.7800000000007"/>
    <n v="0.54"/>
    <x v="2"/>
    <x v="8"/>
    <n v="2021"/>
    <s v="Q4"/>
    <x v="3"/>
  </r>
  <r>
    <x v="2"/>
    <n v="1197831"/>
    <x v="423"/>
    <x v="1"/>
    <s v="Texas"/>
    <s v="Dallas"/>
    <x v="1"/>
    <n v="56"/>
    <n v="231"/>
    <n v="12936"/>
    <n v="6726.72"/>
    <n v="0.52"/>
    <x v="2"/>
    <x v="8"/>
    <n v="2021"/>
    <s v="Q4"/>
    <x v="3"/>
  </r>
  <r>
    <x v="2"/>
    <n v="1197831"/>
    <x v="424"/>
    <x v="1"/>
    <s v="Texas"/>
    <s v="Dallas"/>
    <x v="2"/>
    <n v="62"/>
    <n v="189"/>
    <n v="11718"/>
    <n v="6327.72"/>
    <n v="0.54"/>
    <x v="2"/>
    <x v="8"/>
    <n v="2021"/>
    <s v="Q4"/>
    <x v="3"/>
  </r>
  <r>
    <x v="2"/>
    <n v="1197831"/>
    <x v="425"/>
    <x v="1"/>
    <s v="Texas"/>
    <s v="Dallas"/>
    <x v="3"/>
    <n v="59"/>
    <n v="173"/>
    <n v="10207"/>
    <n v="6328.34"/>
    <n v="0.62"/>
    <x v="2"/>
    <x v="8"/>
    <n v="2021"/>
    <s v="Q4"/>
    <x v="3"/>
  </r>
  <r>
    <x v="2"/>
    <n v="1197831"/>
    <x v="426"/>
    <x v="1"/>
    <s v="Texas"/>
    <s v="Dallas"/>
    <x v="4"/>
    <n v="58"/>
    <n v="158"/>
    <n v="9164"/>
    <n v="4582"/>
    <n v="0.5"/>
    <x v="2"/>
    <x v="8"/>
    <n v="2021"/>
    <s v="Q4"/>
    <x v="3"/>
  </r>
  <r>
    <x v="2"/>
    <n v="1197831"/>
    <x v="427"/>
    <x v="1"/>
    <s v="Texas"/>
    <s v="Dallas"/>
    <x v="5"/>
    <n v="65"/>
    <n v="233"/>
    <n v="15145"/>
    <n v="9995.7000000000007"/>
    <n v="0.66"/>
    <x v="2"/>
    <x v="8"/>
    <n v="2021"/>
    <s v="Q4"/>
    <x v="3"/>
  </r>
  <r>
    <x v="0"/>
    <n v="1185732"/>
    <x v="428"/>
    <x v="1"/>
    <s v="Texas"/>
    <s v="Dallas"/>
    <x v="0"/>
    <n v="44"/>
    <n v="111"/>
    <n v="4884"/>
    <n v="3418.8"/>
    <n v="0.70000000000000007"/>
    <x v="2"/>
    <x v="8"/>
    <n v="2021"/>
    <s v="Q4"/>
    <x v="3"/>
  </r>
  <r>
    <x v="0"/>
    <n v="1185732"/>
    <x v="429"/>
    <x v="1"/>
    <s v="Texas"/>
    <s v="Dallas"/>
    <x v="1"/>
    <n v="41"/>
    <n v="68"/>
    <n v="2788"/>
    <n v="1310.3599999999999"/>
    <n v="0.47"/>
    <x v="2"/>
    <x v="8"/>
    <n v="2021"/>
    <s v="Q4"/>
    <x v="3"/>
  </r>
  <r>
    <x v="0"/>
    <n v="1185732"/>
    <x v="430"/>
    <x v="1"/>
    <s v="Texas"/>
    <s v="Dallas"/>
    <x v="2"/>
    <n v="33"/>
    <n v="56"/>
    <n v="1848"/>
    <n v="942.48"/>
    <n v="0.51"/>
    <x v="2"/>
    <x v="8"/>
    <n v="2021"/>
    <s v="Q4"/>
    <x v="3"/>
  </r>
  <r>
    <x v="0"/>
    <n v="1185732"/>
    <x v="431"/>
    <x v="1"/>
    <s v="Texas"/>
    <s v="Dallas"/>
    <x v="3"/>
    <n v="38"/>
    <n v="19"/>
    <n v="722"/>
    <n v="368.22"/>
    <n v="0.51"/>
    <x v="2"/>
    <x v="8"/>
    <n v="2021"/>
    <s v="Q4"/>
    <x v="3"/>
  </r>
  <r>
    <x v="0"/>
    <n v="1185732"/>
    <x v="432"/>
    <x v="0"/>
    <s v="Pennsylvania"/>
    <s v="Philadelphia"/>
    <x v="4"/>
    <n v="54"/>
    <n v="36"/>
    <n v="1944"/>
    <n v="874.8"/>
    <n v="0.44999999999999996"/>
    <x v="2"/>
    <x v="8"/>
    <n v="2021"/>
    <s v="Q4"/>
    <x v="3"/>
  </r>
  <r>
    <x v="0"/>
    <n v="1185732"/>
    <x v="433"/>
    <x v="0"/>
    <s v="Pennsylvania"/>
    <s v="Philadelphia"/>
    <x v="5"/>
    <n v="43"/>
    <n v="61"/>
    <n v="2623"/>
    <n v="1154.1200000000001"/>
    <n v="0.44"/>
    <x v="2"/>
    <x v="8"/>
    <n v="2021"/>
    <s v="Q4"/>
    <x v="3"/>
  </r>
  <r>
    <x v="0"/>
    <n v="1185732"/>
    <x v="434"/>
    <x v="0"/>
    <s v="Pennsylvania"/>
    <s v="Philadelphia"/>
    <x v="0"/>
    <n v="42"/>
    <n v="119"/>
    <n v="4998"/>
    <n v="3348.6600000000003"/>
    <n v="0.67"/>
    <x v="2"/>
    <x v="8"/>
    <n v="2021"/>
    <s v="Q4"/>
    <x v="3"/>
  </r>
  <r>
    <x v="0"/>
    <n v="1185732"/>
    <x v="435"/>
    <x v="0"/>
    <s v="Pennsylvania"/>
    <s v="Philadelphia"/>
    <x v="1"/>
    <n v="44"/>
    <n v="35"/>
    <n v="1540"/>
    <n v="739.19999999999993"/>
    <n v="0.48"/>
    <x v="2"/>
    <x v="8"/>
    <n v="2021"/>
    <s v="Q4"/>
    <x v="3"/>
  </r>
  <r>
    <x v="0"/>
    <n v="1185732"/>
    <x v="436"/>
    <x v="0"/>
    <s v="Pennsylvania"/>
    <s v="Philadelphia"/>
    <x v="2"/>
    <n v="34"/>
    <n v="46"/>
    <n v="1564"/>
    <n v="813.28"/>
    <n v="0.52"/>
    <x v="2"/>
    <x v="8"/>
    <n v="2021"/>
    <s v="Q4"/>
    <x v="3"/>
  </r>
  <r>
    <x v="0"/>
    <n v="1185732"/>
    <x v="437"/>
    <x v="0"/>
    <s v="Pennsylvania"/>
    <s v="Philadelphia"/>
    <x v="3"/>
    <n v="39"/>
    <n v="13"/>
    <n v="507"/>
    <n v="263.64"/>
    <n v="0.52"/>
    <x v="2"/>
    <x v="8"/>
    <n v="2021"/>
    <s v="Q4"/>
    <x v="3"/>
  </r>
  <r>
    <x v="0"/>
    <n v="1185732"/>
    <x v="438"/>
    <x v="0"/>
    <s v="Pennsylvania"/>
    <s v="Philadelphia"/>
    <x v="4"/>
    <n v="51"/>
    <n v="36"/>
    <n v="1836"/>
    <n v="844.56"/>
    <n v="0.45999999999999996"/>
    <x v="2"/>
    <x v="9"/>
    <n v="2021"/>
    <s v="Q4"/>
    <x v="3"/>
  </r>
  <r>
    <x v="0"/>
    <n v="1185732"/>
    <x v="439"/>
    <x v="0"/>
    <s v="Pennsylvania"/>
    <s v="Philadelphia"/>
    <x v="5"/>
    <n v="44"/>
    <n v="68"/>
    <n v="2992"/>
    <n v="1346.3999999999999"/>
    <n v="0.44999999999999996"/>
    <x v="2"/>
    <x v="9"/>
    <n v="2021"/>
    <s v="Q4"/>
    <x v="3"/>
  </r>
  <r>
    <x v="0"/>
    <n v="1185732"/>
    <x v="440"/>
    <x v="0"/>
    <s v="Pennsylvania"/>
    <s v="Philadelphia"/>
    <x v="0"/>
    <n v="49"/>
    <n v="120"/>
    <n v="5880"/>
    <n v="4116"/>
    <n v="0.70000000000000007"/>
    <x v="2"/>
    <x v="9"/>
    <n v="2021"/>
    <s v="Q4"/>
    <x v="3"/>
  </r>
  <r>
    <x v="0"/>
    <n v="1185732"/>
    <x v="441"/>
    <x v="0"/>
    <s v="Pennsylvania"/>
    <s v="Philadelphia"/>
    <x v="1"/>
    <n v="47"/>
    <n v="38"/>
    <n v="1786"/>
    <n v="875.14"/>
    <n v="0.49"/>
    <x v="2"/>
    <x v="9"/>
    <n v="2021"/>
    <s v="Q4"/>
    <x v="3"/>
  </r>
  <r>
    <x v="0"/>
    <n v="1185732"/>
    <x v="442"/>
    <x v="0"/>
    <s v="Pennsylvania"/>
    <s v="Philadelphia"/>
    <x v="2"/>
    <n v="36"/>
    <n v="51"/>
    <n v="1836"/>
    <n v="991.44"/>
    <n v="0.54"/>
    <x v="2"/>
    <x v="9"/>
    <n v="2021"/>
    <s v="Q4"/>
    <x v="3"/>
  </r>
  <r>
    <x v="0"/>
    <n v="1185732"/>
    <x v="443"/>
    <x v="0"/>
    <s v="Pennsylvania"/>
    <s v="Philadelphia"/>
    <x v="3"/>
    <n v="43"/>
    <n v="8"/>
    <n v="344"/>
    <n v="175.44"/>
    <n v="0.51"/>
    <x v="2"/>
    <x v="9"/>
    <n v="2021"/>
    <s v="Q4"/>
    <x v="3"/>
  </r>
  <r>
    <x v="0"/>
    <n v="1185732"/>
    <x v="444"/>
    <x v="0"/>
    <s v="Pennsylvania"/>
    <s v="Philadelphia"/>
    <x v="4"/>
    <n v="58"/>
    <n v="20"/>
    <n v="1160"/>
    <n v="464"/>
    <n v="0.4"/>
    <x v="2"/>
    <x v="9"/>
    <n v="2021"/>
    <s v="Q4"/>
    <x v="3"/>
  </r>
  <r>
    <x v="0"/>
    <n v="1185732"/>
    <x v="445"/>
    <x v="0"/>
    <s v="Pennsylvania"/>
    <s v="Philadelphia"/>
    <x v="5"/>
    <n v="47"/>
    <n v="44"/>
    <n v="2068"/>
    <n v="723.8"/>
    <n v="0.35"/>
    <x v="2"/>
    <x v="9"/>
    <n v="2021"/>
    <s v="Q4"/>
    <x v="3"/>
  </r>
  <r>
    <x v="0"/>
    <n v="1185732"/>
    <x v="446"/>
    <x v="0"/>
    <s v="Pennsylvania"/>
    <s v="Philadelphia"/>
    <x v="0"/>
    <n v="46"/>
    <n v="122"/>
    <n v="5612"/>
    <n v="3535.56"/>
    <n v="0.63"/>
    <x v="2"/>
    <x v="9"/>
    <n v="2021"/>
    <s v="Q4"/>
    <x v="3"/>
  </r>
  <r>
    <x v="0"/>
    <n v="1185732"/>
    <x v="447"/>
    <x v="0"/>
    <s v="Pennsylvania"/>
    <s v="Philadelphia"/>
    <x v="1"/>
    <n v="45"/>
    <n v="45"/>
    <n v="2025"/>
    <n v="850.5"/>
    <n v="0.42"/>
    <x v="2"/>
    <x v="9"/>
    <n v="2021"/>
    <s v="Q4"/>
    <x v="3"/>
  </r>
  <r>
    <x v="0"/>
    <n v="1185732"/>
    <x v="448"/>
    <x v="0"/>
    <s v="Pennsylvania"/>
    <s v="Philadelphia"/>
    <x v="2"/>
    <n v="38"/>
    <n v="38"/>
    <n v="1444"/>
    <n v="664.2399999999999"/>
    <n v="0.45999999999999996"/>
    <x v="2"/>
    <x v="9"/>
    <n v="2021"/>
    <s v="Q4"/>
    <x v="3"/>
  </r>
  <r>
    <x v="0"/>
    <n v="1185732"/>
    <x v="449"/>
    <x v="0"/>
    <s v="Pennsylvania"/>
    <s v="Philadelphia"/>
    <x v="3"/>
    <n v="42"/>
    <n v="20"/>
    <n v="840"/>
    <n v="386.4"/>
    <n v="0.45999999999999996"/>
    <x v="2"/>
    <x v="9"/>
    <n v="2021"/>
    <s v="Q4"/>
    <x v="3"/>
  </r>
  <r>
    <x v="0"/>
    <n v="1185732"/>
    <x v="450"/>
    <x v="0"/>
    <s v="Pennsylvania"/>
    <s v="Philadelphia"/>
    <x v="4"/>
    <n v="55"/>
    <n v="22"/>
    <n v="1210"/>
    <n v="508.2"/>
    <n v="0.42"/>
    <x v="2"/>
    <x v="9"/>
    <n v="2021"/>
    <s v="Q4"/>
    <x v="3"/>
  </r>
  <r>
    <x v="0"/>
    <n v="1185732"/>
    <x v="451"/>
    <x v="0"/>
    <s v="Pennsylvania"/>
    <s v="Philadelphia"/>
    <x v="5"/>
    <n v="48"/>
    <n v="54"/>
    <n v="2592"/>
    <n v="933.12"/>
    <n v="0.36"/>
    <x v="2"/>
    <x v="9"/>
    <n v="2021"/>
    <s v="Q4"/>
    <x v="3"/>
  </r>
  <r>
    <x v="0"/>
    <n v="1185732"/>
    <x v="452"/>
    <x v="0"/>
    <s v="Pennsylvania"/>
    <s v="Philadelphia"/>
    <x v="0"/>
    <n v="58"/>
    <n v="136"/>
    <n v="7888"/>
    <n v="4969.4399999999996"/>
    <n v="0.63"/>
    <x v="2"/>
    <x v="9"/>
    <n v="2021"/>
    <s v="Q4"/>
    <x v="3"/>
  </r>
  <r>
    <x v="0"/>
    <n v="1185732"/>
    <x v="453"/>
    <x v="0"/>
    <s v="Pennsylvania"/>
    <s v="Philadelphia"/>
    <x v="1"/>
    <n v="54"/>
    <n v="53"/>
    <n v="2862"/>
    <n v="1144.8"/>
    <n v="0.4"/>
    <x v="2"/>
    <x v="9"/>
    <n v="2021"/>
    <s v="Q4"/>
    <x v="3"/>
  </r>
  <r>
    <x v="0"/>
    <n v="1185732"/>
    <x v="454"/>
    <x v="0"/>
    <s v="Pennsylvania"/>
    <s v="Philadelphia"/>
    <x v="2"/>
    <n v="52"/>
    <n v="42"/>
    <n v="2184"/>
    <n v="1004.6399999999999"/>
    <n v="0.45999999999999996"/>
    <x v="2"/>
    <x v="9"/>
    <n v="2021"/>
    <s v="Q4"/>
    <x v="3"/>
  </r>
  <r>
    <x v="0"/>
    <n v="1185732"/>
    <x v="455"/>
    <x v="0"/>
    <s v="Pennsylvania"/>
    <s v="Philadelphia"/>
    <x v="3"/>
    <n v="51"/>
    <n v="29"/>
    <n v="1479"/>
    <n v="695.13"/>
    <n v="0.47"/>
    <x v="2"/>
    <x v="9"/>
    <n v="2021"/>
    <s v="Q4"/>
    <x v="3"/>
  </r>
  <r>
    <x v="0"/>
    <n v="1185732"/>
    <x v="456"/>
    <x v="0"/>
    <s v="Pennsylvania"/>
    <s v="Philadelphia"/>
    <x v="4"/>
    <n v="59"/>
    <n v="31"/>
    <n v="1829"/>
    <n v="768.18"/>
    <n v="0.42"/>
    <x v="2"/>
    <x v="9"/>
    <n v="2021"/>
    <s v="Q4"/>
    <x v="3"/>
  </r>
  <r>
    <x v="0"/>
    <n v="1185732"/>
    <x v="457"/>
    <x v="0"/>
    <s v="Pennsylvania"/>
    <s v="Philadelphia"/>
    <x v="5"/>
    <n v="64"/>
    <n v="63"/>
    <n v="4032"/>
    <n v="1814.3999999999999"/>
    <n v="0.44999999999999996"/>
    <x v="2"/>
    <x v="9"/>
    <n v="2021"/>
    <s v="Q4"/>
    <x v="3"/>
  </r>
  <r>
    <x v="0"/>
    <n v="1185732"/>
    <x v="458"/>
    <x v="0"/>
    <s v="Pennsylvania"/>
    <s v="Philadelphia"/>
    <x v="0"/>
    <n v="64"/>
    <n v="135"/>
    <n v="8640"/>
    <n v="5616"/>
    <n v="0.65"/>
    <x v="2"/>
    <x v="9"/>
    <n v="2021"/>
    <s v="Q4"/>
    <x v="3"/>
  </r>
  <r>
    <x v="0"/>
    <n v="1185732"/>
    <x v="459"/>
    <x v="0"/>
    <s v="Pennsylvania"/>
    <s v="Philadelphia"/>
    <x v="1"/>
    <n v="59"/>
    <n v="70"/>
    <n v="4130"/>
    <n v="1899.8"/>
    <n v="0.45999999999999996"/>
    <x v="2"/>
    <x v="9"/>
    <n v="2021"/>
    <s v="Q4"/>
    <x v="3"/>
  </r>
  <r>
    <x v="0"/>
    <n v="1185732"/>
    <x v="460"/>
    <x v="0"/>
    <s v="Pennsylvania"/>
    <s v="Philadelphia"/>
    <x v="2"/>
    <n v="52"/>
    <n v="44"/>
    <n v="2288"/>
    <n v="1144"/>
    <n v="0.5"/>
    <x v="2"/>
    <x v="9"/>
    <n v="2021"/>
    <s v="Q4"/>
    <x v="3"/>
  </r>
  <r>
    <x v="0"/>
    <n v="1185732"/>
    <x v="461"/>
    <x v="0"/>
    <s v="Pennsylvania"/>
    <s v="Philadelphia"/>
    <x v="3"/>
    <n v="52"/>
    <n v="39"/>
    <n v="2028"/>
    <n v="1074.8400000000001"/>
    <n v="0.53"/>
    <x v="2"/>
    <x v="9"/>
    <n v="2021"/>
    <s v="Q4"/>
    <x v="3"/>
  </r>
  <r>
    <x v="0"/>
    <n v="1185732"/>
    <x v="462"/>
    <x v="0"/>
    <s v="Pennsylvania"/>
    <s v="Philadelphia"/>
    <x v="4"/>
    <n v="60"/>
    <n v="45"/>
    <n v="2700"/>
    <n v="1242"/>
    <n v="0.45999999999999996"/>
    <x v="2"/>
    <x v="9"/>
    <n v="2021"/>
    <s v="Q4"/>
    <x v="3"/>
  </r>
  <r>
    <x v="0"/>
    <n v="1185732"/>
    <x v="463"/>
    <x v="0"/>
    <s v="Pennsylvania"/>
    <s v="Philadelphia"/>
    <x v="5"/>
    <n v="65"/>
    <n v="81"/>
    <n v="5265"/>
    <n v="2211.2999999999997"/>
    <n v="0.42"/>
    <x v="2"/>
    <x v="9"/>
    <n v="2021"/>
    <s v="Q4"/>
    <x v="3"/>
  </r>
  <r>
    <x v="0"/>
    <n v="1185732"/>
    <x v="464"/>
    <x v="0"/>
    <s v="Pennsylvania"/>
    <s v="Philadelphia"/>
    <x v="0"/>
    <n v="60"/>
    <n v="145"/>
    <n v="8700"/>
    <n v="5829"/>
    <n v="0.67"/>
    <x v="2"/>
    <x v="9"/>
    <n v="2021"/>
    <s v="Q4"/>
    <x v="3"/>
  </r>
  <r>
    <x v="0"/>
    <n v="1185732"/>
    <x v="465"/>
    <x v="0"/>
    <s v="Pennsylvania"/>
    <s v="Philadelphia"/>
    <x v="1"/>
    <n v="55"/>
    <n v="90"/>
    <n v="4950"/>
    <n v="2475"/>
    <n v="0.5"/>
    <x v="2"/>
    <x v="9"/>
    <n v="2021"/>
    <s v="Q4"/>
    <x v="3"/>
  </r>
  <r>
    <x v="0"/>
    <n v="1185732"/>
    <x v="466"/>
    <x v="0"/>
    <s v="Pennsylvania"/>
    <s v="Philadelphia"/>
    <x v="2"/>
    <n v="51"/>
    <n v="59"/>
    <n v="3009"/>
    <n v="1504.5"/>
    <n v="0.5"/>
    <x v="2"/>
    <x v="9"/>
    <n v="2021"/>
    <s v="Q4"/>
    <x v="3"/>
  </r>
  <r>
    <x v="0"/>
    <n v="1185732"/>
    <x v="467"/>
    <x v="0"/>
    <s v="Pennsylvania"/>
    <s v="Philadelphia"/>
    <x v="3"/>
    <n v="51"/>
    <n v="44"/>
    <n v="2244"/>
    <n v="1189.3200000000002"/>
    <n v="0.53"/>
    <x v="2"/>
    <x v="9"/>
    <n v="2021"/>
    <s v="Q4"/>
    <x v="3"/>
  </r>
  <r>
    <x v="0"/>
    <n v="1185732"/>
    <x v="468"/>
    <x v="0"/>
    <s v="Pennsylvania"/>
    <s v="Philadelphia"/>
    <x v="4"/>
    <n v="64"/>
    <n v="60"/>
    <n v="3840"/>
    <n v="1843.1999999999998"/>
    <n v="0.48"/>
    <x v="2"/>
    <x v="10"/>
    <n v="2021"/>
    <s v="Q4"/>
    <x v="0"/>
  </r>
  <r>
    <x v="0"/>
    <n v="1185732"/>
    <x v="469"/>
    <x v="0"/>
    <s v="Pennsylvania"/>
    <s v="Philadelphia"/>
    <x v="5"/>
    <n v="64"/>
    <n v="98"/>
    <n v="6272"/>
    <n v="2634.24"/>
    <n v="0.42"/>
    <x v="2"/>
    <x v="10"/>
    <n v="2021"/>
    <s v="Q4"/>
    <x v="0"/>
  </r>
  <r>
    <x v="0"/>
    <n v="1185732"/>
    <x v="470"/>
    <x v="0"/>
    <s v="Pennsylvania"/>
    <s v="Philadelphia"/>
    <x v="0"/>
    <n v="60"/>
    <n v="158"/>
    <n v="9480"/>
    <n v="6256.8"/>
    <n v="0.66"/>
    <x v="2"/>
    <x v="10"/>
    <n v="2021"/>
    <s v="Q4"/>
    <x v="0"/>
  </r>
  <r>
    <x v="0"/>
    <n v="1185732"/>
    <x v="471"/>
    <x v="0"/>
    <s v="Pennsylvania"/>
    <s v="Philadelphia"/>
    <x v="1"/>
    <n v="54"/>
    <n v="75"/>
    <n v="4050"/>
    <n v="1903.5"/>
    <n v="0.47"/>
    <x v="2"/>
    <x v="10"/>
    <n v="2021"/>
    <s v="Q4"/>
    <x v="0"/>
  </r>
  <r>
    <x v="0"/>
    <n v="1185732"/>
    <x v="472"/>
    <x v="0"/>
    <s v="Pennsylvania"/>
    <s v="Philadelphia"/>
    <x v="2"/>
    <n v="54"/>
    <n v="61"/>
    <n v="3294"/>
    <n v="1811.6999999999998"/>
    <n v="0.54999999999999993"/>
    <x v="2"/>
    <x v="10"/>
    <n v="2021"/>
    <s v="Q4"/>
    <x v="0"/>
  </r>
  <r>
    <x v="0"/>
    <n v="1185732"/>
    <x v="473"/>
    <x v="0"/>
    <s v="Pennsylvania"/>
    <s v="Philadelphia"/>
    <x v="3"/>
    <n v="53"/>
    <n v="58"/>
    <n v="3074"/>
    <n v="1659.96"/>
    <n v="0.54"/>
    <x v="2"/>
    <x v="10"/>
    <n v="2021"/>
    <s v="Q4"/>
    <x v="0"/>
  </r>
  <r>
    <x v="0"/>
    <n v="1185732"/>
    <x v="474"/>
    <x v="0"/>
    <s v="Pennsylvania"/>
    <s v="Philadelphia"/>
    <x v="4"/>
    <n v="61"/>
    <n v="46"/>
    <n v="2806"/>
    <n v="1290.76"/>
    <n v="0.45999999999999996"/>
    <x v="2"/>
    <x v="10"/>
    <n v="2021"/>
    <s v="Q4"/>
    <x v="0"/>
  </r>
  <r>
    <x v="0"/>
    <n v="1185732"/>
    <x v="475"/>
    <x v="0"/>
    <s v="Pennsylvania"/>
    <s v="Philadelphia"/>
    <x v="5"/>
    <n v="64"/>
    <n v="95"/>
    <n v="6080"/>
    <n v="2614.4"/>
    <n v="0.43"/>
    <x v="2"/>
    <x v="10"/>
    <n v="2021"/>
    <s v="Q4"/>
    <x v="0"/>
  </r>
  <r>
    <x v="0"/>
    <n v="1185732"/>
    <x v="476"/>
    <x v="0"/>
    <s v="Pennsylvania"/>
    <s v="Philadelphia"/>
    <x v="0"/>
    <n v="62"/>
    <n v="143"/>
    <n v="8866"/>
    <n v="5319.5999999999995"/>
    <n v="0.6"/>
    <x v="2"/>
    <x v="10"/>
    <n v="2021"/>
    <s v="Q4"/>
    <x v="0"/>
  </r>
  <r>
    <x v="0"/>
    <n v="1185732"/>
    <x v="477"/>
    <x v="0"/>
    <s v="Pennsylvania"/>
    <s v="Philadelphia"/>
    <x v="1"/>
    <n v="48"/>
    <n v="80"/>
    <n v="3840"/>
    <n v="1536"/>
    <n v="0.4"/>
    <x v="2"/>
    <x v="10"/>
    <n v="2021"/>
    <s v="Q4"/>
    <x v="0"/>
  </r>
  <r>
    <x v="0"/>
    <n v="1185732"/>
    <x v="478"/>
    <x v="0"/>
    <s v="Pennsylvania"/>
    <s v="Philadelphia"/>
    <x v="2"/>
    <n v="41"/>
    <n v="50"/>
    <n v="2050"/>
    <n v="922.49999999999989"/>
    <n v="0.44999999999999996"/>
    <x v="2"/>
    <x v="10"/>
    <n v="2021"/>
    <s v="Q4"/>
    <x v="0"/>
  </r>
  <r>
    <x v="0"/>
    <n v="1185732"/>
    <x v="479"/>
    <x v="0"/>
    <s v="Pennsylvania"/>
    <s v="Philadelphia"/>
    <x v="3"/>
    <n v="41"/>
    <n v="53"/>
    <n v="2173"/>
    <n v="1021.31"/>
    <n v="0.47"/>
    <x v="2"/>
    <x v="10"/>
    <n v="2021"/>
    <s v="Q4"/>
    <x v="0"/>
  </r>
  <r>
    <x v="0"/>
    <n v="1185732"/>
    <x v="480"/>
    <x v="0"/>
    <s v="Pennsylvania"/>
    <s v="Philadelphia"/>
    <x v="4"/>
    <n v="50"/>
    <n v="36"/>
    <n v="1800"/>
    <n v="809.99999999999989"/>
    <n v="0.44999999999999996"/>
    <x v="2"/>
    <x v="10"/>
    <n v="2021"/>
    <s v="Q4"/>
    <x v="0"/>
  </r>
  <r>
    <x v="0"/>
    <n v="1185732"/>
    <x v="481"/>
    <x v="0"/>
    <s v="Pennsylvania"/>
    <s v="Philadelphia"/>
    <x v="5"/>
    <n v="55"/>
    <n v="61"/>
    <n v="3355"/>
    <n v="1342"/>
    <n v="0.4"/>
    <x v="2"/>
    <x v="10"/>
    <n v="2021"/>
    <s v="Q4"/>
    <x v="0"/>
  </r>
  <r>
    <x v="0"/>
    <n v="1185732"/>
    <x v="482"/>
    <x v="0"/>
    <s v="Pennsylvania"/>
    <s v="Philadelphia"/>
    <x v="0"/>
    <n v="55"/>
    <n v="104"/>
    <n v="5720"/>
    <n v="3546.4"/>
    <n v="0.62"/>
    <x v="2"/>
    <x v="10"/>
    <n v="2021"/>
    <s v="Q4"/>
    <x v="0"/>
  </r>
  <r>
    <x v="0"/>
    <n v="1185732"/>
    <x v="483"/>
    <x v="0"/>
    <s v="Pennsylvania"/>
    <s v="Philadelphia"/>
    <x v="1"/>
    <n v="47"/>
    <n v="63"/>
    <n v="2961"/>
    <n v="1243.6199999999999"/>
    <n v="0.42"/>
    <x v="2"/>
    <x v="10"/>
    <n v="2021"/>
    <s v="Q4"/>
    <x v="0"/>
  </r>
  <r>
    <x v="0"/>
    <n v="1185732"/>
    <x v="484"/>
    <x v="0"/>
    <s v="Pennsylvania"/>
    <s v="Philadelphia"/>
    <x v="2"/>
    <n v="48"/>
    <n v="34"/>
    <n v="1632"/>
    <n v="734.4"/>
    <n v="0.44999999999999996"/>
    <x v="2"/>
    <x v="10"/>
    <n v="2021"/>
    <s v="Q4"/>
    <x v="0"/>
  </r>
  <r>
    <x v="0"/>
    <n v="1185732"/>
    <x v="485"/>
    <x v="0"/>
    <s v="Pennsylvania"/>
    <s v="Philadelphia"/>
    <x v="3"/>
    <n v="48"/>
    <n v="29"/>
    <n v="1392"/>
    <n v="626.4"/>
    <n v="0.44999999999999996"/>
    <x v="2"/>
    <x v="10"/>
    <n v="2021"/>
    <s v="Q4"/>
    <x v="0"/>
  </r>
  <r>
    <x v="0"/>
    <n v="1185732"/>
    <x v="486"/>
    <x v="0"/>
    <s v="Pennsylvania"/>
    <s v="Philadelphia"/>
    <x v="4"/>
    <n v="56"/>
    <n v="27"/>
    <n v="1512"/>
    <n v="650.16"/>
    <n v="0.43"/>
    <x v="2"/>
    <x v="10"/>
    <n v="2021"/>
    <s v="Q4"/>
    <x v="0"/>
  </r>
  <r>
    <x v="0"/>
    <n v="1185732"/>
    <x v="487"/>
    <x v="0"/>
    <s v="Pennsylvania"/>
    <s v="Philadelphia"/>
    <x v="5"/>
    <n v="60"/>
    <n v="63"/>
    <n v="3780"/>
    <n v="1474.2"/>
    <n v="0.39"/>
    <x v="2"/>
    <x v="10"/>
    <n v="2021"/>
    <s v="Q4"/>
    <x v="0"/>
  </r>
  <r>
    <x v="0"/>
    <n v="1185732"/>
    <x v="488"/>
    <x v="0"/>
    <s v="Pennsylvania"/>
    <s v="Philadelphia"/>
    <x v="0"/>
    <n v="66"/>
    <n v="113"/>
    <n v="7458"/>
    <n v="4847.7"/>
    <n v="0.65"/>
    <x v="2"/>
    <x v="10"/>
    <n v="2021"/>
    <s v="Q4"/>
    <x v="0"/>
  </r>
  <r>
    <x v="0"/>
    <n v="1185732"/>
    <x v="489"/>
    <x v="0"/>
    <s v="Pennsylvania"/>
    <s v="Philadelphia"/>
    <x v="1"/>
    <n v="55"/>
    <n v="60"/>
    <n v="3300"/>
    <n v="1551"/>
    <n v="0.47"/>
    <x v="2"/>
    <x v="10"/>
    <n v="2021"/>
    <s v="Q4"/>
    <x v="0"/>
  </r>
  <r>
    <x v="0"/>
    <n v="1185732"/>
    <x v="490"/>
    <x v="0"/>
    <s v="Pennsylvania"/>
    <s v="Philadelphia"/>
    <x v="2"/>
    <n v="55"/>
    <n v="55"/>
    <n v="3025"/>
    <n v="1603.25"/>
    <n v="0.53"/>
    <x v="2"/>
    <x v="10"/>
    <n v="2021"/>
    <s v="Q4"/>
    <x v="0"/>
  </r>
  <r>
    <x v="0"/>
    <n v="1185732"/>
    <x v="491"/>
    <x v="0"/>
    <s v="Pennsylvania"/>
    <s v="Philadelphia"/>
    <x v="3"/>
    <n v="56"/>
    <n v="44"/>
    <n v="2464"/>
    <n v="1256.6400000000001"/>
    <n v="0.51"/>
    <x v="2"/>
    <x v="10"/>
    <n v="2021"/>
    <s v="Q4"/>
    <x v="0"/>
  </r>
  <r>
    <x v="0"/>
    <n v="1185732"/>
    <x v="492"/>
    <x v="0"/>
    <s v="Pennsylvania"/>
    <s v="Philadelphia"/>
    <x v="4"/>
    <n v="64"/>
    <n v="42"/>
    <n v="2688"/>
    <n v="1290.24"/>
    <n v="0.48"/>
    <x v="2"/>
    <x v="10"/>
    <n v="2021"/>
    <s v="Q4"/>
    <x v="0"/>
  </r>
  <r>
    <x v="0"/>
    <n v="1185732"/>
    <x v="493"/>
    <x v="0"/>
    <s v="Pennsylvania"/>
    <s v="Philadelphia"/>
    <x v="5"/>
    <n v="71"/>
    <n v="65"/>
    <n v="4615"/>
    <n v="2030.6"/>
    <n v="0.44"/>
    <x v="2"/>
    <x v="10"/>
    <n v="2021"/>
    <s v="Q4"/>
    <x v="0"/>
  </r>
  <r>
    <x v="0"/>
    <n v="1185732"/>
    <x v="494"/>
    <x v="0"/>
    <s v="Pennsylvania"/>
    <s v="Philadelphia"/>
    <x v="0"/>
    <n v="67"/>
    <n v="124"/>
    <n v="8308"/>
    <n v="5732.52"/>
    <n v="0.69000000000000006"/>
    <x v="2"/>
    <x v="10"/>
    <n v="2021"/>
    <s v="Q4"/>
    <x v="0"/>
  </r>
  <r>
    <x v="0"/>
    <n v="1185732"/>
    <x v="495"/>
    <x v="0"/>
    <s v="Pennsylvania"/>
    <s v="Philadelphia"/>
    <x v="1"/>
    <n v="55"/>
    <n v="69"/>
    <n v="3795"/>
    <n v="1707.7499999999998"/>
    <n v="0.44999999999999996"/>
    <x v="2"/>
    <x v="10"/>
    <n v="2021"/>
    <s v="Q4"/>
    <x v="0"/>
  </r>
  <r>
    <x v="0"/>
    <n v="1185732"/>
    <x v="496"/>
    <x v="0"/>
    <s v="Pennsylvania"/>
    <s v="Philadelphia"/>
    <x v="2"/>
    <n v="55"/>
    <n v="65"/>
    <n v="3575"/>
    <n v="1894.75"/>
    <n v="0.53"/>
    <x v="2"/>
    <x v="10"/>
    <n v="2021"/>
    <s v="Q4"/>
    <x v="0"/>
  </r>
  <r>
    <x v="0"/>
    <n v="1185732"/>
    <x v="497"/>
    <x v="0"/>
    <s v="Pennsylvania"/>
    <s v="Philadelphia"/>
    <x v="3"/>
    <n v="57"/>
    <n v="53"/>
    <n v="3021"/>
    <n v="1601.13"/>
    <n v="0.53"/>
    <x v="2"/>
    <x v="10"/>
    <n v="2021"/>
    <s v="Q4"/>
    <x v="0"/>
  </r>
  <r>
    <x v="0"/>
    <n v="1185732"/>
    <x v="498"/>
    <x v="0"/>
    <s v="Pennsylvania"/>
    <s v="Philadelphia"/>
    <x v="4"/>
    <n v="63"/>
    <n v="47"/>
    <n v="2961"/>
    <n v="1362.06"/>
    <n v="0.45999999999999996"/>
    <x v="2"/>
    <x v="10"/>
    <n v="2021"/>
    <s v="Q4"/>
    <x v="0"/>
  </r>
  <r>
    <x v="0"/>
    <n v="1185732"/>
    <x v="0"/>
    <x v="0"/>
    <s v="Pennsylvania"/>
    <s v="Philadelphia"/>
    <x v="5"/>
    <n v="68"/>
    <n v="83"/>
    <n v="5644"/>
    <n v="2426.92"/>
    <n v="0.43"/>
    <x v="2"/>
    <x v="0"/>
    <n v="2020"/>
    <s v="Q1"/>
    <x v="0"/>
  </r>
  <r>
    <x v="3"/>
    <n v="1128299"/>
    <x v="1"/>
    <x v="0"/>
    <s v="Pennsylvania"/>
    <s v="Philadelphia"/>
    <x v="0"/>
    <n v="32"/>
    <n v="122"/>
    <n v="3904"/>
    <n v="1991.04"/>
    <n v="0.51"/>
    <x v="2"/>
    <x v="0"/>
    <n v="2020"/>
    <s v="Q1"/>
    <x v="0"/>
  </r>
  <r>
    <x v="3"/>
    <n v="1128299"/>
    <x v="2"/>
    <x v="0"/>
    <s v="Pennsylvania"/>
    <s v="Philadelphia"/>
    <x v="1"/>
    <n v="44"/>
    <n v="117"/>
    <n v="5148"/>
    <n v="1904.76"/>
    <n v="0.37"/>
    <x v="2"/>
    <x v="0"/>
    <n v="2020"/>
    <s v="Q1"/>
    <x v="0"/>
  </r>
  <r>
    <x v="3"/>
    <n v="1128299"/>
    <x v="3"/>
    <x v="0"/>
    <s v="Pennsylvania"/>
    <s v="Philadelphia"/>
    <x v="2"/>
    <n v="41"/>
    <n v="117"/>
    <n v="4797"/>
    <n v="2590.38"/>
    <n v="0.54"/>
    <x v="2"/>
    <x v="0"/>
    <n v="2020"/>
    <s v="Q1"/>
    <x v="0"/>
  </r>
  <r>
    <x v="3"/>
    <n v="1128299"/>
    <x v="4"/>
    <x v="0"/>
    <s v="Pennsylvania"/>
    <s v="Philadelphia"/>
    <x v="3"/>
    <n v="43"/>
    <n v="87"/>
    <n v="3741"/>
    <n v="1870.5"/>
    <n v="0.5"/>
    <x v="2"/>
    <x v="0"/>
    <n v="2020"/>
    <s v="Q1"/>
    <x v="0"/>
  </r>
  <r>
    <x v="3"/>
    <n v="1128299"/>
    <x v="5"/>
    <x v="2"/>
    <s v="Nevada"/>
    <s v="Las Vegas"/>
    <x v="4"/>
    <n v="47"/>
    <n v="70"/>
    <n v="3290"/>
    <n v="2138.5"/>
    <n v="0.65"/>
    <x v="2"/>
    <x v="0"/>
    <n v="2020"/>
    <s v="Q1"/>
    <x v="0"/>
  </r>
  <r>
    <x v="3"/>
    <n v="1128299"/>
    <x v="6"/>
    <x v="2"/>
    <s v="Nevada"/>
    <s v="Las Vegas"/>
    <x v="5"/>
    <n v="41"/>
    <n v="128"/>
    <n v="5248"/>
    <n v="1574.4000000000003"/>
    <n v="0.30000000000000004"/>
    <x v="2"/>
    <x v="0"/>
    <n v="2020"/>
    <s v="Q1"/>
    <x v="0"/>
  </r>
  <r>
    <x v="3"/>
    <n v="1128299"/>
    <x v="7"/>
    <x v="2"/>
    <s v="Nevada"/>
    <s v="Las Vegas"/>
    <x v="0"/>
    <n v="34"/>
    <n v="158"/>
    <n v="5372"/>
    <n v="2686"/>
    <n v="0.5"/>
    <x v="2"/>
    <x v="0"/>
    <n v="2020"/>
    <s v="Q1"/>
    <x v="0"/>
  </r>
  <r>
    <x v="3"/>
    <n v="1128299"/>
    <x v="499"/>
    <x v="2"/>
    <s v="Nevada"/>
    <s v="Las Vegas"/>
    <x v="1"/>
    <n v="43"/>
    <n v="128"/>
    <n v="5504"/>
    <n v="2201.6"/>
    <n v="0.4"/>
    <x v="2"/>
    <x v="0"/>
    <n v="2020"/>
    <s v="Q1"/>
    <x v="0"/>
  </r>
  <r>
    <x v="3"/>
    <n v="1128299"/>
    <x v="500"/>
    <x v="2"/>
    <s v="Nevada"/>
    <s v="Las Vegas"/>
    <x v="2"/>
    <n v="41"/>
    <n v="119"/>
    <n v="4879"/>
    <n v="2585.8700000000003"/>
    <n v="0.53"/>
    <x v="2"/>
    <x v="0"/>
    <n v="2020"/>
    <s v="Q1"/>
    <x v="0"/>
  </r>
  <r>
    <x v="3"/>
    <n v="1128299"/>
    <x v="501"/>
    <x v="2"/>
    <s v="Nevada"/>
    <s v="Las Vegas"/>
    <x v="3"/>
    <n v="44"/>
    <n v="74"/>
    <n v="3256"/>
    <n v="1497.76"/>
    <n v="0.45999999999999996"/>
    <x v="2"/>
    <x v="0"/>
    <n v="2020"/>
    <s v="Q1"/>
    <x v="0"/>
  </r>
  <r>
    <x v="3"/>
    <n v="1128299"/>
    <x v="502"/>
    <x v="2"/>
    <s v="Nevada"/>
    <s v="Las Vegas"/>
    <x v="4"/>
    <n v="46"/>
    <n v="52"/>
    <n v="2392"/>
    <n v="1674.4"/>
    <n v="0.70000000000000007"/>
    <x v="2"/>
    <x v="0"/>
    <n v="2020"/>
    <s v="Q1"/>
    <x v="0"/>
  </r>
  <r>
    <x v="3"/>
    <n v="1128299"/>
    <x v="503"/>
    <x v="2"/>
    <s v="Nevada"/>
    <s v="Las Vegas"/>
    <x v="5"/>
    <n v="41"/>
    <n v="116"/>
    <n v="4756"/>
    <n v="1617.0400000000002"/>
    <n v="0.34"/>
    <x v="2"/>
    <x v="0"/>
    <n v="2020"/>
    <s v="Q1"/>
    <x v="0"/>
  </r>
  <r>
    <x v="3"/>
    <n v="1128299"/>
    <x v="504"/>
    <x v="2"/>
    <s v="Nevada"/>
    <s v="Las Vegas"/>
    <x v="0"/>
    <n v="43"/>
    <n v="160"/>
    <n v="6880"/>
    <n v="3784.0000000000005"/>
    <n v="0.55000000000000004"/>
    <x v="2"/>
    <x v="0"/>
    <n v="2020"/>
    <s v="Q1"/>
    <x v="0"/>
  </r>
  <r>
    <x v="3"/>
    <n v="1128299"/>
    <x v="505"/>
    <x v="2"/>
    <s v="Nevada"/>
    <s v="Las Vegas"/>
    <x v="1"/>
    <n v="50"/>
    <n v="120"/>
    <n v="6000"/>
    <n v="2400"/>
    <n v="0.4"/>
    <x v="2"/>
    <x v="0"/>
    <n v="2020"/>
    <s v="Q1"/>
    <x v="0"/>
  </r>
  <r>
    <x v="3"/>
    <n v="1128299"/>
    <x v="506"/>
    <x v="2"/>
    <s v="Nevada"/>
    <s v="Las Vegas"/>
    <x v="2"/>
    <n v="52"/>
    <n v="104"/>
    <n v="5408"/>
    <n v="2866.2400000000002"/>
    <n v="0.53"/>
    <x v="2"/>
    <x v="0"/>
    <n v="2020"/>
    <s v="Q1"/>
    <x v="0"/>
  </r>
  <r>
    <x v="3"/>
    <n v="1128299"/>
    <x v="507"/>
    <x v="2"/>
    <s v="Nevada"/>
    <s v="Las Vegas"/>
    <x v="3"/>
    <n v="50"/>
    <n v="84"/>
    <n v="4200"/>
    <n v="1974"/>
    <n v="0.47"/>
    <x v="2"/>
    <x v="0"/>
    <n v="2020"/>
    <s v="Q1"/>
    <x v="0"/>
  </r>
  <r>
    <x v="3"/>
    <n v="1128299"/>
    <x v="508"/>
    <x v="2"/>
    <s v="Nevada"/>
    <s v="Las Vegas"/>
    <x v="4"/>
    <n v="55"/>
    <n v="47"/>
    <n v="2585"/>
    <n v="1809.5000000000002"/>
    <n v="0.70000000000000007"/>
    <x v="2"/>
    <x v="0"/>
    <n v="2020"/>
    <s v="Q1"/>
    <x v="0"/>
  </r>
  <r>
    <x v="3"/>
    <n v="1128299"/>
    <x v="509"/>
    <x v="2"/>
    <s v="Nevada"/>
    <s v="Las Vegas"/>
    <x v="5"/>
    <n v="54"/>
    <n v="94"/>
    <n v="5076"/>
    <n v="1725.8400000000001"/>
    <n v="0.34"/>
    <x v="2"/>
    <x v="0"/>
    <n v="2020"/>
    <s v="Q1"/>
    <x v="0"/>
  </r>
  <r>
    <x v="3"/>
    <n v="1128299"/>
    <x v="510"/>
    <x v="2"/>
    <s v="Nevada"/>
    <s v="Las Vegas"/>
    <x v="0"/>
    <n v="58"/>
    <n v="143"/>
    <n v="8294"/>
    <n v="4229.9400000000005"/>
    <n v="0.51"/>
    <x v="2"/>
    <x v="0"/>
    <n v="2020"/>
    <s v="Q1"/>
    <x v="0"/>
  </r>
  <r>
    <x v="3"/>
    <n v="1128299"/>
    <x v="8"/>
    <x v="2"/>
    <s v="Nevada"/>
    <s v="Las Vegas"/>
    <x v="1"/>
    <n v="62"/>
    <n v="102"/>
    <n v="6324"/>
    <n v="2403.12"/>
    <n v="0.38"/>
    <x v="2"/>
    <x v="0"/>
    <n v="2020"/>
    <s v="Q1"/>
    <x v="0"/>
  </r>
  <r>
    <x v="3"/>
    <n v="1128299"/>
    <x v="9"/>
    <x v="2"/>
    <s v="Nevada"/>
    <s v="Las Vegas"/>
    <x v="2"/>
    <n v="61"/>
    <n v="120"/>
    <n v="7320"/>
    <n v="3879.6000000000004"/>
    <n v="0.53"/>
    <x v="2"/>
    <x v="0"/>
    <n v="2020"/>
    <s v="Q1"/>
    <x v="0"/>
  </r>
  <r>
    <x v="3"/>
    <n v="1128299"/>
    <x v="10"/>
    <x v="2"/>
    <s v="Nevada"/>
    <s v="Las Vegas"/>
    <x v="3"/>
    <n v="59"/>
    <n v="75"/>
    <n v="4425"/>
    <n v="2035.4999999999998"/>
    <n v="0.45999999999999996"/>
    <x v="2"/>
    <x v="0"/>
    <n v="2020"/>
    <s v="Q1"/>
    <x v="0"/>
  </r>
  <r>
    <x v="3"/>
    <n v="1128299"/>
    <x v="11"/>
    <x v="2"/>
    <s v="Nevada"/>
    <s v="Las Vegas"/>
    <x v="4"/>
    <n v="63"/>
    <n v="52"/>
    <n v="3276"/>
    <n v="2162.1600000000003"/>
    <n v="0.66"/>
    <x v="2"/>
    <x v="0"/>
    <n v="2020"/>
    <s v="Q1"/>
    <x v="0"/>
  </r>
  <r>
    <x v="3"/>
    <n v="1128299"/>
    <x v="12"/>
    <x v="2"/>
    <s v="Nevada"/>
    <s v="Las Vegas"/>
    <x v="5"/>
    <n v="78"/>
    <n v="95"/>
    <n v="7410"/>
    <n v="2519.4"/>
    <n v="0.34"/>
    <x v="2"/>
    <x v="0"/>
    <n v="2020"/>
    <s v="Q1"/>
    <x v="0"/>
  </r>
  <r>
    <x v="3"/>
    <n v="1128299"/>
    <x v="13"/>
    <x v="2"/>
    <s v="Nevada"/>
    <s v="Las Vegas"/>
    <x v="0"/>
    <n v="58"/>
    <n v="149"/>
    <n v="8642"/>
    <n v="5012.3600000000006"/>
    <n v="0.58000000000000007"/>
    <x v="2"/>
    <x v="0"/>
    <n v="2020"/>
    <s v="Q1"/>
    <x v="0"/>
  </r>
  <r>
    <x v="3"/>
    <n v="1128299"/>
    <x v="14"/>
    <x v="2"/>
    <s v="Nevada"/>
    <s v="Las Vegas"/>
    <x v="1"/>
    <n v="60"/>
    <n v="104"/>
    <n v="6240"/>
    <n v="2683.2"/>
    <n v="0.43"/>
    <x v="2"/>
    <x v="0"/>
    <n v="2020"/>
    <s v="Q1"/>
    <x v="0"/>
  </r>
  <r>
    <x v="3"/>
    <n v="1128299"/>
    <x v="15"/>
    <x v="2"/>
    <s v="Nevada"/>
    <s v="Las Vegas"/>
    <x v="2"/>
    <n v="63"/>
    <n v="116"/>
    <n v="7308"/>
    <n v="4165.5600000000004"/>
    <n v="0.57000000000000006"/>
    <x v="2"/>
    <x v="0"/>
    <n v="2020"/>
    <s v="Q1"/>
    <x v="0"/>
  </r>
  <r>
    <x v="3"/>
    <n v="1128299"/>
    <x v="16"/>
    <x v="2"/>
    <s v="Nevada"/>
    <s v="Las Vegas"/>
    <x v="3"/>
    <n v="57"/>
    <n v="90"/>
    <n v="5130"/>
    <n v="2565"/>
    <n v="0.5"/>
    <x v="2"/>
    <x v="0"/>
    <n v="2020"/>
    <s v="Q1"/>
    <x v="0"/>
  </r>
  <r>
    <x v="3"/>
    <n v="1128299"/>
    <x v="17"/>
    <x v="2"/>
    <s v="Nevada"/>
    <s v="Las Vegas"/>
    <x v="4"/>
    <n v="60"/>
    <n v="60"/>
    <n v="3600"/>
    <n v="2520.0000000000005"/>
    <n v="0.70000000000000007"/>
    <x v="2"/>
    <x v="0"/>
    <n v="2020"/>
    <s v="Q1"/>
    <x v="0"/>
  </r>
  <r>
    <x v="3"/>
    <n v="1128299"/>
    <x v="18"/>
    <x v="2"/>
    <s v="Nevada"/>
    <s v="Las Vegas"/>
    <x v="5"/>
    <n v="78"/>
    <n v="131"/>
    <n v="10218"/>
    <n v="3576.2999999999997"/>
    <n v="0.35"/>
    <x v="2"/>
    <x v="0"/>
    <n v="2020"/>
    <s v="Q1"/>
    <x v="0"/>
  </r>
  <r>
    <x v="3"/>
    <n v="1128299"/>
    <x v="19"/>
    <x v="2"/>
    <s v="Nevada"/>
    <s v="Las Vegas"/>
    <x v="0"/>
    <n v="56"/>
    <n v="189"/>
    <n v="10584"/>
    <n v="6032.880000000001"/>
    <n v="0.57000000000000006"/>
    <x v="2"/>
    <x v="1"/>
    <n v="2020"/>
    <s v="Q1"/>
    <x v="0"/>
  </r>
  <r>
    <x v="3"/>
    <n v="1128299"/>
    <x v="20"/>
    <x v="2"/>
    <s v="Nevada"/>
    <s v="Las Vegas"/>
    <x v="1"/>
    <n v="62"/>
    <n v="165"/>
    <n v="10230"/>
    <n v="4194.3"/>
    <n v="0.41"/>
    <x v="2"/>
    <x v="1"/>
    <n v="2020"/>
    <s v="Q1"/>
    <x v="0"/>
  </r>
  <r>
    <x v="3"/>
    <n v="1128299"/>
    <x v="21"/>
    <x v="2"/>
    <s v="Nevada"/>
    <s v="Las Vegas"/>
    <x v="2"/>
    <n v="62"/>
    <n v="165"/>
    <n v="10230"/>
    <n v="6035.7000000000007"/>
    <n v="0.59000000000000008"/>
    <x v="2"/>
    <x v="1"/>
    <n v="2020"/>
    <s v="Q1"/>
    <x v="0"/>
  </r>
  <r>
    <x v="3"/>
    <n v="1128299"/>
    <x v="22"/>
    <x v="2"/>
    <s v="Nevada"/>
    <s v="Las Vegas"/>
    <x v="3"/>
    <n v="58"/>
    <n v="111"/>
    <n v="6438"/>
    <n v="3283.38"/>
    <n v="0.51"/>
    <x v="2"/>
    <x v="1"/>
    <n v="2020"/>
    <s v="Q1"/>
    <x v="0"/>
  </r>
  <r>
    <x v="3"/>
    <n v="1128299"/>
    <x v="23"/>
    <x v="2"/>
    <s v="Nevada"/>
    <s v="Las Vegas"/>
    <x v="4"/>
    <n v="59"/>
    <n v="81"/>
    <n v="4779"/>
    <n v="3536.4600000000005"/>
    <n v="0.7400000000000001"/>
    <x v="2"/>
    <x v="1"/>
    <n v="2020"/>
    <s v="Q1"/>
    <x v="0"/>
  </r>
  <r>
    <x v="3"/>
    <n v="1128299"/>
    <x v="24"/>
    <x v="2"/>
    <s v="Nevada"/>
    <s v="Las Vegas"/>
    <x v="5"/>
    <n v="73"/>
    <n v="174"/>
    <n v="12702"/>
    <n v="5080.8"/>
    <n v="0.4"/>
    <x v="2"/>
    <x v="1"/>
    <n v="2020"/>
    <s v="Q1"/>
    <x v="0"/>
  </r>
  <r>
    <x v="3"/>
    <n v="1128299"/>
    <x v="25"/>
    <x v="2"/>
    <s v="Nevada"/>
    <s v="Las Vegas"/>
    <x v="0"/>
    <n v="58"/>
    <n v="218"/>
    <n v="12644"/>
    <n v="6701.3200000000006"/>
    <n v="0.53"/>
    <x v="2"/>
    <x v="1"/>
    <n v="2020"/>
    <s v="Q1"/>
    <x v="0"/>
  </r>
  <r>
    <x v="3"/>
    <n v="1128299"/>
    <x v="26"/>
    <x v="2"/>
    <s v="Nevada"/>
    <s v="Las Vegas"/>
    <x v="1"/>
    <n v="61"/>
    <n v="174"/>
    <n v="10614"/>
    <n v="3821.04"/>
    <n v="0.36"/>
    <x v="2"/>
    <x v="1"/>
    <n v="2020"/>
    <s v="Q1"/>
    <x v="0"/>
  </r>
  <r>
    <x v="3"/>
    <n v="1128299"/>
    <x v="27"/>
    <x v="2"/>
    <s v="Nevada"/>
    <s v="Las Vegas"/>
    <x v="2"/>
    <n v="61"/>
    <n v="143"/>
    <n v="8723"/>
    <n v="4623.1900000000005"/>
    <n v="0.53"/>
    <x v="2"/>
    <x v="1"/>
    <n v="2020"/>
    <s v="Q1"/>
    <x v="0"/>
  </r>
  <r>
    <x v="3"/>
    <n v="1128299"/>
    <x v="28"/>
    <x v="2"/>
    <s v="Nevada"/>
    <s v="Las Vegas"/>
    <x v="3"/>
    <n v="55"/>
    <n v="117"/>
    <n v="6435"/>
    <n v="3153.15"/>
    <n v="0.49"/>
    <x v="2"/>
    <x v="1"/>
    <n v="2020"/>
    <s v="Q1"/>
    <x v="0"/>
  </r>
  <r>
    <x v="3"/>
    <n v="1128299"/>
    <x v="511"/>
    <x v="2"/>
    <s v="Nevada"/>
    <s v="Las Vegas"/>
    <x v="4"/>
    <n v="60"/>
    <n v="130"/>
    <n v="7800"/>
    <n v="5460.0000000000009"/>
    <n v="0.70000000000000007"/>
    <x v="2"/>
    <x v="1"/>
    <n v="2020"/>
    <s v="Q1"/>
    <x v="0"/>
  </r>
  <r>
    <x v="3"/>
    <n v="1128299"/>
    <x v="512"/>
    <x v="2"/>
    <s v="Nevada"/>
    <s v="Las Vegas"/>
    <x v="5"/>
    <n v="78"/>
    <n v="145"/>
    <n v="11310"/>
    <n v="3393.0000000000005"/>
    <n v="0.30000000000000004"/>
    <x v="2"/>
    <x v="1"/>
    <n v="2020"/>
    <s v="Q1"/>
    <x v="0"/>
  </r>
  <r>
    <x v="3"/>
    <n v="1128299"/>
    <x v="513"/>
    <x v="2"/>
    <s v="Nevada"/>
    <s v="Las Vegas"/>
    <x v="0"/>
    <n v="62"/>
    <n v="210"/>
    <n v="13020"/>
    <n v="6900.6"/>
    <n v="0.53"/>
    <x v="2"/>
    <x v="1"/>
    <n v="2020"/>
    <s v="Q1"/>
    <x v="0"/>
  </r>
  <r>
    <x v="3"/>
    <n v="1128299"/>
    <x v="514"/>
    <x v="2"/>
    <s v="Nevada"/>
    <s v="Las Vegas"/>
    <x v="1"/>
    <n v="64"/>
    <n v="182"/>
    <n v="11648"/>
    <n v="4542.72"/>
    <n v="0.39"/>
    <x v="2"/>
    <x v="1"/>
    <n v="2020"/>
    <s v="Q1"/>
    <x v="0"/>
  </r>
  <r>
    <x v="3"/>
    <n v="1128299"/>
    <x v="515"/>
    <x v="2"/>
    <s v="Nevada"/>
    <s v="Las Vegas"/>
    <x v="2"/>
    <n v="60"/>
    <n v="152"/>
    <n v="9120"/>
    <n v="4742.4000000000005"/>
    <n v="0.52"/>
    <x v="2"/>
    <x v="1"/>
    <n v="2020"/>
    <s v="Q1"/>
    <x v="0"/>
  </r>
  <r>
    <x v="3"/>
    <n v="1128299"/>
    <x v="516"/>
    <x v="2"/>
    <s v="Nevada"/>
    <s v="Las Vegas"/>
    <x v="3"/>
    <n v="64"/>
    <n v="124"/>
    <n v="7936"/>
    <n v="3729.9199999999996"/>
    <n v="0.47"/>
    <x v="2"/>
    <x v="1"/>
    <n v="2020"/>
    <s v="Q1"/>
    <x v="0"/>
  </r>
  <r>
    <x v="3"/>
    <n v="1128299"/>
    <x v="517"/>
    <x v="2"/>
    <s v="Nevada"/>
    <s v="Las Vegas"/>
    <x v="4"/>
    <n v="68"/>
    <n v="138"/>
    <n v="9384"/>
    <n v="6381.1200000000008"/>
    <n v="0.68"/>
    <x v="2"/>
    <x v="1"/>
    <n v="2020"/>
    <s v="Q1"/>
    <x v="0"/>
  </r>
  <r>
    <x v="3"/>
    <n v="1128299"/>
    <x v="518"/>
    <x v="2"/>
    <s v="Nevada"/>
    <s v="Las Vegas"/>
    <x v="5"/>
    <n v="78"/>
    <n v="108"/>
    <n v="8424"/>
    <n v="2864.1600000000003"/>
    <n v="0.34"/>
    <x v="2"/>
    <x v="1"/>
    <n v="2020"/>
    <s v="Q1"/>
    <x v="0"/>
  </r>
  <r>
    <x v="3"/>
    <n v="1128299"/>
    <x v="519"/>
    <x v="2"/>
    <s v="Nevada"/>
    <s v="Las Vegas"/>
    <x v="0"/>
    <n v="56"/>
    <n v="174"/>
    <n v="9744"/>
    <n v="4677.1200000000008"/>
    <n v="0.48000000000000004"/>
    <x v="2"/>
    <x v="1"/>
    <n v="2020"/>
    <s v="Q1"/>
    <x v="0"/>
  </r>
  <r>
    <x v="3"/>
    <n v="1128299"/>
    <x v="520"/>
    <x v="2"/>
    <s v="Nevada"/>
    <s v="Las Vegas"/>
    <x v="1"/>
    <n v="61"/>
    <n v="162"/>
    <n v="9882"/>
    <n v="3359.88"/>
    <n v="0.34"/>
    <x v="2"/>
    <x v="1"/>
    <n v="2020"/>
    <s v="Q1"/>
    <x v="0"/>
  </r>
  <r>
    <x v="3"/>
    <n v="1128299"/>
    <x v="521"/>
    <x v="2"/>
    <s v="Nevada"/>
    <s v="Las Vegas"/>
    <x v="2"/>
    <n v="57"/>
    <n v="117"/>
    <n v="6669"/>
    <n v="3334.5"/>
    <n v="0.5"/>
    <x v="2"/>
    <x v="1"/>
    <n v="2020"/>
    <s v="Q1"/>
    <x v="0"/>
  </r>
  <r>
    <x v="3"/>
    <n v="1128299"/>
    <x v="522"/>
    <x v="2"/>
    <s v="Nevada"/>
    <s v="Las Vegas"/>
    <x v="3"/>
    <n v="58"/>
    <n v="112"/>
    <n v="6496"/>
    <n v="2858.2400000000002"/>
    <n v="0.44"/>
    <x v="2"/>
    <x v="1"/>
    <n v="2020"/>
    <s v="Q1"/>
    <x v="0"/>
  </r>
  <r>
    <x v="3"/>
    <n v="1128299"/>
    <x v="523"/>
    <x v="2"/>
    <s v="Nevada"/>
    <s v="Las Vegas"/>
    <x v="4"/>
    <n v="67"/>
    <n v="120"/>
    <n v="8040"/>
    <n v="4904.4000000000005"/>
    <n v="0.6100000000000001"/>
    <x v="2"/>
    <x v="1"/>
    <n v="2020"/>
    <s v="Q1"/>
    <x v="0"/>
  </r>
  <r>
    <x v="3"/>
    <n v="1128299"/>
    <x v="524"/>
    <x v="2"/>
    <s v="Nevada"/>
    <s v="Las Vegas"/>
    <x v="5"/>
    <n v="74"/>
    <n v="113"/>
    <n v="8362"/>
    <n v="2508.6000000000004"/>
    <n v="0.30000000000000004"/>
    <x v="2"/>
    <x v="1"/>
    <n v="2020"/>
    <s v="Q1"/>
    <x v="0"/>
  </r>
  <r>
    <x v="3"/>
    <n v="1128299"/>
    <x v="525"/>
    <x v="2"/>
    <s v="Nevada"/>
    <s v="Las Vegas"/>
    <x v="0"/>
    <n v="56"/>
    <n v="138"/>
    <n v="7728"/>
    <n v="3786.7200000000003"/>
    <n v="0.49000000000000005"/>
    <x v="2"/>
    <x v="1"/>
    <n v="2020"/>
    <s v="Q1"/>
    <x v="0"/>
  </r>
  <r>
    <x v="3"/>
    <n v="1128299"/>
    <x v="526"/>
    <x v="2"/>
    <s v="Nevada"/>
    <s v="Las Vegas"/>
    <x v="1"/>
    <n v="59"/>
    <n v="165"/>
    <n v="9735"/>
    <n v="3407.25"/>
    <n v="0.35"/>
    <x v="2"/>
    <x v="1"/>
    <n v="2020"/>
    <s v="Q1"/>
    <x v="0"/>
  </r>
  <r>
    <x v="3"/>
    <n v="1128299"/>
    <x v="527"/>
    <x v="2"/>
    <s v="Nevada"/>
    <s v="Las Vegas"/>
    <x v="2"/>
    <n v="54"/>
    <n v="109"/>
    <n v="5886"/>
    <n v="2648.7000000000003"/>
    <n v="0.45000000000000007"/>
    <x v="2"/>
    <x v="1"/>
    <n v="2020"/>
    <s v="Q1"/>
    <x v="0"/>
  </r>
  <r>
    <x v="3"/>
    <n v="1128299"/>
    <x v="528"/>
    <x v="2"/>
    <s v="Nevada"/>
    <s v="Las Vegas"/>
    <x v="3"/>
    <n v="54"/>
    <n v="105"/>
    <n v="5670"/>
    <n v="2381.4"/>
    <n v="0.42"/>
    <x v="2"/>
    <x v="1"/>
    <n v="2020"/>
    <s v="Q1"/>
    <x v="0"/>
  </r>
  <r>
    <x v="3"/>
    <n v="1128299"/>
    <x v="529"/>
    <x v="2"/>
    <s v="Nevada"/>
    <s v="Las Vegas"/>
    <x v="4"/>
    <n v="63"/>
    <n v="81"/>
    <n v="5103"/>
    <n v="3112.8300000000004"/>
    <n v="0.6100000000000001"/>
    <x v="2"/>
    <x v="2"/>
    <n v="2020"/>
    <s v="Q1"/>
    <x v="1"/>
  </r>
  <r>
    <x v="3"/>
    <n v="1128299"/>
    <x v="530"/>
    <x v="2"/>
    <s v="Nevada"/>
    <s v="Las Vegas"/>
    <x v="5"/>
    <n v="68"/>
    <n v="94"/>
    <n v="6392"/>
    <n v="1598"/>
    <n v="0.25"/>
    <x v="2"/>
    <x v="2"/>
    <n v="2020"/>
    <s v="Q1"/>
    <x v="1"/>
  </r>
  <r>
    <x v="3"/>
    <n v="1128299"/>
    <x v="29"/>
    <x v="2"/>
    <s v="Nevada"/>
    <s v="Las Vegas"/>
    <x v="0"/>
    <n v="57"/>
    <n v="155"/>
    <n v="8835"/>
    <n v="4240.8"/>
    <n v="0.48000000000000004"/>
    <x v="2"/>
    <x v="2"/>
    <n v="2020"/>
    <s v="Q1"/>
    <x v="1"/>
  </r>
  <r>
    <x v="3"/>
    <n v="1128299"/>
    <x v="30"/>
    <x v="2"/>
    <s v="Nevada"/>
    <s v="Las Vegas"/>
    <x v="1"/>
    <n v="64"/>
    <n v="150"/>
    <n v="9600"/>
    <n v="3264.0000000000005"/>
    <n v="0.34"/>
    <x v="2"/>
    <x v="2"/>
    <n v="2020"/>
    <s v="Q1"/>
    <x v="1"/>
  </r>
  <r>
    <x v="3"/>
    <n v="1128299"/>
    <x v="31"/>
    <x v="2"/>
    <s v="Nevada"/>
    <s v="Las Vegas"/>
    <x v="2"/>
    <n v="55"/>
    <n v="106"/>
    <n v="5830"/>
    <n v="2681.8"/>
    <n v="0.46"/>
    <x v="2"/>
    <x v="2"/>
    <n v="2020"/>
    <s v="Q1"/>
    <x v="1"/>
  </r>
  <r>
    <x v="3"/>
    <n v="1128299"/>
    <x v="32"/>
    <x v="2"/>
    <s v="Nevada"/>
    <s v="Las Vegas"/>
    <x v="3"/>
    <n v="56"/>
    <n v="108"/>
    <n v="6048"/>
    <n v="2479.6799999999998"/>
    <n v="0.41"/>
    <x v="2"/>
    <x v="2"/>
    <n v="2020"/>
    <s v="Q1"/>
    <x v="1"/>
  </r>
  <r>
    <x v="3"/>
    <n v="1128299"/>
    <x v="33"/>
    <x v="2"/>
    <s v="Nevada"/>
    <s v="Las Vegas"/>
    <x v="4"/>
    <n v="64"/>
    <n v="88"/>
    <n v="5632"/>
    <n v="3604.4800000000005"/>
    <n v="0.64000000000000012"/>
    <x v="2"/>
    <x v="2"/>
    <n v="2020"/>
    <s v="Q1"/>
    <x v="1"/>
  </r>
  <r>
    <x v="3"/>
    <n v="1128299"/>
    <x v="34"/>
    <x v="2"/>
    <s v="Nevada"/>
    <s v="Las Vegas"/>
    <x v="5"/>
    <n v="68"/>
    <n v="133"/>
    <n v="9044"/>
    <n v="2351.44"/>
    <n v="0.26"/>
    <x v="2"/>
    <x v="2"/>
    <n v="2020"/>
    <s v="Q1"/>
    <x v="1"/>
  </r>
  <r>
    <x v="3"/>
    <n v="1128299"/>
    <x v="35"/>
    <x v="2"/>
    <s v="Nevada"/>
    <s v="Las Vegas"/>
    <x v="0"/>
    <n v="58"/>
    <n v="196"/>
    <n v="11368"/>
    <n v="5342.96"/>
    <n v="0.47000000000000003"/>
    <x v="2"/>
    <x v="2"/>
    <n v="2020"/>
    <s v="Q1"/>
    <x v="1"/>
  </r>
  <r>
    <x v="3"/>
    <n v="1128299"/>
    <x v="36"/>
    <x v="2"/>
    <s v="Nevada"/>
    <s v="Las Vegas"/>
    <x v="1"/>
    <n v="62"/>
    <n v="189"/>
    <n v="11718"/>
    <n v="3984.1200000000003"/>
    <n v="0.34"/>
    <x v="2"/>
    <x v="2"/>
    <n v="2020"/>
    <s v="Q1"/>
    <x v="1"/>
  </r>
  <r>
    <x v="3"/>
    <n v="1128299"/>
    <x v="37"/>
    <x v="2"/>
    <s v="Nevada"/>
    <s v="Las Vegas"/>
    <x v="2"/>
    <n v="59"/>
    <n v="119"/>
    <n v="7021"/>
    <n v="3299.8700000000003"/>
    <n v="0.47000000000000003"/>
    <x v="2"/>
    <x v="2"/>
    <n v="2020"/>
    <s v="Q1"/>
    <x v="1"/>
  </r>
  <r>
    <x v="3"/>
    <n v="1128299"/>
    <x v="38"/>
    <x v="2"/>
    <s v="Nevada"/>
    <s v="Las Vegas"/>
    <x v="3"/>
    <n v="57"/>
    <n v="133"/>
    <n v="7581"/>
    <n v="3335.64"/>
    <n v="0.44"/>
    <x v="2"/>
    <x v="2"/>
    <n v="2020"/>
    <s v="Q1"/>
    <x v="1"/>
  </r>
  <r>
    <x v="3"/>
    <n v="1128299"/>
    <x v="39"/>
    <x v="2"/>
    <s v="Nevada"/>
    <s v="Las Vegas"/>
    <x v="4"/>
    <n v="69"/>
    <n v="112"/>
    <n v="7728"/>
    <n v="4636.8000000000011"/>
    <n v="0.60000000000000009"/>
    <x v="2"/>
    <x v="2"/>
    <n v="2020"/>
    <s v="Q1"/>
    <x v="1"/>
  </r>
  <r>
    <x v="3"/>
    <n v="1128299"/>
    <x v="40"/>
    <x v="2"/>
    <s v="Nevada"/>
    <s v="Las Vegas"/>
    <x v="5"/>
    <n v="74"/>
    <n v="150"/>
    <n v="11100"/>
    <n v="2997"/>
    <n v="0.27"/>
    <x v="2"/>
    <x v="2"/>
    <n v="2020"/>
    <s v="Q1"/>
    <x v="1"/>
  </r>
  <r>
    <x v="3"/>
    <n v="1128299"/>
    <x v="41"/>
    <x v="2"/>
    <s v="Nevada"/>
    <s v="Las Vegas"/>
    <x v="0"/>
    <n v="28"/>
    <n v="123"/>
    <n v="3444"/>
    <n v="1722"/>
    <n v="0.5"/>
    <x v="2"/>
    <x v="2"/>
    <n v="2020"/>
    <s v="Q1"/>
    <x v="1"/>
  </r>
  <r>
    <x v="3"/>
    <n v="1128299"/>
    <x v="42"/>
    <x v="2"/>
    <s v="Nevada"/>
    <s v="Las Vegas"/>
    <x v="1"/>
    <n v="38"/>
    <n v="123"/>
    <n v="4674"/>
    <n v="1542.42"/>
    <n v="0.33"/>
    <x v="2"/>
    <x v="2"/>
    <n v="2020"/>
    <s v="Q1"/>
    <x v="1"/>
  </r>
  <r>
    <x v="3"/>
    <n v="1128299"/>
    <x v="43"/>
    <x v="2"/>
    <s v="Nevada"/>
    <s v="Las Vegas"/>
    <x v="2"/>
    <n v="39"/>
    <n v="115"/>
    <n v="4485"/>
    <n v="2063.1"/>
    <n v="0.46"/>
    <x v="2"/>
    <x v="2"/>
    <n v="2020"/>
    <s v="Q1"/>
    <x v="1"/>
  </r>
  <r>
    <x v="3"/>
    <n v="1128299"/>
    <x v="44"/>
    <x v="2"/>
    <s v="Nevada"/>
    <s v="Las Vegas"/>
    <x v="3"/>
    <n v="38"/>
    <n v="72"/>
    <n v="2736"/>
    <n v="1231.1999999999998"/>
    <n v="0.44999999999999996"/>
    <x v="2"/>
    <x v="2"/>
    <n v="2020"/>
    <s v="Q1"/>
    <x v="1"/>
  </r>
  <r>
    <x v="3"/>
    <n v="1128299"/>
    <x v="531"/>
    <x v="2"/>
    <s v="Colorado"/>
    <s v="Denver"/>
    <x v="4"/>
    <n v="41"/>
    <n v="56"/>
    <n v="2296"/>
    <n v="1469.44"/>
    <n v="0.64"/>
    <x v="2"/>
    <x v="2"/>
    <n v="2020"/>
    <s v="Q1"/>
    <x v="1"/>
  </r>
  <r>
    <x v="3"/>
    <n v="1128299"/>
    <x v="532"/>
    <x v="2"/>
    <s v="Colorado"/>
    <s v="Denver"/>
    <x v="5"/>
    <n v="37"/>
    <n v="128"/>
    <n v="4736"/>
    <n v="1231.3600000000001"/>
    <n v="0.26"/>
    <x v="2"/>
    <x v="2"/>
    <n v="2020"/>
    <s v="Q1"/>
    <x v="1"/>
  </r>
  <r>
    <x v="3"/>
    <n v="1128299"/>
    <x v="533"/>
    <x v="2"/>
    <s v="Colorado"/>
    <s v="Denver"/>
    <x v="0"/>
    <n v="27"/>
    <n v="131"/>
    <n v="3537"/>
    <n v="1697.7600000000002"/>
    <n v="0.48000000000000004"/>
    <x v="2"/>
    <x v="2"/>
    <n v="2020"/>
    <s v="Q1"/>
    <x v="1"/>
  </r>
  <r>
    <x v="3"/>
    <n v="1128299"/>
    <x v="534"/>
    <x v="2"/>
    <s v="Colorado"/>
    <s v="Denver"/>
    <x v="1"/>
    <n v="38"/>
    <n v="111"/>
    <n v="4218"/>
    <n v="1265.4000000000001"/>
    <n v="0.30000000000000004"/>
    <x v="2"/>
    <x v="2"/>
    <n v="2020"/>
    <s v="Q1"/>
    <x v="1"/>
  </r>
  <r>
    <x v="3"/>
    <n v="1128299"/>
    <x v="535"/>
    <x v="2"/>
    <s v="Colorado"/>
    <s v="Denver"/>
    <x v="2"/>
    <n v="38"/>
    <n v="123"/>
    <n v="4674"/>
    <n v="2337"/>
    <n v="0.5"/>
    <x v="2"/>
    <x v="2"/>
    <n v="2020"/>
    <s v="Q1"/>
    <x v="1"/>
  </r>
  <r>
    <x v="3"/>
    <n v="1128299"/>
    <x v="536"/>
    <x v="2"/>
    <s v="Colorado"/>
    <s v="Denver"/>
    <x v="3"/>
    <n v="36"/>
    <n v="72"/>
    <n v="2592"/>
    <n v="1166.3999999999999"/>
    <n v="0.44999999999999996"/>
    <x v="2"/>
    <x v="2"/>
    <n v="2020"/>
    <s v="Q1"/>
    <x v="1"/>
  </r>
  <r>
    <x v="3"/>
    <n v="1128299"/>
    <x v="537"/>
    <x v="2"/>
    <s v="Colorado"/>
    <s v="Denver"/>
    <x v="4"/>
    <n v="43"/>
    <n v="58"/>
    <n v="2494"/>
    <n v="1546.28"/>
    <n v="0.62"/>
    <x v="2"/>
    <x v="2"/>
    <n v="2020"/>
    <s v="Q1"/>
    <x v="1"/>
  </r>
  <r>
    <x v="3"/>
    <n v="1128299"/>
    <x v="538"/>
    <x v="2"/>
    <s v="Colorado"/>
    <s v="Denver"/>
    <x v="5"/>
    <n v="37"/>
    <n v="116"/>
    <n v="4292"/>
    <n v="1158.8400000000001"/>
    <n v="0.27"/>
    <x v="2"/>
    <x v="2"/>
    <n v="2020"/>
    <s v="Q1"/>
    <x v="1"/>
  </r>
  <r>
    <x v="3"/>
    <n v="1128299"/>
    <x v="539"/>
    <x v="2"/>
    <s v="Colorado"/>
    <s v="Denver"/>
    <x v="0"/>
    <n v="37"/>
    <n v="165"/>
    <n v="6105"/>
    <n v="2930.4"/>
    <n v="0.48000000000000004"/>
    <x v="2"/>
    <x v="2"/>
    <n v="2020"/>
    <s v="Q1"/>
    <x v="1"/>
  </r>
  <r>
    <x v="3"/>
    <n v="1128299"/>
    <x v="540"/>
    <x v="2"/>
    <s v="Colorado"/>
    <s v="Denver"/>
    <x v="1"/>
    <n v="48"/>
    <n v="112"/>
    <n v="5376"/>
    <n v="1827.8400000000001"/>
    <n v="0.34"/>
    <x v="2"/>
    <x v="2"/>
    <n v="2020"/>
    <s v="Q1"/>
    <x v="1"/>
  </r>
  <r>
    <x v="3"/>
    <n v="1128299"/>
    <x v="541"/>
    <x v="2"/>
    <s v="Colorado"/>
    <s v="Denver"/>
    <x v="2"/>
    <n v="51"/>
    <n v="116"/>
    <n v="5916"/>
    <n v="2898.84"/>
    <n v="0.49000000000000005"/>
    <x v="2"/>
    <x v="2"/>
    <n v="2020"/>
    <s v="Q1"/>
    <x v="1"/>
  </r>
  <r>
    <x v="3"/>
    <n v="1128299"/>
    <x v="542"/>
    <x v="2"/>
    <s v="Colorado"/>
    <s v="Denver"/>
    <x v="3"/>
    <n v="51"/>
    <n v="90"/>
    <n v="4590"/>
    <n v="1973.7"/>
    <n v="0.43"/>
    <x v="2"/>
    <x v="2"/>
    <n v="2020"/>
    <s v="Q1"/>
    <x v="1"/>
  </r>
  <r>
    <x v="3"/>
    <n v="1128299"/>
    <x v="45"/>
    <x v="2"/>
    <s v="Colorado"/>
    <s v="Denver"/>
    <x v="4"/>
    <n v="56"/>
    <n v="39"/>
    <n v="2184"/>
    <n v="1310.3999999999999"/>
    <n v="0.6"/>
    <x v="2"/>
    <x v="2"/>
    <n v="2020"/>
    <s v="Q1"/>
    <x v="1"/>
  </r>
  <r>
    <x v="3"/>
    <n v="1128299"/>
    <x v="543"/>
    <x v="2"/>
    <s v="Colorado"/>
    <s v="Denver"/>
    <x v="5"/>
    <n v="52"/>
    <n v="95"/>
    <n v="4940"/>
    <n v="1432.6000000000001"/>
    <n v="0.29000000000000004"/>
    <x v="2"/>
    <x v="3"/>
    <n v="2020"/>
    <s v="Q2"/>
    <x v="1"/>
  </r>
  <r>
    <x v="3"/>
    <n v="1128299"/>
    <x v="544"/>
    <x v="2"/>
    <s v="Colorado"/>
    <s v="Denver"/>
    <x v="0"/>
    <n v="55"/>
    <n v="131"/>
    <n v="7205"/>
    <n v="3386.3500000000004"/>
    <n v="0.47000000000000003"/>
    <x v="2"/>
    <x v="3"/>
    <n v="2020"/>
    <s v="Q2"/>
    <x v="1"/>
  </r>
  <r>
    <x v="3"/>
    <n v="1128299"/>
    <x v="545"/>
    <x v="2"/>
    <s v="Colorado"/>
    <s v="Denver"/>
    <x v="1"/>
    <n v="59"/>
    <n v="94"/>
    <n v="5546"/>
    <n v="1941.1"/>
    <n v="0.35"/>
    <x v="2"/>
    <x v="3"/>
    <n v="2020"/>
    <s v="Q2"/>
    <x v="1"/>
  </r>
  <r>
    <x v="3"/>
    <n v="1128299"/>
    <x v="546"/>
    <x v="2"/>
    <s v="Colorado"/>
    <s v="Denver"/>
    <x v="2"/>
    <n v="61"/>
    <n v="113"/>
    <n v="6893"/>
    <n v="3446.5"/>
    <n v="0.5"/>
    <x v="2"/>
    <x v="3"/>
    <n v="2020"/>
    <s v="Q2"/>
    <x v="1"/>
  </r>
  <r>
    <x v="3"/>
    <n v="1128299"/>
    <x v="547"/>
    <x v="2"/>
    <s v="Colorado"/>
    <s v="Denver"/>
    <x v="3"/>
    <n v="56"/>
    <n v="74"/>
    <n v="4144"/>
    <n v="1781.92"/>
    <n v="0.43"/>
    <x v="2"/>
    <x v="3"/>
    <n v="2020"/>
    <s v="Q2"/>
    <x v="1"/>
  </r>
  <r>
    <x v="3"/>
    <n v="1128299"/>
    <x v="548"/>
    <x v="2"/>
    <s v="Colorado"/>
    <s v="Denver"/>
    <x v="4"/>
    <n v="62"/>
    <n v="44"/>
    <n v="2728"/>
    <n v="1664.08"/>
    <n v="0.61"/>
    <x v="2"/>
    <x v="3"/>
    <n v="2020"/>
    <s v="Q2"/>
    <x v="1"/>
  </r>
  <r>
    <x v="3"/>
    <n v="1128299"/>
    <x v="549"/>
    <x v="2"/>
    <s v="Colorado"/>
    <s v="Denver"/>
    <x v="5"/>
    <n v="72"/>
    <n v="98"/>
    <n v="7056"/>
    <n v="1764"/>
    <n v="0.25"/>
    <x v="2"/>
    <x v="3"/>
    <n v="2020"/>
    <s v="Q2"/>
    <x v="1"/>
  </r>
  <r>
    <x v="3"/>
    <n v="1128299"/>
    <x v="550"/>
    <x v="2"/>
    <s v="Colorado"/>
    <s v="Denver"/>
    <x v="0"/>
    <n v="55"/>
    <n v="131"/>
    <n v="7205"/>
    <n v="4395.05"/>
    <n v="0.61"/>
    <x v="2"/>
    <x v="3"/>
    <n v="2020"/>
    <s v="Q2"/>
    <x v="1"/>
  </r>
  <r>
    <x v="3"/>
    <n v="1128299"/>
    <x v="551"/>
    <x v="2"/>
    <s v="Colorado"/>
    <s v="Denver"/>
    <x v="1"/>
    <n v="60"/>
    <n v="105"/>
    <n v="6300"/>
    <n v="2898"/>
    <n v="0.45999999999999996"/>
    <x v="2"/>
    <x v="3"/>
    <n v="2020"/>
    <s v="Q2"/>
    <x v="1"/>
  </r>
  <r>
    <x v="3"/>
    <n v="1128299"/>
    <x v="552"/>
    <x v="2"/>
    <s v="Colorado"/>
    <s v="Denver"/>
    <x v="2"/>
    <n v="59"/>
    <n v="98"/>
    <n v="5782"/>
    <n v="3469.2"/>
    <n v="0.6"/>
    <x v="2"/>
    <x v="3"/>
    <n v="2020"/>
    <s v="Q2"/>
    <x v="1"/>
  </r>
  <r>
    <x v="3"/>
    <n v="1128299"/>
    <x v="553"/>
    <x v="2"/>
    <s v="Colorado"/>
    <s v="Denver"/>
    <x v="3"/>
    <n v="58"/>
    <n v="69"/>
    <n v="4002"/>
    <n v="2361.1799999999998"/>
    <n v="0.59"/>
    <x v="2"/>
    <x v="3"/>
    <n v="2020"/>
    <s v="Q2"/>
    <x v="1"/>
  </r>
  <r>
    <x v="3"/>
    <n v="1128299"/>
    <x v="554"/>
    <x v="2"/>
    <s v="Colorado"/>
    <s v="Denver"/>
    <x v="4"/>
    <n v="63"/>
    <n v="44"/>
    <n v="2772"/>
    <n v="2106.7200000000003"/>
    <n v="0.76000000000000012"/>
    <x v="2"/>
    <x v="3"/>
    <n v="2020"/>
    <s v="Q2"/>
    <x v="1"/>
  </r>
  <r>
    <x v="3"/>
    <n v="1128299"/>
    <x v="555"/>
    <x v="2"/>
    <s v="Colorado"/>
    <s v="Denver"/>
    <x v="5"/>
    <n v="74"/>
    <n v="133"/>
    <n v="9842"/>
    <n v="4232.0599999999995"/>
    <n v="0.43"/>
    <x v="2"/>
    <x v="3"/>
    <n v="2020"/>
    <s v="Q2"/>
    <x v="1"/>
  </r>
  <r>
    <x v="3"/>
    <n v="1128299"/>
    <x v="556"/>
    <x v="2"/>
    <s v="Colorado"/>
    <s v="Denver"/>
    <x v="0"/>
    <n v="54"/>
    <n v="189"/>
    <n v="10206"/>
    <n v="6531.84"/>
    <n v="0.64"/>
    <x v="2"/>
    <x v="3"/>
    <n v="2020"/>
    <s v="Q2"/>
    <x v="1"/>
  </r>
  <r>
    <x v="3"/>
    <n v="1128299"/>
    <x v="557"/>
    <x v="2"/>
    <s v="Colorado"/>
    <s v="Denver"/>
    <x v="1"/>
    <n v="59"/>
    <n v="144"/>
    <n v="8496"/>
    <n v="4248"/>
    <n v="0.5"/>
    <x v="2"/>
    <x v="3"/>
    <n v="2020"/>
    <s v="Q2"/>
    <x v="1"/>
  </r>
  <r>
    <x v="3"/>
    <n v="1128299"/>
    <x v="558"/>
    <x v="2"/>
    <s v="Colorado"/>
    <s v="Denver"/>
    <x v="2"/>
    <n v="64"/>
    <n v="150"/>
    <n v="9600"/>
    <n v="6144"/>
    <n v="0.64"/>
    <x v="2"/>
    <x v="3"/>
    <n v="2020"/>
    <s v="Q2"/>
    <x v="1"/>
  </r>
  <r>
    <x v="3"/>
    <n v="1128299"/>
    <x v="46"/>
    <x v="2"/>
    <s v="Colorado"/>
    <s v="Denver"/>
    <x v="3"/>
    <n v="62"/>
    <n v="135"/>
    <n v="8370"/>
    <n v="5022"/>
    <n v="0.6"/>
    <x v="2"/>
    <x v="3"/>
    <n v="2020"/>
    <s v="Q2"/>
    <x v="1"/>
  </r>
  <r>
    <x v="3"/>
    <n v="1128299"/>
    <x v="47"/>
    <x v="2"/>
    <s v="Colorado"/>
    <s v="Denver"/>
    <x v="4"/>
    <n v="66"/>
    <n v="91"/>
    <n v="6006"/>
    <n v="4624.6200000000008"/>
    <n v="0.77000000000000013"/>
    <x v="2"/>
    <x v="3"/>
    <n v="2020"/>
    <s v="Q2"/>
    <x v="1"/>
  </r>
  <r>
    <x v="3"/>
    <n v="1128299"/>
    <x v="48"/>
    <x v="2"/>
    <s v="Colorado"/>
    <s v="Denver"/>
    <x v="5"/>
    <n v="83"/>
    <n v="181"/>
    <n v="15023"/>
    <n v="6459.89"/>
    <n v="0.43"/>
    <x v="2"/>
    <x v="3"/>
    <n v="2020"/>
    <s v="Q2"/>
    <x v="1"/>
  </r>
  <r>
    <x v="3"/>
    <n v="1128299"/>
    <x v="49"/>
    <x v="2"/>
    <s v="Colorado"/>
    <s v="Denver"/>
    <x v="0"/>
    <n v="64"/>
    <n v="202"/>
    <n v="12928"/>
    <n v="7756.7999999999993"/>
    <n v="0.6"/>
    <x v="2"/>
    <x v="3"/>
    <n v="2020"/>
    <s v="Q2"/>
    <x v="1"/>
  </r>
  <r>
    <x v="3"/>
    <n v="1128299"/>
    <x v="50"/>
    <x v="2"/>
    <s v="Colorado"/>
    <s v="Denver"/>
    <x v="1"/>
    <n v="67"/>
    <n v="188"/>
    <n v="12596"/>
    <n v="5038.4000000000005"/>
    <n v="0.4"/>
    <x v="2"/>
    <x v="3"/>
    <n v="2020"/>
    <s v="Q2"/>
    <x v="1"/>
  </r>
  <r>
    <x v="3"/>
    <n v="1128299"/>
    <x v="51"/>
    <x v="2"/>
    <s v="Colorado"/>
    <s v="Denver"/>
    <x v="2"/>
    <n v="67"/>
    <n v="161"/>
    <n v="10787"/>
    <n v="5932.85"/>
    <n v="0.55000000000000004"/>
    <x v="2"/>
    <x v="3"/>
    <n v="2020"/>
    <s v="Q2"/>
    <x v="1"/>
  </r>
  <r>
    <x v="3"/>
    <n v="1128299"/>
    <x v="52"/>
    <x v="2"/>
    <s v="Colorado"/>
    <s v="Denver"/>
    <x v="3"/>
    <n v="61"/>
    <n v="143"/>
    <n v="8723"/>
    <n v="4535.96"/>
    <n v="0.52"/>
    <x v="2"/>
    <x v="3"/>
    <n v="2020"/>
    <s v="Q2"/>
    <x v="1"/>
  </r>
  <r>
    <x v="3"/>
    <n v="1128299"/>
    <x v="53"/>
    <x v="2"/>
    <s v="Colorado"/>
    <s v="Denver"/>
    <x v="4"/>
    <n v="67"/>
    <n v="131"/>
    <n v="8777"/>
    <n v="6143.9000000000005"/>
    <n v="0.70000000000000007"/>
    <x v="2"/>
    <x v="3"/>
    <n v="2020"/>
    <s v="Q2"/>
    <x v="1"/>
  </r>
  <r>
    <x v="3"/>
    <n v="1128299"/>
    <x v="54"/>
    <x v="2"/>
    <s v="Colorado"/>
    <s v="Denver"/>
    <x v="5"/>
    <n v="78"/>
    <n v="137"/>
    <n v="10686"/>
    <n v="4274.4000000000005"/>
    <n v="0.4"/>
    <x v="2"/>
    <x v="3"/>
    <n v="2020"/>
    <s v="Q2"/>
    <x v="1"/>
  </r>
  <r>
    <x v="3"/>
    <n v="1128299"/>
    <x v="55"/>
    <x v="2"/>
    <s v="Colorado"/>
    <s v="Denver"/>
    <x v="0"/>
    <n v="63"/>
    <n v="196"/>
    <n v="12348"/>
    <n v="7285.3200000000006"/>
    <n v="0.59000000000000008"/>
    <x v="2"/>
    <x v="3"/>
    <n v="2020"/>
    <s v="Q2"/>
    <x v="1"/>
  </r>
  <r>
    <x v="3"/>
    <n v="1128299"/>
    <x v="56"/>
    <x v="2"/>
    <s v="Colorado"/>
    <s v="Denver"/>
    <x v="1"/>
    <n v="73"/>
    <n v="189"/>
    <n v="13797"/>
    <n v="5794.74"/>
    <n v="0.42"/>
    <x v="2"/>
    <x v="3"/>
    <n v="2020"/>
    <s v="Q2"/>
    <x v="1"/>
  </r>
  <r>
    <x v="3"/>
    <n v="1128299"/>
    <x v="57"/>
    <x v="2"/>
    <s v="Colorado"/>
    <s v="Denver"/>
    <x v="2"/>
    <n v="67"/>
    <n v="143"/>
    <n v="9581"/>
    <n v="5461.170000000001"/>
    <n v="0.57000000000000006"/>
    <x v="2"/>
    <x v="3"/>
    <n v="2020"/>
    <s v="Q2"/>
    <x v="1"/>
  </r>
  <r>
    <x v="3"/>
    <n v="1128299"/>
    <x v="58"/>
    <x v="2"/>
    <s v="Colorado"/>
    <s v="Denver"/>
    <x v="3"/>
    <n v="63"/>
    <n v="135"/>
    <n v="8505"/>
    <n v="4592.7000000000007"/>
    <n v="0.54"/>
    <x v="2"/>
    <x v="3"/>
    <n v="2020"/>
    <s v="Q2"/>
    <x v="1"/>
  </r>
  <r>
    <x v="3"/>
    <n v="1128299"/>
    <x v="59"/>
    <x v="2"/>
    <s v="Colorado"/>
    <s v="Denver"/>
    <x v="4"/>
    <n v="74"/>
    <n v="140"/>
    <n v="10360"/>
    <n v="7562.8000000000011"/>
    <n v="0.73000000000000009"/>
    <x v="2"/>
    <x v="3"/>
    <n v="2020"/>
    <s v="Q2"/>
    <x v="1"/>
  </r>
  <r>
    <x v="3"/>
    <n v="1128299"/>
    <x v="60"/>
    <x v="2"/>
    <s v="Colorado"/>
    <s v="Denver"/>
    <x v="5"/>
    <n v="74"/>
    <n v="100"/>
    <n v="7400"/>
    <n v="2590"/>
    <n v="0.35"/>
    <x v="2"/>
    <x v="4"/>
    <n v="2020"/>
    <s v="Q2"/>
    <x v="1"/>
  </r>
  <r>
    <x v="3"/>
    <n v="1128299"/>
    <x v="61"/>
    <x v="2"/>
    <s v="Colorado"/>
    <s v="Denver"/>
    <x v="0"/>
    <n v="59"/>
    <n v="162"/>
    <n v="9558"/>
    <n v="5065.7400000000007"/>
    <n v="0.53"/>
    <x v="2"/>
    <x v="4"/>
    <n v="2020"/>
    <s v="Q2"/>
    <x v="1"/>
  </r>
  <r>
    <x v="3"/>
    <n v="1128299"/>
    <x v="62"/>
    <x v="2"/>
    <s v="Colorado"/>
    <s v="Denver"/>
    <x v="1"/>
    <n v="69"/>
    <n v="168"/>
    <n v="11592"/>
    <n v="4173.12"/>
    <n v="0.36"/>
    <x v="2"/>
    <x v="4"/>
    <n v="2020"/>
    <s v="Q2"/>
    <x v="1"/>
  </r>
  <r>
    <x v="3"/>
    <n v="1128299"/>
    <x v="63"/>
    <x v="2"/>
    <s v="Colorado"/>
    <s v="Denver"/>
    <x v="2"/>
    <n v="60"/>
    <n v="113"/>
    <n v="6780"/>
    <n v="3390"/>
    <n v="0.5"/>
    <x v="2"/>
    <x v="4"/>
    <n v="2020"/>
    <s v="Q2"/>
    <x v="1"/>
  </r>
  <r>
    <x v="3"/>
    <n v="1128299"/>
    <x v="64"/>
    <x v="2"/>
    <s v="Colorado"/>
    <s v="Denver"/>
    <x v="3"/>
    <n v="59"/>
    <n v="100"/>
    <n v="5900"/>
    <n v="2832"/>
    <n v="0.48"/>
    <x v="2"/>
    <x v="4"/>
    <n v="2020"/>
    <s v="Q2"/>
    <x v="1"/>
  </r>
  <r>
    <x v="3"/>
    <n v="1128299"/>
    <x v="65"/>
    <x v="2"/>
    <s v="Colorado"/>
    <s v="Denver"/>
    <x v="4"/>
    <n v="74"/>
    <n v="120"/>
    <n v="8880"/>
    <n v="6127.2000000000016"/>
    <n v="0.69000000000000017"/>
    <x v="2"/>
    <x v="4"/>
    <n v="2020"/>
    <s v="Q2"/>
    <x v="1"/>
  </r>
  <r>
    <x v="3"/>
    <n v="1128299"/>
    <x v="66"/>
    <x v="2"/>
    <s v="Colorado"/>
    <s v="Denver"/>
    <x v="5"/>
    <n v="65"/>
    <n v="106"/>
    <n v="6890"/>
    <n v="2135.9"/>
    <n v="0.31"/>
    <x v="2"/>
    <x v="4"/>
    <n v="2020"/>
    <s v="Q2"/>
    <x v="1"/>
  </r>
  <r>
    <x v="3"/>
    <n v="1128299"/>
    <x v="559"/>
    <x v="2"/>
    <s v="Colorado"/>
    <s v="Denver"/>
    <x v="0"/>
    <n v="51"/>
    <n v="137"/>
    <n v="6987"/>
    <n v="3493.5"/>
    <n v="0.5"/>
    <x v="2"/>
    <x v="4"/>
    <n v="2020"/>
    <s v="Q2"/>
    <x v="1"/>
  </r>
  <r>
    <x v="3"/>
    <n v="1128299"/>
    <x v="560"/>
    <x v="2"/>
    <s v="Colorado"/>
    <s v="Denver"/>
    <x v="1"/>
    <n v="54"/>
    <n v="152"/>
    <n v="8208"/>
    <n v="2872.7999999999997"/>
    <n v="0.35"/>
    <x v="2"/>
    <x v="4"/>
    <n v="2020"/>
    <s v="Q2"/>
    <x v="1"/>
  </r>
  <r>
    <x v="3"/>
    <n v="1128299"/>
    <x v="561"/>
    <x v="2"/>
    <s v="Colorado"/>
    <s v="Denver"/>
    <x v="2"/>
    <n v="51"/>
    <n v="102"/>
    <n v="5202"/>
    <n v="2601"/>
    <n v="0.5"/>
    <x v="2"/>
    <x v="4"/>
    <n v="2020"/>
    <s v="Q2"/>
    <x v="1"/>
  </r>
  <r>
    <x v="3"/>
    <n v="1128299"/>
    <x v="562"/>
    <x v="2"/>
    <s v="Colorado"/>
    <s v="Denver"/>
    <x v="3"/>
    <n v="53"/>
    <n v="85"/>
    <n v="4505"/>
    <n v="2072.2999999999997"/>
    <n v="0.45999999999999996"/>
    <x v="2"/>
    <x v="4"/>
    <n v="2020"/>
    <s v="Q2"/>
    <x v="1"/>
  </r>
  <r>
    <x v="3"/>
    <n v="1128299"/>
    <x v="563"/>
    <x v="2"/>
    <s v="Colorado"/>
    <s v="Denver"/>
    <x v="4"/>
    <n v="64"/>
    <n v="75"/>
    <n v="4800"/>
    <n v="3168.0000000000009"/>
    <n v="0.66000000000000014"/>
    <x v="2"/>
    <x v="4"/>
    <n v="2020"/>
    <s v="Q2"/>
    <x v="1"/>
  </r>
  <r>
    <x v="3"/>
    <n v="1128299"/>
    <x v="564"/>
    <x v="2"/>
    <s v="Colorado"/>
    <s v="Denver"/>
    <x v="5"/>
    <n v="65"/>
    <n v="105"/>
    <n v="6825"/>
    <n v="2047.5000000000002"/>
    <n v="0.30000000000000004"/>
    <x v="2"/>
    <x v="4"/>
    <n v="2020"/>
    <s v="Q2"/>
    <x v="1"/>
  </r>
  <r>
    <x v="3"/>
    <n v="1128299"/>
    <x v="565"/>
    <x v="2"/>
    <s v="Colorado"/>
    <s v="Denver"/>
    <x v="0"/>
    <n v="52"/>
    <n v="150"/>
    <n v="7800"/>
    <n v="4290"/>
    <n v="0.55000000000000004"/>
    <x v="2"/>
    <x v="4"/>
    <n v="2020"/>
    <s v="Q2"/>
    <x v="1"/>
  </r>
  <r>
    <x v="3"/>
    <n v="1128299"/>
    <x v="566"/>
    <x v="2"/>
    <s v="Colorado"/>
    <s v="Denver"/>
    <x v="1"/>
    <n v="55"/>
    <n v="150"/>
    <n v="8250"/>
    <n v="3052.5"/>
    <n v="0.37"/>
    <x v="2"/>
    <x v="4"/>
    <n v="2020"/>
    <s v="Q2"/>
    <x v="1"/>
  </r>
  <r>
    <x v="3"/>
    <n v="1128299"/>
    <x v="567"/>
    <x v="2"/>
    <s v="Colorado"/>
    <s v="Denver"/>
    <x v="2"/>
    <n v="51"/>
    <n v="128"/>
    <n v="6528"/>
    <n v="3459.84"/>
    <n v="0.53"/>
    <x v="2"/>
    <x v="4"/>
    <n v="2020"/>
    <s v="Q2"/>
    <x v="1"/>
  </r>
  <r>
    <x v="3"/>
    <n v="1128299"/>
    <x v="568"/>
    <x v="2"/>
    <s v="Colorado"/>
    <s v="Denver"/>
    <x v="3"/>
    <n v="60"/>
    <n v="116"/>
    <n v="6960"/>
    <n v="3340.7999999999997"/>
    <n v="0.48"/>
    <x v="2"/>
    <x v="4"/>
    <n v="2020"/>
    <s v="Q2"/>
    <x v="1"/>
  </r>
  <r>
    <x v="3"/>
    <n v="1128299"/>
    <x v="569"/>
    <x v="2"/>
    <s v="Colorado"/>
    <s v="Denver"/>
    <x v="4"/>
    <n v="68"/>
    <n v="105"/>
    <n v="7140"/>
    <n v="4926.6000000000013"/>
    <n v="0.69000000000000017"/>
    <x v="2"/>
    <x v="4"/>
    <n v="2020"/>
    <s v="Q2"/>
    <x v="1"/>
  </r>
  <r>
    <x v="3"/>
    <n v="1128299"/>
    <x v="570"/>
    <x v="2"/>
    <s v="Colorado"/>
    <s v="Denver"/>
    <x v="5"/>
    <n v="73"/>
    <n v="130"/>
    <n v="9490"/>
    <n v="2941.9"/>
    <n v="0.31"/>
    <x v="2"/>
    <x v="4"/>
    <n v="2020"/>
    <s v="Q2"/>
    <x v="1"/>
  </r>
  <r>
    <x v="3"/>
    <n v="1128299"/>
    <x v="571"/>
    <x v="2"/>
    <s v="Colorado"/>
    <s v="Denver"/>
    <x v="0"/>
    <n v="59"/>
    <n v="203"/>
    <n v="11977"/>
    <n v="6228.04"/>
    <n v="0.52"/>
    <x v="2"/>
    <x v="4"/>
    <n v="2020"/>
    <s v="Q2"/>
    <x v="1"/>
  </r>
  <r>
    <x v="3"/>
    <n v="1128299"/>
    <x v="572"/>
    <x v="2"/>
    <s v="Colorado"/>
    <s v="Denver"/>
    <x v="1"/>
    <n v="64"/>
    <n v="182"/>
    <n v="11648"/>
    <n v="4426.24"/>
    <n v="0.38"/>
    <x v="2"/>
    <x v="4"/>
    <n v="2020"/>
    <s v="Q2"/>
    <x v="1"/>
  </r>
  <r>
    <x v="3"/>
    <n v="1128299"/>
    <x v="573"/>
    <x v="2"/>
    <s v="Colorado"/>
    <s v="Denver"/>
    <x v="2"/>
    <n v="60"/>
    <n v="125"/>
    <n v="7500"/>
    <n v="4125"/>
    <n v="0.55000000000000004"/>
    <x v="2"/>
    <x v="4"/>
    <n v="2020"/>
    <s v="Q2"/>
    <x v="1"/>
  </r>
  <r>
    <x v="3"/>
    <n v="1128299"/>
    <x v="574"/>
    <x v="2"/>
    <s v="Colorado"/>
    <s v="Denver"/>
    <x v="3"/>
    <n v="63"/>
    <n v="125"/>
    <n v="7875"/>
    <n v="3543.7499999999995"/>
    <n v="0.44999999999999996"/>
    <x v="2"/>
    <x v="4"/>
    <n v="2020"/>
    <s v="Q2"/>
    <x v="1"/>
  </r>
  <r>
    <x v="3"/>
    <n v="1128299"/>
    <x v="575"/>
    <x v="2"/>
    <s v="Colorado"/>
    <s v="Denver"/>
    <x v="4"/>
    <n v="68"/>
    <n v="115"/>
    <n v="7820"/>
    <n v="5239.4000000000015"/>
    <n v="0.67000000000000015"/>
    <x v="2"/>
    <x v="4"/>
    <n v="2020"/>
    <s v="Q2"/>
    <x v="1"/>
  </r>
  <r>
    <x v="3"/>
    <n v="1128299"/>
    <x v="576"/>
    <x v="2"/>
    <s v="Colorado"/>
    <s v="Denver"/>
    <x v="5"/>
    <n v="75"/>
    <n v="137"/>
    <n v="10275"/>
    <n v="3390.75"/>
    <n v="0.33"/>
    <x v="2"/>
    <x v="4"/>
    <n v="2020"/>
    <s v="Q2"/>
    <x v="1"/>
  </r>
  <r>
    <x v="3"/>
    <n v="1128299"/>
    <x v="577"/>
    <x v="2"/>
    <s v="Colorado"/>
    <s v="Denver"/>
    <x v="0"/>
    <n v="36"/>
    <n v="117"/>
    <n v="4212"/>
    <n v="1726.9199999999998"/>
    <n v="0.41"/>
    <x v="2"/>
    <x v="4"/>
    <n v="2020"/>
    <s v="Q2"/>
    <x v="1"/>
  </r>
  <r>
    <x v="3"/>
    <n v="1128299"/>
    <x v="578"/>
    <x v="2"/>
    <s v="Colorado"/>
    <s v="Denver"/>
    <x v="1"/>
    <n v="48"/>
    <n v="131"/>
    <n v="6288"/>
    <n v="2515.2000000000003"/>
    <n v="0.4"/>
    <x v="2"/>
    <x v="4"/>
    <n v="2020"/>
    <s v="Q2"/>
    <x v="1"/>
  </r>
  <r>
    <x v="3"/>
    <n v="1128299"/>
    <x v="579"/>
    <x v="2"/>
    <s v="Colorado"/>
    <s v="Denver"/>
    <x v="2"/>
    <n v="46"/>
    <n v="135"/>
    <n v="6210"/>
    <n v="2173.5"/>
    <n v="0.35"/>
    <x v="2"/>
    <x v="4"/>
    <n v="2020"/>
    <s v="Q2"/>
    <x v="1"/>
  </r>
  <r>
    <x v="3"/>
    <n v="1128299"/>
    <x v="580"/>
    <x v="2"/>
    <s v="Colorado"/>
    <s v="Denver"/>
    <x v="3"/>
    <n v="49"/>
    <n v="78"/>
    <n v="3822"/>
    <n v="1567.02"/>
    <n v="0.41"/>
    <x v="2"/>
    <x v="4"/>
    <n v="2020"/>
    <s v="Q2"/>
    <x v="1"/>
  </r>
  <r>
    <x v="3"/>
    <n v="1128299"/>
    <x v="581"/>
    <x v="2"/>
    <s v="Washington"/>
    <s v="Seattle"/>
    <x v="4"/>
    <n v="51"/>
    <n v="73"/>
    <n v="3723"/>
    <n v="1451.97"/>
    <n v="0.39"/>
    <x v="2"/>
    <x v="4"/>
    <n v="2020"/>
    <s v="Q2"/>
    <x v="1"/>
  </r>
  <r>
    <x v="3"/>
    <n v="1128299"/>
    <x v="582"/>
    <x v="2"/>
    <s v="Washington"/>
    <s v="Seattle"/>
    <x v="5"/>
    <n v="46"/>
    <n v="125"/>
    <n v="5750"/>
    <n v="1782.5"/>
    <n v="0.31"/>
    <x v="2"/>
    <x v="4"/>
    <n v="2020"/>
    <s v="Q2"/>
    <x v="1"/>
  </r>
  <r>
    <x v="3"/>
    <n v="1128299"/>
    <x v="583"/>
    <x v="2"/>
    <s v="Washington"/>
    <s v="Seattle"/>
    <x v="0"/>
    <n v="36"/>
    <n v="138"/>
    <n v="4968"/>
    <n v="2136.2399999999998"/>
    <n v="0.43"/>
    <x v="2"/>
    <x v="11"/>
    <n v="2020"/>
    <s v="Q2"/>
    <x v="2"/>
  </r>
  <r>
    <x v="3"/>
    <n v="1128299"/>
    <x v="584"/>
    <x v="2"/>
    <s v="Washington"/>
    <s v="Seattle"/>
    <x v="1"/>
    <n v="47"/>
    <n v="131"/>
    <n v="6157"/>
    <n v="2401.23"/>
    <n v="0.39"/>
    <x v="2"/>
    <x v="11"/>
    <n v="2020"/>
    <s v="Q2"/>
    <x v="2"/>
  </r>
  <r>
    <x v="3"/>
    <n v="1128299"/>
    <x v="585"/>
    <x v="2"/>
    <s v="Washington"/>
    <s v="Seattle"/>
    <x v="2"/>
    <n v="47"/>
    <n v="122"/>
    <n v="5734"/>
    <n v="2236.2600000000002"/>
    <n v="0.39"/>
    <x v="2"/>
    <x v="11"/>
    <n v="2020"/>
    <s v="Q2"/>
    <x v="2"/>
  </r>
  <r>
    <x v="3"/>
    <n v="1128299"/>
    <x v="586"/>
    <x v="2"/>
    <s v="Washington"/>
    <s v="Seattle"/>
    <x v="3"/>
    <n v="48"/>
    <n v="87"/>
    <n v="4176"/>
    <n v="1753.9199999999998"/>
    <n v="0.42"/>
    <x v="2"/>
    <x v="11"/>
    <n v="2020"/>
    <s v="Q2"/>
    <x v="2"/>
  </r>
  <r>
    <x v="3"/>
    <n v="1128299"/>
    <x v="587"/>
    <x v="2"/>
    <s v="Washington"/>
    <s v="Seattle"/>
    <x v="4"/>
    <n v="52"/>
    <n v="65"/>
    <n v="3380"/>
    <n v="1352"/>
    <n v="0.4"/>
    <x v="2"/>
    <x v="11"/>
    <n v="2020"/>
    <s v="Q2"/>
    <x v="2"/>
  </r>
  <r>
    <x v="3"/>
    <n v="1128299"/>
    <x v="588"/>
    <x v="2"/>
    <s v="Washington"/>
    <s v="Seattle"/>
    <x v="5"/>
    <n v="46"/>
    <n v="123"/>
    <n v="5658"/>
    <n v="1753.98"/>
    <n v="0.31"/>
    <x v="2"/>
    <x v="11"/>
    <n v="2020"/>
    <s v="Q2"/>
    <x v="2"/>
  </r>
  <r>
    <x v="3"/>
    <n v="1128299"/>
    <x v="589"/>
    <x v="2"/>
    <s v="Washington"/>
    <s v="Seattle"/>
    <x v="0"/>
    <n v="46"/>
    <n v="167"/>
    <n v="7682"/>
    <n v="3456.8999999999996"/>
    <n v="0.44999999999999996"/>
    <x v="2"/>
    <x v="11"/>
    <n v="2020"/>
    <s v="Q2"/>
    <x v="2"/>
  </r>
  <r>
    <x v="3"/>
    <n v="1128299"/>
    <x v="590"/>
    <x v="2"/>
    <s v="Washington"/>
    <s v="Seattle"/>
    <x v="1"/>
    <n v="58"/>
    <n v="115"/>
    <n v="6670"/>
    <n v="2401.1999999999998"/>
    <n v="0.36"/>
    <x v="2"/>
    <x v="11"/>
    <n v="2020"/>
    <s v="Q2"/>
    <x v="2"/>
  </r>
  <r>
    <x v="3"/>
    <n v="1128299"/>
    <x v="591"/>
    <x v="2"/>
    <s v="Washington"/>
    <s v="Seattle"/>
    <x v="2"/>
    <n v="60"/>
    <n v="115"/>
    <n v="6900"/>
    <n v="2760"/>
    <n v="0.4"/>
    <x v="2"/>
    <x v="11"/>
    <n v="2020"/>
    <s v="Q2"/>
    <x v="2"/>
  </r>
  <r>
    <x v="3"/>
    <n v="1128299"/>
    <x v="592"/>
    <x v="2"/>
    <s v="Washington"/>
    <s v="Seattle"/>
    <x v="3"/>
    <n v="64"/>
    <n v="85"/>
    <n v="5440"/>
    <n v="2284.7999999999997"/>
    <n v="0.42"/>
    <x v="2"/>
    <x v="11"/>
    <n v="2020"/>
    <s v="Q2"/>
    <x v="2"/>
  </r>
  <r>
    <x v="3"/>
    <n v="1128299"/>
    <x v="593"/>
    <x v="2"/>
    <s v="Washington"/>
    <s v="Seattle"/>
    <x v="4"/>
    <n v="69"/>
    <n v="46"/>
    <n v="3174"/>
    <n v="1206.1200000000001"/>
    <n v="0.38"/>
    <x v="2"/>
    <x v="11"/>
    <n v="2020"/>
    <s v="Q2"/>
    <x v="2"/>
  </r>
  <r>
    <x v="3"/>
    <n v="1128299"/>
    <x v="594"/>
    <x v="2"/>
    <s v="Washington"/>
    <s v="Seattle"/>
    <x v="5"/>
    <n v="62"/>
    <n v="105"/>
    <n v="6510"/>
    <n v="2213.4"/>
    <n v="0.34"/>
    <x v="2"/>
    <x v="11"/>
    <n v="2020"/>
    <s v="Q2"/>
    <x v="2"/>
  </r>
  <r>
    <x v="3"/>
    <n v="1128299"/>
    <x v="595"/>
    <x v="2"/>
    <s v="Washington"/>
    <s v="Seattle"/>
    <x v="0"/>
    <n v="68"/>
    <n v="160"/>
    <n v="10880"/>
    <n v="4787.2"/>
    <n v="0.44"/>
    <x v="2"/>
    <x v="11"/>
    <n v="2020"/>
    <s v="Q2"/>
    <x v="2"/>
  </r>
  <r>
    <x v="3"/>
    <n v="1128299"/>
    <x v="596"/>
    <x v="2"/>
    <s v="Washington"/>
    <s v="Seattle"/>
    <x v="1"/>
    <n v="71"/>
    <n v="88"/>
    <n v="6248"/>
    <n v="2436.7200000000003"/>
    <n v="0.39"/>
    <x v="2"/>
    <x v="11"/>
    <n v="2020"/>
    <s v="Q2"/>
    <x v="2"/>
  </r>
  <r>
    <x v="3"/>
    <n v="1128299"/>
    <x v="597"/>
    <x v="2"/>
    <s v="Washington"/>
    <s v="Seattle"/>
    <x v="2"/>
    <n v="74"/>
    <n v="120"/>
    <n v="8880"/>
    <n v="3463.2000000000003"/>
    <n v="0.39"/>
    <x v="2"/>
    <x v="11"/>
    <n v="2020"/>
    <s v="Q2"/>
    <x v="2"/>
  </r>
  <r>
    <x v="3"/>
    <n v="1128299"/>
    <x v="598"/>
    <x v="2"/>
    <s v="Washington"/>
    <s v="Seattle"/>
    <x v="3"/>
    <n v="55"/>
    <n v="90"/>
    <n v="4950"/>
    <n v="2079"/>
    <n v="0.42"/>
    <x v="2"/>
    <x v="11"/>
    <n v="2020"/>
    <s v="Q2"/>
    <x v="2"/>
  </r>
  <r>
    <x v="3"/>
    <n v="1128299"/>
    <x v="599"/>
    <x v="2"/>
    <s v="Washington"/>
    <s v="Seattle"/>
    <x v="4"/>
    <n v="59"/>
    <n v="56"/>
    <n v="3304"/>
    <n v="1321.6000000000001"/>
    <n v="0.4"/>
    <x v="2"/>
    <x v="11"/>
    <n v="2020"/>
    <s v="Q2"/>
    <x v="2"/>
  </r>
  <r>
    <x v="3"/>
    <n v="1128299"/>
    <x v="600"/>
    <x v="2"/>
    <s v="Washington"/>
    <s v="Seattle"/>
    <x v="5"/>
    <n v="78"/>
    <n v="88"/>
    <n v="6864"/>
    <n v="2196.48"/>
    <n v="0.32"/>
    <x v="2"/>
    <x v="11"/>
    <n v="2020"/>
    <s v="Q2"/>
    <x v="2"/>
  </r>
  <r>
    <x v="3"/>
    <n v="1128299"/>
    <x v="601"/>
    <x v="2"/>
    <s v="Washington"/>
    <s v="Seattle"/>
    <x v="0"/>
    <n v="55"/>
    <n v="165"/>
    <n v="9075"/>
    <n v="3720.75"/>
    <n v="0.41"/>
    <x v="2"/>
    <x v="11"/>
    <n v="2020"/>
    <s v="Q2"/>
    <x v="2"/>
  </r>
  <r>
    <x v="3"/>
    <n v="1128299"/>
    <x v="602"/>
    <x v="2"/>
    <s v="Washington"/>
    <s v="Seattle"/>
    <x v="1"/>
    <n v="60"/>
    <n v="108"/>
    <n v="6480"/>
    <n v="2462.4"/>
    <n v="0.38"/>
    <x v="2"/>
    <x v="11"/>
    <n v="2020"/>
    <s v="Q2"/>
    <x v="2"/>
  </r>
  <r>
    <x v="3"/>
    <n v="1128299"/>
    <x v="603"/>
    <x v="2"/>
    <s v="Washington"/>
    <s v="Seattle"/>
    <x v="2"/>
    <n v="61"/>
    <n v="120"/>
    <n v="7320"/>
    <n v="2781.6"/>
    <n v="0.38"/>
    <x v="2"/>
    <x v="11"/>
    <n v="2020"/>
    <s v="Q2"/>
    <x v="2"/>
  </r>
  <r>
    <x v="3"/>
    <n v="1128299"/>
    <x v="604"/>
    <x v="2"/>
    <s v="Washington"/>
    <s v="Seattle"/>
    <x v="3"/>
    <n v="59"/>
    <n v="90"/>
    <n v="5310"/>
    <n v="2336.4"/>
    <n v="0.44"/>
    <x v="2"/>
    <x v="11"/>
    <n v="2020"/>
    <s v="Q2"/>
    <x v="2"/>
  </r>
  <r>
    <x v="3"/>
    <n v="1128299"/>
    <x v="605"/>
    <x v="2"/>
    <s v="Washington"/>
    <s v="Seattle"/>
    <x v="4"/>
    <n v="60"/>
    <n v="52"/>
    <n v="3120"/>
    <n v="1185.5999999999999"/>
    <n v="0.38"/>
    <x v="2"/>
    <x v="11"/>
    <n v="2020"/>
    <s v="Q2"/>
    <x v="2"/>
  </r>
  <r>
    <x v="3"/>
    <n v="1128299"/>
    <x v="606"/>
    <x v="2"/>
    <s v="Washington"/>
    <s v="Seattle"/>
    <x v="5"/>
    <n v="75"/>
    <n v="125"/>
    <n v="9375"/>
    <n v="3093.75"/>
    <n v="0.33"/>
    <x v="2"/>
    <x v="11"/>
    <n v="2020"/>
    <s v="Q2"/>
    <x v="2"/>
  </r>
  <r>
    <x v="3"/>
    <n v="1128299"/>
    <x v="607"/>
    <x v="2"/>
    <s v="Washington"/>
    <s v="Seattle"/>
    <x v="0"/>
    <n v="71"/>
    <n v="195"/>
    <n v="13845"/>
    <n v="5814.9"/>
    <n v="0.42"/>
    <x v="2"/>
    <x v="11"/>
    <n v="2020"/>
    <s v="Q2"/>
    <x v="2"/>
  </r>
  <r>
    <x v="3"/>
    <n v="1128299"/>
    <x v="608"/>
    <x v="2"/>
    <s v="Washington"/>
    <s v="Seattle"/>
    <x v="1"/>
    <n v="74"/>
    <n v="188"/>
    <n v="13912"/>
    <n v="5147.4399999999996"/>
    <n v="0.37"/>
    <x v="2"/>
    <x v="11"/>
    <n v="2020"/>
    <s v="Q2"/>
    <x v="2"/>
  </r>
  <r>
    <x v="3"/>
    <n v="1128299"/>
    <x v="609"/>
    <x v="2"/>
    <s v="Washington"/>
    <s v="Seattle"/>
    <x v="2"/>
    <n v="72"/>
    <n v="163"/>
    <n v="11736"/>
    <n v="4459.68"/>
    <n v="0.38"/>
    <x v="2"/>
    <x v="11"/>
    <n v="2020"/>
    <s v="Q2"/>
    <x v="2"/>
  </r>
  <r>
    <x v="3"/>
    <n v="1128299"/>
    <x v="610"/>
    <x v="2"/>
    <s v="Washington"/>
    <s v="Seattle"/>
    <x v="3"/>
    <n v="75"/>
    <n v="125"/>
    <n v="9375"/>
    <n v="3750"/>
    <n v="0.4"/>
    <x v="2"/>
    <x v="11"/>
    <n v="2020"/>
    <s v="Q2"/>
    <x v="2"/>
  </r>
  <r>
    <x v="3"/>
    <n v="1128299"/>
    <x v="611"/>
    <x v="2"/>
    <s v="Washington"/>
    <s v="Seattle"/>
    <x v="4"/>
    <n v="82"/>
    <n v="105"/>
    <n v="8610"/>
    <n v="3357.9"/>
    <n v="0.39"/>
    <x v="2"/>
    <x v="11"/>
    <n v="2020"/>
    <s v="Q2"/>
    <x v="2"/>
  </r>
  <r>
    <x v="3"/>
    <n v="1128299"/>
    <x v="612"/>
    <x v="2"/>
    <s v="Washington"/>
    <s v="Seattle"/>
    <x v="5"/>
    <n v="98"/>
    <n v="182"/>
    <n v="17836"/>
    <n v="6064.2400000000007"/>
    <n v="0.34"/>
    <x v="2"/>
    <x v="11"/>
    <n v="2020"/>
    <s v="Q2"/>
    <x v="2"/>
  </r>
  <r>
    <x v="3"/>
    <n v="1128299"/>
    <x v="613"/>
    <x v="2"/>
    <s v="Washington"/>
    <s v="Seattle"/>
    <x v="0"/>
    <n v="73"/>
    <n v="239"/>
    <n v="17447"/>
    <n v="6978.8"/>
    <n v="0.4"/>
    <x v="2"/>
    <x v="5"/>
    <n v="2020"/>
    <s v="Q3"/>
    <x v="2"/>
  </r>
  <r>
    <x v="3"/>
    <n v="1128299"/>
    <x v="614"/>
    <x v="2"/>
    <s v="Washington"/>
    <s v="Seattle"/>
    <x v="1"/>
    <n v="82"/>
    <n v="182"/>
    <n v="14924"/>
    <n v="5372.6399999999994"/>
    <n v="0.36"/>
    <x v="2"/>
    <x v="5"/>
    <n v="2020"/>
    <s v="Q3"/>
    <x v="2"/>
  </r>
  <r>
    <x v="3"/>
    <n v="1128299"/>
    <x v="615"/>
    <x v="2"/>
    <s v="Washington"/>
    <s v="Seattle"/>
    <x v="2"/>
    <n v="78"/>
    <n v="175"/>
    <n v="13650"/>
    <n v="4777.5"/>
    <n v="0.35"/>
    <x v="2"/>
    <x v="5"/>
    <n v="2020"/>
    <s v="Q3"/>
    <x v="2"/>
  </r>
  <r>
    <x v="3"/>
    <n v="1128299"/>
    <x v="616"/>
    <x v="2"/>
    <s v="Washington"/>
    <s v="Seattle"/>
    <x v="3"/>
    <n v="78"/>
    <n v="137"/>
    <n v="10686"/>
    <n v="4381.2599999999993"/>
    <n v="0.41"/>
    <x v="2"/>
    <x v="5"/>
    <n v="2020"/>
    <s v="Q3"/>
    <x v="2"/>
  </r>
  <r>
    <x v="3"/>
    <n v="1128299"/>
    <x v="617"/>
    <x v="2"/>
    <s v="Washington"/>
    <s v="Seattle"/>
    <x v="4"/>
    <n v="77"/>
    <n v="144"/>
    <n v="11088"/>
    <n v="3880.7999999999997"/>
    <n v="0.35"/>
    <x v="2"/>
    <x v="5"/>
    <n v="2020"/>
    <s v="Q3"/>
    <x v="2"/>
  </r>
  <r>
    <x v="3"/>
    <n v="1128299"/>
    <x v="618"/>
    <x v="2"/>
    <s v="Washington"/>
    <s v="Seattle"/>
    <x v="5"/>
    <n v="95"/>
    <n v="155"/>
    <n v="14725"/>
    <n v="5153.75"/>
    <n v="0.35"/>
    <x v="2"/>
    <x v="5"/>
    <n v="2020"/>
    <s v="Q3"/>
    <x v="2"/>
  </r>
  <r>
    <x v="3"/>
    <n v="1128299"/>
    <x v="619"/>
    <x v="2"/>
    <s v="Washington"/>
    <s v="Seattle"/>
    <x v="0"/>
    <n v="80"/>
    <n v="217"/>
    <n v="17360"/>
    <n v="7811.9999999999991"/>
    <n v="0.44999999999999996"/>
    <x v="2"/>
    <x v="5"/>
    <n v="2020"/>
    <s v="Q3"/>
    <x v="2"/>
  </r>
  <r>
    <x v="3"/>
    <n v="1128299"/>
    <x v="620"/>
    <x v="2"/>
    <s v="Washington"/>
    <s v="Seattle"/>
    <x v="1"/>
    <n v="77"/>
    <n v="210"/>
    <n v="16170"/>
    <n v="6306.3"/>
    <n v="0.39"/>
    <x v="2"/>
    <x v="5"/>
    <n v="2020"/>
    <s v="Q3"/>
    <x v="2"/>
  </r>
  <r>
    <x v="3"/>
    <n v="1128299"/>
    <x v="621"/>
    <x v="2"/>
    <s v="Washington"/>
    <s v="Seattle"/>
    <x v="2"/>
    <n v="73"/>
    <n v="163"/>
    <n v="11899"/>
    <n v="4164.6499999999996"/>
    <n v="0.35"/>
    <x v="2"/>
    <x v="5"/>
    <n v="2020"/>
    <s v="Q3"/>
    <x v="2"/>
  </r>
  <r>
    <x v="3"/>
    <n v="1128299"/>
    <x v="622"/>
    <x v="2"/>
    <s v="Washington"/>
    <s v="Seattle"/>
    <x v="3"/>
    <n v="74"/>
    <n v="155"/>
    <n v="11470"/>
    <n v="5046.8"/>
    <n v="0.44"/>
    <x v="2"/>
    <x v="5"/>
    <n v="2020"/>
    <s v="Q3"/>
    <x v="2"/>
  </r>
  <r>
    <x v="3"/>
    <n v="1128299"/>
    <x v="623"/>
    <x v="2"/>
    <s v="Washington"/>
    <s v="Seattle"/>
    <x v="4"/>
    <n v="71"/>
    <n v="155"/>
    <n v="11005"/>
    <n v="4291.95"/>
    <n v="0.39"/>
    <x v="2"/>
    <x v="5"/>
    <n v="2020"/>
    <s v="Q3"/>
    <x v="2"/>
  </r>
  <r>
    <x v="3"/>
    <n v="1128299"/>
    <x v="624"/>
    <x v="2"/>
    <s v="Washington"/>
    <s v="Seattle"/>
    <x v="5"/>
    <n v="76"/>
    <n v="108"/>
    <n v="8208"/>
    <n v="2708.6400000000003"/>
    <n v="0.33"/>
    <x v="2"/>
    <x v="5"/>
    <n v="2020"/>
    <s v="Q3"/>
    <x v="2"/>
  </r>
  <r>
    <x v="3"/>
    <n v="1128299"/>
    <x v="625"/>
    <x v="2"/>
    <s v="Washington"/>
    <s v="Seattle"/>
    <x v="0"/>
    <n v="64"/>
    <n v="156"/>
    <n v="9984"/>
    <n v="4093.4399999999996"/>
    <n v="0.41"/>
    <x v="2"/>
    <x v="5"/>
    <n v="2020"/>
    <s v="Q3"/>
    <x v="2"/>
  </r>
  <r>
    <x v="3"/>
    <n v="1128299"/>
    <x v="626"/>
    <x v="2"/>
    <s v="Washington"/>
    <s v="Seattle"/>
    <x v="1"/>
    <n v="71"/>
    <n v="174"/>
    <n v="12354"/>
    <n v="4323.8999999999996"/>
    <n v="0.35"/>
    <x v="2"/>
    <x v="5"/>
    <n v="2020"/>
    <s v="Q3"/>
    <x v="2"/>
  </r>
  <r>
    <x v="3"/>
    <n v="1128299"/>
    <x v="627"/>
    <x v="2"/>
    <s v="Washington"/>
    <s v="Seattle"/>
    <x v="2"/>
    <n v="63"/>
    <n v="135"/>
    <n v="8505"/>
    <n v="3146.85"/>
    <n v="0.37"/>
    <x v="2"/>
    <x v="5"/>
    <n v="2020"/>
    <s v="Q3"/>
    <x v="2"/>
  </r>
  <r>
    <x v="3"/>
    <n v="1128299"/>
    <x v="628"/>
    <x v="2"/>
    <s v="Washington"/>
    <s v="Seattle"/>
    <x v="3"/>
    <n v="67"/>
    <n v="112"/>
    <n v="7504"/>
    <n v="3001.6000000000004"/>
    <n v="0.4"/>
    <x v="2"/>
    <x v="5"/>
    <n v="2020"/>
    <s v="Q3"/>
    <x v="2"/>
  </r>
  <r>
    <x v="3"/>
    <n v="1128299"/>
    <x v="629"/>
    <x v="2"/>
    <s v="Washington"/>
    <s v="Seattle"/>
    <x v="4"/>
    <n v="72"/>
    <n v="111"/>
    <n v="7992"/>
    <n v="3196.8"/>
    <n v="0.4"/>
    <x v="2"/>
    <x v="5"/>
    <n v="2020"/>
    <s v="Q3"/>
    <x v="2"/>
  </r>
  <r>
    <x v="3"/>
    <n v="1128299"/>
    <x v="67"/>
    <x v="2"/>
    <s v="Washington"/>
    <s v="Seattle"/>
    <x v="5"/>
    <n v="62"/>
    <n v="113"/>
    <n v="7006"/>
    <n v="2452.1"/>
    <n v="0.35"/>
    <x v="2"/>
    <x v="5"/>
    <n v="2020"/>
    <s v="Q3"/>
    <x v="2"/>
  </r>
  <r>
    <x v="3"/>
    <n v="1128299"/>
    <x v="68"/>
    <x v="2"/>
    <s v="Washington"/>
    <s v="Seattle"/>
    <x v="0"/>
    <n v="58"/>
    <n v="149"/>
    <n v="8642"/>
    <n v="3456.8"/>
    <n v="0.4"/>
    <x v="2"/>
    <x v="5"/>
    <n v="2020"/>
    <s v="Q3"/>
    <x v="2"/>
  </r>
  <r>
    <x v="3"/>
    <n v="1128299"/>
    <x v="69"/>
    <x v="2"/>
    <s v="Washington"/>
    <s v="Seattle"/>
    <x v="1"/>
    <n v="64"/>
    <n v="138"/>
    <n v="8832"/>
    <n v="3267.84"/>
    <n v="0.37"/>
    <x v="2"/>
    <x v="5"/>
    <n v="2020"/>
    <s v="Q3"/>
    <x v="2"/>
  </r>
  <r>
    <x v="3"/>
    <n v="1128299"/>
    <x v="70"/>
    <x v="2"/>
    <s v="Washington"/>
    <s v="Seattle"/>
    <x v="2"/>
    <n v="56"/>
    <n v="113"/>
    <n v="6328"/>
    <n v="2278.08"/>
    <n v="0.36"/>
    <x v="2"/>
    <x v="5"/>
    <n v="2020"/>
    <s v="Q3"/>
    <x v="2"/>
  </r>
  <r>
    <x v="3"/>
    <n v="1128299"/>
    <x v="71"/>
    <x v="2"/>
    <s v="Washington"/>
    <s v="Seattle"/>
    <x v="3"/>
    <n v="58"/>
    <n v="98"/>
    <n v="5684"/>
    <n v="2500.96"/>
    <n v="0.44"/>
    <x v="2"/>
    <x v="5"/>
    <n v="2020"/>
    <s v="Q3"/>
    <x v="2"/>
  </r>
  <r>
    <x v="3"/>
    <n v="1128299"/>
    <x v="72"/>
    <x v="2"/>
    <s v="Washington"/>
    <s v="Seattle"/>
    <x v="4"/>
    <n v="69"/>
    <n v="94"/>
    <n v="6486"/>
    <n v="2270.1"/>
    <n v="0.35"/>
    <x v="2"/>
    <x v="5"/>
    <n v="2020"/>
    <s v="Q3"/>
    <x v="2"/>
  </r>
  <r>
    <x v="3"/>
    <n v="1128299"/>
    <x v="73"/>
    <x v="2"/>
    <s v="Washington"/>
    <s v="Seattle"/>
    <x v="5"/>
    <n v="71"/>
    <n v="101"/>
    <n v="7171"/>
    <n v="2509.85"/>
    <n v="0.35"/>
    <x v="2"/>
    <x v="5"/>
    <n v="2020"/>
    <s v="Q3"/>
    <x v="2"/>
  </r>
  <r>
    <x v="3"/>
    <n v="1128299"/>
    <x v="74"/>
    <x v="2"/>
    <s v="Washington"/>
    <s v="Seattle"/>
    <x v="0"/>
    <n v="54"/>
    <n v="162"/>
    <n v="8748"/>
    <n v="3849.12"/>
    <n v="0.44"/>
    <x v="2"/>
    <x v="5"/>
    <n v="2020"/>
    <s v="Q3"/>
    <x v="2"/>
  </r>
  <r>
    <x v="3"/>
    <n v="1128299"/>
    <x v="75"/>
    <x v="2"/>
    <s v="Washington"/>
    <s v="Seattle"/>
    <x v="1"/>
    <n v="60"/>
    <n v="188"/>
    <n v="11280"/>
    <n v="4173.6000000000004"/>
    <n v="0.37"/>
    <x v="2"/>
    <x v="5"/>
    <n v="2020"/>
    <s v="Q3"/>
    <x v="2"/>
  </r>
  <r>
    <x v="3"/>
    <n v="1128299"/>
    <x v="76"/>
    <x v="2"/>
    <s v="Washington"/>
    <s v="Seattle"/>
    <x v="2"/>
    <n v="54"/>
    <n v="124"/>
    <n v="6696"/>
    <n v="2477.52"/>
    <n v="0.37"/>
    <x v="2"/>
    <x v="5"/>
    <n v="2020"/>
    <s v="Q3"/>
    <x v="2"/>
  </r>
  <r>
    <x v="3"/>
    <n v="1128299"/>
    <x v="77"/>
    <x v="2"/>
    <s v="Washington"/>
    <s v="Seattle"/>
    <x v="3"/>
    <n v="69"/>
    <n v="117"/>
    <n v="8073"/>
    <n v="3471.39"/>
    <n v="0.43"/>
    <x v="2"/>
    <x v="5"/>
    <n v="2020"/>
    <s v="Q3"/>
    <x v="2"/>
  </r>
  <r>
    <x v="3"/>
    <n v="1128299"/>
    <x v="78"/>
    <x v="2"/>
    <s v="Washington"/>
    <s v="Seattle"/>
    <x v="4"/>
    <n v="85"/>
    <n v="115"/>
    <n v="9775"/>
    <n v="3910"/>
    <n v="0.4"/>
    <x v="2"/>
    <x v="5"/>
    <n v="2020"/>
    <s v="Q3"/>
    <x v="2"/>
  </r>
  <r>
    <x v="3"/>
    <n v="1128299"/>
    <x v="79"/>
    <x v="2"/>
    <s v="Washington"/>
    <s v="Seattle"/>
    <x v="5"/>
    <n v="88"/>
    <n v="138"/>
    <n v="12144"/>
    <n v="3764.64"/>
    <n v="0.31"/>
    <x v="2"/>
    <x v="5"/>
    <n v="2020"/>
    <s v="Q3"/>
    <x v="2"/>
  </r>
  <r>
    <x v="3"/>
    <n v="1128299"/>
    <x v="80"/>
    <x v="2"/>
    <s v="Washington"/>
    <s v="Seattle"/>
    <x v="0"/>
    <n v="78"/>
    <n v="188"/>
    <n v="14664"/>
    <n v="5865.6"/>
    <n v="0.4"/>
    <x v="2"/>
    <x v="5"/>
    <n v="2020"/>
    <s v="Q3"/>
    <x v="2"/>
  </r>
  <r>
    <x v="3"/>
    <n v="1128299"/>
    <x v="81"/>
    <x v="2"/>
    <s v="Washington"/>
    <s v="Seattle"/>
    <x v="1"/>
    <n v="77"/>
    <n v="195"/>
    <n v="15015"/>
    <n v="5705.7"/>
    <n v="0.38"/>
    <x v="2"/>
    <x v="6"/>
    <n v="2020"/>
    <s v="Q3"/>
    <x v="2"/>
  </r>
  <r>
    <x v="3"/>
    <n v="1128299"/>
    <x v="82"/>
    <x v="2"/>
    <s v="Washington"/>
    <s v="Seattle"/>
    <x v="2"/>
    <n v="73"/>
    <n v="138"/>
    <n v="10074"/>
    <n v="3928.86"/>
    <n v="0.39"/>
    <x v="2"/>
    <x v="6"/>
    <n v="2020"/>
    <s v="Q3"/>
    <x v="2"/>
  </r>
  <r>
    <x v="3"/>
    <n v="1128299"/>
    <x v="83"/>
    <x v="2"/>
    <s v="Washington"/>
    <s v="Seattle"/>
    <x v="3"/>
    <n v="76"/>
    <n v="138"/>
    <n v="10488"/>
    <n v="4509.84"/>
    <n v="0.43"/>
    <x v="2"/>
    <x v="6"/>
    <n v="2020"/>
    <s v="Q3"/>
    <x v="2"/>
  </r>
  <r>
    <x v="3"/>
    <n v="1128299"/>
    <x v="84"/>
    <x v="2"/>
    <s v="Washington"/>
    <s v="Seattle"/>
    <x v="4"/>
    <n v="82"/>
    <n v="133"/>
    <n v="10906"/>
    <n v="4144.28"/>
    <n v="0.38"/>
    <x v="2"/>
    <x v="6"/>
    <n v="2020"/>
    <s v="Q3"/>
    <x v="2"/>
  </r>
  <r>
    <x v="3"/>
    <n v="1128299"/>
    <x v="85"/>
    <x v="2"/>
    <s v="Washington"/>
    <s v="Seattle"/>
    <x v="5"/>
    <n v="86"/>
    <n v="150"/>
    <n v="12900"/>
    <n v="4386"/>
    <n v="0.34"/>
    <x v="2"/>
    <x v="6"/>
    <n v="2020"/>
    <s v="Q3"/>
    <x v="2"/>
  </r>
  <r>
    <x v="0"/>
    <n v="1185732"/>
    <x v="86"/>
    <x v="2"/>
    <s v="Washington"/>
    <s v="Seattle"/>
    <x v="0"/>
    <n v="44"/>
    <n v="273"/>
    <n v="12012"/>
    <n v="6606.6"/>
    <n v="0.55000000000000004"/>
    <x v="2"/>
    <x v="6"/>
    <n v="2020"/>
    <s v="Q3"/>
    <x v="2"/>
  </r>
  <r>
    <x v="0"/>
    <n v="1185732"/>
    <x v="87"/>
    <x v="2"/>
    <s v="Washington"/>
    <s v="Seattle"/>
    <x v="1"/>
    <n v="41"/>
    <n v="221"/>
    <n v="9061"/>
    <n v="4439.8900000000003"/>
    <n v="0.49"/>
    <x v="2"/>
    <x v="6"/>
    <n v="2020"/>
    <s v="Q3"/>
    <x v="2"/>
  </r>
  <r>
    <x v="0"/>
    <n v="1185732"/>
    <x v="88"/>
    <x v="2"/>
    <s v="Washington"/>
    <s v="Seattle"/>
    <x v="2"/>
    <n v="34"/>
    <n v="230"/>
    <n v="7820"/>
    <n v="3049.8"/>
    <n v="0.39"/>
    <x v="2"/>
    <x v="6"/>
    <n v="2020"/>
    <s v="Q3"/>
    <x v="2"/>
  </r>
  <r>
    <x v="0"/>
    <n v="1185732"/>
    <x v="89"/>
    <x v="2"/>
    <s v="Washington"/>
    <s v="Seattle"/>
    <x v="3"/>
    <n v="38"/>
    <n v="175"/>
    <n v="6650"/>
    <n v="2660"/>
    <n v="0.4"/>
    <x v="2"/>
    <x v="6"/>
    <n v="2020"/>
    <s v="Q3"/>
    <x v="2"/>
  </r>
  <r>
    <x v="0"/>
    <n v="1185732"/>
    <x v="90"/>
    <x v="4"/>
    <s v="Florida"/>
    <s v="Miami"/>
    <x v="4"/>
    <n v="50"/>
    <n v="195"/>
    <n v="9750"/>
    <n v="4875"/>
    <n v="0.5"/>
    <x v="2"/>
    <x v="6"/>
    <n v="2020"/>
    <s v="Q3"/>
    <x v="2"/>
  </r>
  <r>
    <x v="0"/>
    <n v="1185732"/>
    <x v="91"/>
    <x v="4"/>
    <s v="Florida"/>
    <s v="Miami"/>
    <x v="5"/>
    <n v="41"/>
    <n v="247"/>
    <n v="10127"/>
    <n v="6278.74"/>
    <n v="0.62"/>
    <x v="2"/>
    <x v="6"/>
    <n v="2020"/>
    <s v="Q3"/>
    <x v="2"/>
  </r>
  <r>
    <x v="0"/>
    <n v="1185732"/>
    <x v="92"/>
    <x v="4"/>
    <s v="Florida"/>
    <s v="Miami"/>
    <x v="0"/>
    <n v="43"/>
    <n v="319"/>
    <n v="13717"/>
    <n v="7818.6900000000005"/>
    <n v="0.57000000000000006"/>
    <x v="2"/>
    <x v="6"/>
    <n v="2020"/>
    <s v="Q3"/>
    <x v="2"/>
  </r>
  <r>
    <x v="0"/>
    <n v="1185732"/>
    <x v="93"/>
    <x v="4"/>
    <s v="Florida"/>
    <s v="Miami"/>
    <x v="1"/>
    <n v="43"/>
    <n v="195"/>
    <n v="8385"/>
    <n v="4108.6499999999996"/>
    <n v="0.49"/>
    <x v="2"/>
    <x v="6"/>
    <n v="2020"/>
    <s v="Q3"/>
    <x v="2"/>
  </r>
  <r>
    <x v="0"/>
    <n v="1185732"/>
    <x v="94"/>
    <x v="4"/>
    <s v="Florida"/>
    <s v="Miami"/>
    <x v="2"/>
    <n v="32"/>
    <n v="240"/>
    <n v="7680"/>
    <n v="2918.4"/>
    <n v="0.38"/>
    <x v="2"/>
    <x v="6"/>
    <n v="2020"/>
    <s v="Q3"/>
    <x v="2"/>
  </r>
  <r>
    <x v="3"/>
    <n v="1185732"/>
    <x v="95"/>
    <x v="4"/>
    <s v="Florida"/>
    <s v="Miami"/>
    <x v="3"/>
    <n v="38"/>
    <n v="169"/>
    <n v="6422"/>
    <n v="2825.68"/>
    <n v="0.44"/>
    <x v="2"/>
    <x v="6"/>
    <n v="2020"/>
    <s v="Q3"/>
    <x v="2"/>
  </r>
  <r>
    <x v="0"/>
    <n v="1185732"/>
    <x v="96"/>
    <x v="4"/>
    <s v="Florida"/>
    <s v="Miami"/>
    <x v="4"/>
    <n v="53"/>
    <n v="218"/>
    <n v="11554"/>
    <n v="5545.92"/>
    <n v="0.48"/>
    <x v="2"/>
    <x v="6"/>
    <n v="2020"/>
    <s v="Q3"/>
    <x v="2"/>
  </r>
  <r>
    <x v="0"/>
    <n v="1185732"/>
    <x v="97"/>
    <x v="4"/>
    <s v="Florida"/>
    <s v="Miami"/>
    <x v="5"/>
    <n v="41"/>
    <n v="221"/>
    <n v="9061"/>
    <n v="5889.6500000000005"/>
    <n v="0.65"/>
    <x v="2"/>
    <x v="6"/>
    <n v="2020"/>
    <s v="Q3"/>
    <x v="2"/>
  </r>
  <r>
    <x v="0"/>
    <n v="1185732"/>
    <x v="98"/>
    <x v="4"/>
    <s v="Florida"/>
    <s v="Miami"/>
    <x v="0"/>
    <n v="41"/>
    <n v="268"/>
    <n v="10988"/>
    <n v="6592.8"/>
    <n v="0.6"/>
    <x v="2"/>
    <x v="6"/>
    <n v="2020"/>
    <s v="Q3"/>
    <x v="2"/>
  </r>
  <r>
    <x v="0"/>
    <n v="1185732"/>
    <x v="99"/>
    <x v="4"/>
    <s v="Florida"/>
    <s v="Miami"/>
    <x v="1"/>
    <n v="42"/>
    <n v="225"/>
    <n v="9450"/>
    <n v="4536"/>
    <n v="0.48"/>
    <x v="2"/>
    <x v="6"/>
    <n v="2020"/>
    <s v="Q3"/>
    <x v="2"/>
  </r>
  <r>
    <x v="0"/>
    <n v="1185732"/>
    <x v="100"/>
    <x v="4"/>
    <s v="Florida"/>
    <s v="Miami"/>
    <x v="2"/>
    <n v="32"/>
    <n v="217"/>
    <n v="6944"/>
    <n v="2430.3999999999996"/>
    <n v="0.35"/>
    <x v="2"/>
    <x v="6"/>
    <n v="2020"/>
    <s v="Q3"/>
    <x v="2"/>
  </r>
  <r>
    <x v="0"/>
    <n v="1185732"/>
    <x v="101"/>
    <x v="4"/>
    <s v="Florida"/>
    <s v="Miami"/>
    <x v="3"/>
    <n v="36"/>
    <n v="175"/>
    <n v="6300"/>
    <n v="2520"/>
    <n v="0.4"/>
    <x v="2"/>
    <x v="6"/>
    <n v="2020"/>
    <s v="Q3"/>
    <x v="2"/>
  </r>
  <r>
    <x v="0"/>
    <n v="1185732"/>
    <x v="102"/>
    <x v="4"/>
    <s v="Florida"/>
    <s v="Miami"/>
    <x v="4"/>
    <n v="53"/>
    <n v="182"/>
    <n v="9646"/>
    <n v="4437.16"/>
    <n v="0.45999999999999996"/>
    <x v="2"/>
    <x v="6"/>
    <n v="2020"/>
    <s v="Q3"/>
    <x v="2"/>
  </r>
  <r>
    <x v="0"/>
    <n v="1185732"/>
    <x v="103"/>
    <x v="4"/>
    <s v="Florida"/>
    <s v="Miami"/>
    <x v="5"/>
    <n v="42"/>
    <n v="225"/>
    <n v="9450"/>
    <n v="6048"/>
    <n v="0.64"/>
    <x v="2"/>
    <x v="6"/>
    <n v="2020"/>
    <s v="Q3"/>
    <x v="2"/>
  </r>
  <r>
    <x v="0"/>
    <n v="1185732"/>
    <x v="53"/>
    <x v="4"/>
    <s v="Florida"/>
    <s v="Miami"/>
    <x v="0"/>
    <n v="42"/>
    <n v="256"/>
    <n v="10752"/>
    <n v="6236.1600000000008"/>
    <n v="0.58000000000000007"/>
    <x v="2"/>
    <x v="3"/>
    <n v="2020"/>
    <s v="Q2"/>
    <x v="1"/>
  </r>
  <r>
    <x v="0"/>
    <n v="1185732"/>
    <x v="53"/>
    <x v="4"/>
    <s v="Florida"/>
    <s v="Miami"/>
    <x v="1"/>
    <n v="41"/>
    <n v="210"/>
    <n v="8610"/>
    <n v="4305"/>
    <n v="0.5"/>
    <x v="2"/>
    <x v="3"/>
    <n v="2020"/>
    <s v="Q2"/>
    <x v="1"/>
  </r>
  <r>
    <x v="3"/>
    <n v="1185732"/>
    <x v="53"/>
    <x v="4"/>
    <s v="Florida"/>
    <s v="Miami"/>
    <x v="2"/>
    <n v="32"/>
    <n v="203"/>
    <n v="6496"/>
    <n v="2598.4"/>
    <n v="0.4"/>
    <x v="2"/>
    <x v="3"/>
    <n v="2020"/>
    <s v="Q2"/>
    <x v="1"/>
  </r>
  <r>
    <x v="3"/>
    <n v="1185732"/>
    <x v="53"/>
    <x v="4"/>
    <s v="Florida"/>
    <s v="Miami"/>
    <x v="3"/>
    <n v="38"/>
    <n v="189"/>
    <n v="7182"/>
    <n v="3231.8999999999996"/>
    <n v="0.44999999999999996"/>
    <x v="2"/>
    <x v="3"/>
    <n v="2020"/>
    <s v="Q2"/>
    <x v="1"/>
  </r>
  <r>
    <x v="3"/>
    <n v="1185732"/>
    <x v="53"/>
    <x v="4"/>
    <s v="Florida"/>
    <s v="Miami"/>
    <x v="4"/>
    <n v="52"/>
    <n v="196"/>
    <n v="10192"/>
    <n v="4586.3999999999996"/>
    <n v="0.44999999999999996"/>
    <x v="2"/>
    <x v="3"/>
    <n v="2020"/>
    <s v="Q2"/>
    <x v="1"/>
  </r>
  <r>
    <x v="3"/>
    <n v="1185732"/>
    <x v="53"/>
    <x v="4"/>
    <s v="Florida"/>
    <s v="Miami"/>
    <x v="5"/>
    <n v="44"/>
    <n v="208"/>
    <n v="9152"/>
    <n v="5491.2"/>
    <n v="0.6"/>
    <x v="2"/>
    <x v="3"/>
    <n v="2020"/>
    <s v="Q2"/>
    <x v="1"/>
  </r>
  <r>
    <x v="3"/>
    <n v="1185732"/>
    <x v="53"/>
    <x v="4"/>
    <s v="Florida"/>
    <s v="Miami"/>
    <x v="0"/>
    <n v="52"/>
    <n v="300"/>
    <n v="15600"/>
    <n v="8736"/>
    <n v="0.56000000000000005"/>
    <x v="2"/>
    <x v="3"/>
    <n v="2020"/>
    <s v="Q2"/>
    <x v="1"/>
  </r>
  <r>
    <x v="3"/>
    <n v="1185732"/>
    <x v="53"/>
    <x v="4"/>
    <s v="Florida"/>
    <s v="Miami"/>
    <x v="1"/>
    <n v="54"/>
    <n v="194"/>
    <n v="10476"/>
    <n v="5238"/>
    <n v="0.5"/>
    <x v="2"/>
    <x v="3"/>
    <n v="2020"/>
    <s v="Q2"/>
    <x v="1"/>
  </r>
  <r>
    <x v="3"/>
    <n v="1185732"/>
    <x v="53"/>
    <x v="4"/>
    <s v="Florida"/>
    <s v="Miami"/>
    <x v="2"/>
    <n v="47"/>
    <n v="188"/>
    <n v="8836"/>
    <n v="3269.32"/>
    <n v="0.37"/>
    <x v="2"/>
    <x v="3"/>
    <n v="2020"/>
    <s v="Q2"/>
    <x v="1"/>
  </r>
  <r>
    <x v="3"/>
    <n v="1185732"/>
    <x v="53"/>
    <x v="4"/>
    <s v="Florida"/>
    <s v="Miami"/>
    <x v="3"/>
    <n v="49"/>
    <n v="175"/>
    <n v="8575"/>
    <n v="3687.25"/>
    <n v="0.43"/>
    <x v="2"/>
    <x v="3"/>
    <n v="2020"/>
    <s v="Q2"/>
    <x v="1"/>
  </r>
  <r>
    <x v="3"/>
    <n v="1185732"/>
    <x v="53"/>
    <x v="4"/>
    <s v="Florida"/>
    <s v="Miami"/>
    <x v="4"/>
    <n v="58"/>
    <n v="196"/>
    <n v="11368"/>
    <n v="5342.96"/>
    <n v="0.47"/>
    <x v="2"/>
    <x v="3"/>
    <n v="2020"/>
    <s v="Q2"/>
    <x v="1"/>
  </r>
  <r>
    <x v="3"/>
    <n v="1185732"/>
    <x v="53"/>
    <x v="4"/>
    <s v="Florida"/>
    <s v="Miami"/>
    <x v="5"/>
    <n v="64"/>
    <n v="248"/>
    <n v="15872"/>
    <n v="10158.08"/>
    <n v="0.64"/>
    <x v="2"/>
    <x v="3"/>
    <n v="2020"/>
    <s v="Q2"/>
    <x v="1"/>
  </r>
  <r>
    <x v="3"/>
    <n v="1185732"/>
    <x v="53"/>
    <x v="4"/>
    <s v="Florida"/>
    <s v="Miami"/>
    <x v="0"/>
    <n v="55"/>
    <n v="290"/>
    <n v="15950"/>
    <n v="9410.5000000000018"/>
    <n v="0.59000000000000008"/>
    <x v="2"/>
    <x v="3"/>
    <n v="2020"/>
    <s v="Q2"/>
    <x v="1"/>
  </r>
  <r>
    <x v="3"/>
    <n v="1185732"/>
    <x v="53"/>
    <x v="4"/>
    <s v="Florida"/>
    <s v="Miami"/>
    <x v="1"/>
    <n v="54"/>
    <n v="206"/>
    <n v="11124"/>
    <n v="5450.76"/>
    <n v="0.49"/>
    <x v="2"/>
    <x v="3"/>
    <n v="2020"/>
    <s v="Q2"/>
    <x v="1"/>
  </r>
  <r>
    <x v="3"/>
    <n v="1185732"/>
    <x v="118"/>
    <x v="4"/>
    <s v="Florida"/>
    <s v="Miami"/>
    <x v="2"/>
    <n v="49"/>
    <n v="208"/>
    <n v="10192"/>
    <n v="3567.2"/>
    <n v="0.35"/>
    <x v="2"/>
    <x v="7"/>
    <n v="2020"/>
    <s v="Q3"/>
    <x v="3"/>
  </r>
  <r>
    <x v="3"/>
    <n v="1185732"/>
    <x v="119"/>
    <x v="4"/>
    <s v="Florida"/>
    <s v="Miami"/>
    <x v="3"/>
    <n v="47"/>
    <n v="217"/>
    <n v="10199"/>
    <n v="4079.6000000000004"/>
    <n v="0.4"/>
    <x v="2"/>
    <x v="7"/>
    <n v="2020"/>
    <s v="Q3"/>
    <x v="3"/>
  </r>
  <r>
    <x v="3"/>
    <n v="1185732"/>
    <x v="120"/>
    <x v="4"/>
    <s v="Florida"/>
    <s v="Miami"/>
    <x v="4"/>
    <n v="62"/>
    <n v="233"/>
    <n v="14446"/>
    <n v="7078.54"/>
    <n v="0.49"/>
    <x v="2"/>
    <x v="7"/>
    <n v="2020"/>
    <s v="Q3"/>
    <x v="3"/>
  </r>
  <r>
    <x v="3"/>
    <n v="1185732"/>
    <x v="121"/>
    <x v="4"/>
    <s v="Florida"/>
    <s v="Miami"/>
    <x v="5"/>
    <n v="63"/>
    <n v="259"/>
    <n v="16317"/>
    <n v="10606.050000000001"/>
    <n v="0.65"/>
    <x v="2"/>
    <x v="7"/>
    <n v="2020"/>
    <s v="Q3"/>
    <x v="3"/>
  </r>
  <r>
    <x v="3"/>
    <n v="1185732"/>
    <x v="122"/>
    <x v="4"/>
    <s v="Florida"/>
    <s v="Miami"/>
    <x v="0"/>
    <n v="60"/>
    <n v="299"/>
    <n v="17940"/>
    <n v="10764"/>
    <n v="0.6"/>
    <x v="2"/>
    <x v="7"/>
    <n v="2020"/>
    <s v="Q3"/>
    <x v="3"/>
  </r>
  <r>
    <x v="3"/>
    <n v="1185732"/>
    <x v="123"/>
    <x v="4"/>
    <s v="Florida"/>
    <s v="Miami"/>
    <x v="1"/>
    <n v="57"/>
    <n v="225"/>
    <n v="12825"/>
    <n v="5899.4999999999991"/>
    <n v="0.45999999999999996"/>
    <x v="2"/>
    <x v="7"/>
    <n v="2020"/>
    <s v="Q3"/>
    <x v="3"/>
  </r>
  <r>
    <x v="3"/>
    <n v="1185732"/>
    <x v="124"/>
    <x v="4"/>
    <s v="Florida"/>
    <s v="Miami"/>
    <x v="2"/>
    <n v="50"/>
    <n v="215"/>
    <n v="10750"/>
    <n v="3977.5"/>
    <n v="0.37"/>
    <x v="2"/>
    <x v="7"/>
    <n v="2020"/>
    <s v="Q3"/>
    <x v="3"/>
  </r>
  <r>
    <x v="3"/>
    <n v="1185732"/>
    <x v="125"/>
    <x v="4"/>
    <s v="Florida"/>
    <s v="Miami"/>
    <x v="3"/>
    <n v="53"/>
    <n v="233"/>
    <n v="12349"/>
    <n v="5310.07"/>
    <n v="0.43"/>
    <x v="2"/>
    <x v="7"/>
    <n v="2020"/>
    <s v="Q3"/>
    <x v="3"/>
  </r>
  <r>
    <x v="3"/>
    <n v="1185732"/>
    <x v="126"/>
    <x v="4"/>
    <s v="Florida"/>
    <s v="Miami"/>
    <x v="4"/>
    <n v="61"/>
    <n v="208"/>
    <n v="12688"/>
    <n v="6217.12"/>
    <n v="0.49"/>
    <x v="2"/>
    <x v="7"/>
    <n v="2020"/>
    <s v="Q3"/>
    <x v="3"/>
  </r>
  <r>
    <x v="3"/>
    <n v="1185732"/>
    <x v="127"/>
    <x v="4"/>
    <s v="Florida"/>
    <s v="Miami"/>
    <x v="5"/>
    <n v="67"/>
    <n v="244"/>
    <n v="16348"/>
    <n v="10626.2"/>
    <n v="0.65"/>
    <x v="2"/>
    <x v="7"/>
    <n v="2020"/>
    <s v="Q3"/>
    <x v="3"/>
  </r>
  <r>
    <x v="3"/>
    <n v="1185732"/>
    <x v="630"/>
    <x v="4"/>
    <s v="Florida"/>
    <s v="Miami"/>
    <x v="0"/>
    <n v="60"/>
    <n v="304"/>
    <n v="18240"/>
    <n v="10396.800000000001"/>
    <n v="0.57000000000000006"/>
    <x v="2"/>
    <x v="7"/>
    <n v="2020"/>
    <s v="Q3"/>
    <x v="3"/>
  </r>
  <r>
    <x v="3"/>
    <n v="1185732"/>
    <x v="631"/>
    <x v="4"/>
    <s v="Florida"/>
    <s v="Miami"/>
    <x v="1"/>
    <n v="55"/>
    <n v="252"/>
    <n v="13860"/>
    <n v="6236.9999999999991"/>
    <n v="0.44999999999999996"/>
    <x v="2"/>
    <x v="7"/>
    <n v="2020"/>
    <s v="Q3"/>
    <x v="3"/>
  </r>
  <r>
    <x v="3"/>
    <n v="1185732"/>
    <x v="632"/>
    <x v="4"/>
    <s v="Florida"/>
    <s v="Miami"/>
    <x v="2"/>
    <n v="53"/>
    <n v="231"/>
    <n v="12243"/>
    <n v="4529.91"/>
    <n v="0.37"/>
    <x v="2"/>
    <x v="7"/>
    <n v="2020"/>
    <s v="Q3"/>
    <x v="3"/>
  </r>
  <r>
    <x v="0"/>
    <n v="1185732"/>
    <x v="633"/>
    <x v="4"/>
    <s v="Florida"/>
    <s v="Miami"/>
    <x v="3"/>
    <n v="44"/>
    <n v="233"/>
    <n v="10252"/>
    <n v="4100.8"/>
    <n v="0.4"/>
    <x v="2"/>
    <x v="7"/>
    <n v="2020"/>
    <s v="Q3"/>
    <x v="3"/>
  </r>
  <r>
    <x v="0"/>
    <n v="1185732"/>
    <x v="634"/>
    <x v="4"/>
    <s v="Florida"/>
    <s v="Miami"/>
    <x v="4"/>
    <n v="52"/>
    <n v="225"/>
    <n v="11700"/>
    <n v="5264.9999999999991"/>
    <n v="0.44999999999999996"/>
    <x v="2"/>
    <x v="7"/>
    <n v="2020"/>
    <s v="Q3"/>
    <x v="3"/>
  </r>
  <r>
    <x v="0"/>
    <n v="1185732"/>
    <x v="635"/>
    <x v="4"/>
    <s v="Florida"/>
    <s v="Miami"/>
    <x v="5"/>
    <n v="56"/>
    <n v="278"/>
    <n v="15568"/>
    <n v="9496.48"/>
    <n v="0.61"/>
    <x v="2"/>
    <x v="7"/>
    <n v="2020"/>
    <s v="Q3"/>
    <x v="3"/>
  </r>
  <r>
    <x v="0"/>
    <n v="1185732"/>
    <x v="636"/>
    <x v="4"/>
    <s v="Florida"/>
    <s v="Miami"/>
    <x v="0"/>
    <n v="53"/>
    <n v="284"/>
    <n v="15052"/>
    <n v="8278.6"/>
    <n v="0.55000000000000004"/>
    <x v="2"/>
    <x v="7"/>
    <n v="2020"/>
    <s v="Q3"/>
    <x v="3"/>
  </r>
  <r>
    <x v="0"/>
    <n v="1185732"/>
    <x v="637"/>
    <x v="4"/>
    <s v="Florida"/>
    <s v="Miami"/>
    <x v="1"/>
    <n v="46"/>
    <n v="255"/>
    <n v="11730"/>
    <n v="5278.4999999999991"/>
    <n v="0.44999999999999996"/>
    <x v="2"/>
    <x v="7"/>
    <n v="2020"/>
    <s v="Q3"/>
    <x v="3"/>
  </r>
  <r>
    <x v="2"/>
    <n v="1185732"/>
    <x v="638"/>
    <x v="4"/>
    <s v="Florida"/>
    <s v="Miami"/>
    <x v="2"/>
    <n v="41"/>
    <n v="225"/>
    <n v="9225"/>
    <n v="3413.25"/>
    <n v="0.37"/>
    <x v="2"/>
    <x v="7"/>
    <n v="2020"/>
    <s v="Q3"/>
    <x v="3"/>
  </r>
  <r>
    <x v="2"/>
    <n v="1185732"/>
    <x v="639"/>
    <x v="4"/>
    <s v="Florida"/>
    <s v="Miami"/>
    <x v="3"/>
    <n v="42"/>
    <n v="210"/>
    <n v="8820"/>
    <n v="3792.6"/>
    <n v="0.43"/>
    <x v="2"/>
    <x v="7"/>
    <n v="2020"/>
    <s v="Q3"/>
    <x v="3"/>
  </r>
  <r>
    <x v="2"/>
    <n v="1185732"/>
    <x v="640"/>
    <x v="4"/>
    <s v="Florida"/>
    <s v="Miami"/>
    <x v="4"/>
    <n v="50"/>
    <n v="210"/>
    <n v="10500"/>
    <n v="5250"/>
    <n v="0.5"/>
    <x v="2"/>
    <x v="7"/>
    <n v="2020"/>
    <s v="Q3"/>
    <x v="3"/>
  </r>
  <r>
    <x v="2"/>
    <n v="1185732"/>
    <x v="641"/>
    <x v="4"/>
    <s v="Florida"/>
    <s v="Miami"/>
    <x v="5"/>
    <n v="55"/>
    <n v="223"/>
    <n v="12265"/>
    <n v="7726.95"/>
    <n v="0.63"/>
    <x v="2"/>
    <x v="7"/>
    <n v="2020"/>
    <s v="Q3"/>
    <x v="3"/>
  </r>
  <r>
    <x v="2"/>
    <n v="1185732"/>
    <x v="642"/>
    <x v="4"/>
    <s v="Florida"/>
    <s v="Miami"/>
    <x v="0"/>
    <n v="56"/>
    <n v="270"/>
    <n v="15120"/>
    <n v="9072"/>
    <n v="0.6"/>
    <x v="2"/>
    <x v="7"/>
    <n v="2020"/>
    <s v="Q3"/>
    <x v="3"/>
  </r>
  <r>
    <x v="2"/>
    <n v="1185732"/>
    <x v="643"/>
    <x v="4"/>
    <s v="Florida"/>
    <s v="Miami"/>
    <x v="1"/>
    <n v="47"/>
    <n v="215"/>
    <n v="10105"/>
    <n v="4547.25"/>
    <n v="0.44999999999999996"/>
    <x v="2"/>
    <x v="7"/>
    <n v="2020"/>
    <s v="Q3"/>
    <x v="3"/>
  </r>
  <r>
    <x v="2"/>
    <n v="1185732"/>
    <x v="644"/>
    <x v="4"/>
    <s v="Florida"/>
    <s v="Miami"/>
    <x v="2"/>
    <n v="47"/>
    <n v="203"/>
    <n v="9541"/>
    <n v="3720.9900000000002"/>
    <n v="0.39"/>
    <x v="2"/>
    <x v="8"/>
    <n v="2020"/>
    <s v="Q4"/>
    <x v="3"/>
  </r>
  <r>
    <x v="2"/>
    <n v="1185732"/>
    <x v="645"/>
    <x v="4"/>
    <s v="Florida"/>
    <s v="Miami"/>
    <x v="3"/>
    <n v="45"/>
    <n v="182"/>
    <n v="8190"/>
    <n v="3603.6"/>
    <n v="0.44"/>
    <x v="2"/>
    <x v="8"/>
    <n v="2020"/>
    <s v="Q4"/>
    <x v="3"/>
  </r>
  <r>
    <x v="2"/>
    <n v="1185732"/>
    <x v="646"/>
    <x v="4"/>
    <s v="Florida"/>
    <s v="Miami"/>
    <x v="4"/>
    <n v="57"/>
    <n v="189"/>
    <n v="10773"/>
    <n v="5386.5"/>
    <n v="0.5"/>
    <x v="2"/>
    <x v="8"/>
    <n v="2020"/>
    <s v="Q4"/>
    <x v="3"/>
  </r>
  <r>
    <x v="2"/>
    <n v="1185732"/>
    <x v="647"/>
    <x v="4"/>
    <s v="Florida"/>
    <s v="Miami"/>
    <x v="5"/>
    <n v="59"/>
    <n v="223"/>
    <n v="13157"/>
    <n v="8552.0500000000011"/>
    <n v="0.65"/>
    <x v="2"/>
    <x v="8"/>
    <n v="2020"/>
    <s v="Q4"/>
    <x v="3"/>
  </r>
  <r>
    <x v="2"/>
    <n v="1185732"/>
    <x v="648"/>
    <x v="4"/>
    <s v="Florida"/>
    <s v="Miami"/>
    <x v="0"/>
    <n v="56"/>
    <n v="244"/>
    <n v="13664"/>
    <n v="7925.1200000000008"/>
    <n v="0.58000000000000007"/>
    <x v="2"/>
    <x v="8"/>
    <n v="2020"/>
    <s v="Q4"/>
    <x v="3"/>
  </r>
  <r>
    <x v="2"/>
    <n v="1185732"/>
    <x v="649"/>
    <x v="4"/>
    <s v="Florida"/>
    <s v="Miami"/>
    <x v="1"/>
    <n v="49"/>
    <n v="224"/>
    <n v="10976"/>
    <n v="5268.48"/>
    <n v="0.48"/>
    <x v="2"/>
    <x v="8"/>
    <n v="2020"/>
    <s v="Q4"/>
    <x v="3"/>
  </r>
  <r>
    <x v="2"/>
    <n v="1185732"/>
    <x v="650"/>
    <x v="4"/>
    <s v="Florida"/>
    <s v="Miami"/>
    <x v="2"/>
    <n v="46"/>
    <n v="224"/>
    <n v="10304"/>
    <n v="3812.48"/>
    <n v="0.37"/>
    <x v="2"/>
    <x v="8"/>
    <n v="2020"/>
    <s v="Q4"/>
    <x v="3"/>
  </r>
  <r>
    <x v="2"/>
    <n v="1185732"/>
    <x v="651"/>
    <x v="4"/>
    <s v="Florida"/>
    <s v="Miami"/>
    <x v="3"/>
    <n v="49"/>
    <n v="202"/>
    <n v="9898"/>
    <n v="4355.12"/>
    <n v="0.44"/>
    <x v="2"/>
    <x v="8"/>
    <n v="2020"/>
    <s v="Q4"/>
    <x v="3"/>
  </r>
  <r>
    <x v="2"/>
    <n v="1185732"/>
    <x v="652"/>
    <x v="4"/>
    <s v="Florida"/>
    <s v="Miami"/>
    <x v="4"/>
    <n v="64"/>
    <n v="195"/>
    <n v="12480"/>
    <n v="6240"/>
    <n v="0.5"/>
    <x v="2"/>
    <x v="8"/>
    <n v="2020"/>
    <s v="Q4"/>
    <x v="3"/>
  </r>
  <r>
    <x v="2"/>
    <n v="1185732"/>
    <x v="653"/>
    <x v="4"/>
    <s v="Florida"/>
    <s v="Miami"/>
    <x v="5"/>
    <n v="64"/>
    <n v="213"/>
    <n v="13632"/>
    <n v="8179.2"/>
    <n v="0.6"/>
    <x v="2"/>
    <x v="8"/>
    <n v="2020"/>
    <s v="Q4"/>
    <x v="3"/>
  </r>
  <r>
    <x v="2"/>
    <n v="1185732"/>
    <x v="575"/>
    <x v="4"/>
    <s v="Florida"/>
    <s v="Miami"/>
    <x v="0"/>
    <n v="63"/>
    <n v="323"/>
    <n v="20349"/>
    <n v="11395.44"/>
    <n v="0.56000000000000005"/>
    <x v="2"/>
    <x v="4"/>
    <n v="2020"/>
    <s v="Q2"/>
    <x v="1"/>
  </r>
  <r>
    <x v="2"/>
    <n v="1185732"/>
    <x v="575"/>
    <x v="4"/>
    <s v="Florida"/>
    <s v="Miami"/>
    <x v="1"/>
    <n v="51"/>
    <n v="254"/>
    <n v="12954"/>
    <n v="6088.38"/>
    <n v="0.47"/>
    <x v="2"/>
    <x v="4"/>
    <n v="2020"/>
    <s v="Q2"/>
    <x v="1"/>
  </r>
  <r>
    <x v="2"/>
    <n v="1185732"/>
    <x v="575"/>
    <x v="4"/>
    <s v="Florida"/>
    <s v="Miami"/>
    <x v="2"/>
    <n v="52"/>
    <n v="248"/>
    <n v="12896"/>
    <n v="4771.5199999999995"/>
    <n v="0.37"/>
    <x v="2"/>
    <x v="4"/>
    <n v="2020"/>
    <s v="Q2"/>
    <x v="1"/>
  </r>
  <r>
    <x v="2"/>
    <n v="1185732"/>
    <x v="575"/>
    <x v="4"/>
    <s v="Florida"/>
    <s v="Miami"/>
    <x v="3"/>
    <n v="54"/>
    <n v="209"/>
    <n v="11286"/>
    <n v="4852.9799999999996"/>
    <n v="0.43"/>
    <x v="2"/>
    <x v="4"/>
    <n v="2020"/>
    <s v="Q2"/>
    <x v="1"/>
  </r>
  <r>
    <x v="0"/>
    <n v="1185732"/>
    <x v="575"/>
    <x v="4"/>
    <s v="Florida"/>
    <s v="Miami"/>
    <x v="4"/>
    <n v="60"/>
    <n v="202"/>
    <n v="12120"/>
    <n v="5938.8"/>
    <n v="0.49"/>
    <x v="2"/>
    <x v="4"/>
    <n v="2020"/>
    <s v="Q2"/>
    <x v="1"/>
  </r>
  <r>
    <x v="0"/>
    <n v="1185732"/>
    <x v="575"/>
    <x v="4"/>
    <s v="Florida"/>
    <s v="Miami"/>
    <x v="5"/>
    <n v="64"/>
    <n v="219"/>
    <n v="14016"/>
    <n v="8830.08"/>
    <n v="0.63"/>
    <x v="2"/>
    <x v="4"/>
    <n v="2020"/>
    <s v="Q2"/>
    <x v="1"/>
  </r>
  <r>
    <x v="0"/>
    <n v="1185732"/>
    <x v="654"/>
    <x v="4"/>
    <s v="Florida"/>
    <s v="Miami"/>
    <x v="0"/>
    <n v="33"/>
    <n v="131"/>
    <n v="4323"/>
    <n v="1945.3500000000004"/>
    <n v="0.45000000000000007"/>
    <x v="2"/>
    <x v="8"/>
    <n v="2020"/>
    <s v="Q4"/>
    <x v="3"/>
  </r>
  <r>
    <x v="0"/>
    <n v="1185732"/>
    <x v="655"/>
    <x v="4"/>
    <s v="Florida"/>
    <s v="Miami"/>
    <x v="1"/>
    <n v="33"/>
    <n v="65"/>
    <n v="2145"/>
    <n v="858"/>
    <n v="0.4"/>
    <x v="2"/>
    <x v="8"/>
    <n v="2020"/>
    <s v="Q4"/>
    <x v="3"/>
  </r>
  <r>
    <x v="0"/>
    <n v="1185732"/>
    <x v="656"/>
    <x v="4"/>
    <s v="Florida"/>
    <s v="Miami"/>
    <x v="2"/>
    <n v="24"/>
    <n v="63"/>
    <n v="1512"/>
    <n v="665.28"/>
    <n v="0.44"/>
    <x v="2"/>
    <x v="8"/>
    <n v="2020"/>
    <s v="Q4"/>
    <x v="3"/>
  </r>
  <r>
    <x v="0"/>
    <n v="1185732"/>
    <x v="128"/>
    <x v="4"/>
    <s v="Florida"/>
    <s v="Miami"/>
    <x v="3"/>
    <n v="29"/>
    <n v="26"/>
    <n v="754"/>
    <n v="339.30000000000007"/>
    <n v="0.45000000000000007"/>
    <x v="2"/>
    <x v="8"/>
    <n v="2020"/>
    <s v="Q4"/>
    <x v="3"/>
  </r>
  <r>
    <x v="0"/>
    <n v="1185732"/>
    <x v="129"/>
    <x v="3"/>
    <s v="Minnesota"/>
    <s v="Minneapolis"/>
    <x v="4"/>
    <n v="43"/>
    <n v="39"/>
    <n v="1677"/>
    <n v="754.65"/>
    <n v="0.44999999999999996"/>
    <x v="2"/>
    <x v="8"/>
    <n v="2020"/>
    <s v="Q4"/>
    <x v="3"/>
  </r>
  <r>
    <x v="0"/>
    <n v="1185732"/>
    <x v="130"/>
    <x v="3"/>
    <s v="Minnesota"/>
    <s v="Minneapolis"/>
    <x v="5"/>
    <n v="32"/>
    <n v="65"/>
    <n v="2080"/>
    <n v="1164.8000000000002"/>
    <n v="0.56000000000000005"/>
    <x v="2"/>
    <x v="8"/>
    <n v="2020"/>
    <s v="Q4"/>
    <x v="3"/>
  </r>
  <r>
    <x v="0"/>
    <n v="1185732"/>
    <x v="131"/>
    <x v="3"/>
    <s v="Minnesota"/>
    <s v="Minneapolis"/>
    <x v="0"/>
    <n v="32"/>
    <n v="135"/>
    <n v="4320"/>
    <n v="1944.0000000000002"/>
    <n v="0.45000000000000007"/>
    <x v="2"/>
    <x v="8"/>
    <n v="2020"/>
    <s v="Q4"/>
    <x v="3"/>
  </r>
  <r>
    <x v="0"/>
    <n v="1185732"/>
    <x v="132"/>
    <x v="3"/>
    <s v="Minnesota"/>
    <s v="Minneapolis"/>
    <x v="1"/>
    <n v="34"/>
    <n v="38"/>
    <n v="1292"/>
    <n v="581.4"/>
    <n v="0.44999999999999996"/>
    <x v="2"/>
    <x v="8"/>
    <n v="2020"/>
    <s v="Q4"/>
    <x v="3"/>
  </r>
  <r>
    <x v="0"/>
    <n v="1185732"/>
    <x v="133"/>
    <x v="3"/>
    <s v="Minnesota"/>
    <s v="Minneapolis"/>
    <x v="2"/>
    <n v="25"/>
    <n v="56"/>
    <n v="1400"/>
    <n v="588"/>
    <n v="0.42"/>
    <x v="2"/>
    <x v="8"/>
    <n v="2020"/>
    <s v="Q4"/>
    <x v="3"/>
  </r>
  <r>
    <x v="0"/>
    <n v="1185732"/>
    <x v="134"/>
    <x v="3"/>
    <s v="Minnesota"/>
    <s v="Minneapolis"/>
    <x v="3"/>
    <n v="27"/>
    <n v="20"/>
    <n v="540"/>
    <n v="253.8"/>
    <n v="0.47000000000000003"/>
    <x v="2"/>
    <x v="8"/>
    <n v="2020"/>
    <s v="Q4"/>
    <x v="3"/>
  </r>
  <r>
    <x v="0"/>
    <n v="1185732"/>
    <x v="135"/>
    <x v="3"/>
    <s v="Minnesota"/>
    <s v="Minneapolis"/>
    <x v="4"/>
    <n v="41"/>
    <n v="44"/>
    <n v="1804"/>
    <n v="739.64"/>
    <n v="0.41"/>
    <x v="2"/>
    <x v="8"/>
    <n v="2020"/>
    <s v="Q4"/>
    <x v="3"/>
  </r>
  <r>
    <x v="0"/>
    <n v="1185732"/>
    <x v="136"/>
    <x v="3"/>
    <s v="Minnesota"/>
    <s v="Minneapolis"/>
    <x v="5"/>
    <n v="34"/>
    <n v="65"/>
    <n v="2210"/>
    <n v="1215.5"/>
    <n v="0.55000000000000004"/>
    <x v="2"/>
    <x v="8"/>
    <n v="2020"/>
    <s v="Q4"/>
    <x v="3"/>
  </r>
  <r>
    <x v="0"/>
    <n v="1185732"/>
    <x v="137"/>
    <x v="3"/>
    <s v="Minnesota"/>
    <s v="Minneapolis"/>
    <x v="0"/>
    <n v="39"/>
    <n v="116"/>
    <n v="4524"/>
    <n v="2262"/>
    <n v="0.5"/>
    <x v="2"/>
    <x v="8"/>
    <n v="2020"/>
    <s v="Q4"/>
    <x v="3"/>
  </r>
  <r>
    <x v="0"/>
    <n v="1185732"/>
    <x v="138"/>
    <x v="3"/>
    <s v="Minnesota"/>
    <s v="Minneapolis"/>
    <x v="1"/>
    <n v="38"/>
    <n v="35"/>
    <n v="1330"/>
    <n v="532"/>
    <n v="0.4"/>
    <x v="2"/>
    <x v="8"/>
    <n v="2020"/>
    <s v="Q4"/>
    <x v="3"/>
  </r>
  <r>
    <x v="0"/>
    <n v="1185732"/>
    <x v="139"/>
    <x v="3"/>
    <s v="Minnesota"/>
    <s v="Minneapolis"/>
    <x v="2"/>
    <n v="29"/>
    <n v="53"/>
    <n v="1537"/>
    <n v="691.65"/>
    <n v="0.44999999999999996"/>
    <x v="2"/>
    <x v="8"/>
    <n v="2020"/>
    <s v="Q4"/>
    <x v="3"/>
  </r>
  <r>
    <x v="0"/>
    <n v="1185732"/>
    <x v="140"/>
    <x v="3"/>
    <s v="Minnesota"/>
    <s v="Minneapolis"/>
    <x v="3"/>
    <n v="32"/>
    <n v="7"/>
    <n v="224"/>
    <n v="112"/>
    <n v="0.5"/>
    <x v="2"/>
    <x v="9"/>
    <n v="2020"/>
    <s v="Q4"/>
    <x v="3"/>
  </r>
  <r>
    <x v="0"/>
    <n v="1185732"/>
    <x v="141"/>
    <x v="3"/>
    <s v="Minnesota"/>
    <s v="Minneapolis"/>
    <x v="4"/>
    <n v="47"/>
    <n v="19"/>
    <n v="893"/>
    <n v="375.06"/>
    <n v="0.42"/>
    <x v="2"/>
    <x v="9"/>
    <n v="2020"/>
    <s v="Q4"/>
    <x v="3"/>
  </r>
  <r>
    <x v="0"/>
    <n v="1185732"/>
    <x v="142"/>
    <x v="3"/>
    <s v="Minnesota"/>
    <s v="Minneapolis"/>
    <x v="5"/>
    <n v="38"/>
    <n v="47"/>
    <n v="1786"/>
    <n v="982.30000000000007"/>
    <n v="0.55000000000000004"/>
    <x v="2"/>
    <x v="9"/>
    <n v="2020"/>
    <s v="Q4"/>
    <x v="3"/>
  </r>
  <r>
    <x v="0"/>
    <n v="1185732"/>
    <x v="143"/>
    <x v="3"/>
    <s v="Minnesota"/>
    <s v="Minneapolis"/>
    <x v="0"/>
    <n v="36"/>
    <n v="120"/>
    <n v="4320"/>
    <n v="2030.4"/>
    <n v="0.47000000000000003"/>
    <x v="2"/>
    <x v="9"/>
    <n v="2020"/>
    <s v="Q4"/>
    <x v="3"/>
  </r>
  <r>
    <x v="0"/>
    <n v="1185732"/>
    <x v="144"/>
    <x v="3"/>
    <s v="Minnesota"/>
    <s v="Minneapolis"/>
    <x v="1"/>
    <n v="38"/>
    <n v="28"/>
    <n v="1064"/>
    <n v="446.88"/>
    <n v="0.42"/>
    <x v="2"/>
    <x v="9"/>
    <n v="2020"/>
    <s v="Q4"/>
    <x v="3"/>
  </r>
  <r>
    <x v="0"/>
    <n v="1185732"/>
    <x v="145"/>
    <x v="3"/>
    <s v="Minnesota"/>
    <s v="Minneapolis"/>
    <x v="2"/>
    <n v="29"/>
    <n v="26"/>
    <n v="754"/>
    <n v="331.76"/>
    <n v="0.44"/>
    <x v="2"/>
    <x v="9"/>
    <n v="2020"/>
    <s v="Q4"/>
    <x v="3"/>
  </r>
  <r>
    <x v="0"/>
    <n v="1185732"/>
    <x v="146"/>
    <x v="3"/>
    <s v="Minnesota"/>
    <s v="Minneapolis"/>
    <x v="3"/>
    <n v="32"/>
    <n v="7"/>
    <n v="224"/>
    <n v="112"/>
    <n v="0.5"/>
    <x v="2"/>
    <x v="9"/>
    <n v="2020"/>
    <s v="Q4"/>
    <x v="3"/>
  </r>
  <r>
    <x v="0"/>
    <n v="1185732"/>
    <x v="147"/>
    <x v="3"/>
    <s v="Minnesota"/>
    <s v="Minneapolis"/>
    <x v="4"/>
    <n v="47"/>
    <n v="14"/>
    <n v="658"/>
    <n v="263.2"/>
    <n v="0.4"/>
    <x v="2"/>
    <x v="9"/>
    <n v="2020"/>
    <s v="Q4"/>
    <x v="3"/>
  </r>
  <r>
    <x v="0"/>
    <n v="1185732"/>
    <x v="148"/>
    <x v="3"/>
    <s v="Minnesota"/>
    <s v="Minneapolis"/>
    <x v="5"/>
    <n v="36"/>
    <n v="53"/>
    <n v="1908"/>
    <n v="1144.8"/>
    <n v="0.6"/>
    <x v="2"/>
    <x v="9"/>
    <n v="2020"/>
    <s v="Q4"/>
    <x v="3"/>
  </r>
  <r>
    <x v="0"/>
    <n v="1185732"/>
    <x v="149"/>
    <x v="3"/>
    <s v="Minnesota"/>
    <s v="Minneapolis"/>
    <x v="0"/>
    <n v="48"/>
    <n v="116"/>
    <n v="5568"/>
    <n v="2616.96"/>
    <n v="0.47000000000000003"/>
    <x v="2"/>
    <x v="9"/>
    <n v="2020"/>
    <s v="Q4"/>
    <x v="3"/>
  </r>
  <r>
    <x v="0"/>
    <n v="1185732"/>
    <x v="150"/>
    <x v="3"/>
    <s v="Minnesota"/>
    <s v="Minneapolis"/>
    <x v="1"/>
    <n v="44"/>
    <n v="44"/>
    <n v="1936"/>
    <n v="793.76"/>
    <n v="0.41"/>
    <x v="2"/>
    <x v="9"/>
    <n v="2020"/>
    <s v="Q4"/>
    <x v="3"/>
  </r>
  <r>
    <x v="0"/>
    <n v="1185732"/>
    <x v="151"/>
    <x v="3"/>
    <s v="Minnesota"/>
    <s v="Minneapolis"/>
    <x v="2"/>
    <n v="37"/>
    <n v="38"/>
    <n v="1406"/>
    <n v="618.64"/>
    <n v="0.44"/>
    <x v="2"/>
    <x v="9"/>
    <n v="2020"/>
    <s v="Q4"/>
    <x v="3"/>
  </r>
  <r>
    <x v="0"/>
    <n v="1185732"/>
    <x v="152"/>
    <x v="3"/>
    <s v="Minnesota"/>
    <s v="Minneapolis"/>
    <x v="3"/>
    <n v="36"/>
    <n v="13"/>
    <n v="468"/>
    <n v="229.32000000000002"/>
    <n v="0.49000000000000005"/>
    <x v="2"/>
    <x v="9"/>
    <n v="2020"/>
    <s v="Q4"/>
    <x v="3"/>
  </r>
  <r>
    <x v="0"/>
    <n v="1185732"/>
    <x v="153"/>
    <x v="3"/>
    <s v="Minnesota"/>
    <s v="Minneapolis"/>
    <x v="4"/>
    <n v="50"/>
    <n v="20"/>
    <n v="1000"/>
    <n v="410"/>
    <n v="0.41"/>
    <x v="2"/>
    <x v="9"/>
    <n v="2020"/>
    <s v="Q4"/>
    <x v="3"/>
  </r>
  <r>
    <x v="0"/>
    <n v="1185732"/>
    <x v="154"/>
    <x v="3"/>
    <s v="Minnesota"/>
    <s v="Minneapolis"/>
    <x v="5"/>
    <n v="58"/>
    <n v="51"/>
    <n v="2958"/>
    <n v="1745.2200000000003"/>
    <n v="0.59000000000000008"/>
    <x v="2"/>
    <x v="9"/>
    <n v="2020"/>
    <s v="Q4"/>
    <x v="3"/>
  </r>
  <r>
    <x v="0"/>
    <n v="1185732"/>
    <x v="657"/>
    <x v="3"/>
    <s v="Minnesota"/>
    <s v="Minneapolis"/>
    <x v="0"/>
    <n v="44"/>
    <n v="106"/>
    <n v="4664"/>
    <n v="2285.36"/>
    <n v="0.49000000000000005"/>
    <x v="2"/>
    <x v="9"/>
    <n v="2020"/>
    <s v="Q4"/>
    <x v="3"/>
  </r>
  <r>
    <x v="0"/>
    <n v="1185732"/>
    <x v="658"/>
    <x v="3"/>
    <s v="Minnesota"/>
    <s v="Minneapolis"/>
    <x v="1"/>
    <n v="38"/>
    <n v="49"/>
    <n v="1862"/>
    <n v="763.42"/>
    <n v="0.41"/>
    <x v="2"/>
    <x v="9"/>
    <n v="2020"/>
    <s v="Q4"/>
    <x v="3"/>
  </r>
  <r>
    <x v="0"/>
    <n v="1185732"/>
    <x v="659"/>
    <x v="3"/>
    <s v="Minnesota"/>
    <s v="Minneapolis"/>
    <x v="2"/>
    <n v="33"/>
    <n v="47"/>
    <n v="1551"/>
    <n v="697.94999999999993"/>
    <n v="0.44999999999999996"/>
    <x v="2"/>
    <x v="9"/>
    <n v="2020"/>
    <s v="Q4"/>
    <x v="3"/>
  </r>
  <r>
    <x v="0"/>
    <n v="1185732"/>
    <x v="660"/>
    <x v="3"/>
    <s v="Minnesota"/>
    <s v="Minneapolis"/>
    <x v="3"/>
    <n v="32"/>
    <n v="45"/>
    <n v="1440"/>
    <n v="676.80000000000007"/>
    <n v="0.47000000000000003"/>
    <x v="2"/>
    <x v="9"/>
    <n v="2020"/>
    <s v="Q4"/>
    <x v="3"/>
  </r>
  <r>
    <x v="0"/>
    <n v="1185732"/>
    <x v="661"/>
    <x v="3"/>
    <s v="Minnesota"/>
    <s v="Minneapolis"/>
    <x v="4"/>
    <n v="49"/>
    <n v="45"/>
    <n v="2205"/>
    <n v="926.09999999999991"/>
    <n v="0.42"/>
    <x v="2"/>
    <x v="9"/>
    <n v="2020"/>
    <s v="Q4"/>
    <x v="3"/>
  </r>
  <r>
    <x v="0"/>
    <n v="1185732"/>
    <x v="662"/>
    <x v="3"/>
    <s v="Minnesota"/>
    <s v="Minneapolis"/>
    <x v="5"/>
    <n v="53"/>
    <n v="81"/>
    <n v="4293"/>
    <n v="2404.0800000000004"/>
    <n v="0.56000000000000005"/>
    <x v="2"/>
    <x v="9"/>
    <n v="2020"/>
    <s v="Q4"/>
    <x v="3"/>
  </r>
  <r>
    <x v="0"/>
    <n v="1185732"/>
    <x v="663"/>
    <x v="3"/>
    <s v="Minnesota"/>
    <s v="Minneapolis"/>
    <x v="0"/>
    <n v="49"/>
    <n v="160"/>
    <n v="7840"/>
    <n v="3684.8"/>
    <n v="0.47000000000000003"/>
    <x v="2"/>
    <x v="9"/>
    <n v="2020"/>
    <s v="Q4"/>
    <x v="3"/>
  </r>
  <r>
    <x v="0"/>
    <n v="1185732"/>
    <x v="664"/>
    <x v="3"/>
    <s v="Minnesota"/>
    <s v="Minneapolis"/>
    <x v="1"/>
    <n v="42"/>
    <n v="75"/>
    <n v="3150"/>
    <n v="1417.4999999999998"/>
    <n v="0.44999999999999996"/>
    <x v="2"/>
    <x v="9"/>
    <n v="2020"/>
    <s v="Q4"/>
    <x v="3"/>
  </r>
  <r>
    <x v="0"/>
    <n v="1185732"/>
    <x v="665"/>
    <x v="3"/>
    <s v="Minnesota"/>
    <s v="Minneapolis"/>
    <x v="2"/>
    <n v="36"/>
    <n v="63"/>
    <n v="2268"/>
    <n v="952.56"/>
    <n v="0.42"/>
    <x v="2"/>
    <x v="9"/>
    <n v="2020"/>
    <s v="Q4"/>
    <x v="3"/>
  </r>
  <r>
    <x v="0"/>
    <n v="1185732"/>
    <x v="666"/>
    <x v="3"/>
    <s v="Minnesota"/>
    <s v="Minneapolis"/>
    <x v="3"/>
    <n v="38"/>
    <n v="51"/>
    <n v="1938"/>
    <n v="930.24000000000012"/>
    <n v="0.48000000000000004"/>
    <x v="2"/>
    <x v="9"/>
    <n v="2020"/>
    <s v="Q4"/>
    <x v="3"/>
  </r>
  <r>
    <x v="0"/>
    <n v="1185732"/>
    <x v="667"/>
    <x v="3"/>
    <s v="Minnesota"/>
    <s v="Minneapolis"/>
    <x v="4"/>
    <n v="49"/>
    <n v="58"/>
    <n v="2842"/>
    <n v="1165.22"/>
    <n v="0.41"/>
    <x v="2"/>
    <x v="9"/>
    <n v="2020"/>
    <s v="Q4"/>
    <x v="3"/>
  </r>
  <r>
    <x v="0"/>
    <n v="1185732"/>
    <x v="668"/>
    <x v="3"/>
    <s v="Minnesota"/>
    <s v="Minneapolis"/>
    <x v="5"/>
    <n v="54"/>
    <n v="98"/>
    <n v="5292"/>
    <n v="2910.6000000000004"/>
    <n v="0.55000000000000004"/>
    <x v="2"/>
    <x v="9"/>
    <n v="2020"/>
    <s v="Q4"/>
    <x v="3"/>
  </r>
  <r>
    <x v="0"/>
    <n v="1185732"/>
    <x v="669"/>
    <x v="3"/>
    <s v="Minnesota"/>
    <s v="Minneapolis"/>
    <x v="0"/>
    <n v="47"/>
    <n v="137"/>
    <n v="6439"/>
    <n v="3026.3300000000004"/>
    <n v="0.47000000000000003"/>
    <x v="2"/>
    <x v="9"/>
    <n v="2020"/>
    <s v="Q4"/>
    <x v="3"/>
  </r>
  <r>
    <x v="0"/>
    <n v="1185732"/>
    <x v="670"/>
    <x v="3"/>
    <s v="Minnesota"/>
    <s v="Minneapolis"/>
    <x v="1"/>
    <n v="43"/>
    <n v="87"/>
    <n v="3741"/>
    <n v="1533.81"/>
    <n v="0.41"/>
    <x v="2"/>
    <x v="9"/>
    <n v="2020"/>
    <s v="Q4"/>
    <x v="3"/>
  </r>
  <r>
    <x v="0"/>
    <n v="1185732"/>
    <x v="671"/>
    <x v="3"/>
    <s v="Minnesota"/>
    <s v="Minneapolis"/>
    <x v="2"/>
    <n v="37"/>
    <n v="68"/>
    <n v="2516"/>
    <n v="1006.4000000000001"/>
    <n v="0.4"/>
    <x v="2"/>
    <x v="9"/>
    <n v="2020"/>
    <s v="Q4"/>
    <x v="3"/>
  </r>
  <r>
    <x v="0"/>
    <n v="1185732"/>
    <x v="672"/>
    <x v="3"/>
    <s v="Minnesota"/>
    <s v="Minneapolis"/>
    <x v="3"/>
    <n v="33"/>
    <n v="47"/>
    <n v="1551"/>
    <n v="759.99000000000012"/>
    <n v="0.49000000000000005"/>
    <x v="2"/>
    <x v="10"/>
    <n v="2020"/>
    <s v="Q4"/>
    <x v="0"/>
  </r>
  <r>
    <x v="0"/>
    <n v="1185732"/>
    <x v="673"/>
    <x v="3"/>
    <s v="Minnesota"/>
    <s v="Minneapolis"/>
    <x v="4"/>
    <n v="42"/>
    <n v="42"/>
    <n v="1764"/>
    <n v="723.24"/>
    <n v="0.41"/>
    <x v="2"/>
    <x v="10"/>
    <n v="2020"/>
    <s v="Q4"/>
    <x v="0"/>
  </r>
  <r>
    <x v="0"/>
    <n v="1185732"/>
    <x v="674"/>
    <x v="3"/>
    <s v="Minnesota"/>
    <s v="Minneapolis"/>
    <x v="5"/>
    <n v="46"/>
    <n v="88"/>
    <n v="4048"/>
    <n v="2307.36"/>
    <n v="0.57000000000000006"/>
    <x v="2"/>
    <x v="10"/>
    <n v="2020"/>
    <s v="Q4"/>
    <x v="0"/>
  </r>
  <r>
    <x v="0"/>
    <n v="1185732"/>
    <x v="675"/>
    <x v="3"/>
    <s v="Minnesota"/>
    <s v="Minneapolis"/>
    <x v="0"/>
    <n v="43"/>
    <n v="113"/>
    <n v="4859"/>
    <n v="2332.3200000000002"/>
    <n v="0.48000000000000004"/>
    <x v="2"/>
    <x v="10"/>
    <n v="2020"/>
    <s v="Q4"/>
    <x v="0"/>
  </r>
  <r>
    <x v="0"/>
    <n v="1185732"/>
    <x v="676"/>
    <x v="3"/>
    <s v="Minnesota"/>
    <s v="Minneapolis"/>
    <x v="1"/>
    <n v="37"/>
    <n v="73"/>
    <n v="2701"/>
    <n v="1215.4499999999998"/>
    <n v="0.44999999999999996"/>
    <x v="2"/>
    <x v="10"/>
    <n v="2020"/>
    <s v="Q4"/>
    <x v="0"/>
  </r>
  <r>
    <x v="0"/>
    <n v="1185732"/>
    <x v="677"/>
    <x v="3"/>
    <s v="Minnesota"/>
    <s v="Minneapolis"/>
    <x v="2"/>
    <n v="24"/>
    <n v="41"/>
    <n v="984"/>
    <n v="393.6"/>
    <n v="0.4"/>
    <x v="2"/>
    <x v="10"/>
    <n v="2020"/>
    <s v="Q4"/>
    <x v="0"/>
  </r>
  <r>
    <x v="0"/>
    <n v="1185732"/>
    <x v="678"/>
    <x v="3"/>
    <s v="Minnesota"/>
    <s v="Minneapolis"/>
    <x v="3"/>
    <n v="24"/>
    <n v="31"/>
    <n v="744"/>
    <n v="342.24"/>
    <n v="0.46"/>
    <x v="2"/>
    <x v="10"/>
    <n v="2020"/>
    <s v="Q4"/>
    <x v="0"/>
  </r>
  <r>
    <x v="0"/>
    <n v="1185732"/>
    <x v="679"/>
    <x v="3"/>
    <s v="Minnesota"/>
    <s v="Minneapolis"/>
    <x v="4"/>
    <n v="32"/>
    <n v="34"/>
    <n v="1088"/>
    <n v="478.72"/>
    <n v="0.44"/>
    <x v="2"/>
    <x v="10"/>
    <n v="2020"/>
    <s v="Q4"/>
    <x v="0"/>
  </r>
  <r>
    <x v="0"/>
    <n v="1185732"/>
    <x v="680"/>
    <x v="3"/>
    <s v="Minnesota"/>
    <s v="Minneapolis"/>
    <x v="5"/>
    <n v="39"/>
    <n v="52"/>
    <n v="2028"/>
    <n v="1155.96"/>
    <n v="0.57000000000000006"/>
    <x v="2"/>
    <x v="10"/>
    <n v="2020"/>
    <s v="Q4"/>
    <x v="0"/>
  </r>
  <r>
    <x v="0"/>
    <n v="1185732"/>
    <x v="681"/>
    <x v="3"/>
    <s v="Minnesota"/>
    <s v="Minneapolis"/>
    <x v="0"/>
    <n v="41"/>
    <n v="98"/>
    <n v="4018"/>
    <n v="1888.46"/>
    <n v="0.47000000000000003"/>
    <x v="2"/>
    <x v="10"/>
    <n v="2020"/>
    <s v="Q4"/>
    <x v="0"/>
  </r>
  <r>
    <x v="0"/>
    <n v="1185732"/>
    <x v="682"/>
    <x v="3"/>
    <s v="Minnesota"/>
    <s v="Minneapolis"/>
    <x v="1"/>
    <n v="34"/>
    <n v="58"/>
    <n v="1972"/>
    <n v="847.96"/>
    <n v="0.43"/>
    <x v="2"/>
    <x v="10"/>
    <n v="2020"/>
    <s v="Q4"/>
    <x v="0"/>
  </r>
  <r>
    <x v="0"/>
    <n v="1185732"/>
    <x v="683"/>
    <x v="3"/>
    <s v="Minnesota"/>
    <s v="Minneapolis"/>
    <x v="2"/>
    <n v="32"/>
    <n v="25"/>
    <n v="800"/>
    <n v="336"/>
    <n v="0.42"/>
    <x v="2"/>
    <x v="10"/>
    <n v="2020"/>
    <s v="Q4"/>
    <x v="0"/>
  </r>
  <r>
    <x v="0"/>
    <n v="1185732"/>
    <x v="684"/>
    <x v="3"/>
    <s v="Minnesota"/>
    <s v="Minneapolis"/>
    <x v="3"/>
    <n v="32"/>
    <n v="21"/>
    <n v="672"/>
    <n v="309.12"/>
    <n v="0.46"/>
    <x v="2"/>
    <x v="10"/>
    <n v="2020"/>
    <s v="Q4"/>
    <x v="0"/>
  </r>
  <r>
    <x v="0"/>
    <n v="1185732"/>
    <x v="685"/>
    <x v="3"/>
    <s v="Minnesota"/>
    <s v="Minneapolis"/>
    <x v="4"/>
    <n v="41"/>
    <n v="19"/>
    <n v="779"/>
    <n v="327.18"/>
    <n v="0.42"/>
    <x v="2"/>
    <x v="10"/>
    <n v="2020"/>
    <s v="Q4"/>
    <x v="0"/>
  </r>
  <r>
    <x v="0"/>
    <n v="1185732"/>
    <x v="686"/>
    <x v="3"/>
    <s v="Minnesota"/>
    <s v="Minneapolis"/>
    <x v="5"/>
    <n v="49"/>
    <n v="60"/>
    <n v="2940"/>
    <n v="1764"/>
    <n v="0.6"/>
    <x v="2"/>
    <x v="10"/>
    <n v="2020"/>
    <s v="Q4"/>
    <x v="0"/>
  </r>
  <r>
    <x v="0"/>
    <n v="1185732"/>
    <x v="687"/>
    <x v="3"/>
    <s v="Minnesota"/>
    <s v="Minneapolis"/>
    <x v="0"/>
    <n v="46"/>
    <n v="91"/>
    <n v="4186"/>
    <n v="1967.42"/>
    <n v="0.47000000000000003"/>
    <x v="2"/>
    <x v="10"/>
    <n v="2020"/>
    <s v="Q4"/>
    <x v="0"/>
  </r>
  <r>
    <x v="0"/>
    <n v="1185732"/>
    <x v="688"/>
    <x v="3"/>
    <s v="Minnesota"/>
    <s v="Minneapolis"/>
    <x v="1"/>
    <n v="38"/>
    <n v="52"/>
    <n v="1976"/>
    <n v="790.40000000000009"/>
    <n v="0.4"/>
    <x v="2"/>
    <x v="10"/>
    <n v="2020"/>
    <s v="Q4"/>
    <x v="0"/>
  </r>
  <r>
    <x v="0"/>
    <n v="1185732"/>
    <x v="689"/>
    <x v="3"/>
    <s v="Minnesota"/>
    <s v="Minneapolis"/>
    <x v="2"/>
    <n v="36"/>
    <n v="38"/>
    <n v="1368"/>
    <n v="547.20000000000005"/>
    <n v="0.4"/>
    <x v="2"/>
    <x v="10"/>
    <n v="2020"/>
    <s v="Q4"/>
    <x v="0"/>
  </r>
  <r>
    <x v="0"/>
    <n v="1185732"/>
    <x v="690"/>
    <x v="3"/>
    <s v="Minnesota"/>
    <s v="Minneapolis"/>
    <x v="3"/>
    <n v="38"/>
    <n v="45"/>
    <n v="1710"/>
    <n v="837.90000000000009"/>
    <n v="0.49000000000000005"/>
    <x v="2"/>
    <x v="10"/>
    <n v="2020"/>
    <s v="Q4"/>
    <x v="0"/>
  </r>
  <r>
    <x v="0"/>
    <n v="1185732"/>
    <x v="691"/>
    <x v="3"/>
    <s v="Minnesota"/>
    <s v="Minneapolis"/>
    <x v="4"/>
    <n v="52"/>
    <n v="34"/>
    <n v="1768"/>
    <n v="742.56"/>
    <n v="0.42"/>
    <x v="2"/>
    <x v="10"/>
    <n v="2020"/>
    <s v="Q4"/>
    <x v="0"/>
  </r>
  <r>
    <x v="0"/>
    <n v="1185732"/>
    <x v="692"/>
    <x v="3"/>
    <s v="Minnesota"/>
    <s v="Minneapolis"/>
    <x v="5"/>
    <n v="59"/>
    <n v="61"/>
    <n v="3599"/>
    <n v="2159.4"/>
    <n v="0.6"/>
    <x v="2"/>
    <x v="10"/>
    <n v="2020"/>
    <s v="Q4"/>
    <x v="0"/>
  </r>
  <r>
    <x v="0"/>
    <n v="1185732"/>
    <x v="155"/>
    <x v="3"/>
    <s v="Minnesota"/>
    <s v="Minneapolis"/>
    <x v="0"/>
    <n v="50"/>
    <n v="124"/>
    <n v="6200"/>
    <n v="3100"/>
    <n v="0.5"/>
    <x v="2"/>
    <x v="10"/>
    <n v="2020"/>
    <s v="Q4"/>
    <x v="0"/>
  </r>
  <r>
    <x v="0"/>
    <n v="1185732"/>
    <x v="156"/>
    <x v="3"/>
    <s v="Minnesota"/>
    <s v="Minneapolis"/>
    <x v="1"/>
    <n v="42"/>
    <n v="77"/>
    <n v="3234"/>
    <n v="1455.3"/>
    <n v="0.44999999999999996"/>
    <x v="2"/>
    <x v="10"/>
    <n v="2020"/>
    <s v="Q4"/>
    <x v="0"/>
  </r>
  <r>
    <x v="0"/>
    <n v="1185732"/>
    <x v="157"/>
    <x v="3"/>
    <s v="Minnesota"/>
    <s v="Minneapolis"/>
    <x v="2"/>
    <n v="44"/>
    <n v="56"/>
    <n v="2464"/>
    <n v="1010.2399999999999"/>
    <n v="0.41"/>
    <x v="2"/>
    <x v="10"/>
    <n v="2020"/>
    <s v="Q4"/>
    <x v="0"/>
  </r>
  <r>
    <x v="0"/>
    <n v="1185732"/>
    <x v="158"/>
    <x v="3"/>
    <s v="Minnesota"/>
    <s v="Minneapolis"/>
    <x v="3"/>
    <n v="44"/>
    <n v="49"/>
    <n v="2156"/>
    <n v="1056.44"/>
    <n v="0.49000000000000005"/>
    <x v="2"/>
    <x v="10"/>
    <n v="2020"/>
    <s v="Q4"/>
    <x v="0"/>
  </r>
  <r>
    <x v="0"/>
    <n v="1185732"/>
    <x v="159"/>
    <x v="3"/>
    <s v="Minnesota"/>
    <s v="Minneapolis"/>
    <x v="4"/>
    <n v="54"/>
    <n v="44"/>
    <n v="2376"/>
    <n v="974.16"/>
    <n v="0.41"/>
    <x v="2"/>
    <x v="10"/>
    <n v="2020"/>
    <s v="Q4"/>
    <x v="0"/>
  </r>
  <r>
    <x v="0"/>
    <n v="1185732"/>
    <x v="160"/>
    <x v="3"/>
    <s v="Minnesota"/>
    <s v="Minneapolis"/>
    <x v="5"/>
    <n v="54"/>
    <n v="77"/>
    <n v="4158"/>
    <n v="2370.0600000000004"/>
    <n v="0.57000000000000006"/>
    <x v="2"/>
    <x v="10"/>
    <n v="2020"/>
    <s v="Q4"/>
    <x v="0"/>
  </r>
  <r>
    <x v="4"/>
    <n v="1189833"/>
    <x v="161"/>
    <x v="3"/>
    <s v="Minnesota"/>
    <s v="Minneapolis"/>
    <x v="0"/>
    <n v="32"/>
    <n v="119"/>
    <n v="3808"/>
    <n v="2208.6400000000003"/>
    <n v="0.58000000000000007"/>
    <x v="2"/>
    <x v="10"/>
    <n v="2020"/>
    <s v="Q4"/>
    <x v="0"/>
  </r>
  <r>
    <x v="4"/>
    <n v="1189833"/>
    <x v="162"/>
    <x v="3"/>
    <s v="Minnesota"/>
    <s v="Minneapolis"/>
    <x v="1"/>
    <n v="43"/>
    <n v="128"/>
    <n v="5504"/>
    <n v="2311.6799999999998"/>
    <n v="0.42"/>
    <x v="2"/>
    <x v="10"/>
    <n v="2020"/>
    <s v="Q4"/>
    <x v="0"/>
  </r>
  <r>
    <x v="4"/>
    <n v="1189833"/>
    <x v="163"/>
    <x v="3"/>
    <s v="Minnesota"/>
    <s v="Minneapolis"/>
    <x v="2"/>
    <n v="41"/>
    <n v="119"/>
    <n v="4879"/>
    <n v="2878.6100000000006"/>
    <n v="0.59000000000000008"/>
    <x v="2"/>
    <x v="10"/>
    <n v="2020"/>
    <s v="Q4"/>
    <x v="0"/>
  </r>
  <r>
    <x v="4"/>
    <n v="1189833"/>
    <x v="164"/>
    <x v="3"/>
    <s v="Minnesota"/>
    <s v="Minneapolis"/>
    <x v="3"/>
    <n v="44"/>
    <n v="98"/>
    <n v="4312"/>
    <n v="2242.2400000000002"/>
    <n v="0.52"/>
    <x v="2"/>
    <x v="10"/>
    <n v="2020"/>
    <s v="Q4"/>
    <x v="0"/>
  </r>
  <r>
    <x v="4"/>
    <n v="1189833"/>
    <x v="165"/>
    <x v="3"/>
    <s v="Montana"/>
    <s v="Billings"/>
    <x v="4"/>
    <n v="47"/>
    <n v="77"/>
    <n v="3619"/>
    <n v="2714.2500000000005"/>
    <n v="0.75000000000000011"/>
    <x v="2"/>
    <x v="0"/>
    <n v="2021"/>
    <s v="Q1"/>
    <x v="0"/>
  </r>
  <r>
    <x v="4"/>
    <n v="1189833"/>
    <x v="166"/>
    <x v="3"/>
    <s v="Montana"/>
    <s v="Billings"/>
    <x v="5"/>
    <n v="43"/>
    <n v="138"/>
    <n v="5934"/>
    <n v="2314.2600000000002"/>
    <n v="0.39"/>
    <x v="2"/>
    <x v="0"/>
    <n v="2021"/>
    <s v="Q1"/>
    <x v="0"/>
  </r>
  <r>
    <x v="4"/>
    <n v="1189833"/>
    <x v="167"/>
    <x v="3"/>
    <s v="Montana"/>
    <s v="Billings"/>
    <x v="0"/>
    <n v="34"/>
    <n v="158"/>
    <n v="5372"/>
    <n v="3062.0400000000004"/>
    <n v="0.57000000000000006"/>
    <x v="2"/>
    <x v="0"/>
    <n v="2021"/>
    <s v="Q1"/>
    <x v="0"/>
  </r>
  <r>
    <x v="4"/>
    <n v="1189833"/>
    <x v="168"/>
    <x v="3"/>
    <s v="Montana"/>
    <s v="Billings"/>
    <x v="1"/>
    <n v="42"/>
    <n v="123"/>
    <n v="5166"/>
    <n v="2324.6999999999998"/>
    <n v="0.44999999999999996"/>
    <x v="2"/>
    <x v="0"/>
    <n v="2021"/>
    <s v="Q1"/>
    <x v="0"/>
  </r>
  <r>
    <x v="4"/>
    <n v="1189833"/>
    <x v="169"/>
    <x v="3"/>
    <s v="Montana"/>
    <s v="Billings"/>
    <x v="2"/>
    <n v="43"/>
    <n v="122"/>
    <n v="5246"/>
    <n v="2990.2200000000003"/>
    <n v="0.57000000000000006"/>
    <x v="2"/>
    <x v="0"/>
    <n v="2021"/>
    <s v="Q1"/>
    <x v="0"/>
  </r>
  <r>
    <x v="4"/>
    <n v="1189833"/>
    <x v="170"/>
    <x v="3"/>
    <s v="Montana"/>
    <s v="Billings"/>
    <x v="3"/>
    <n v="44"/>
    <n v="81"/>
    <n v="3564"/>
    <n v="1960.1999999999998"/>
    <n v="0.54999999999999993"/>
    <x v="2"/>
    <x v="0"/>
    <n v="2021"/>
    <s v="Q1"/>
    <x v="0"/>
  </r>
  <r>
    <x v="4"/>
    <n v="1189833"/>
    <x v="171"/>
    <x v="3"/>
    <s v="Montana"/>
    <s v="Billings"/>
    <x v="4"/>
    <n v="48"/>
    <n v="59"/>
    <n v="2832"/>
    <n v="2039.0400000000002"/>
    <n v="0.72000000000000008"/>
    <x v="2"/>
    <x v="0"/>
    <n v="2021"/>
    <s v="Q1"/>
    <x v="0"/>
  </r>
  <r>
    <x v="4"/>
    <n v="1189833"/>
    <x v="172"/>
    <x v="3"/>
    <s v="Montana"/>
    <s v="Billings"/>
    <x v="5"/>
    <n v="43"/>
    <n v="119"/>
    <n v="5117"/>
    <n v="1893.29"/>
    <n v="0.37"/>
    <x v="2"/>
    <x v="0"/>
    <n v="2021"/>
    <s v="Q1"/>
    <x v="0"/>
  </r>
  <r>
    <x v="4"/>
    <n v="1189833"/>
    <x v="173"/>
    <x v="3"/>
    <s v="Montana"/>
    <s v="Billings"/>
    <x v="0"/>
    <n v="32"/>
    <n v="173"/>
    <n v="5536"/>
    <n v="3044.8"/>
    <n v="0.55000000000000004"/>
    <x v="2"/>
    <x v="0"/>
    <n v="2021"/>
    <s v="Q1"/>
    <x v="0"/>
  </r>
  <r>
    <x v="4"/>
    <n v="1189833"/>
    <x v="174"/>
    <x v="3"/>
    <s v="Montana"/>
    <s v="Billings"/>
    <x v="1"/>
    <n v="41"/>
    <n v="115"/>
    <n v="4715"/>
    <n v="1933.1499999999999"/>
    <n v="0.41"/>
    <x v="2"/>
    <x v="0"/>
    <n v="2021"/>
    <s v="Q1"/>
    <x v="0"/>
  </r>
  <r>
    <x v="4"/>
    <n v="1189833"/>
    <x v="175"/>
    <x v="3"/>
    <s v="Montana"/>
    <s v="Billings"/>
    <x v="2"/>
    <n v="42"/>
    <n v="128"/>
    <n v="5376"/>
    <n v="3064.32"/>
    <n v="0.57000000000000006"/>
    <x v="2"/>
    <x v="0"/>
    <n v="2021"/>
    <s v="Q1"/>
    <x v="0"/>
  </r>
  <r>
    <x v="4"/>
    <n v="1189833"/>
    <x v="176"/>
    <x v="3"/>
    <s v="Montana"/>
    <s v="Billings"/>
    <x v="3"/>
    <n v="44"/>
    <n v="91"/>
    <n v="4004"/>
    <n v="2122.12"/>
    <n v="0.53"/>
    <x v="2"/>
    <x v="0"/>
    <n v="2021"/>
    <s v="Q1"/>
    <x v="0"/>
  </r>
  <r>
    <x v="4"/>
    <n v="1189833"/>
    <x v="177"/>
    <x v="3"/>
    <s v="Montana"/>
    <s v="Billings"/>
    <x v="4"/>
    <n v="48"/>
    <n v="60"/>
    <n v="2880"/>
    <n v="2044.8000000000002"/>
    <n v="0.71000000000000008"/>
    <x v="2"/>
    <x v="0"/>
    <n v="2021"/>
    <s v="Q1"/>
    <x v="0"/>
  </r>
  <r>
    <x v="4"/>
    <n v="1189833"/>
    <x v="178"/>
    <x v="3"/>
    <s v="Montana"/>
    <s v="Billings"/>
    <x v="5"/>
    <n v="42"/>
    <n v="112"/>
    <n v="4704"/>
    <n v="1834.5600000000002"/>
    <n v="0.39"/>
    <x v="2"/>
    <x v="0"/>
    <n v="2021"/>
    <s v="Q1"/>
    <x v="0"/>
  </r>
  <r>
    <x v="4"/>
    <n v="1189833"/>
    <x v="179"/>
    <x v="3"/>
    <s v="Montana"/>
    <s v="Billings"/>
    <x v="0"/>
    <n v="44"/>
    <n v="161"/>
    <n v="7084"/>
    <n v="4179.5600000000004"/>
    <n v="0.59000000000000008"/>
    <x v="2"/>
    <x v="0"/>
    <n v="2021"/>
    <s v="Q1"/>
    <x v="0"/>
  </r>
  <r>
    <x v="4"/>
    <n v="1189833"/>
    <x v="180"/>
    <x v="3"/>
    <s v="Montana"/>
    <s v="Billings"/>
    <x v="1"/>
    <n v="43"/>
    <n v="101"/>
    <n v="4343"/>
    <n v="1954.35"/>
    <n v="0.44999999999999996"/>
    <x v="2"/>
    <x v="0"/>
    <n v="2021"/>
    <s v="Q1"/>
    <x v="0"/>
  </r>
  <r>
    <x v="4"/>
    <n v="1189833"/>
    <x v="181"/>
    <x v="3"/>
    <s v="Montana"/>
    <s v="Billings"/>
    <x v="2"/>
    <n v="44"/>
    <n v="120"/>
    <n v="5280"/>
    <n v="3168"/>
    <n v="0.6"/>
    <x v="2"/>
    <x v="0"/>
    <n v="2021"/>
    <s v="Q1"/>
    <x v="0"/>
  </r>
  <r>
    <x v="4"/>
    <n v="1189833"/>
    <x v="182"/>
    <x v="3"/>
    <s v="Montana"/>
    <s v="Billings"/>
    <x v="3"/>
    <n v="36"/>
    <n v="78"/>
    <n v="2808"/>
    <n v="1404"/>
    <n v="0.5"/>
    <x v="2"/>
    <x v="0"/>
    <n v="2021"/>
    <s v="Q1"/>
    <x v="0"/>
  </r>
  <r>
    <x v="4"/>
    <n v="1189833"/>
    <x v="183"/>
    <x v="3"/>
    <s v="Montana"/>
    <s v="Billings"/>
    <x v="4"/>
    <n v="44"/>
    <n v="56"/>
    <n v="2464"/>
    <n v="1823.3600000000004"/>
    <n v="0.7400000000000001"/>
    <x v="2"/>
    <x v="0"/>
    <n v="2021"/>
    <s v="Q1"/>
    <x v="0"/>
  </r>
  <r>
    <x v="4"/>
    <n v="1189833"/>
    <x v="184"/>
    <x v="3"/>
    <s v="Montana"/>
    <s v="Billings"/>
    <x v="5"/>
    <n v="55"/>
    <n v="101"/>
    <n v="5555"/>
    <n v="2166.4500000000003"/>
    <n v="0.39"/>
    <x v="2"/>
    <x v="0"/>
    <n v="2021"/>
    <s v="Q1"/>
    <x v="0"/>
  </r>
  <r>
    <x v="4"/>
    <n v="1189833"/>
    <x v="185"/>
    <x v="3"/>
    <s v="Montana"/>
    <s v="Billings"/>
    <x v="0"/>
    <n v="39"/>
    <n v="150"/>
    <n v="5850"/>
    <n v="3334.5000000000005"/>
    <n v="0.57000000000000006"/>
    <x v="2"/>
    <x v="0"/>
    <n v="2021"/>
    <s v="Q1"/>
    <x v="0"/>
  </r>
  <r>
    <x v="4"/>
    <n v="1189833"/>
    <x v="186"/>
    <x v="3"/>
    <s v="Montana"/>
    <s v="Billings"/>
    <x v="1"/>
    <n v="41"/>
    <n v="106"/>
    <n v="4346"/>
    <n v="1912.24"/>
    <n v="0.44"/>
    <x v="2"/>
    <x v="0"/>
    <n v="2021"/>
    <s v="Q1"/>
    <x v="0"/>
  </r>
  <r>
    <x v="4"/>
    <n v="1189833"/>
    <x v="187"/>
    <x v="3"/>
    <s v="Montana"/>
    <s v="Billings"/>
    <x v="2"/>
    <n v="44"/>
    <n v="111"/>
    <n v="4884"/>
    <n v="2686.2000000000003"/>
    <n v="0.55000000000000004"/>
    <x v="2"/>
    <x v="0"/>
    <n v="2021"/>
    <s v="Q1"/>
    <x v="0"/>
  </r>
  <r>
    <x v="4"/>
    <n v="1189833"/>
    <x v="188"/>
    <x v="3"/>
    <s v="Montana"/>
    <s v="Billings"/>
    <x v="3"/>
    <n v="38"/>
    <n v="88"/>
    <n v="3344"/>
    <n v="1772.3200000000002"/>
    <n v="0.53"/>
    <x v="2"/>
    <x v="0"/>
    <n v="2021"/>
    <s v="Q1"/>
    <x v="0"/>
  </r>
  <r>
    <x v="4"/>
    <n v="1189833"/>
    <x v="189"/>
    <x v="3"/>
    <s v="Montana"/>
    <s v="Billings"/>
    <x v="4"/>
    <n v="41"/>
    <n v="61"/>
    <n v="2501"/>
    <n v="1850.7400000000002"/>
    <n v="0.7400000000000001"/>
    <x v="2"/>
    <x v="0"/>
    <n v="2021"/>
    <s v="Q1"/>
    <x v="0"/>
  </r>
  <r>
    <x v="4"/>
    <n v="1189833"/>
    <x v="190"/>
    <x v="3"/>
    <s v="Montana"/>
    <s v="Billings"/>
    <x v="5"/>
    <n v="59"/>
    <n v="108"/>
    <n v="6372"/>
    <n v="2421.36"/>
    <n v="0.38"/>
    <x v="2"/>
    <x v="0"/>
    <n v="2021"/>
    <s v="Q1"/>
    <x v="0"/>
  </r>
  <r>
    <x v="4"/>
    <n v="1189833"/>
    <x v="191"/>
    <x v="3"/>
    <s v="Montana"/>
    <s v="Billings"/>
    <x v="0"/>
    <n v="36"/>
    <n v="169"/>
    <n v="6084"/>
    <n v="3589.5600000000004"/>
    <n v="0.59000000000000008"/>
    <x v="2"/>
    <x v="0"/>
    <n v="2021"/>
    <s v="Q1"/>
    <x v="0"/>
  </r>
  <r>
    <x v="4"/>
    <n v="1189833"/>
    <x v="192"/>
    <x v="3"/>
    <s v="Montana"/>
    <s v="Billings"/>
    <x v="1"/>
    <n v="42"/>
    <n v="147"/>
    <n v="6174"/>
    <n v="2531.3399999999997"/>
    <n v="0.41"/>
    <x v="2"/>
    <x v="0"/>
    <n v="2021"/>
    <s v="Q1"/>
    <x v="0"/>
  </r>
  <r>
    <x v="4"/>
    <n v="1189833"/>
    <x v="193"/>
    <x v="3"/>
    <s v="Montana"/>
    <s v="Billings"/>
    <x v="2"/>
    <n v="44"/>
    <n v="165"/>
    <n v="7260"/>
    <n v="3993.0000000000005"/>
    <n v="0.55000000000000004"/>
    <x v="2"/>
    <x v="0"/>
    <n v="2021"/>
    <s v="Q1"/>
    <x v="0"/>
  </r>
  <r>
    <x v="4"/>
    <n v="1189833"/>
    <x v="194"/>
    <x v="3"/>
    <s v="Montana"/>
    <s v="Billings"/>
    <x v="3"/>
    <n v="38"/>
    <n v="106"/>
    <n v="4028"/>
    <n v="2134.84"/>
    <n v="0.53"/>
    <x v="2"/>
    <x v="0"/>
    <n v="2021"/>
    <s v="Q1"/>
    <x v="0"/>
  </r>
  <r>
    <x v="4"/>
    <n v="1189833"/>
    <x v="195"/>
    <x v="3"/>
    <s v="Montana"/>
    <s v="Billings"/>
    <x v="4"/>
    <n v="41"/>
    <n v="75"/>
    <n v="3075"/>
    <n v="2275.5000000000005"/>
    <n v="0.7400000000000001"/>
    <x v="2"/>
    <x v="0"/>
    <n v="2021"/>
    <s v="Q1"/>
    <x v="0"/>
  </r>
  <r>
    <x v="4"/>
    <n v="1189833"/>
    <x v="196"/>
    <x v="3"/>
    <s v="Montana"/>
    <s v="Billings"/>
    <x v="5"/>
    <n v="55"/>
    <n v="150"/>
    <n v="8250"/>
    <n v="2970"/>
    <n v="0.36"/>
    <x v="2"/>
    <x v="1"/>
    <n v="2021"/>
    <s v="Q1"/>
    <x v="0"/>
  </r>
  <r>
    <x v="4"/>
    <n v="1189833"/>
    <x v="197"/>
    <x v="3"/>
    <s v="Montana"/>
    <s v="Billings"/>
    <x v="0"/>
    <n v="37"/>
    <n v="203"/>
    <n v="7511"/>
    <n v="4431.4900000000007"/>
    <n v="0.59000000000000008"/>
    <x v="2"/>
    <x v="1"/>
    <n v="2021"/>
    <s v="Q1"/>
    <x v="0"/>
  </r>
  <r>
    <x v="4"/>
    <n v="1189833"/>
    <x v="198"/>
    <x v="3"/>
    <s v="Montana"/>
    <s v="Billings"/>
    <x v="1"/>
    <n v="41"/>
    <n v="156"/>
    <n v="6396"/>
    <n v="2750.2799999999997"/>
    <n v="0.43"/>
    <x v="2"/>
    <x v="1"/>
    <n v="2021"/>
    <s v="Q1"/>
    <x v="0"/>
  </r>
  <r>
    <x v="4"/>
    <n v="1189833"/>
    <x v="199"/>
    <x v="3"/>
    <s v="Montana"/>
    <s v="Billings"/>
    <x v="2"/>
    <n v="44"/>
    <n v="143"/>
    <n v="6292"/>
    <n v="3712.2800000000007"/>
    <n v="0.59000000000000008"/>
    <x v="2"/>
    <x v="1"/>
    <n v="2021"/>
    <s v="Q1"/>
    <x v="0"/>
  </r>
  <r>
    <x v="4"/>
    <n v="1189833"/>
    <x v="200"/>
    <x v="3"/>
    <s v="Montana"/>
    <s v="Billings"/>
    <x v="3"/>
    <n v="36"/>
    <n v="113"/>
    <n v="4068"/>
    <n v="2156.04"/>
    <n v="0.53"/>
    <x v="2"/>
    <x v="1"/>
    <n v="2021"/>
    <s v="Q1"/>
    <x v="0"/>
  </r>
  <r>
    <x v="4"/>
    <n v="1189833"/>
    <x v="201"/>
    <x v="3"/>
    <s v="Montana"/>
    <s v="Billings"/>
    <x v="4"/>
    <n v="42"/>
    <n v="124"/>
    <n v="5208"/>
    <n v="3645.6000000000004"/>
    <n v="0.70000000000000007"/>
    <x v="2"/>
    <x v="1"/>
    <n v="2021"/>
    <s v="Q1"/>
    <x v="0"/>
  </r>
  <r>
    <x v="4"/>
    <n v="1189833"/>
    <x v="202"/>
    <x v="3"/>
    <s v="Montana"/>
    <s v="Billings"/>
    <x v="5"/>
    <n v="58"/>
    <n v="143"/>
    <n v="8294"/>
    <n v="2902.8999999999996"/>
    <n v="0.35"/>
    <x v="2"/>
    <x v="1"/>
    <n v="2021"/>
    <s v="Q1"/>
    <x v="0"/>
  </r>
  <r>
    <x v="4"/>
    <n v="1189833"/>
    <x v="203"/>
    <x v="3"/>
    <s v="Montana"/>
    <s v="Billings"/>
    <x v="0"/>
    <n v="42"/>
    <n v="203"/>
    <n v="8526"/>
    <n v="4945.0800000000008"/>
    <n v="0.58000000000000007"/>
    <x v="2"/>
    <x v="1"/>
    <n v="2021"/>
    <s v="Q1"/>
    <x v="0"/>
  </r>
  <r>
    <x v="4"/>
    <n v="1189833"/>
    <x v="204"/>
    <x v="3"/>
    <s v="Montana"/>
    <s v="Billings"/>
    <x v="1"/>
    <n v="54"/>
    <n v="188"/>
    <n v="10152"/>
    <n v="4365.3599999999997"/>
    <n v="0.43"/>
    <x v="2"/>
    <x v="1"/>
    <n v="2021"/>
    <s v="Q1"/>
    <x v="0"/>
  </r>
  <r>
    <x v="4"/>
    <n v="1189833"/>
    <x v="205"/>
    <x v="3"/>
    <s v="Montana"/>
    <s v="Billings"/>
    <x v="2"/>
    <n v="49"/>
    <n v="130"/>
    <n v="6370"/>
    <n v="3758.3000000000006"/>
    <n v="0.59000000000000008"/>
    <x v="2"/>
    <x v="1"/>
    <n v="2021"/>
    <s v="Q1"/>
    <x v="0"/>
  </r>
  <r>
    <x v="4"/>
    <n v="1189833"/>
    <x v="206"/>
    <x v="3"/>
    <s v="Montana"/>
    <s v="Billings"/>
    <x v="3"/>
    <n v="41"/>
    <n v="106"/>
    <n v="4346"/>
    <n v="2346.84"/>
    <n v="0.54"/>
    <x v="2"/>
    <x v="1"/>
    <n v="2021"/>
    <s v="Q1"/>
    <x v="0"/>
  </r>
  <r>
    <x v="4"/>
    <n v="1189833"/>
    <x v="207"/>
    <x v="3"/>
    <s v="Montana"/>
    <s v="Billings"/>
    <x v="4"/>
    <n v="52"/>
    <n v="106"/>
    <n v="5512"/>
    <n v="3858.4000000000005"/>
    <n v="0.70000000000000007"/>
    <x v="2"/>
    <x v="1"/>
    <n v="2021"/>
    <s v="Q1"/>
    <x v="0"/>
  </r>
  <r>
    <x v="4"/>
    <n v="1189833"/>
    <x v="208"/>
    <x v="3"/>
    <s v="Montana"/>
    <s v="Billings"/>
    <x v="5"/>
    <n v="56"/>
    <n v="112"/>
    <n v="6272"/>
    <n v="2383.36"/>
    <n v="0.38"/>
    <x v="2"/>
    <x v="1"/>
    <n v="2021"/>
    <s v="Q1"/>
    <x v="0"/>
  </r>
  <r>
    <x v="4"/>
    <n v="1189833"/>
    <x v="209"/>
    <x v="3"/>
    <s v="Montana"/>
    <s v="Billings"/>
    <x v="0"/>
    <n v="41"/>
    <n v="180"/>
    <n v="7380"/>
    <n v="4280.4000000000005"/>
    <n v="0.58000000000000007"/>
    <x v="2"/>
    <x v="1"/>
    <n v="2021"/>
    <s v="Q1"/>
    <x v="0"/>
  </r>
  <r>
    <x v="4"/>
    <n v="1189833"/>
    <x v="210"/>
    <x v="3"/>
    <s v="Montana"/>
    <s v="Billings"/>
    <x v="1"/>
    <n v="48"/>
    <n v="156"/>
    <n v="7488"/>
    <n v="3294.72"/>
    <n v="0.44"/>
    <x v="2"/>
    <x v="1"/>
    <n v="2021"/>
    <s v="Q1"/>
    <x v="0"/>
  </r>
  <r>
    <x v="4"/>
    <n v="1189833"/>
    <x v="211"/>
    <x v="3"/>
    <s v="Montana"/>
    <s v="Billings"/>
    <x v="2"/>
    <n v="42"/>
    <n v="117"/>
    <n v="4914"/>
    <n v="2751.84"/>
    <n v="0.56000000000000005"/>
    <x v="2"/>
    <x v="1"/>
    <n v="2021"/>
    <s v="Q1"/>
    <x v="0"/>
  </r>
  <r>
    <x v="4"/>
    <n v="1189833"/>
    <x v="212"/>
    <x v="3"/>
    <s v="Montana"/>
    <s v="Billings"/>
    <x v="3"/>
    <n v="41"/>
    <n v="116"/>
    <n v="4756"/>
    <n v="2615.7999999999997"/>
    <n v="0.54999999999999993"/>
    <x v="2"/>
    <x v="1"/>
    <n v="2021"/>
    <s v="Q1"/>
    <x v="0"/>
  </r>
  <r>
    <x v="4"/>
    <n v="1189833"/>
    <x v="213"/>
    <x v="3"/>
    <s v="Montana"/>
    <s v="Billings"/>
    <x v="4"/>
    <n v="50"/>
    <n v="100"/>
    <n v="5000"/>
    <n v="3650.0000000000005"/>
    <n v="0.73000000000000009"/>
    <x v="2"/>
    <x v="1"/>
    <n v="2021"/>
    <s v="Q1"/>
    <x v="0"/>
  </r>
  <r>
    <x v="4"/>
    <n v="1189833"/>
    <x v="693"/>
    <x v="3"/>
    <s v="Montana"/>
    <s v="Billings"/>
    <x v="5"/>
    <n v="59"/>
    <n v="122"/>
    <n v="7198"/>
    <n v="2879.2000000000003"/>
    <n v="0.4"/>
    <x v="2"/>
    <x v="1"/>
    <n v="2021"/>
    <s v="Q1"/>
    <x v="0"/>
  </r>
  <r>
    <x v="4"/>
    <n v="1189833"/>
    <x v="694"/>
    <x v="3"/>
    <s v="Montana"/>
    <s v="Billings"/>
    <x v="0"/>
    <n v="44"/>
    <n v="160"/>
    <n v="7040"/>
    <n v="3942.4000000000005"/>
    <n v="0.56000000000000005"/>
    <x v="2"/>
    <x v="1"/>
    <n v="2021"/>
    <s v="Q1"/>
    <x v="0"/>
  </r>
  <r>
    <x v="4"/>
    <n v="1189833"/>
    <x v="695"/>
    <x v="3"/>
    <s v="Montana"/>
    <s v="Billings"/>
    <x v="1"/>
    <n v="49"/>
    <n v="160"/>
    <n v="7840"/>
    <n v="3371.2"/>
    <n v="0.43"/>
    <x v="2"/>
    <x v="1"/>
    <n v="2021"/>
    <s v="Q1"/>
    <x v="0"/>
  </r>
  <r>
    <x v="4"/>
    <n v="1189833"/>
    <x v="696"/>
    <x v="3"/>
    <s v="Montana"/>
    <s v="Billings"/>
    <x v="2"/>
    <n v="41"/>
    <n v="116"/>
    <n v="4756"/>
    <n v="2710.92"/>
    <n v="0.57000000000000006"/>
    <x v="2"/>
    <x v="1"/>
    <n v="2021"/>
    <s v="Q1"/>
    <x v="0"/>
  </r>
  <r>
    <x v="4"/>
    <n v="1189833"/>
    <x v="697"/>
    <x v="3"/>
    <s v="Montana"/>
    <s v="Billings"/>
    <x v="3"/>
    <n v="44"/>
    <n v="105"/>
    <n v="4620"/>
    <n v="2402.4"/>
    <n v="0.52"/>
    <x v="2"/>
    <x v="1"/>
    <n v="2021"/>
    <s v="Q1"/>
    <x v="0"/>
  </r>
  <r>
    <x v="4"/>
    <n v="1189833"/>
    <x v="698"/>
    <x v="3"/>
    <s v="Montana"/>
    <s v="Billings"/>
    <x v="4"/>
    <n v="54"/>
    <n v="98"/>
    <n v="5292"/>
    <n v="3969.0000000000005"/>
    <n v="0.75000000000000011"/>
    <x v="2"/>
    <x v="1"/>
    <n v="2021"/>
    <s v="Q1"/>
    <x v="0"/>
  </r>
  <r>
    <x v="4"/>
    <n v="1189833"/>
    <x v="699"/>
    <x v="3"/>
    <s v="Montana"/>
    <s v="Billings"/>
    <x v="5"/>
    <n v="58"/>
    <n v="108"/>
    <n v="6264"/>
    <n v="2442.96"/>
    <n v="0.39"/>
    <x v="2"/>
    <x v="1"/>
    <n v="2021"/>
    <s v="Q1"/>
    <x v="0"/>
  </r>
  <r>
    <x v="4"/>
    <n v="1189833"/>
    <x v="700"/>
    <x v="3"/>
    <s v="Montana"/>
    <s v="Billings"/>
    <x v="0"/>
    <n v="38"/>
    <n v="167"/>
    <n v="6346"/>
    <n v="3744.1400000000003"/>
    <n v="0.59000000000000008"/>
    <x v="2"/>
    <x v="1"/>
    <n v="2021"/>
    <s v="Q1"/>
    <x v="0"/>
  </r>
  <r>
    <x v="4"/>
    <n v="1189833"/>
    <x v="701"/>
    <x v="3"/>
    <s v="Montana"/>
    <s v="Billings"/>
    <x v="1"/>
    <n v="42"/>
    <n v="173"/>
    <n v="7266"/>
    <n v="2979.06"/>
    <n v="0.41"/>
    <x v="2"/>
    <x v="1"/>
    <n v="2021"/>
    <s v="Q1"/>
    <x v="0"/>
  </r>
  <r>
    <x v="4"/>
    <n v="1189833"/>
    <x v="702"/>
    <x v="3"/>
    <s v="Montana"/>
    <s v="Billings"/>
    <x v="2"/>
    <n v="37"/>
    <n v="123"/>
    <n v="4551"/>
    <n v="2594.0700000000002"/>
    <n v="0.57000000000000006"/>
    <x v="2"/>
    <x v="1"/>
    <n v="2021"/>
    <s v="Q1"/>
    <x v="0"/>
  </r>
  <r>
    <x v="4"/>
    <n v="1189833"/>
    <x v="703"/>
    <x v="3"/>
    <s v="Montana"/>
    <s v="Billings"/>
    <x v="3"/>
    <n v="39"/>
    <n v="119"/>
    <n v="4641"/>
    <n v="2552.5499999999997"/>
    <n v="0.54999999999999993"/>
    <x v="2"/>
    <x v="2"/>
    <n v="2021"/>
    <s v="Q1"/>
    <x v="1"/>
  </r>
  <r>
    <x v="4"/>
    <n v="1189833"/>
    <x v="704"/>
    <x v="3"/>
    <s v="Montana"/>
    <s v="Billings"/>
    <x v="4"/>
    <n v="51"/>
    <n v="113"/>
    <n v="5763"/>
    <n v="4264.6200000000008"/>
    <n v="0.7400000000000001"/>
    <x v="2"/>
    <x v="2"/>
    <n v="2021"/>
    <s v="Q1"/>
    <x v="1"/>
  </r>
  <r>
    <x v="4"/>
    <n v="1189833"/>
    <x v="705"/>
    <x v="3"/>
    <s v="Montana"/>
    <s v="Billings"/>
    <x v="5"/>
    <n v="56"/>
    <n v="133"/>
    <n v="7448"/>
    <n v="2830.2400000000002"/>
    <n v="0.38"/>
    <x v="2"/>
    <x v="2"/>
    <n v="2021"/>
    <s v="Q1"/>
    <x v="1"/>
  </r>
  <r>
    <x v="4"/>
    <n v="1189833"/>
    <x v="706"/>
    <x v="3"/>
    <s v="Montana"/>
    <s v="Billings"/>
    <x v="0"/>
    <n v="41"/>
    <n v="196"/>
    <n v="8036"/>
    <n v="4500.1600000000008"/>
    <n v="0.56000000000000005"/>
    <x v="2"/>
    <x v="2"/>
    <n v="2021"/>
    <s v="Q1"/>
    <x v="1"/>
  </r>
  <r>
    <x v="4"/>
    <n v="1189833"/>
    <x v="707"/>
    <x v="3"/>
    <s v="Montana"/>
    <s v="Billings"/>
    <x v="1"/>
    <n v="45"/>
    <n v="182"/>
    <n v="8190"/>
    <n v="3521.7"/>
    <n v="0.43"/>
    <x v="2"/>
    <x v="2"/>
    <n v="2021"/>
    <s v="Q1"/>
    <x v="1"/>
  </r>
  <r>
    <x v="4"/>
    <n v="1189833"/>
    <x v="708"/>
    <x v="3"/>
    <s v="Montana"/>
    <s v="Billings"/>
    <x v="2"/>
    <n v="42"/>
    <n v="133"/>
    <n v="5586"/>
    <n v="3351.6"/>
    <n v="0.6"/>
    <x v="2"/>
    <x v="2"/>
    <n v="2021"/>
    <s v="Q1"/>
    <x v="1"/>
  </r>
  <r>
    <x v="4"/>
    <n v="1189833"/>
    <x v="709"/>
    <x v="3"/>
    <s v="Montana"/>
    <s v="Billings"/>
    <x v="3"/>
    <n v="43"/>
    <n v="143"/>
    <n v="6149"/>
    <n v="3135.9900000000002"/>
    <n v="0.51"/>
    <x v="2"/>
    <x v="2"/>
    <n v="2021"/>
    <s v="Q1"/>
    <x v="1"/>
  </r>
  <r>
    <x v="4"/>
    <n v="1189833"/>
    <x v="710"/>
    <x v="3"/>
    <s v="Montana"/>
    <s v="Billings"/>
    <x v="4"/>
    <n v="53"/>
    <n v="120"/>
    <n v="6360"/>
    <n v="4642.8"/>
    <n v="0.73000000000000009"/>
    <x v="2"/>
    <x v="2"/>
    <n v="2021"/>
    <s v="Q1"/>
    <x v="1"/>
  </r>
  <r>
    <x v="4"/>
    <n v="1189833"/>
    <x v="214"/>
    <x v="3"/>
    <s v="Montana"/>
    <s v="Billings"/>
    <x v="5"/>
    <n v="55"/>
    <n v="130"/>
    <n v="7150"/>
    <n v="2860"/>
    <n v="0.4"/>
    <x v="2"/>
    <x v="2"/>
    <n v="2021"/>
    <s v="Q1"/>
    <x v="1"/>
  </r>
  <r>
    <x v="2"/>
    <n v="1197831"/>
    <x v="215"/>
    <x v="3"/>
    <s v="Montana"/>
    <s v="Billings"/>
    <x v="0"/>
    <n v="18"/>
    <n v="210"/>
    <n v="3780"/>
    <n v="1890"/>
    <n v="0.5"/>
    <x v="2"/>
    <x v="2"/>
    <n v="2021"/>
    <s v="Q1"/>
    <x v="1"/>
  </r>
  <r>
    <x v="2"/>
    <n v="1197831"/>
    <x v="216"/>
    <x v="3"/>
    <s v="Montana"/>
    <s v="Billings"/>
    <x v="1"/>
    <n v="29"/>
    <n v="182"/>
    <n v="5278"/>
    <n v="2427.8799999999997"/>
    <n v="0.45999999999999996"/>
    <x v="2"/>
    <x v="2"/>
    <n v="2021"/>
    <s v="Q1"/>
    <x v="1"/>
  </r>
  <r>
    <x v="2"/>
    <n v="1197831"/>
    <x v="217"/>
    <x v="3"/>
    <s v="Montana"/>
    <s v="Billings"/>
    <x v="2"/>
    <n v="27"/>
    <n v="130"/>
    <n v="3510"/>
    <n v="1579.4999999999998"/>
    <n v="0.44999999999999996"/>
    <x v="2"/>
    <x v="2"/>
    <n v="2021"/>
    <s v="Q1"/>
    <x v="1"/>
  </r>
  <r>
    <x v="2"/>
    <n v="1197831"/>
    <x v="218"/>
    <x v="3"/>
    <s v="Montana"/>
    <s v="Billings"/>
    <x v="3"/>
    <n v="32"/>
    <n v="135"/>
    <n v="4320"/>
    <n v="2462.4"/>
    <n v="0.57000000000000006"/>
    <x v="2"/>
    <x v="2"/>
    <n v="2021"/>
    <s v="Q1"/>
    <x v="1"/>
  </r>
  <r>
    <x v="2"/>
    <n v="1197831"/>
    <x v="219"/>
    <x v="1"/>
    <s v="Tennessee"/>
    <s v="Knoxville"/>
    <x v="4"/>
    <n v="39"/>
    <n v="95"/>
    <n v="3705"/>
    <n v="1482"/>
    <n v="0.4"/>
    <x v="2"/>
    <x v="2"/>
    <n v="2021"/>
    <s v="Q1"/>
    <x v="1"/>
  </r>
  <r>
    <x v="2"/>
    <n v="1197831"/>
    <x v="220"/>
    <x v="1"/>
    <s v="Tennessee"/>
    <s v="Knoxville"/>
    <x v="5"/>
    <n v="33"/>
    <n v="125"/>
    <n v="4125"/>
    <n v="2681.25"/>
    <n v="0.65"/>
    <x v="2"/>
    <x v="2"/>
    <n v="2021"/>
    <s v="Q1"/>
    <x v="1"/>
  </r>
  <r>
    <x v="2"/>
    <n v="1197831"/>
    <x v="221"/>
    <x v="1"/>
    <s v="Tennessee"/>
    <s v="Knoxville"/>
    <x v="0"/>
    <n v="24"/>
    <n v="169"/>
    <n v="4056"/>
    <n v="2028"/>
    <n v="0.5"/>
    <x v="2"/>
    <x v="2"/>
    <n v="2021"/>
    <s v="Q1"/>
    <x v="1"/>
  </r>
  <r>
    <x v="2"/>
    <n v="1197831"/>
    <x v="222"/>
    <x v="1"/>
    <s v="Tennessee"/>
    <s v="Knoxville"/>
    <x v="1"/>
    <n v="33"/>
    <n v="181"/>
    <n v="5973"/>
    <n v="2867.04"/>
    <n v="0.48"/>
    <x v="2"/>
    <x v="2"/>
    <n v="2021"/>
    <s v="Q1"/>
    <x v="1"/>
  </r>
  <r>
    <x v="2"/>
    <n v="1197831"/>
    <x v="223"/>
    <x v="1"/>
    <s v="Tennessee"/>
    <s v="Knoxville"/>
    <x v="2"/>
    <n v="32"/>
    <n v="122"/>
    <n v="3904"/>
    <n v="1873.9199999999998"/>
    <n v="0.48"/>
    <x v="2"/>
    <x v="2"/>
    <n v="2021"/>
    <s v="Q1"/>
    <x v="1"/>
  </r>
  <r>
    <x v="2"/>
    <n v="1197831"/>
    <x v="224"/>
    <x v="1"/>
    <s v="Tennessee"/>
    <s v="Knoxville"/>
    <x v="3"/>
    <n v="33"/>
    <n v="108"/>
    <n v="3564"/>
    <n v="2138.4"/>
    <n v="0.6"/>
    <x v="2"/>
    <x v="2"/>
    <n v="2021"/>
    <s v="Q1"/>
    <x v="1"/>
  </r>
  <r>
    <x v="2"/>
    <n v="1197831"/>
    <x v="225"/>
    <x v="1"/>
    <s v="Tennessee"/>
    <s v="Knoxville"/>
    <x v="4"/>
    <n v="37"/>
    <n v="83"/>
    <n v="3071"/>
    <n v="1259.1099999999999"/>
    <n v="0.41"/>
    <x v="2"/>
    <x v="2"/>
    <n v="2021"/>
    <s v="Q1"/>
    <x v="1"/>
  </r>
  <r>
    <x v="2"/>
    <n v="1197831"/>
    <x v="226"/>
    <x v="1"/>
    <s v="Tennessee"/>
    <s v="Knoxville"/>
    <x v="5"/>
    <n v="32"/>
    <n v="133"/>
    <n v="4256"/>
    <n v="2723.84"/>
    <n v="0.64"/>
    <x v="2"/>
    <x v="2"/>
    <n v="2021"/>
    <s v="Q1"/>
    <x v="1"/>
  </r>
  <r>
    <x v="2"/>
    <n v="1197831"/>
    <x v="227"/>
    <x v="1"/>
    <s v="Tennessee"/>
    <s v="Knoxville"/>
    <x v="0"/>
    <n v="27"/>
    <n v="189"/>
    <n v="5103"/>
    <n v="2602.5300000000002"/>
    <n v="0.51"/>
    <x v="2"/>
    <x v="2"/>
    <n v="2021"/>
    <s v="Q1"/>
    <x v="1"/>
  </r>
  <r>
    <x v="2"/>
    <n v="1197831"/>
    <x v="228"/>
    <x v="1"/>
    <s v="Tennessee"/>
    <s v="Knoxville"/>
    <x v="1"/>
    <n v="37"/>
    <n v="163"/>
    <n v="6031"/>
    <n v="3136.12"/>
    <n v="0.52"/>
    <x v="2"/>
    <x v="2"/>
    <n v="2021"/>
    <s v="Q1"/>
    <x v="1"/>
  </r>
  <r>
    <x v="2"/>
    <n v="1197831"/>
    <x v="711"/>
    <x v="1"/>
    <s v="Tennessee"/>
    <s v="Knoxville"/>
    <x v="2"/>
    <n v="28"/>
    <n v="124"/>
    <n v="3472"/>
    <n v="1909.5999999999997"/>
    <n v="0.54999999999999993"/>
    <x v="2"/>
    <x v="2"/>
    <n v="2021"/>
    <s v="Q1"/>
    <x v="1"/>
  </r>
  <r>
    <x v="2"/>
    <n v="1197831"/>
    <x v="712"/>
    <x v="1"/>
    <s v="Tennessee"/>
    <s v="Knoxville"/>
    <x v="3"/>
    <n v="33"/>
    <n v="101"/>
    <n v="3333"/>
    <n v="2133.12"/>
    <n v="0.64"/>
    <x v="2"/>
    <x v="2"/>
    <n v="2021"/>
    <s v="Q1"/>
    <x v="1"/>
  </r>
  <r>
    <x v="2"/>
    <n v="1197831"/>
    <x v="713"/>
    <x v="1"/>
    <s v="Tennessee"/>
    <s v="Knoxville"/>
    <x v="4"/>
    <n v="39"/>
    <n v="69"/>
    <n v="2691"/>
    <n v="1264.77"/>
    <n v="0.47"/>
    <x v="2"/>
    <x v="2"/>
    <n v="2021"/>
    <s v="Q1"/>
    <x v="1"/>
  </r>
  <r>
    <x v="2"/>
    <n v="1197831"/>
    <x v="714"/>
    <x v="1"/>
    <s v="Tennessee"/>
    <s v="Knoxville"/>
    <x v="5"/>
    <n v="33"/>
    <n v="111"/>
    <n v="3663"/>
    <n v="2417.58"/>
    <n v="0.66"/>
    <x v="2"/>
    <x v="2"/>
    <n v="2021"/>
    <s v="Q1"/>
    <x v="1"/>
  </r>
  <r>
    <x v="2"/>
    <n v="1197831"/>
    <x v="715"/>
    <x v="1"/>
    <s v="Tennessee"/>
    <s v="Knoxville"/>
    <x v="0"/>
    <n v="19"/>
    <n v="169"/>
    <n v="3211"/>
    <n v="1605.5"/>
    <n v="0.5"/>
    <x v="2"/>
    <x v="2"/>
    <n v="2021"/>
    <s v="Q1"/>
    <x v="1"/>
  </r>
  <r>
    <x v="2"/>
    <n v="1197831"/>
    <x v="716"/>
    <x v="1"/>
    <s v="Tennessee"/>
    <s v="Knoxville"/>
    <x v="1"/>
    <n v="24"/>
    <n v="176"/>
    <n v="4224"/>
    <n v="2154.2400000000002"/>
    <n v="0.51"/>
    <x v="2"/>
    <x v="2"/>
    <n v="2021"/>
    <s v="Q1"/>
    <x v="1"/>
  </r>
  <r>
    <x v="2"/>
    <n v="1197831"/>
    <x v="717"/>
    <x v="1"/>
    <s v="Tennessee"/>
    <s v="Knoxville"/>
    <x v="2"/>
    <n v="19"/>
    <n v="135"/>
    <n v="2565"/>
    <n v="1410.7499999999998"/>
    <n v="0.54999999999999993"/>
    <x v="2"/>
    <x v="2"/>
    <n v="2021"/>
    <s v="Q1"/>
    <x v="1"/>
  </r>
  <r>
    <x v="2"/>
    <n v="1197831"/>
    <x v="718"/>
    <x v="1"/>
    <s v="Tennessee"/>
    <s v="Knoxville"/>
    <x v="3"/>
    <n v="23"/>
    <n v="112"/>
    <n v="2576"/>
    <n v="1674.4"/>
    <n v="0.65"/>
    <x v="2"/>
    <x v="2"/>
    <n v="2021"/>
    <s v="Q1"/>
    <x v="1"/>
  </r>
  <r>
    <x v="2"/>
    <n v="1197831"/>
    <x v="719"/>
    <x v="1"/>
    <s v="Tennessee"/>
    <s v="Knoxville"/>
    <x v="4"/>
    <n v="28"/>
    <n v="84"/>
    <n v="2352"/>
    <n v="1058.3999999999999"/>
    <n v="0.44999999999999996"/>
    <x v="2"/>
    <x v="3"/>
    <n v="2021"/>
    <s v="Q2"/>
    <x v="1"/>
  </r>
  <r>
    <x v="2"/>
    <n v="1197831"/>
    <x v="720"/>
    <x v="1"/>
    <s v="Tennessee"/>
    <s v="Knoxville"/>
    <x v="5"/>
    <n v="24"/>
    <n v="161"/>
    <n v="3864"/>
    <n v="2627.52"/>
    <n v="0.68"/>
    <x v="2"/>
    <x v="3"/>
    <n v="2021"/>
    <s v="Q2"/>
    <x v="1"/>
  </r>
  <r>
    <x v="2"/>
    <n v="1197831"/>
    <x v="721"/>
    <x v="1"/>
    <s v="Tennessee"/>
    <s v="Knoxville"/>
    <x v="0"/>
    <n v="14"/>
    <n v="189"/>
    <n v="2646"/>
    <n v="1323"/>
    <n v="0.5"/>
    <x v="2"/>
    <x v="3"/>
    <n v="2021"/>
    <s v="Q2"/>
    <x v="1"/>
  </r>
  <r>
    <x v="2"/>
    <n v="1197831"/>
    <x v="722"/>
    <x v="1"/>
    <s v="Tennessee"/>
    <s v="Knoxville"/>
    <x v="1"/>
    <n v="23"/>
    <n v="218"/>
    <n v="5014"/>
    <n v="2507"/>
    <n v="0.5"/>
    <x v="2"/>
    <x v="3"/>
    <n v="2021"/>
    <s v="Q2"/>
    <x v="1"/>
  </r>
  <r>
    <x v="2"/>
    <n v="1197831"/>
    <x v="723"/>
    <x v="1"/>
    <s v="Tennessee"/>
    <s v="Knoxville"/>
    <x v="2"/>
    <n v="19"/>
    <n v="180"/>
    <n v="3420"/>
    <n v="1846.8000000000002"/>
    <n v="0.54"/>
    <x v="2"/>
    <x v="3"/>
    <n v="2021"/>
    <s v="Q2"/>
    <x v="1"/>
  </r>
  <r>
    <x v="2"/>
    <n v="1197831"/>
    <x v="229"/>
    <x v="1"/>
    <s v="Tennessee"/>
    <s v="Knoxville"/>
    <x v="3"/>
    <n v="27"/>
    <n v="142"/>
    <n v="3834"/>
    <n v="2300.4"/>
    <n v="0.6"/>
    <x v="2"/>
    <x v="3"/>
    <n v="2021"/>
    <s v="Q2"/>
    <x v="1"/>
  </r>
  <r>
    <x v="2"/>
    <n v="1197831"/>
    <x v="230"/>
    <x v="1"/>
    <s v="Tennessee"/>
    <s v="Knoxville"/>
    <x v="4"/>
    <n v="41"/>
    <n v="106"/>
    <n v="4346"/>
    <n v="2129.54"/>
    <n v="0.49"/>
    <x v="2"/>
    <x v="3"/>
    <n v="2021"/>
    <s v="Q2"/>
    <x v="1"/>
  </r>
  <r>
    <x v="2"/>
    <n v="1197831"/>
    <x v="231"/>
    <x v="1"/>
    <s v="Tennessee"/>
    <s v="Knoxville"/>
    <x v="5"/>
    <n v="38"/>
    <n v="202"/>
    <n v="7676"/>
    <n v="5142.92"/>
    <n v="0.67"/>
    <x v="2"/>
    <x v="3"/>
    <n v="2021"/>
    <s v="Q2"/>
    <x v="1"/>
  </r>
  <r>
    <x v="2"/>
    <n v="1197831"/>
    <x v="232"/>
    <x v="1"/>
    <s v="Tennessee"/>
    <s v="Knoxville"/>
    <x v="0"/>
    <n v="36"/>
    <n v="217"/>
    <n v="7812"/>
    <n v="3984.12"/>
    <n v="0.51"/>
    <x v="2"/>
    <x v="3"/>
    <n v="2021"/>
    <s v="Q2"/>
    <x v="1"/>
  </r>
  <r>
    <x v="2"/>
    <n v="1197831"/>
    <x v="233"/>
    <x v="1"/>
    <s v="Tennessee"/>
    <s v="Knoxville"/>
    <x v="1"/>
    <n v="42"/>
    <n v="202"/>
    <n v="8484"/>
    <n v="4326.84"/>
    <n v="0.51"/>
    <x v="2"/>
    <x v="3"/>
    <n v="2021"/>
    <s v="Q2"/>
    <x v="1"/>
  </r>
  <r>
    <x v="2"/>
    <n v="1197831"/>
    <x v="234"/>
    <x v="1"/>
    <s v="Tennessee"/>
    <s v="Knoxville"/>
    <x v="2"/>
    <n v="36"/>
    <n v="169"/>
    <n v="6084"/>
    <n v="3102.84"/>
    <n v="0.51"/>
    <x v="2"/>
    <x v="3"/>
    <n v="2021"/>
    <s v="Q2"/>
    <x v="1"/>
  </r>
  <r>
    <x v="2"/>
    <n v="1197831"/>
    <x v="235"/>
    <x v="1"/>
    <s v="Tennessee"/>
    <s v="Knoxville"/>
    <x v="3"/>
    <n v="36"/>
    <n v="174"/>
    <n v="6264"/>
    <n v="3821.04"/>
    <n v="0.61"/>
    <x v="2"/>
    <x v="3"/>
    <n v="2021"/>
    <s v="Q2"/>
    <x v="1"/>
  </r>
  <r>
    <x v="2"/>
    <n v="1197831"/>
    <x v="236"/>
    <x v="1"/>
    <s v="Tennessee"/>
    <s v="Knoxville"/>
    <x v="4"/>
    <n v="43"/>
    <n v="145"/>
    <n v="6235"/>
    <n v="2992.7999999999997"/>
    <n v="0.48"/>
    <x v="2"/>
    <x v="3"/>
    <n v="2021"/>
    <s v="Q2"/>
    <x v="1"/>
  </r>
  <r>
    <x v="2"/>
    <n v="1197831"/>
    <x v="237"/>
    <x v="1"/>
    <s v="Tennessee"/>
    <s v="Knoxville"/>
    <x v="5"/>
    <n v="49"/>
    <n v="236"/>
    <n v="11564"/>
    <n v="7516.6"/>
    <n v="0.65"/>
    <x v="2"/>
    <x v="3"/>
    <n v="2021"/>
    <s v="Q2"/>
    <x v="1"/>
  </r>
  <r>
    <x v="2"/>
    <n v="1197831"/>
    <x v="238"/>
    <x v="1"/>
    <s v="Tennessee"/>
    <s v="Knoxville"/>
    <x v="0"/>
    <n v="36"/>
    <n v="215"/>
    <n v="7740"/>
    <n v="4411.7999999999993"/>
    <n v="0.56999999999999995"/>
    <x v="2"/>
    <x v="3"/>
    <n v="2021"/>
    <s v="Q2"/>
    <x v="1"/>
  </r>
  <r>
    <x v="2"/>
    <n v="1197831"/>
    <x v="239"/>
    <x v="1"/>
    <s v="Tennessee"/>
    <s v="Knoxville"/>
    <x v="1"/>
    <n v="43"/>
    <n v="206"/>
    <n v="8858"/>
    <n v="5137.6399999999994"/>
    <n v="0.57999999999999996"/>
    <x v="2"/>
    <x v="3"/>
    <n v="2021"/>
    <s v="Q2"/>
    <x v="1"/>
  </r>
  <r>
    <x v="2"/>
    <n v="1197831"/>
    <x v="240"/>
    <x v="1"/>
    <s v="Tennessee"/>
    <s v="Knoxville"/>
    <x v="2"/>
    <n v="36"/>
    <n v="263"/>
    <n v="9468"/>
    <n v="5680.8"/>
    <n v="0.6"/>
    <x v="2"/>
    <x v="3"/>
    <n v="2021"/>
    <s v="Q2"/>
    <x v="1"/>
  </r>
  <r>
    <x v="2"/>
    <n v="1197831"/>
    <x v="241"/>
    <x v="1"/>
    <s v="Tennessee"/>
    <s v="Knoxville"/>
    <x v="3"/>
    <n v="37"/>
    <n v="161"/>
    <n v="5957"/>
    <n v="3872.05"/>
    <n v="0.65"/>
    <x v="2"/>
    <x v="3"/>
    <n v="2021"/>
    <s v="Q2"/>
    <x v="1"/>
  </r>
  <r>
    <x v="2"/>
    <n v="1197831"/>
    <x v="242"/>
    <x v="1"/>
    <s v="Tennessee"/>
    <s v="Knoxville"/>
    <x v="4"/>
    <n v="43"/>
    <n v="165"/>
    <n v="7095"/>
    <n v="3760.3500000000004"/>
    <n v="0.53"/>
    <x v="2"/>
    <x v="3"/>
    <n v="2021"/>
    <s v="Q2"/>
    <x v="1"/>
  </r>
  <r>
    <x v="2"/>
    <n v="1197831"/>
    <x v="243"/>
    <x v="1"/>
    <s v="Tennessee"/>
    <s v="Knoxville"/>
    <x v="5"/>
    <n v="52"/>
    <n v="223"/>
    <n v="11596"/>
    <n v="8117.2000000000007"/>
    <n v="0.70000000000000007"/>
    <x v="2"/>
    <x v="3"/>
    <n v="2021"/>
    <s v="Q2"/>
    <x v="1"/>
  </r>
  <r>
    <x v="2"/>
    <n v="1197831"/>
    <x v="244"/>
    <x v="1"/>
    <s v="Tennessee"/>
    <s v="Knoxville"/>
    <x v="0"/>
    <n v="41"/>
    <n v="233"/>
    <n v="9553"/>
    <n v="5445.2099999999991"/>
    <n v="0.56999999999999995"/>
    <x v="2"/>
    <x v="3"/>
    <n v="2021"/>
    <s v="Q2"/>
    <x v="1"/>
  </r>
  <r>
    <x v="2"/>
    <n v="1197831"/>
    <x v="245"/>
    <x v="1"/>
    <s v="Tennessee"/>
    <s v="Knoxville"/>
    <x v="1"/>
    <n v="54"/>
    <n v="233"/>
    <n v="12582"/>
    <n v="7171.74"/>
    <n v="0.56999999999999995"/>
    <x v="2"/>
    <x v="3"/>
    <n v="2021"/>
    <s v="Q2"/>
    <x v="1"/>
  </r>
  <r>
    <x v="2"/>
    <n v="1197831"/>
    <x v="246"/>
    <x v="1"/>
    <s v="Tennessee"/>
    <s v="Knoxville"/>
    <x v="2"/>
    <n v="46"/>
    <n v="285"/>
    <n v="13110"/>
    <n v="7866"/>
    <n v="0.6"/>
    <x v="2"/>
    <x v="3"/>
    <n v="2021"/>
    <s v="Q2"/>
    <x v="1"/>
  </r>
  <r>
    <x v="2"/>
    <n v="1197831"/>
    <x v="247"/>
    <x v="1"/>
    <s v="Tennessee"/>
    <s v="Knoxville"/>
    <x v="3"/>
    <n v="42"/>
    <n v="133"/>
    <n v="5586"/>
    <n v="3854.34"/>
    <n v="0.69000000000000006"/>
    <x v="2"/>
    <x v="3"/>
    <n v="2021"/>
    <s v="Q2"/>
    <x v="1"/>
  </r>
  <r>
    <x v="2"/>
    <n v="1197831"/>
    <x v="248"/>
    <x v="1"/>
    <s v="Tennessee"/>
    <s v="Knoxville"/>
    <x v="4"/>
    <n v="49"/>
    <n v="133"/>
    <n v="6517"/>
    <n v="3454.01"/>
    <n v="0.53"/>
    <x v="2"/>
    <x v="3"/>
    <n v="2021"/>
    <s v="Q2"/>
    <x v="1"/>
  </r>
  <r>
    <x v="2"/>
    <n v="1197831"/>
    <x v="249"/>
    <x v="1"/>
    <s v="Tennessee"/>
    <s v="Knoxville"/>
    <x v="5"/>
    <n v="53"/>
    <n v="181"/>
    <n v="9593"/>
    <n v="6811.0300000000007"/>
    <n v="0.71000000000000008"/>
    <x v="2"/>
    <x v="3"/>
    <n v="2021"/>
    <s v="Q2"/>
    <x v="1"/>
  </r>
  <r>
    <x v="2"/>
    <n v="1197831"/>
    <x v="250"/>
    <x v="1"/>
    <s v="Tennessee"/>
    <s v="Knoxville"/>
    <x v="0"/>
    <n v="49"/>
    <n v="182"/>
    <n v="8918"/>
    <n v="5350.8"/>
    <n v="0.6"/>
    <x v="2"/>
    <x v="3"/>
    <n v="2021"/>
    <s v="Q2"/>
    <x v="1"/>
  </r>
  <r>
    <x v="2"/>
    <n v="1197831"/>
    <x v="251"/>
    <x v="1"/>
    <s v="Tennessee"/>
    <s v="Knoxville"/>
    <x v="1"/>
    <n v="47"/>
    <n v="169"/>
    <n v="7943"/>
    <n v="4765.8"/>
    <n v="0.6"/>
    <x v="2"/>
    <x v="3"/>
    <n v="2021"/>
    <s v="Q2"/>
    <x v="1"/>
  </r>
  <r>
    <x v="2"/>
    <n v="1197831"/>
    <x v="252"/>
    <x v="1"/>
    <s v="Tennessee"/>
    <s v="Knoxville"/>
    <x v="2"/>
    <n v="54"/>
    <n v="182"/>
    <n v="9828"/>
    <n v="5798.5199999999995"/>
    <n v="0.59"/>
    <x v="2"/>
    <x v="3"/>
    <n v="2021"/>
    <s v="Q2"/>
    <x v="1"/>
  </r>
  <r>
    <x v="2"/>
    <n v="1197831"/>
    <x v="253"/>
    <x v="1"/>
    <s v="Tennessee"/>
    <s v="Knoxville"/>
    <x v="3"/>
    <n v="53"/>
    <n v="100"/>
    <n v="5300"/>
    <n v="3710.0000000000005"/>
    <n v="0.70000000000000007"/>
    <x v="2"/>
    <x v="3"/>
    <n v="2021"/>
    <s v="Q2"/>
    <x v="1"/>
  </r>
  <r>
    <x v="2"/>
    <n v="1197831"/>
    <x v="254"/>
    <x v="1"/>
    <s v="Tennessee"/>
    <s v="Knoxville"/>
    <x v="4"/>
    <n v="47"/>
    <n v="120"/>
    <n v="5640"/>
    <n v="2876.4"/>
    <n v="0.51"/>
    <x v="2"/>
    <x v="4"/>
    <n v="2021"/>
    <s v="Q2"/>
    <x v="1"/>
  </r>
  <r>
    <x v="2"/>
    <n v="1197831"/>
    <x v="255"/>
    <x v="1"/>
    <s v="Tennessee"/>
    <s v="Knoxville"/>
    <x v="5"/>
    <n v="42"/>
    <n v="163"/>
    <n v="6846"/>
    <n v="5066.0400000000009"/>
    <n v="0.7400000000000001"/>
    <x v="2"/>
    <x v="4"/>
    <n v="2021"/>
    <s v="Q2"/>
    <x v="1"/>
  </r>
  <r>
    <x v="2"/>
    <n v="1197831"/>
    <x v="256"/>
    <x v="1"/>
    <s v="Tennessee"/>
    <s v="Knoxville"/>
    <x v="0"/>
    <n v="33"/>
    <n v="173"/>
    <n v="5709"/>
    <n v="3254.1299999999997"/>
    <n v="0.56999999999999995"/>
    <x v="2"/>
    <x v="4"/>
    <n v="2021"/>
    <s v="Q2"/>
    <x v="1"/>
  </r>
  <r>
    <x v="2"/>
    <n v="1197831"/>
    <x v="257"/>
    <x v="1"/>
    <s v="Tennessee"/>
    <s v="Knoxville"/>
    <x v="1"/>
    <n v="32"/>
    <n v="150"/>
    <n v="4800"/>
    <n v="2880"/>
    <n v="0.6"/>
    <x v="2"/>
    <x v="4"/>
    <n v="2021"/>
    <s v="Q2"/>
    <x v="1"/>
  </r>
  <r>
    <x v="2"/>
    <n v="1197831"/>
    <x v="258"/>
    <x v="1"/>
    <s v="Tennessee"/>
    <s v="Knoxville"/>
    <x v="2"/>
    <n v="36"/>
    <n v="147"/>
    <n v="5292"/>
    <n v="3069.3599999999997"/>
    <n v="0.57999999999999996"/>
    <x v="2"/>
    <x v="4"/>
    <n v="2021"/>
    <s v="Q2"/>
    <x v="1"/>
  </r>
  <r>
    <x v="2"/>
    <n v="1197831"/>
    <x v="259"/>
    <x v="1"/>
    <s v="Tennessee"/>
    <s v="Knoxville"/>
    <x v="3"/>
    <n v="38"/>
    <n v="98"/>
    <n v="3724"/>
    <n v="2606.8000000000002"/>
    <n v="0.70000000000000007"/>
    <x v="2"/>
    <x v="4"/>
    <n v="2021"/>
    <s v="Q2"/>
    <x v="1"/>
  </r>
  <r>
    <x v="2"/>
    <n v="1197831"/>
    <x v="260"/>
    <x v="1"/>
    <s v="Tennessee"/>
    <s v="Knoxville"/>
    <x v="4"/>
    <n v="32"/>
    <n v="88"/>
    <n v="2816"/>
    <n v="1436.16"/>
    <n v="0.51"/>
    <x v="2"/>
    <x v="4"/>
    <n v="2021"/>
    <s v="Q2"/>
    <x v="1"/>
  </r>
  <r>
    <x v="2"/>
    <n v="1197831"/>
    <x v="261"/>
    <x v="1"/>
    <s v="Tennessee"/>
    <s v="Knoxville"/>
    <x v="5"/>
    <n v="43"/>
    <n v="131"/>
    <n v="5633"/>
    <n v="3999.4300000000003"/>
    <n v="0.71000000000000008"/>
    <x v="2"/>
    <x v="4"/>
    <n v="2021"/>
    <s v="Q2"/>
    <x v="1"/>
  </r>
  <r>
    <x v="2"/>
    <n v="1197831"/>
    <x v="262"/>
    <x v="1"/>
    <s v="Tennessee"/>
    <s v="Knoxville"/>
    <x v="0"/>
    <n v="29"/>
    <n v="196"/>
    <n v="5684"/>
    <n v="3183.0399999999995"/>
    <n v="0.55999999999999994"/>
    <x v="2"/>
    <x v="4"/>
    <n v="2021"/>
    <s v="Q2"/>
    <x v="1"/>
  </r>
  <r>
    <x v="2"/>
    <n v="1197831"/>
    <x v="263"/>
    <x v="1"/>
    <s v="Tennessee"/>
    <s v="Knoxville"/>
    <x v="1"/>
    <n v="29"/>
    <n v="189"/>
    <n v="5481"/>
    <n v="3069.3599999999997"/>
    <n v="0.55999999999999994"/>
    <x v="2"/>
    <x v="4"/>
    <n v="2021"/>
    <s v="Q2"/>
    <x v="1"/>
  </r>
  <r>
    <x v="2"/>
    <n v="1197831"/>
    <x v="264"/>
    <x v="1"/>
    <s v="Tennessee"/>
    <s v="Knoxville"/>
    <x v="2"/>
    <n v="50"/>
    <n v="174"/>
    <n v="8700"/>
    <n v="4871.9999999999991"/>
    <n v="0.55999999999999994"/>
    <x v="2"/>
    <x v="4"/>
    <n v="2021"/>
    <s v="Q2"/>
    <x v="1"/>
  </r>
  <r>
    <x v="2"/>
    <n v="1197831"/>
    <x v="265"/>
    <x v="1"/>
    <s v="Tennessee"/>
    <s v="Knoxville"/>
    <x v="3"/>
    <n v="52"/>
    <n v="133"/>
    <n v="6916"/>
    <n v="4772.04"/>
    <n v="0.69000000000000006"/>
    <x v="2"/>
    <x v="4"/>
    <n v="2021"/>
    <s v="Q2"/>
    <x v="1"/>
  </r>
  <r>
    <x v="2"/>
    <n v="1197831"/>
    <x v="266"/>
    <x v="1"/>
    <s v="Tennessee"/>
    <s v="Knoxville"/>
    <x v="4"/>
    <n v="51"/>
    <n v="113"/>
    <n v="5763"/>
    <n v="3054.3900000000003"/>
    <n v="0.53"/>
    <x v="2"/>
    <x v="4"/>
    <n v="2021"/>
    <s v="Q2"/>
    <x v="1"/>
  </r>
  <r>
    <x v="2"/>
    <n v="1197831"/>
    <x v="267"/>
    <x v="1"/>
    <s v="Tennessee"/>
    <s v="Knoxville"/>
    <x v="5"/>
    <n v="59"/>
    <n v="169"/>
    <n v="9971"/>
    <n v="7079.4100000000008"/>
    <n v="0.71000000000000008"/>
    <x v="2"/>
    <x v="4"/>
    <n v="2021"/>
    <s v="Q2"/>
    <x v="1"/>
  </r>
  <r>
    <x v="2"/>
    <n v="1197831"/>
    <x v="268"/>
    <x v="1"/>
    <s v="Tennessee"/>
    <s v="Knoxville"/>
    <x v="0"/>
    <n v="53"/>
    <n v="200"/>
    <n v="10600"/>
    <n v="6148"/>
    <n v="0.57999999999999996"/>
    <x v="2"/>
    <x v="4"/>
    <n v="2021"/>
    <s v="Q2"/>
    <x v="1"/>
  </r>
  <r>
    <x v="2"/>
    <n v="1197831"/>
    <x v="269"/>
    <x v="1"/>
    <s v="Tennessee"/>
    <s v="Knoxville"/>
    <x v="1"/>
    <n v="51"/>
    <n v="240"/>
    <n v="12240"/>
    <n v="6731.9999999999991"/>
    <n v="0.54999999999999993"/>
    <x v="2"/>
    <x v="4"/>
    <n v="2021"/>
    <s v="Q2"/>
    <x v="1"/>
  </r>
  <r>
    <x v="2"/>
    <n v="1197831"/>
    <x v="270"/>
    <x v="1"/>
    <s v="Tennessee"/>
    <s v="Knoxville"/>
    <x v="2"/>
    <n v="54"/>
    <n v="210"/>
    <n v="11340"/>
    <n v="6236.9999999999991"/>
    <n v="0.54999999999999993"/>
    <x v="2"/>
    <x v="4"/>
    <n v="2021"/>
    <s v="Q2"/>
    <x v="1"/>
  </r>
  <r>
    <x v="2"/>
    <n v="1197831"/>
    <x v="271"/>
    <x v="1"/>
    <s v="Tennessee"/>
    <s v="Knoxville"/>
    <x v="3"/>
    <n v="54"/>
    <n v="149"/>
    <n v="8046"/>
    <n v="5551.7400000000007"/>
    <n v="0.69000000000000006"/>
    <x v="2"/>
    <x v="4"/>
    <n v="2021"/>
    <s v="Q2"/>
    <x v="1"/>
  </r>
  <r>
    <x v="2"/>
    <n v="1197831"/>
    <x v="272"/>
    <x v="1"/>
    <s v="Tennessee"/>
    <s v="Knoxville"/>
    <x v="4"/>
    <n v="50"/>
    <n v="140"/>
    <n v="7000"/>
    <n v="3500"/>
    <n v="0.5"/>
    <x v="2"/>
    <x v="4"/>
    <n v="2021"/>
    <s v="Q2"/>
    <x v="1"/>
  </r>
  <r>
    <x v="2"/>
    <n v="1197831"/>
    <x v="273"/>
    <x v="1"/>
    <s v="Tennessee"/>
    <s v="Knoxville"/>
    <x v="5"/>
    <n v="61"/>
    <n v="225"/>
    <n v="13725"/>
    <n v="10156.500000000002"/>
    <n v="0.7400000000000001"/>
    <x v="2"/>
    <x v="4"/>
    <n v="2021"/>
    <s v="Q2"/>
    <x v="1"/>
  </r>
  <r>
    <x v="0"/>
    <n v="1185732"/>
    <x v="274"/>
    <x v="1"/>
    <s v="Tennessee"/>
    <s v="Knoxville"/>
    <x v="0"/>
    <n v="32"/>
    <n v="119"/>
    <n v="3808"/>
    <n v="1904"/>
    <n v="0.5"/>
    <x v="2"/>
    <x v="4"/>
    <n v="2021"/>
    <s v="Q2"/>
    <x v="1"/>
  </r>
  <r>
    <x v="0"/>
    <n v="1185732"/>
    <x v="275"/>
    <x v="1"/>
    <s v="Tennessee"/>
    <s v="Knoxville"/>
    <x v="1"/>
    <n v="32"/>
    <n v="56"/>
    <n v="1792"/>
    <n v="878.07999999999993"/>
    <n v="0.49"/>
    <x v="2"/>
    <x v="4"/>
    <n v="2021"/>
    <s v="Q2"/>
    <x v="1"/>
  </r>
  <r>
    <x v="0"/>
    <n v="1185732"/>
    <x v="276"/>
    <x v="1"/>
    <s v="Tennessee"/>
    <s v="Knoxville"/>
    <x v="2"/>
    <n v="24"/>
    <n v="65"/>
    <n v="1560"/>
    <n v="748.8"/>
    <n v="0.48"/>
    <x v="2"/>
    <x v="4"/>
    <n v="2021"/>
    <s v="Q2"/>
    <x v="1"/>
  </r>
  <r>
    <x v="0"/>
    <n v="1185732"/>
    <x v="277"/>
    <x v="1"/>
    <s v="Tennessee"/>
    <s v="Knoxville"/>
    <x v="3"/>
    <n v="27"/>
    <n v="19"/>
    <n v="513"/>
    <n v="271.89"/>
    <n v="0.53"/>
    <x v="2"/>
    <x v="4"/>
    <n v="2021"/>
    <s v="Q2"/>
    <x v="1"/>
  </r>
  <r>
    <x v="0"/>
    <n v="1185732"/>
    <x v="278"/>
    <x v="3"/>
    <s v="Nebraska"/>
    <s v="Omaha"/>
    <x v="4"/>
    <n v="43"/>
    <n v="35"/>
    <n v="1505"/>
    <n v="677.24999999999989"/>
    <n v="0.44999999999999996"/>
    <x v="2"/>
    <x v="4"/>
    <n v="2021"/>
    <s v="Q2"/>
    <x v="1"/>
  </r>
  <r>
    <x v="0"/>
    <n v="1185732"/>
    <x v="279"/>
    <x v="3"/>
    <s v="Nebraska"/>
    <s v="Omaha"/>
    <x v="5"/>
    <n v="32"/>
    <n v="68"/>
    <n v="2176"/>
    <n v="1327.36"/>
    <n v="0.61"/>
    <x v="2"/>
    <x v="4"/>
    <n v="2021"/>
    <s v="Q2"/>
    <x v="1"/>
  </r>
  <r>
    <x v="0"/>
    <n v="1185732"/>
    <x v="280"/>
    <x v="3"/>
    <s v="Nebraska"/>
    <s v="Omaha"/>
    <x v="0"/>
    <n v="32"/>
    <n v="119"/>
    <n v="3808"/>
    <n v="2056.3200000000002"/>
    <n v="0.54"/>
    <x v="2"/>
    <x v="4"/>
    <n v="2021"/>
    <s v="Q2"/>
    <x v="1"/>
  </r>
  <r>
    <x v="0"/>
    <n v="1185732"/>
    <x v="281"/>
    <x v="3"/>
    <s v="Nebraska"/>
    <s v="Omaha"/>
    <x v="1"/>
    <n v="33"/>
    <n v="38"/>
    <n v="1254"/>
    <n v="627"/>
    <n v="0.5"/>
    <x v="2"/>
    <x v="4"/>
    <n v="2021"/>
    <s v="Q2"/>
    <x v="1"/>
  </r>
  <r>
    <x v="0"/>
    <n v="1185732"/>
    <x v="282"/>
    <x v="3"/>
    <s v="Nebraska"/>
    <s v="Omaha"/>
    <x v="2"/>
    <n v="23"/>
    <n v="47"/>
    <n v="1081"/>
    <n v="540.5"/>
    <n v="0.5"/>
    <x v="2"/>
    <x v="4"/>
    <n v="2021"/>
    <s v="Q2"/>
    <x v="1"/>
  </r>
  <r>
    <x v="0"/>
    <n v="1185732"/>
    <x v="283"/>
    <x v="3"/>
    <s v="Nebraska"/>
    <s v="Omaha"/>
    <x v="3"/>
    <n v="29"/>
    <n v="14"/>
    <n v="406"/>
    <n v="203"/>
    <n v="0.5"/>
    <x v="2"/>
    <x v="4"/>
    <n v="2021"/>
    <s v="Q2"/>
    <x v="1"/>
  </r>
  <r>
    <x v="0"/>
    <n v="1185732"/>
    <x v="284"/>
    <x v="3"/>
    <s v="Nebraska"/>
    <s v="Omaha"/>
    <x v="4"/>
    <n v="41"/>
    <n v="31"/>
    <n v="1271"/>
    <n v="622.79"/>
    <n v="0.49"/>
    <x v="2"/>
    <x v="4"/>
    <n v="2021"/>
    <s v="Q2"/>
    <x v="1"/>
  </r>
  <r>
    <x v="0"/>
    <n v="1185732"/>
    <x v="285"/>
    <x v="3"/>
    <s v="Nebraska"/>
    <s v="Omaha"/>
    <x v="5"/>
    <n v="32"/>
    <n v="60"/>
    <n v="1920"/>
    <n v="1190.4000000000001"/>
    <n v="0.62"/>
    <x v="2"/>
    <x v="11"/>
    <n v="2021"/>
    <s v="Q2"/>
    <x v="2"/>
  </r>
  <r>
    <x v="0"/>
    <n v="1185732"/>
    <x v="286"/>
    <x v="3"/>
    <s v="Nebraska"/>
    <s v="Omaha"/>
    <x v="0"/>
    <n v="38"/>
    <n v="122"/>
    <n v="4636"/>
    <n v="2503.44"/>
    <n v="0.54"/>
    <x v="2"/>
    <x v="11"/>
    <n v="2021"/>
    <s v="Q2"/>
    <x v="2"/>
  </r>
  <r>
    <x v="0"/>
    <n v="1185732"/>
    <x v="287"/>
    <x v="3"/>
    <s v="Nebraska"/>
    <s v="Omaha"/>
    <x v="1"/>
    <n v="39"/>
    <n v="26"/>
    <n v="1014"/>
    <n v="466.43999999999994"/>
    <n v="0.45999999999999996"/>
    <x v="2"/>
    <x v="11"/>
    <n v="2021"/>
    <s v="Q2"/>
    <x v="2"/>
  </r>
  <r>
    <x v="0"/>
    <n v="1185732"/>
    <x v="288"/>
    <x v="3"/>
    <s v="Nebraska"/>
    <s v="Omaha"/>
    <x v="2"/>
    <n v="29"/>
    <n v="39"/>
    <n v="1131"/>
    <n v="565.5"/>
    <n v="0.5"/>
    <x v="2"/>
    <x v="11"/>
    <n v="2021"/>
    <s v="Q2"/>
    <x v="2"/>
  </r>
  <r>
    <x v="0"/>
    <n v="1185732"/>
    <x v="289"/>
    <x v="3"/>
    <s v="Nebraska"/>
    <s v="Omaha"/>
    <x v="3"/>
    <n v="33"/>
    <n v="0"/>
    <n v="0"/>
    <n v="0"/>
    <n v="0.55000000000000004"/>
    <x v="2"/>
    <x v="11"/>
    <n v="2021"/>
    <s v="Q2"/>
    <x v="2"/>
  </r>
  <r>
    <x v="0"/>
    <n v="1185732"/>
    <x v="290"/>
    <x v="3"/>
    <s v="Nebraska"/>
    <s v="Omaha"/>
    <x v="4"/>
    <n v="45"/>
    <n v="13"/>
    <n v="585"/>
    <n v="274.95"/>
    <n v="0.47"/>
    <x v="2"/>
    <x v="11"/>
    <n v="2021"/>
    <s v="Q2"/>
    <x v="2"/>
  </r>
  <r>
    <x v="0"/>
    <n v="1185732"/>
    <x v="291"/>
    <x v="3"/>
    <s v="Nebraska"/>
    <s v="Omaha"/>
    <x v="5"/>
    <n v="37"/>
    <n v="38"/>
    <n v="1406"/>
    <n v="857.66"/>
    <n v="0.61"/>
    <x v="2"/>
    <x v="11"/>
    <n v="2021"/>
    <s v="Q2"/>
    <x v="2"/>
  </r>
  <r>
    <x v="0"/>
    <n v="1185732"/>
    <x v="292"/>
    <x v="3"/>
    <s v="Nebraska"/>
    <s v="Omaha"/>
    <x v="0"/>
    <n v="38"/>
    <n v="105"/>
    <n v="3990"/>
    <n v="2114.7000000000003"/>
    <n v="0.53"/>
    <x v="2"/>
    <x v="11"/>
    <n v="2021"/>
    <s v="Q2"/>
    <x v="2"/>
  </r>
  <r>
    <x v="0"/>
    <n v="1185732"/>
    <x v="293"/>
    <x v="3"/>
    <s v="Nebraska"/>
    <s v="Omaha"/>
    <x v="1"/>
    <n v="32"/>
    <n v="23"/>
    <n v="736"/>
    <n v="331.2"/>
    <n v="0.44999999999999996"/>
    <x v="2"/>
    <x v="11"/>
    <n v="2021"/>
    <s v="Q2"/>
    <x v="2"/>
  </r>
  <r>
    <x v="0"/>
    <n v="1185732"/>
    <x v="294"/>
    <x v="3"/>
    <s v="Nebraska"/>
    <s v="Omaha"/>
    <x v="2"/>
    <n v="23"/>
    <n v="21"/>
    <n v="483"/>
    <n v="217.34999999999997"/>
    <n v="0.44999999999999996"/>
    <x v="2"/>
    <x v="11"/>
    <n v="2021"/>
    <s v="Q2"/>
    <x v="2"/>
  </r>
  <r>
    <x v="0"/>
    <n v="1185732"/>
    <x v="295"/>
    <x v="3"/>
    <s v="Nebraska"/>
    <s v="Omaha"/>
    <x v="3"/>
    <n v="27"/>
    <n v="0"/>
    <n v="0"/>
    <n v="0"/>
    <n v="0.53"/>
    <x v="2"/>
    <x v="11"/>
    <n v="2021"/>
    <s v="Q2"/>
    <x v="2"/>
  </r>
  <r>
    <x v="0"/>
    <n v="1185732"/>
    <x v="296"/>
    <x v="3"/>
    <s v="Nebraska"/>
    <s v="Omaha"/>
    <x v="4"/>
    <n v="42"/>
    <n v="6"/>
    <n v="252"/>
    <n v="120.96"/>
    <n v="0.48"/>
    <x v="2"/>
    <x v="11"/>
    <n v="2021"/>
    <s v="Q2"/>
    <x v="2"/>
  </r>
  <r>
    <x v="0"/>
    <n v="1185732"/>
    <x v="297"/>
    <x v="3"/>
    <s v="Nebraska"/>
    <s v="Omaha"/>
    <x v="5"/>
    <n v="34"/>
    <n v="39"/>
    <n v="1326"/>
    <n v="822.12"/>
    <n v="0.62"/>
    <x v="2"/>
    <x v="11"/>
    <n v="2021"/>
    <s v="Q2"/>
    <x v="2"/>
  </r>
  <r>
    <x v="0"/>
    <n v="1185732"/>
    <x v="298"/>
    <x v="3"/>
    <s v="Nebraska"/>
    <s v="Omaha"/>
    <x v="0"/>
    <n v="44"/>
    <n v="118"/>
    <n v="5192"/>
    <n v="2803.6800000000003"/>
    <n v="0.54"/>
    <x v="2"/>
    <x v="11"/>
    <n v="2021"/>
    <s v="Q2"/>
    <x v="2"/>
  </r>
  <r>
    <x v="0"/>
    <n v="1185732"/>
    <x v="299"/>
    <x v="3"/>
    <s v="Nebraska"/>
    <s v="Omaha"/>
    <x v="1"/>
    <n v="38"/>
    <n v="33"/>
    <n v="1254"/>
    <n v="627"/>
    <n v="0.5"/>
    <x v="2"/>
    <x v="11"/>
    <n v="2021"/>
    <s v="Q2"/>
    <x v="2"/>
  </r>
  <r>
    <x v="0"/>
    <n v="1185732"/>
    <x v="300"/>
    <x v="3"/>
    <s v="Nebraska"/>
    <s v="Omaha"/>
    <x v="2"/>
    <n v="32"/>
    <n v="30"/>
    <n v="960"/>
    <n v="460.79999999999995"/>
    <n v="0.48"/>
    <x v="2"/>
    <x v="11"/>
    <n v="2021"/>
    <s v="Q2"/>
    <x v="2"/>
  </r>
  <r>
    <x v="0"/>
    <n v="1185732"/>
    <x v="301"/>
    <x v="3"/>
    <s v="Nebraska"/>
    <s v="Omaha"/>
    <x v="3"/>
    <n v="34"/>
    <n v="7"/>
    <n v="238"/>
    <n v="126.14"/>
    <n v="0.53"/>
    <x v="2"/>
    <x v="11"/>
    <n v="2021"/>
    <s v="Q2"/>
    <x v="2"/>
  </r>
  <r>
    <x v="0"/>
    <n v="1185732"/>
    <x v="302"/>
    <x v="3"/>
    <s v="Nebraska"/>
    <s v="Omaha"/>
    <x v="4"/>
    <n v="46"/>
    <n v="13"/>
    <n v="598"/>
    <n v="275.08"/>
    <n v="0.45999999999999996"/>
    <x v="2"/>
    <x v="11"/>
    <n v="2021"/>
    <s v="Q2"/>
    <x v="2"/>
  </r>
  <r>
    <x v="0"/>
    <n v="1185732"/>
    <x v="303"/>
    <x v="3"/>
    <s v="Nebraska"/>
    <s v="Omaha"/>
    <x v="5"/>
    <n v="51"/>
    <n v="41"/>
    <n v="2091"/>
    <n v="1296.42"/>
    <n v="0.62"/>
    <x v="2"/>
    <x v="11"/>
    <n v="2021"/>
    <s v="Q2"/>
    <x v="2"/>
  </r>
  <r>
    <x v="0"/>
    <n v="1185732"/>
    <x v="304"/>
    <x v="3"/>
    <s v="Nebraska"/>
    <s v="Omaha"/>
    <x v="0"/>
    <n v="36"/>
    <n v="120"/>
    <n v="4320"/>
    <n v="2289.6"/>
    <n v="0.53"/>
    <x v="2"/>
    <x v="11"/>
    <n v="2021"/>
    <s v="Q2"/>
    <x v="2"/>
  </r>
  <r>
    <x v="0"/>
    <n v="1185732"/>
    <x v="305"/>
    <x v="3"/>
    <s v="Nebraska"/>
    <s v="Omaha"/>
    <x v="1"/>
    <n v="32"/>
    <n v="45"/>
    <n v="1440"/>
    <n v="720"/>
    <n v="0.5"/>
    <x v="2"/>
    <x v="11"/>
    <n v="2021"/>
    <s v="Q2"/>
    <x v="2"/>
  </r>
  <r>
    <x v="0"/>
    <n v="1185732"/>
    <x v="306"/>
    <x v="3"/>
    <s v="Nebraska"/>
    <s v="Omaha"/>
    <x v="2"/>
    <n v="27"/>
    <n v="46"/>
    <n v="1242"/>
    <n v="558.9"/>
    <n v="0.44999999999999996"/>
    <x v="2"/>
    <x v="11"/>
    <n v="2021"/>
    <s v="Q2"/>
    <x v="2"/>
  </r>
  <r>
    <x v="0"/>
    <n v="1185732"/>
    <x v="307"/>
    <x v="3"/>
    <s v="Nebraska"/>
    <s v="Omaha"/>
    <x v="3"/>
    <n v="27"/>
    <n v="39"/>
    <n v="1053"/>
    <n v="568.62"/>
    <n v="0.54"/>
    <x v="2"/>
    <x v="11"/>
    <n v="2021"/>
    <s v="Q2"/>
    <x v="2"/>
  </r>
  <r>
    <x v="0"/>
    <n v="1185732"/>
    <x v="308"/>
    <x v="3"/>
    <s v="Nebraska"/>
    <s v="Omaha"/>
    <x v="4"/>
    <n v="42"/>
    <n v="42"/>
    <n v="1764"/>
    <n v="882"/>
    <n v="0.5"/>
    <x v="2"/>
    <x v="11"/>
    <n v="2021"/>
    <s v="Q2"/>
    <x v="2"/>
  </r>
  <r>
    <x v="0"/>
    <n v="1185732"/>
    <x v="309"/>
    <x v="3"/>
    <s v="Nebraska"/>
    <s v="Omaha"/>
    <x v="5"/>
    <n v="49"/>
    <n v="85"/>
    <n v="4165"/>
    <n v="2582.3000000000002"/>
    <n v="0.62"/>
    <x v="2"/>
    <x v="11"/>
    <n v="2021"/>
    <s v="Q2"/>
    <x v="2"/>
  </r>
  <r>
    <x v="0"/>
    <n v="1185732"/>
    <x v="310"/>
    <x v="3"/>
    <s v="Nebraska"/>
    <s v="Omaha"/>
    <x v="0"/>
    <n v="43"/>
    <n v="165"/>
    <n v="7095"/>
    <n v="3618.4500000000003"/>
    <n v="0.51"/>
    <x v="2"/>
    <x v="11"/>
    <n v="2021"/>
    <s v="Q2"/>
    <x v="2"/>
  </r>
  <r>
    <x v="0"/>
    <n v="1185732"/>
    <x v="311"/>
    <x v="3"/>
    <s v="Nebraska"/>
    <s v="Omaha"/>
    <x v="1"/>
    <n v="37"/>
    <n v="81"/>
    <n v="2997"/>
    <n v="1348.6499999999999"/>
    <n v="0.44999999999999996"/>
    <x v="2"/>
    <x v="11"/>
    <n v="2021"/>
    <s v="Q2"/>
    <x v="2"/>
  </r>
  <r>
    <x v="0"/>
    <n v="1185732"/>
    <x v="312"/>
    <x v="3"/>
    <s v="Nebraska"/>
    <s v="Omaha"/>
    <x v="2"/>
    <n v="34"/>
    <n v="63"/>
    <n v="2142"/>
    <n v="963.89999999999986"/>
    <n v="0.44999999999999996"/>
    <x v="2"/>
    <x v="11"/>
    <n v="2021"/>
    <s v="Q2"/>
    <x v="2"/>
  </r>
  <r>
    <x v="0"/>
    <n v="1185732"/>
    <x v="313"/>
    <x v="3"/>
    <s v="Nebraska"/>
    <s v="Omaha"/>
    <x v="3"/>
    <n v="33"/>
    <n v="46"/>
    <n v="1518"/>
    <n v="789.36"/>
    <n v="0.52"/>
    <x v="2"/>
    <x v="11"/>
    <n v="2021"/>
    <s v="Q2"/>
    <x v="2"/>
  </r>
  <r>
    <x v="0"/>
    <n v="1185732"/>
    <x v="314"/>
    <x v="3"/>
    <s v="Nebraska"/>
    <s v="Omaha"/>
    <x v="4"/>
    <n v="41"/>
    <n v="44"/>
    <n v="1804"/>
    <n v="883.96"/>
    <n v="0.49"/>
    <x v="2"/>
    <x v="11"/>
    <n v="2021"/>
    <s v="Q2"/>
    <x v="2"/>
  </r>
  <r>
    <x v="0"/>
    <n v="1185732"/>
    <x v="315"/>
    <x v="3"/>
    <s v="Nebraska"/>
    <s v="Omaha"/>
    <x v="5"/>
    <n v="49"/>
    <n v="91"/>
    <n v="4459"/>
    <n v="2809.17"/>
    <n v="0.63"/>
    <x v="2"/>
    <x v="5"/>
    <n v="2021"/>
    <s v="Q3"/>
    <x v="2"/>
  </r>
  <r>
    <x v="0"/>
    <n v="1185732"/>
    <x v="316"/>
    <x v="3"/>
    <s v="Nebraska"/>
    <s v="Omaha"/>
    <x v="0"/>
    <n v="41"/>
    <n v="145"/>
    <n v="5945"/>
    <n v="3150.8500000000004"/>
    <n v="0.53"/>
    <x v="2"/>
    <x v="5"/>
    <n v="2021"/>
    <s v="Q3"/>
    <x v="2"/>
  </r>
  <r>
    <x v="0"/>
    <n v="1185732"/>
    <x v="317"/>
    <x v="3"/>
    <s v="Nebraska"/>
    <s v="Omaha"/>
    <x v="1"/>
    <n v="42"/>
    <n v="80"/>
    <n v="3360"/>
    <n v="1646.3999999999999"/>
    <n v="0.49"/>
    <x v="2"/>
    <x v="5"/>
    <n v="2021"/>
    <s v="Q3"/>
    <x v="2"/>
  </r>
  <r>
    <x v="0"/>
    <n v="1185732"/>
    <x v="318"/>
    <x v="3"/>
    <s v="Nebraska"/>
    <s v="Omaha"/>
    <x v="2"/>
    <n v="36"/>
    <n v="52"/>
    <n v="1872"/>
    <n v="898.56"/>
    <n v="0.48"/>
    <x v="2"/>
    <x v="5"/>
    <n v="2021"/>
    <s v="Q3"/>
    <x v="2"/>
  </r>
  <r>
    <x v="0"/>
    <n v="1185732"/>
    <x v="319"/>
    <x v="3"/>
    <s v="Nebraska"/>
    <s v="Omaha"/>
    <x v="3"/>
    <n v="29"/>
    <n v="38"/>
    <n v="1102"/>
    <n v="562.02"/>
    <n v="0.51"/>
    <x v="2"/>
    <x v="5"/>
    <n v="2021"/>
    <s v="Q3"/>
    <x v="2"/>
  </r>
  <r>
    <x v="0"/>
    <n v="1185732"/>
    <x v="320"/>
    <x v="3"/>
    <s v="Nebraska"/>
    <s v="Omaha"/>
    <x v="4"/>
    <n v="37"/>
    <n v="27"/>
    <n v="999"/>
    <n v="479.52"/>
    <n v="0.48"/>
    <x v="2"/>
    <x v="5"/>
    <n v="2021"/>
    <s v="Q3"/>
    <x v="2"/>
  </r>
  <r>
    <x v="0"/>
    <n v="1185732"/>
    <x v="321"/>
    <x v="3"/>
    <s v="Nebraska"/>
    <s v="Omaha"/>
    <x v="5"/>
    <n v="44"/>
    <n v="69"/>
    <n v="3036"/>
    <n v="1821.6"/>
    <n v="0.6"/>
    <x v="2"/>
    <x v="5"/>
    <n v="2021"/>
    <s v="Q3"/>
    <x v="2"/>
  </r>
  <r>
    <x v="0"/>
    <n v="1185732"/>
    <x v="322"/>
    <x v="3"/>
    <s v="Nebraska"/>
    <s v="Omaha"/>
    <x v="0"/>
    <n v="38"/>
    <n v="112"/>
    <n v="4256"/>
    <n v="2298.2400000000002"/>
    <n v="0.54"/>
    <x v="2"/>
    <x v="5"/>
    <n v="2021"/>
    <s v="Q3"/>
    <x v="2"/>
  </r>
  <r>
    <x v="0"/>
    <n v="1185732"/>
    <x v="323"/>
    <x v="3"/>
    <s v="Nebraska"/>
    <s v="Omaha"/>
    <x v="1"/>
    <n v="33"/>
    <n v="56"/>
    <n v="1848"/>
    <n v="850.07999999999993"/>
    <n v="0.45999999999999996"/>
    <x v="2"/>
    <x v="5"/>
    <n v="2021"/>
    <s v="Q3"/>
    <x v="2"/>
  </r>
  <r>
    <x v="0"/>
    <n v="1185732"/>
    <x v="324"/>
    <x v="3"/>
    <s v="Nebraska"/>
    <s v="Omaha"/>
    <x v="2"/>
    <n v="18"/>
    <n v="25"/>
    <n v="450"/>
    <n v="216"/>
    <n v="0.48"/>
    <x v="2"/>
    <x v="5"/>
    <n v="2021"/>
    <s v="Q3"/>
    <x v="2"/>
  </r>
  <r>
    <x v="0"/>
    <n v="1185732"/>
    <x v="325"/>
    <x v="3"/>
    <s v="Nebraska"/>
    <s v="Omaha"/>
    <x v="3"/>
    <n v="19"/>
    <n v="23"/>
    <n v="437"/>
    <n v="227.24"/>
    <n v="0.52"/>
    <x v="2"/>
    <x v="5"/>
    <n v="2021"/>
    <s v="Q3"/>
    <x v="2"/>
  </r>
  <r>
    <x v="0"/>
    <n v="1185732"/>
    <x v="326"/>
    <x v="3"/>
    <s v="Nebraska"/>
    <s v="Omaha"/>
    <x v="4"/>
    <n v="29"/>
    <n v="21"/>
    <n v="609"/>
    <n v="292.32"/>
    <n v="0.48"/>
    <x v="2"/>
    <x v="5"/>
    <n v="2021"/>
    <s v="Q3"/>
    <x v="2"/>
  </r>
  <r>
    <x v="0"/>
    <n v="1185732"/>
    <x v="327"/>
    <x v="3"/>
    <s v="Nebraska"/>
    <s v="Omaha"/>
    <x v="5"/>
    <n v="34"/>
    <n v="39"/>
    <n v="1326"/>
    <n v="822.12"/>
    <n v="0.62"/>
    <x v="2"/>
    <x v="5"/>
    <n v="2021"/>
    <s v="Q3"/>
    <x v="2"/>
  </r>
  <r>
    <x v="0"/>
    <n v="1185732"/>
    <x v="328"/>
    <x v="3"/>
    <s v="Nebraska"/>
    <s v="Omaha"/>
    <x v="0"/>
    <n v="36"/>
    <n v="94"/>
    <n v="3384"/>
    <n v="1827.3600000000001"/>
    <n v="0.54"/>
    <x v="2"/>
    <x v="5"/>
    <n v="2021"/>
    <s v="Q3"/>
    <x v="2"/>
  </r>
  <r>
    <x v="0"/>
    <n v="1185732"/>
    <x v="329"/>
    <x v="3"/>
    <s v="Nebraska"/>
    <s v="Omaha"/>
    <x v="1"/>
    <n v="29"/>
    <n v="41"/>
    <n v="1189"/>
    <n v="546.93999999999994"/>
    <n v="0.45999999999999996"/>
    <x v="2"/>
    <x v="5"/>
    <n v="2021"/>
    <s v="Q3"/>
    <x v="2"/>
  </r>
  <r>
    <x v="0"/>
    <n v="1185732"/>
    <x v="330"/>
    <x v="3"/>
    <s v="Nebraska"/>
    <s v="Omaha"/>
    <x v="2"/>
    <n v="29"/>
    <n v="14"/>
    <n v="406"/>
    <n v="203"/>
    <n v="0.5"/>
    <x v="2"/>
    <x v="5"/>
    <n v="2021"/>
    <s v="Q3"/>
    <x v="2"/>
  </r>
  <r>
    <x v="0"/>
    <n v="1185732"/>
    <x v="331"/>
    <x v="3"/>
    <s v="Nebraska"/>
    <s v="Omaha"/>
    <x v="3"/>
    <n v="29"/>
    <n v="7"/>
    <n v="203"/>
    <n v="107.59"/>
    <n v="0.53"/>
    <x v="2"/>
    <x v="5"/>
    <n v="2021"/>
    <s v="Q3"/>
    <x v="2"/>
  </r>
  <r>
    <x v="0"/>
    <n v="1185732"/>
    <x v="332"/>
    <x v="3"/>
    <s v="Nebraska"/>
    <s v="Omaha"/>
    <x v="4"/>
    <n v="37"/>
    <n v="7"/>
    <n v="259"/>
    <n v="124.32"/>
    <n v="0.48"/>
    <x v="2"/>
    <x v="5"/>
    <n v="2021"/>
    <s v="Q3"/>
    <x v="2"/>
  </r>
  <r>
    <x v="0"/>
    <n v="1185732"/>
    <x v="333"/>
    <x v="3"/>
    <s v="Nebraska"/>
    <s v="Omaha"/>
    <x v="5"/>
    <n v="44"/>
    <n v="38"/>
    <n v="1672"/>
    <n v="1053.3599999999999"/>
    <n v="0.63"/>
    <x v="2"/>
    <x v="5"/>
    <n v="2021"/>
    <s v="Q3"/>
    <x v="2"/>
  </r>
  <r>
    <x v="0"/>
    <n v="1185732"/>
    <x v="334"/>
    <x v="3"/>
    <s v="Nebraska"/>
    <s v="Omaha"/>
    <x v="0"/>
    <n v="37"/>
    <n v="84"/>
    <n v="3108"/>
    <n v="1678.3200000000002"/>
    <n v="0.54"/>
    <x v="2"/>
    <x v="5"/>
    <n v="2021"/>
    <s v="Q3"/>
    <x v="2"/>
  </r>
  <r>
    <x v="0"/>
    <n v="1185732"/>
    <x v="335"/>
    <x v="3"/>
    <s v="Nebraska"/>
    <s v="Omaha"/>
    <x v="1"/>
    <n v="29"/>
    <n v="41"/>
    <n v="1189"/>
    <n v="546.93999999999994"/>
    <n v="0.45999999999999996"/>
    <x v="2"/>
    <x v="5"/>
    <n v="2021"/>
    <s v="Q3"/>
    <x v="2"/>
  </r>
  <r>
    <x v="0"/>
    <n v="1185732"/>
    <x v="336"/>
    <x v="3"/>
    <s v="Nebraska"/>
    <s v="Omaha"/>
    <x v="2"/>
    <n v="29"/>
    <n v="25"/>
    <n v="725"/>
    <n v="340.75"/>
    <n v="0.47"/>
    <x v="2"/>
    <x v="5"/>
    <n v="2021"/>
    <s v="Q3"/>
    <x v="2"/>
  </r>
  <r>
    <x v="0"/>
    <n v="1185732"/>
    <x v="337"/>
    <x v="3"/>
    <s v="Nebraska"/>
    <s v="Omaha"/>
    <x v="3"/>
    <n v="27"/>
    <n v="36"/>
    <n v="972"/>
    <n v="534.6"/>
    <n v="0.55000000000000004"/>
    <x v="2"/>
    <x v="5"/>
    <n v="2021"/>
    <s v="Q3"/>
    <x v="2"/>
  </r>
  <r>
    <x v="0"/>
    <n v="1185732"/>
    <x v="338"/>
    <x v="3"/>
    <s v="Nebraska"/>
    <s v="Omaha"/>
    <x v="4"/>
    <n v="48"/>
    <n v="27"/>
    <n v="1296"/>
    <n v="583.19999999999993"/>
    <n v="0.44999999999999996"/>
    <x v="2"/>
    <x v="5"/>
    <n v="2021"/>
    <s v="Q3"/>
    <x v="2"/>
  </r>
  <r>
    <x v="0"/>
    <n v="1185732"/>
    <x v="339"/>
    <x v="3"/>
    <s v="Nebraska"/>
    <s v="Omaha"/>
    <x v="5"/>
    <n v="53"/>
    <n v="58"/>
    <n v="3074"/>
    <n v="1905.8799999999999"/>
    <n v="0.62"/>
    <x v="2"/>
    <x v="5"/>
    <n v="2021"/>
    <s v="Q3"/>
    <x v="2"/>
  </r>
  <r>
    <x v="0"/>
    <n v="1185732"/>
    <x v="340"/>
    <x v="3"/>
    <s v="Nebraska"/>
    <s v="Omaha"/>
    <x v="0"/>
    <n v="49"/>
    <n v="117"/>
    <n v="5733"/>
    <n v="2866.5"/>
    <n v="0.5"/>
    <x v="2"/>
    <x v="5"/>
    <n v="2021"/>
    <s v="Q3"/>
    <x v="2"/>
  </r>
  <r>
    <x v="0"/>
    <n v="1185732"/>
    <x v="341"/>
    <x v="3"/>
    <s v="Nebraska"/>
    <s v="Omaha"/>
    <x v="1"/>
    <n v="36"/>
    <n v="63"/>
    <n v="2268"/>
    <n v="1134"/>
    <n v="0.5"/>
    <x v="2"/>
    <x v="5"/>
    <n v="2021"/>
    <s v="Q3"/>
    <x v="2"/>
  </r>
  <r>
    <x v="0"/>
    <n v="1185732"/>
    <x v="342"/>
    <x v="3"/>
    <s v="Nebraska"/>
    <s v="Omaha"/>
    <x v="2"/>
    <n v="39"/>
    <n v="60"/>
    <n v="2340"/>
    <n v="1146.5999999999999"/>
    <n v="0.49"/>
    <x v="2"/>
    <x v="5"/>
    <n v="2021"/>
    <s v="Q3"/>
    <x v="2"/>
  </r>
  <r>
    <x v="0"/>
    <n v="1185732"/>
    <x v="343"/>
    <x v="3"/>
    <s v="Nebraska"/>
    <s v="Omaha"/>
    <x v="3"/>
    <n v="38"/>
    <n v="38"/>
    <n v="1444"/>
    <n v="794.2"/>
    <n v="0.55000000000000004"/>
    <x v="2"/>
    <x v="5"/>
    <n v="2021"/>
    <s v="Q3"/>
    <x v="2"/>
  </r>
  <r>
    <x v="0"/>
    <n v="1185732"/>
    <x v="344"/>
    <x v="3"/>
    <s v="Nebraska"/>
    <s v="Omaha"/>
    <x v="4"/>
    <n v="45"/>
    <n v="39"/>
    <n v="1755"/>
    <n v="842.4"/>
    <n v="0.48"/>
    <x v="2"/>
    <x v="5"/>
    <n v="2021"/>
    <s v="Q3"/>
    <x v="2"/>
  </r>
  <r>
    <x v="0"/>
    <n v="1185732"/>
    <x v="345"/>
    <x v="3"/>
    <s v="Nebraska"/>
    <s v="Omaha"/>
    <x v="5"/>
    <n v="54"/>
    <n v="65"/>
    <n v="3510"/>
    <n v="2176.1999999999998"/>
    <n v="0.62"/>
    <x v="2"/>
    <x v="5"/>
    <n v="2021"/>
    <s v="Q3"/>
    <x v="2"/>
  </r>
  <r>
    <x v="2"/>
    <n v="1197831"/>
    <x v="346"/>
    <x v="3"/>
    <s v="Nebraska"/>
    <s v="Omaha"/>
    <x v="0"/>
    <n v="19"/>
    <n v="203"/>
    <n v="3857"/>
    <n v="2044.21"/>
    <n v="0.53"/>
    <x v="2"/>
    <x v="6"/>
    <n v="2021"/>
    <s v="Q3"/>
    <x v="2"/>
  </r>
  <r>
    <x v="2"/>
    <n v="1197831"/>
    <x v="347"/>
    <x v="3"/>
    <s v="Nebraska"/>
    <s v="Omaha"/>
    <x v="1"/>
    <n v="29"/>
    <n v="196"/>
    <n v="5684"/>
    <n v="3069.36"/>
    <n v="0.54"/>
    <x v="2"/>
    <x v="6"/>
    <n v="2021"/>
    <s v="Q3"/>
    <x v="2"/>
  </r>
  <r>
    <x v="2"/>
    <n v="1197831"/>
    <x v="348"/>
    <x v="3"/>
    <s v="Nebraska"/>
    <s v="Omaha"/>
    <x v="2"/>
    <n v="28"/>
    <n v="138"/>
    <n v="3864"/>
    <n v="2125.1999999999998"/>
    <n v="0.54999999999999993"/>
    <x v="2"/>
    <x v="6"/>
    <n v="2021"/>
    <s v="Q3"/>
    <x v="2"/>
  </r>
  <r>
    <x v="2"/>
    <n v="1197831"/>
    <x v="349"/>
    <x v="3"/>
    <s v="Nebraska"/>
    <s v="Omaha"/>
    <x v="3"/>
    <n v="33"/>
    <n v="138"/>
    <n v="4554"/>
    <n v="2914.56"/>
    <n v="0.64"/>
    <x v="2"/>
    <x v="6"/>
    <n v="2021"/>
    <s v="Q3"/>
    <x v="2"/>
  </r>
  <r>
    <x v="2"/>
    <n v="1197831"/>
    <x v="350"/>
    <x v="1"/>
    <s v="Alabama"/>
    <s v="Birmingham"/>
    <x v="4"/>
    <n v="37"/>
    <n v="88"/>
    <n v="3256"/>
    <n v="1562.8799999999999"/>
    <n v="0.48"/>
    <x v="2"/>
    <x v="6"/>
    <n v="2021"/>
    <s v="Q3"/>
    <x v="2"/>
  </r>
  <r>
    <x v="2"/>
    <n v="1197831"/>
    <x v="351"/>
    <x v="1"/>
    <s v="Alabama"/>
    <s v="Birmingham"/>
    <x v="5"/>
    <n v="32"/>
    <n v="138"/>
    <n v="4416"/>
    <n v="3091.2000000000003"/>
    <n v="0.70000000000000007"/>
    <x v="2"/>
    <x v="6"/>
    <n v="2021"/>
    <s v="Q3"/>
    <x v="2"/>
  </r>
  <r>
    <x v="2"/>
    <n v="1197831"/>
    <x v="352"/>
    <x v="1"/>
    <s v="Alabama"/>
    <s v="Birmingham"/>
    <x v="0"/>
    <n v="24"/>
    <n v="156"/>
    <n v="3744"/>
    <n v="2021.7600000000002"/>
    <n v="0.54"/>
    <x v="2"/>
    <x v="6"/>
    <n v="2021"/>
    <s v="Q3"/>
    <x v="2"/>
  </r>
  <r>
    <x v="2"/>
    <n v="1197831"/>
    <x v="353"/>
    <x v="1"/>
    <s v="Alabama"/>
    <s v="Birmingham"/>
    <x v="1"/>
    <n v="33"/>
    <n v="174"/>
    <n v="5742"/>
    <n v="3100.6800000000003"/>
    <n v="0.54"/>
    <x v="2"/>
    <x v="6"/>
    <n v="2021"/>
    <s v="Q3"/>
    <x v="2"/>
  </r>
  <r>
    <x v="2"/>
    <n v="1197831"/>
    <x v="354"/>
    <x v="1"/>
    <s v="Alabama"/>
    <s v="Birmingham"/>
    <x v="2"/>
    <n v="32"/>
    <n v="128"/>
    <n v="4096"/>
    <n v="2129.92"/>
    <n v="0.52"/>
    <x v="2"/>
    <x v="6"/>
    <n v="2021"/>
    <s v="Q3"/>
    <x v="2"/>
  </r>
  <r>
    <x v="2"/>
    <n v="1197831"/>
    <x v="355"/>
    <x v="1"/>
    <s v="Alabama"/>
    <s v="Birmingham"/>
    <x v="3"/>
    <n v="32"/>
    <n v="98"/>
    <n v="3136"/>
    <n v="1944.32"/>
    <n v="0.62"/>
    <x v="2"/>
    <x v="6"/>
    <n v="2021"/>
    <s v="Q3"/>
    <x v="2"/>
  </r>
  <r>
    <x v="2"/>
    <n v="1197831"/>
    <x v="356"/>
    <x v="1"/>
    <s v="Alabama"/>
    <s v="Birmingham"/>
    <x v="4"/>
    <n v="38"/>
    <n v="68"/>
    <n v="2584"/>
    <n v="1240.32"/>
    <n v="0.48"/>
    <x v="2"/>
    <x v="6"/>
    <n v="2021"/>
    <s v="Q3"/>
    <x v="2"/>
  </r>
  <r>
    <x v="2"/>
    <n v="1197831"/>
    <x v="357"/>
    <x v="1"/>
    <s v="Alabama"/>
    <s v="Birmingham"/>
    <x v="5"/>
    <n v="33"/>
    <n v="126"/>
    <n v="4158"/>
    <n v="2785.86"/>
    <n v="0.67"/>
    <x v="2"/>
    <x v="6"/>
    <n v="2021"/>
    <s v="Q3"/>
    <x v="2"/>
  </r>
  <r>
    <x v="2"/>
    <n v="1197831"/>
    <x v="358"/>
    <x v="1"/>
    <s v="Alabama"/>
    <s v="Birmingham"/>
    <x v="0"/>
    <n v="28"/>
    <n v="163"/>
    <n v="4564"/>
    <n v="2510.1999999999998"/>
    <n v="0.54999999999999993"/>
    <x v="2"/>
    <x v="6"/>
    <n v="2021"/>
    <s v="Q3"/>
    <x v="2"/>
  </r>
  <r>
    <x v="2"/>
    <n v="1197831"/>
    <x v="359"/>
    <x v="1"/>
    <s v="Alabama"/>
    <s v="Birmingham"/>
    <x v="1"/>
    <n v="36"/>
    <n v="188"/>
    <n v="6768"/>
    <n v="3722.3999999999996"/>
    <n v="0.54999999999999993"/>
    <x v="2"/>
    <x v="6"/>
    <n v="2021"/>
    <s v="Q3"/>
    <x v="2"/>
  </r>
  <r>
    <x v="2"/>
    <n v="1197831"/>
    <x v="360"/>
    <x v="1"/>
    <s v="Alabama"/>
    <s v="Birmingham"/>
    <x v="2"/>
    <n v="27"/>
    <n v="117"/>
    <n v="3159"/>
    <n v="1832.2199999999998"/>
    <n v="0.57999999999999996"/>
    <x v="2"/>
    <x v="6"/>
    <n v="2021"/>
    <s v="Q3"/>
    <x v="2"/>
  </r>
  <r>
    <x v="2"/>
    <n v="1197831"/>
    <x v="361"/>
    <x v="1"/>
    <s v="Alabama"/>
    <s v="Birmingham"/>
    <x v="3"/>
    <n v="33"/>
    <n v="105"/>
    <n v="3465"/>
    <n v="2356.2000000000003"/>
    <n v="0.68"/>
    <x v="2"/>
    <x v="6"/>
    <n v="2021"/>
    <s v="Q3"/>
    <x v="2"/>
  </r>
  <r>
    <x v="2"/>
    <n v="1197831"/>
    <x v="362"/>
    <x v="1"/>
    <s v="Alabama"/>
    <s v="Birmingham"/>
    <x v="4"/>
    <n v="37"/>
    <n v="73"/>
    <n v="2701"/>
    <n v="1350.5"/>
    <n v="0.5"/>
    <x v="2"/>
    <x v="6"/>
    <n v="2021"/>
    <s v="Q3"/>
    <x v="2"/>
  </r>
  <r>
    <x v="2"/>
    <n v="1197831"/>
    <x v="363"/>
    <x v="1"/>
    <s v="Alabama"/>
    <s v="Birmingham"/>
    <x v="5"/>
    <n v="34"/>
    <n v="104"/>
    <n v="3536"/>
    <n v="2652.0000000000005"/>
    <n v="0.75000000000000011"/>
    <x v="2"/>
    <x v="6"/>
    <n v="2021"/>
    <s v="Q3"/>
    <x v="2"/>
  </r>
  <r>
    <x v="2"/>
    <n v="1197831"/>
    <x v="364"/>
    <x v="1"/>
    <s v="Alabama"/>
    <s v="Birmingham"/>
    <x v="0"/>
    <n v="19"/>
    <n v="195"/>
    <n v="3705"/>
    <n v="2148.8999999999996"/>
    <n v="0.57999999999999996"/>
    <x v="2"/>
    <x v="6"/>
    <n v="2021"/>
    <s v="Q3"/>
    <x v="2"/>
  </r>
  <r>
    <x v="2"/>
    <n v="1197831"/>
    <x v="365"/>
    <x v="1"/>
    <s v="Alabama"/>
    <s v="Birmingham"/>
    <x v="1"/>
    <n v="19"/>
    <n v="189"/>
    <n v="3591"/>
    <n v="2082.7799999999997"/>
    <n v="0.57999999999999996"/>
    <x v="2"/>
    <x v="6"/>
    <n v="2021"/>
    <s v="Q3"/>
    <x v="2"/>
  </r>
  <r>
    <x v="2"/>
    <n v="1197831"/>
    <x v="366"/>
    <x v="1"/>
    <s v="Alabama"/>
    <s v="Birmingham"/>
    <x v="2"/>
    <n v="14"/>
    <n v="119"/>
    <n v="1666"/>
    <n v="982.93999999999994"/>
    <n v="0.59"/>
    <x v="2"/>
    <x v="6"/>
    <n v="2021"/>
    <s v="Q3"/>
    <x v="2"/>
  </r>
  <r>
    <x v="2"/>
    <n v="1197831"/>
    <x v="367"/>
    <x v="1"/>
    <s v="Alabama"/>
    <s v="Birmingham"/>
    <x v="3"/>
    <n v="18"/>
    <n v="113"/>
    <n v="2034"/>
    <n v="1342.44"/>
    <n v="0.66"/>
    <x v="2"/>
    <x v="6"/>
    <n v="2021"/>
    <s v="Q3"/>
    <x v="2"/>
  </r>
  <r>
    <x v="2"/>
    <n v="1197831"/>
    <x v="368"/>
    <x v="1"/>
    <s v="Alabama"/>
    <s v="Birmingham"/>
    <x v="4"/>
    <n v="23"/>
    <n v="74"/>
    <n v="1702"/>
    <n v="902.06000000000006"/>
    <n v="0.53"/>
    <x v="2"/>
    <x v="6"/>
    <n v="2021"/>
    <s v="Q3"/>
    <x v="2"/>
  </r>
  <r>
    <x v="2"/>
    <n v="1197831"/>
    <x v="369"/>
    <x v="1"/>
    <s v="Alabama"/>
    <s v="Birmingham"/>
    <x v="5"/>
    <n v="20"/>
    <n v="149"/>
    <n v="2980"/>
    <n v="2235.0000000000005"/>
    <n v="0.75000000000000011"/>
    <x v="2"/>
    <x v="6"/>
    <n v="2021"/>
    <s v="Q3"/>
    <x v="2"/>
  </r>
  <r>
    <x v="2"/>
    <n v="1197831"/>
    <x v="370"/>
    <x v="1"/>
    <s v="Alabama"/>
    <s v="Birmingham"/>
    <x v="0"/>
    <n v="9"/>
    <n v="203"/>
    <n v="1827"/>
    <n v="1077.9299999999998"/>
    <n v="0.59"/>
    <x v="2"/>
    <x v="6"/>
    <n v="2021"/>
    <s v="Q3"/>
    <x v="2"/>
  </r>
  <r>
    <x v="2"/>
    <n v="1197831"/>
    <x v="371"/>
    <x v="1"/>
    <s v="Alabama"/>
    <s v="Birmingham"/>
    <x v="1"/>
    <n v="19"/>
    <n v="189"/>
    <n v="3591"/>
    <n v="2118.69"/>
    <n v="0.59"/>
    <x v="2"/>
    <x v="6"/>
    <n v="2021"/>
    <s v="Q3"/>
    <x v="2"/>
  </r>
  <r>
    <x v="2"/>
    <n v="1197831"/>
    <x v="372"/>
    <x v="1"/>
    <s v="Alabama"/>
    <s v="Birmingham"/>
    <x v="2"/>
    <n v="15"/>
    <n v="173"/>
    <n v="2595"/>
    <n v="1453.1999999999998"/>
    <n v="0.55999999999999994"/>
    <x v="2"/>
    <x v="6"/>
    <n v="2021"/>
    <s v="Q3"/>
    <x v="2"/>
  </r>
  <r>
    <x v="2"/>
    <n v="1197831"/>
    <x v="373"/>
    <x v="1"/>
    <s v="Alabama"/>
    <s v="Birmingham"/>
    <x v="3"/>
    <n v="34"/>
    <n v="135"/>
    <n v="4590"/>
    <n v="3121.2000000000003"/>
    <n v="0.68"/>
    <x v="2"/>
    <x v="6"/>
    <n v="2021"/>
    <s v="Q3"/>
    <x v="2"/>
  </r>
  <r>
    <x v="2"/>
    <n v="1197831"/>
    <x v="374"/>
    <x v="1"/>
    <s v="Alabama"/>
    <s v="Birmingham"/>
    <x v="4"/>
    <n v="49"/>
    <n v="120"/>
    <n v="5880"/>
    <n v="3175.2000000000003"/>
    <n v="0.54"/>
    <x v="2"/>
    <x v="6"/>
    <n v="2021"/>
    <s v="Q3"/>
    <x v="2"/>
  </r>
  <r>
    <x v="2"/>
    <n v="1197831"/>
    <x v="375"/>
    <x v="1"/>
    <s v="Alabama"/>
    <s v="Birmingham"/>
    <x v="5"/>
    <n v="43"/>
    <n v="203"/>
    <n v="8729"/>
    <n v="6284.880000000001"/>
    <n v="0.72000000000000008"/>
    <x v="2"/>
    <x v="6"/>
    <n v="2021"/>
    <s v="Q3"/>
    <x v="2"/>
  </r>
  <r>
    <x v="2"/>
    <n v="1197831"/>
    <x v="376"/>
    <x v="1"/>
    <s v="Alabama"/>
    <s v="Birmingham"/>
    <x v="0"/>
    <n v="43"/>
    <n v="203"/>
    <n v="8729"/>
    <n v="4800.95"/>
    <n v="0.54999999999999993"/>
    <x v="2"/>
    <x v="6"/>
    <n v="2021"/>
    <s v="Q3"/>
    <x v="2"/>
  </r>
  <r>
    <x v="2"/>
    <n v="1197831"/>
    <x v="377"/>
    <x v="1"/>
    <s v="Alabama"/>
    <s v="Birmingham"/>
    <x v="1"/>
    <n v="49"/>
    <n v="203"/>
    <n v="9947"/>
    <n v="5570.32"/>
    <n v="0.55999999999999994"/>
    <x v="2"/>
    <x v="7"/>
    <n v="2021"/>
    <s v="Q3"/>
    <x v="3"/>
  </r>
  <r>
    <x v="2"/>
    <n v="1197831"/>
    <x v="378"/>
    <x v="1"/>
    <s v="Alabama"/>
    <s v="Birmingham"/>
    <x v="2"/>
    <n v="44"/>
    <n v="189"/>
    <n v="8316"/>
    <n v="4906.4399999999996"/>
    <n v="0.59"/>
    <x v="2"/>
    <x v="7"/>
    <n v="2021"/>
    <s v="Q3"/>
    <x v="3"/>
  </r>
  <r>
    <x v="2"/>
    <n v="1197831"/>
    <x v="379"/>
    <x v="1"/>
    <s v="Alabama"/>
    <s v="Birmingham"/>
    <x v="3"/>
    <n v="41"/>
    <n v="180"/>
    <n v="7380"/>
    <n v="5092.2000000000007"/>
    <n v="0.69000000000000006"/>
    <x v="2"/>
    <x v="7"/>
    <n v="2021"/>
    <s v="Q3"/>
    <x v="3"/>
  </r>
  <r>
    <x v="2"/>
    <n v="1197831"/>
    <x v="380"/>
    <x v="1"/>
    <s v="Alabama"/>
    <s v="Birmingham"/>
    <x v="4"/>
    <n v="49"/>
    <n v="145"/>
    <n v="7105"/>
    <n v="3907.7499999999995"/>
    <n v="0.54999999999999993"/>
    <x v="2"/>
    <x v="7"/>
    <n v="2021"/>
    <s v="Q3"/>
    <x v="3"/>
  </r>
  <r>
    <x v="2"/>
    <n v="1197831"/>
    <x v="381"/>
    <x v="1"/>
    <s v="Alabama"/>
    <s v="Birmingham"/>
    <x v="5"/>
    <n v="50"/>
    <n v="245"/>
    <n v="12250"/>
    <n v="8820.0000000000018"/>
    <n v="0.72000000000000008"/>
    <x v="2"/>
    <x v="7"/>
    <n v="2021"/>
    <s v="Q3"/>
    <x v="3"/>
  </r>
  <r>
    <x v="2"/>
    <n v="1197831"/>
    <x v="382"/>
    <x v="1"/>
    <s v="Alabama"/>
    <s v="Birmingham"/>
    <x v="0"/>
    <n v="44"/>
    <n v="206"/>
    <n v="9064"/>
    <n v="5800.9599999999991"/>
    <n v="0.6399999999999999"/>
    <x v="2"/>
    <x v="7"/>
    <n v="2021"/>
    <s v="Q3"/>
    <x v="3"/>
  </r>
  <r>
    <x v="2"/>
    <n v="1197831"/>
    <x v="383"/>
    <x v="1"/>
    <s v="Alabama"/>
    <s v="Birmingham"/>
    <x v="1"/>
    <n v="49"/>
    <n v="215"/>
    <n v="10535"/>
    <n v="6742.3999999999987"/>
    <n v="0.6399999999999999"/>
    <x v="2"/>
    <x v="7"/>
    <n v="2021"/>
    <s v="Q3"/>
    <x v="3"/>
  </r>
  <r>
    <x v="2"/>
    <n v="1197831"/>
    <x v="384"/>
    <x v="1"/>
    <s v="Alabama"/>
    <s v="Birmingham"/>
    <x v="2"/>
    <n v="41"/>
    <n v="254"/>
    <n v="10414"/>
    <n v="6560.8199999999988"/>
    <n v="0.62999999999999989"/>
    <x v="2"/>
    <x v="7"/>
    <n v="2021"/>
    <s v="Q3"/>
    <x v="3"/>
  </r>
  <r>
    <x v="2"/>
    <n v="1197831"/>
    <x v="385"/>
    <x v="1"/>
    <s v="Alabama"/>
    <s v="Birmingham"/>
    <x v="3"/>
    <n v="44"/>
    <n v="173"/>
    <n v="7612"/>
    <n v="5632.880000000001"/>
    <n v="0.7400000000000001"/>
    <x v="2"/>
    <x v="7"/>
    <n v="2021"/>
    <s v="Q3"/>
    <x v="3"/>
  </r>
  <r>
    <x v="2"/>
    <n v="1197831"/>
    <x v="386"/>
    <x v="1"/>
    <s v="Alabama"/>
    <s v="Birmingham"/>
    <x v="4"/>
    <n v="45"/>
    <n v="131"/>
    <n v="5895"/>
    <n v="3419.1"/>
    <n v="0.57999999999999996"/>
    <x v="2"/>
    <x v="7"/>
    <n v="2021"/>
    <s v="Q3"/>
    <x v="3"/>
  </r>
  <r>
    <x v="2"/>
    <n v="1197831"/>
    <x v="387"/>
    <x v="1"/>
    <s v="Alabama"/>
    <s v="Birmingham"/>
    <x v="5"/>
    <n v="56"/>
    <n v="240"/>
    <n v="13440"/>
    <n v="10752.000000000002"/>
    <n v="0.80000000000000016"/>
    <x v="2"/>
    <x v="7"/>
    <n v="2021"/>
    <s v="Q3"/>
    <x v="3"/>
  </r>
  <r>
    <x v="2"/>
    <n v="1197831"/>
    <x v="388"/>
    <x v="1"/>
    <s v="Alabama"/>
    <s v="Birmingham"/>
    <x v="0"/>
    <n v="38"/>
    <n v="225"/>
    <n v="8550"/>
    <n v="5215.5"/>
    <n v="0.61"/>
    <x v="2"/>
    <x v="7"/>
    <n v="2021"/>
    <s v="Q3"/>
    <x v="3"/>
  </r>
  <r>
    <x v="2"/>
    <n v="1197831"/>
    <x v="389"/>
    <x v="1"/>
    <s v="Alabama"/>
    <s v="Birmingham"/>
    <x v="1"/>
    <n v="52"/>
    <n v="210"/>
    <n v="10920"/>
    <n v="7097.9999999999991"/>
    <n v="0.64999999999999991"/>
    <x v="2"/>
    <x v="7"/>
    <n v="2021"/>
    <s v="Q3"/>
    <x v="3"/>
  </r>
  <r>
    <x v="2"/>
    <n v="1197831"/>
    <x v="390"/>
    <x v="1"/>
    <s v="Alabama"/>
    <s v="Birmingham"/>
    <x v="2"/>
    <n v="51"/>
    <n v="268"/>
    <n v="13668"/>
    <n v="8200.7999999999993"/>
    <n v="0.6"/>
    <x v="2"/>
    <x v="7"/>
    <n v="2021"/>
    <s v="Q3"/>
    <x v="3"/>
  </r>
  <r>
    <x v="2"/>
    <n v="1197831"/>
    <x v="391"/>
    <x v="1"/>
    <s v="Alabama"/>
    <s v="Birmingham"/>
    <x v="3"/>
    <n v="46"/>
    <n v="119"/>
    <n v="5474"/>
    <n v="3886.5400000000004"/>
    <n v="0.71000000000000008"/>
    <x v="2"/>
    <x v="7"/>
    <n v="2021"/>
    <s v="Q3"/>
    <x v="3"/>
  </r>
  <r>
    <x v="2"/>
    <n v="1197831"/>
    <x v="392"/>
    <x v="1"/>
    <s v="Alabama"/>
    <s v="Birmingham"/>
    <x v="4"/>
    <n v="50"/>
    <n v="123"/>
    <n v="6150"/>
    <n v="3628.5"/>
    <n v="0.59"/>
    <x v="2"/>
    <x v="7"/>
    <n v="2021"/>
    <s v="Q3"/>
    <x v="3"/>
  </r>
  <r>
    <x v="2"/>
    <n v="1197831"/>
    <x v="393"/>
    <x v="1"/>
    <s v="Alabama"/>
    <s v="Birmingham"/>
    <x v="5"/>
    <n v="59"/>
    <n v="182"/>
    <n v="10738"/>
    <n v="8268.260000000002"/>
    <n v="0.77000000000000013"/>
    <x v="2"/>
    <x v="7"/>
    <n v="2021"/>
    <s v="Q3"/>
    <x v="3"/>
  </r>
  <r>
    <x v="2"/>
    <n v="1197831"/>
    <x v="394"/>
    <x v="1"/>
    <s v="Alabama"/>
    <s v="Birmingham"/>
    <x v="0"/>
    <n v="51"/>
    <n v="175"/>
    <n v="8925"/>
    <n v="5355"/>
    <n v="0.6"/>
    <x v="2"/>
    <x v="7"/>
    <n v="2021"/>
    <s v="Q3"/>
    <x v="3"/>
  </r>
  <r>
    <x v="2"/>
    <n v="1197831"/>
    <x v="395"/>
    <x v="1"/>
    <s v="Alabama"/>
    <s v="Birmingham"/>
    <x v="1"/>
    <n v="50"/>
    <n v="144"/>
    <n v="7200"/>
    <n v="4535.9999999999991"/>
    <n v="0.62999999999999989"/>
    <x v="2"/>
    <x v="7"/>
    <n v="2021"/>
    <s v="Q3"/>
    <x v="3"/>
  </r>
  <r>
    <x v="2"/>
    <n v="1197831"/>
    <x v="396"/>
    <x v="1"/>
    <s v="Alabama"/>
    <s v="Birmingham"/>
    <x v="2"/>
    <n v="59"/>
    <n v="188"/>
    <n v="11092"/>
    <n v="6987.9599999999991"/>
    <n v="0.62999999999999989"/>
    <x v="2"/>
    <x v="7"/>
    <n v="2021"/>
    <s v="Q3"/>
    <x v="3"/>
  </r>
  <r>
    <x v="2"/>
    <n v="1197831"/>
    <x v="397"/>
    <x v="1"/>
    <s v="Alabama"/>
    <s v="Birmingham"/>
    <x v="3"/>
    <n v="58"/>
    <n v="95"/>
    <n v="5510"/>
    <n v="3912.1000000000004"/>
    <n v="0.71000000000000008"/>
    <x v="2"/>
    <x v="7"/>
    <n v="2021"/>
    <s v="Q3"/>
    <x v="3"/>
  </r>
  <r>
    <x v="2"/>
    <n v="1197831"/>
    <x v="398"/>
    <x v="1"/>
    <s v="Alabama"/>
    <s v="Birmingham"/>
    <x v="4"/>
    <n v="41"/>
    <n v="88"/>
    <n v="3608"/>
    <n v="2056.56"/>
    <n v="0.56999999999999995"/>
    <x v="2"/>
    <x v="7"/>
    <n v="2021"/>
    <s v="Q3"/>
    <x v="3"/>
  </r>
  <r>
    <x v="2"/>
    <n v="1197831"/>
    <x v="399"/>
    <x v="1"/>
    <s v="Alabama"/>
    <s v="Birmingham"/>
    <x v="5"/>
    <n v="37"/>
    <n v="150"/>
    <n v="5550"/>
    <n v="4273.5000000000009"/>
    <n v="0.77000000000000013"/>
    <x v="2"/>
    <x v="7"/>
    <n v="2021"/>
    <s v="Q3"/>
    <x v="3"/>
  </r>
  <r>
    <x v="2"/>
    <n v="1197831"/>
    <x v="400"/>
    <x v="1"/>
    <s v="Alabama"/>
    <s v="Birmingham"/>
    <x v="0"/>
    <n v="29"/>
    <n v="131"/>
    <n v="3799"/>
    <n v="2279.4"/>
    <n v="0.6"/>
    <x v="2"/>
    <x v="7"/>
    <n v="2021"/>
    <s v="Q3"/>
    <x v="3"/>
  </r>
  <r>
    <x v="2"/>
    <n v="1197831"/>
    <x v="401"/>
    <x v="1"/>
    <s v="Alabama"/>
    <s v="Birmingham"/>
    <x v="1"/>
    <n v="29"/>
    <n v="158"/>
    <n v="4582"/>
    <n v="2886.6599999999994"/>
    <n v="0.62999999999999989"/>
    <x v="2"/>
    <x v="7"/>
    <n v="2021"/>
    <s v="Q3"/>
    <x v="3"/>
  </r>
  <r>
    <x v="2"/>
    <n v="1197831"/>
    <x v="402"/>
    <x v="1"/>
    <s v="Alabama"/>
    <s v="Birmingham"/>
    <x v="2"/>
    <n v="32"/>
    <n v="124"/>
    <n v="3968"/>
    <n v="2380.7999999999997"/>
    <n v="0.6"/>
    <x v="2"/>
    <x v="7"/>
    <n v="2021"/>
    <s v="Q3"/>
    <x v="3"/>
  </r>
  <r>
    <x v="2"/>
    <n v="1197831"/>
    <x v="403"/>
    <x v="1"/>
    <s v="Alabama"/>
    <s v="Birmingham"/>
    <x v="3"/>
    <n v="32"/>
    <n v="91"/>
    <n v="2912"/>
    <n v="2125.7600000000002"/>
    <n v="0.73000000000000009"/>
    <x v="2"/>
    <x v="7"/>
    <n v="2021"/>
    <s v="Q3"/>
    <x v="3"/>
  </r>
  <r>
    <x v="2"/>
    <n v="1197831"/>
    <x v="404"/>
    <x v="1"/>
    <s v="Alabama"/>
    <s v="Birmingham"/>
    <x v="4"/>
    <n v="29"/>
    <n v="78"/>
    <n v="2262"/>
    <n v="1357.2"/>
    <n v="0.6"/>
    <x v="2"/>
    <x v="7"/>
    <n v="2021"/>
    <s v="Q3"/>
    <x v="3"/>
  </r>
  <r>
    <x v="2"/>
    <n v="1197831"/>
    <x v="405"/>
    <x v="1"/>
    <s v="Alabama"/>
    <s v="Birmingham"/>
    <x v="5"/>
    <n v="36"/>
    <n v="143"/>
    <n v="5148"/>
    <n v="3861.0000000000005"/>
    <n v="0.75000000000000011"/>
    <x v="2"/>
    <x v="7"/>
    <n v="2021"/>
    <s v="Q3"/>
    <x v="3"/>
  </r>
  <r>
    <x v="2"/>
    <n v="1197831"/>
    <x v="406"/>
    <x v="1"/>
    <s v="Alabama"/>
    <s v="Birmingham"/>
    <x v="0"/>
    <n v="18"/>
    <n v="169"/>
    <n v="3042"/>
    <n v="1946.8799999999997"/>
    <n v="0.6399999999999999"/>
    <x v="2"/>
    <x v="7"/>
    <n v="2021"/>
    <s v="Q3"/>
    <x v="3"/>
  </r>
  <r>
    <x v="2"/>
    <n v="1197831"/>
    <x v="407"/>
    <x v="1"/>
    <s v="Alabama"/>
    <s v="Birmingham"/>
    <x v="1"/>
    <n v="19"/>
    <n v="169"/>
    <n v="3211"/>
    <n v="1958.71"/>
    <n v="0.61"/>
    <x v="2"/>
    <x v="8"/>
    <n v="2021"/>
    <s v="Q4"/>
    <x v="3"/>
  </r>
  <r>
    <x v="2"/>
    <n v="1197831"/>
    <x v="408"/>
    <x v="1"/>
    <s v="Alabama"/>
    <s v="Birmingham"/>
    <x v="2"/>
    <n v="43"/>
    <n v="144"/>
    <n v="6192"/>
    <n v="3962.8799999999992"/>
    <n v="0.6399999999999999"/>
    <x v="2"/>
    <x v="8"/>
    <n v="2021"/>
    <s v="Q4"/>
    <x v="3"/>
  </r>
  <r>
    <x v="2"/>
    <n v="1197831"/>
    <x v="409"/>
    <x v="1"/>
    <s v="Alabama"/>
    <s v="Birmingham"/>
    <x v="3"/>
    <n v="44"/>
    <n v="131"/>
    <n v="5764"/>
    <n v="4207.72"/>
    <n v="0.73000000000000009"/>
    <x v="2"/>
    <x v="8"/>
    <n v="2021"/>
    <s v="Q4"/>
    <x v="3"/>
  </r>
  <r>
    <x v="2"/>
    <n v="1197831"/>
    <x v="410"/>
    <x v="1"/>
    <s v="Alabama"/>
    <s v="Birmingham"/>
    <x v="4"/>
    <n v="48"/>
    <n v="111"/>
    <n v="5328"/>
    <n v="3143.52"/>
    <n v="0.59"/>
    <x v="2"/>
    <x v="8"/>
    <n v="2021"/>
    <s v="Q4"/>
    <x v="3"/>
  </r>
  <r>
    <x v="2"/>
    <n v="1197831"/>
    <x v="411"/>
    <x v="1"/>
    <s v="Alabama"/>
    <s v="Birmingham"/>
    <x v="5"/>
    <n v="56"/>
    <n v="188"/>
    <n v="10528"/>
    <n v="8317.1200000000008"/>
    <n v="0.79000000000000015"/>
    <x v="2"/>
    <x v="8"/>
    <n v="2021"/>
    <s v="Q4"/>
    <x v="3"/>
  </r>
  <r>
    <x v="2"/>
    <n v="1197831"/>
    <x v="412"/>
    <x v="1"/>
    <s v="Alabama"/>
    <s v="Birmingham"/>
    <x v="0"/>
    <n v="56"/>
    <n v="233"/>
    <n v="13048"/>
    <n v="8220.239999999998"/>
    <n v="0.62999999999999989"/>
    <x v="2"/>
    <x v="8"/>
    <n v="2021"/>
    <s v="Q4"/>
    <x v="3"/>
  </r>
  <r>
    <x v="2"/>
    <n v="1197831"/>
    <x v="413"/>
    <x v="1"/>
    <s v="Alabama"/>
    <s v="Birmingham"/>
    <x v="1"/>
    <n v="58"/>
    <n v="225"/>
    <n v="13050"/>
    <n v="8351.9999999999982"/>
    <n v="0.6399999999999999"/>
    <x v="2"/>
    <x v="8"/>
    <n v="2021"/>
    <s v="Q4"/>
    <x v="3"/>
  </r>
  <r>
    <x v="2"/>
    <n v="1197831"/>
    <x v="414"/>
    <x v="1"/>
    <s v="Alabama"/>
    <s v="Birmingham"/>
    <x v="2"/>
    <n v="64"/>
    <n v="175"/>
    <n v="11200"/>
    <n v="6943.9999999999991"/>
    <n v="0.61999999999999988"/>
    <x v="2"/>
    <x v="8"/>
    <n v="2021"/>
    <s v="Q4"/>
    <x v="3"/>
  </r>
  <r>
    <x v="2"/>
    <n v="1197831"/>
    <x v="415"/>
    <x v="1"/>
    <s v="Alabama"/>
    <s v="Birmingham"/>
    <x v="3"/>
    <n v="63"/>
    <n v="143"/>
    <n v="9009"/>
    <n v="6756.7500000000009"/>
    <n v="0.75000000000000011"/>
    <x v="2"/>
    <x v="8"/>
    <n v="2021"/>
    <s v="Q4"/>
    <x v="3"/>
  </r>
  <r>
    <x v="2"/>
    <n v="1197831"/>
    <x v="416"/>
    <x v="1"/>
    <s v="Alabama"/>
    <s v="Birmingham"/>
    <x v="4"/>
    <n v="58"/>
    <n v="145"/>
    <n v="8410"/>
    <n v="4709.5999999999995"/>
    <n v="0.55999999999999994"/>
    <x v="2"/>
    <x v="8"/>
    <n v="2021"/>
    <s v="Q4"/>
    <x v="3"/>
  </r>
  <r>
    <x v="2"/>
    <n v="1197831"/>
    <x v="417"/>
    <x v="1"/>
    <s v="Alabama"/>
    <s v="Birmingham"/>
    <x v="5"/>
    <n v="68"/>
    <n v="203"/>
    <n v="13804"/>
    <n v="11043.200000000003"/>
    <n v="0.80000000000000016"/>
    <x v="2"/>
    <x v="8"/>
    <n v="2021"/>
    <s v="Q4"/>
    <x v="3"/>
  </r>
  <r>
    <x v="5"/>
    <n v="1185732"/>
    <x v="418"/>
    <x v="1"/>
    <s v="Alabama"/>
    <s v="Birmingham"/>
    <x v="0"/>
    <n v="38"/>
    <n v="117"/>
    <n v="4446"/>
    <n v="2223"/>
    <n v="0.5"/>
    <x v="2"/>
    <x v="8"/>
    <n v="2021"/>
    <s v="Q4"/>
    <x v="3"/>
  </r>
  <r>
    <x v="5"/>
    <n v="1185732"/>
    <x v="419"/>
    <x v="1"/>
    <s v="Alabama"/>
    <s v="Birmingham"/>
    <x v="1"/>
    <n v="38"/>
    <n v="75"/>
    <n v="2850"/>
    <n v="1311"/>
    <n v="0.45999999999999996"/>
    <x v="2"/>
    <x v="8"/>
    <n v="2021"/>
    <s v="Q4"/>
    <x v="3"/>
  </r>
  <r>
    <x v="5"/>
    <n v="1185732"/>
    <x v="420"/>
    <x v="1"/>
    <s v="Alabama"/>
    <s v="Birmingham"/>
    <x v="2"/>
    <n v="28"/>
    <n v="63"/>
    <n v="1764"/>
    <n v="917.28000000000009"/>
    <n v="0.52"/>
    <x v="2"/>
    <x v="8"/>
    <n v="2021"/>
    <s v="Q4"/>
    <x v="3"/>
  </r>
  <r>
    <x v="5"/>
    <n v="1185732"/>
    <x v="421"/>
    <x v="1"/>
    <s v="Alabama"/>
    <s v="Birmingham"/>
    <x v="3"/>
    <n v="34"/>
    <n v="28"/>
    <n v="952"/>
    <n v="390.32"/>
    <n v="0.41"/>
    <x v="2"/>
    <x v="8"/>
    <n v="2021"/>
    <s v="Q4"/>
    <x v="3"/>
  </r>
  <r>
    <x v="5"/>
    <n v="1185732"/>
    <x v="422"/>
    <x v="0"/>
    <s v="Maine"/>
    <s v="Portland"/>
    <x v="4"/>
    <n v="47"/>
    <n v="42"/>
    <n v="1974"/>
    <n v="769.86"/>
    <n v="0.39"/>
    <x v="2"/>
    <x v="8"/>
    <n v="2021"/>
    <s v="Q4"/>
    <x v="3"/>
  </r>
  <r>
    <x v="5"/>
    <n v="1185732"/>
    <x v="423"/>
    <x v="0"/>
    <s v="Maine"/>
    <s v="Portland"/>
    <x v="5"/>
    <n v="38"/>
    <n v="68"/>
    <n v="2584"/>
    <n v="1343.68"/>
    <n v="0.52"/>
    <x v="2"/>
    <x v="8"/>
    <n v="2021"/>
    <s v="Q4"/>
    <x v="3"/>
  </r>
  <r>
    <x v="5"/>
    <n v="1185732"/>
    <x v="424"/>
    <x v="0"/>
    <s v="Maine"/>
    <s v="Portland"/>
    <x v="0"/>
    <n v="38"/>
    <n v="140"/>
    <n v="5320"/>
    <n v="2606.7999999999997"/>
    <n v="0.49"/>
    <x v="2"/>
    <x v="8"/>
    <n v="2021"/>
    <s v="Q4"/>
    <x v="3"/>
  </r>
  <r>
    <x v="5"/>
    <n v="1185732"/>
    <x v="425"/>
    <x v="0"/>
    <s v="Maine"/>
    <s v="Portland"/>
    <x v="1"/>
    <n v="38"/>
    <n v="45"/>
    <n v="1710"/>
    <n v="803.69999999999993"/>
    <n v="0.47"/>
    <x v="2"/>
    <x v="8"/>
    <n v="2021"/>
    <s v="Q4"/>
    <x v="3"/>
  </r>
  <r>
    <x v="5"/>
    <n v="1185732"/>
    <x v="426"/>
    <x v="0"/>
    <s v="Maine"/>
    <s v="Portland"/>
    <x v="2"/>
    <n v="29"/>
    <n v="60"/>
    <n v="1740"/>
    <n v="922.2"/>
    <n v="0.53"/>
    <x v="2"/>
    <x v="8"/>
    <n v="2021"/>
    <s v="Q4"/>
    <x v="3"/>
  </r>
  <r>
    <x v="5"/>
    <n v="1185732"/>
    <x v="427"/>
    <x v="0"/>
    <s v="Maine"/>
    <s v="Portland"/>
    <x v="3"/>
    <n v="34"/>
    <n v="19"/>
    <n v="646"/>
    <n v="271.32"/>
    <n v="0.42"/>
    <x v="2"/>
    <x v="8"/>
    <n v="2021"/>
    <s v="Q4"/>
    <x v="3"/>
  </r>
  <r>
    <x v="5"/>
    <n v="1185732"/>
    <x v="428"/>
    <x v="0"/>
    <s v="Maine"/>
    <s v="Portland"/>
    <x v="4"/>
    <n v="46"/>
    <n v="45"/>
    <n v="2070"/>
    <n v="807.30000000000007"/>
    <n v="0.39"/>
    <x v="2"/>
    <x v="8"/>
    <n v="2021"/>
    <s v="Q4"/>
    <x v="3"/>
  </r>
  <r>
    <x v="5"/>
    <n v="1185732"/>
    <x v="429"/>
    <x v="0"/>
    <s v="Maine"/>
    <s v="Portland"/>
    <x v="5"/>
    <n v="37"/>
    <n v="63"/>
    <n v="2331"/>
    <n v="1188.81"/>
    <n v="0.51"/>
    <x v="2"/>
    <x v="8"/>
    <n v="2021"/>
    <s v="Q4"/>
    <x v="3"/>
  </r>
  <r>
    <x v="5"/>
    <n v="1185732"/>
    <x v="430"/>
    <x v="0"/>
    <s v="Maine"/>
    <s v="Portland"/>
    <x v="0"/>
    <n v="39"/>
    <n v="127"/>
    <n v="4953"/>
    <n v="2426.9699999999998"/>
    <n v="0.49"/>
    <x v="2"/>
    <x v="8"/>
    <n v="2021"/>
    <s v="Q4"/>
    <x v="3"/>
  </r>
  <r>
    <x v="5"/>
    <n v="1185732"/>
    <x v="431"/>
    <x v="0"/>
    <s v="Maine"/>
    <s v="Portland"/>
    <x v="1"/>
    <n v="39"/>
    <n v="46"/>
    <n v="1794"/>
    <n v="879.06"/>
    <n v="0.49"/>
    <x v="2"/>
    <x v="8"/>
    <n v="2021"/>
    <s v="Q4"/>
    <x v="3"/>
  </r>
  <r>
    <x v="5"/>
    <n v="1185732"/>
    <x v="432"/>
    <x v="0"/>
    <s v="Maine"/>
    <s v="Portland"/>
    <x v="2"/>
    <n v="27"/>
    <n v="52"/>
    <n v="1404"/>
    <n v="772.19999999999993"/>
    <n v="0.54999999999999993"/>
    <x v="2"/>
    <x v="8"/>
    <n v="2021"/>
    <s v="Q4"/>
    <x v="3"/>
  </r>
  <r>
    <x v="5"/>
    <n v="1185732"/>
    <x v="433"/>
    <x v="0"/>
    <s v="Maine"/>
    <s v="Portland"/>
    <x v="3"/>
    <n v="32"/>
    <n v="13"/>
    <n v="416"/>
    <n v="166.4"/>
    <n v="0.4"/>
    <x v="2"/>
    <x v="8"/>
    <n v="2021"/>
    <s v="Q4"/>
    <x v="3"/>
  </r>
  <r>
    <x v="5"/>
    <n v="1185732"/>
    <x v="434"/>
    <x v="0"/>
    <s v="Maine"/>
    <s v="Portland"/>
    <x v="4"/>
    <n v="49"/>
    <n v="29"/>
    <n v="1421"/>
    <n v="511.56"/>
    <n v="0.36"/>
    <x v="2"/>
    <x v="8"/>
    <n v="2021"/>
    <s v="Q4"/>
    <x v="3"/>
  </r>
  <r>
    <x v="5"/>
    <n v="1185732"/>
    <x v="435"/>
    <x v="0"/>
    <s v="Maine"/>
    <s v="Portland"/>
    <x v="5"/>
    <n v="36"/>
    <n v="50"/>
    <n v="1800"/>
    <n v="990.00000000000011"/>
    <n v="0.55000000000000004"/>
    <x v="2"/>
    <x v="8"/>
    <n v="2021"/>
    <s v="Q4"/>
    <x v="3"/>
  </r>
  <r>
    <x v="5"/>
    <n v="1185732"/>
    <x v="436"/>
    <x v="0"/>
    <s v="Maine"/>
    <s v="Portland"/>
    <x v="0"/>
    <n v="37"/>
    <n v="122"/>
    <n v="4514"/>
    <n v="2166.7199999999998"/>
    <n v="0.48"/>
    <x v="2"/>
    <x v="8"/>
    <n v="2021"/>
    <s v="Q4"/>
    <x v="3"/>
  </r>
  <r>
    <x v="5"/>
    <n v="1185732"/>
    <x v="437"/>
    <x v="0"/>
    <s v="Maine"/>
    <s v="Portland"/>
    <x v="1"/>
    <n v="37"/>
    <n v="44"/>
    <n v="1628"/>
    <n v="765.16"/>
    <n v="0.47"/>
    <x v="2"/>
    <x v="8"/>
    <n v="2021"/>
    <s v="Q4"/>
    <x v="3"/>
  </r>
  <r>
    <x v="5"/>
    <n v="1185732"/>
    <x v="438"/>
    <x v="0"/>
    <s v="Maine"/>
    <s v="Portland"/>
    <x v="2"/>
    <n v="27"/>
    <n v="44"/>
    <n v="1188"/>
    <n v="641.5200000000001"/>
    <n v="0.54"/>
    <x v="2"/>
    <x v="9"/>
    <n v="2021"/>
    <s v="Q4"/>
    <x v="3"/>
  </r>
  <r>
    <x v="5"/>
    <n v="1185732"/>
    <x v="439"/>
    <x v="0"/>
    <s v="Maine"/>
    <s v="Portland"/>
    <x v="3"/>
    <n v="33"/>
    <n v="21"/>
    <n v="693"/>
    <n v="277.2"/>
    <n v="0.4"/>
    <x v="2"/>
    <x v="9"/>
    <n v="2021"/>
    <s v="Q4"/>
    <x v="3"/>
  </r>
  <r>
    <x v="5"/>
    <n v="1185732"/>
    <x v="440"/>
    <x v="0"/>
    <s v="Maine"/>
    <s v="Portland"/>
    <x v="4"/>
    <n v="47"/>
    <n v="20"/>
    <n v="940"/>
    <n v="357.2"/>
    <n v="0.38"/>
    <x v="2"/>
    <x v="9"/>
    <n v="2021"/>
    <s v="Q4"/>
    <x v="3"/>
  </r>
  <r>
    <x v="5"/>
    <n v="1185732"/>
    <x v="441"/>
    <x v="0"/>
    <s v="Maine"/>
    <s v="Portland"/>
    <x v="5"/>
    <n v="39"/>
    <n v="63"/>
    <n v="2457"/>
    <n v="1253.07"/>
    <n v="0.51"/>
    <x v="2"/>
    <x v="9"/>
    <n v="2021"/>
    <s v="Q4"/>
    <x v="3"/>
  </r>
  <r>
    <x v="5"/>
    <n v="1185732"/>
    <x v="442"/>
    <x v="0"/>
    <s v="Maine"/>
    <s v="Portland"/>
    <x v="0"/>
    <n v="52"/>
    <n v="144"/>
    <n v="7488"/>
    <n v="3369.5999999999995"/>
    <n v="0.44999999999999996"/>
    <x v="2"/>
    <x v="9"/>
    <n v="2021"/>
    <s v="Q4"/>
    <x v="3"/>
  </r>
  <r>
    <x v="5"/>
    <n v="1185732"/>
    <x v="443"/>
    <x v="0"/>
    <s v="Maine"/>
    <s v="Portland"/>
    <x v="1"/>
    <n v="48"/>
    <n v="60"/>
    <n v="2880"/>
    <n v="1440"/>
    <n v="0.5"/>
    <x v="2"/>
    <x v="9"/>
    <n v="2021"/>
    <s v="Q4"/>
    <x v="3"/>
  </r>
  <r>
    <x v="5"/>
    <n v="1185732"/>
    <x v="444"/>
    <x v="0"/>
    <s v="Maine"/>
    <s v="Portland"/>
    <x v="2"/>
    <n v="42"/>
    <n v="47"/>
    <n v="1974"/>
    <n v="1065.96"/>
    <n v="0.54"/>
    <x v="2"/>
    <x v="9"/>
    <n v="2021"/>
    <s v="Q4"/>
    <x v="3"/>
  </r>
  <r>
    <x v="5"/>
    <n v="1185732"/>
    <x v="445"/>
    <x v="0"/>
    <s v="Maine"/>
    <s v="Portland"/>
    <x v="3"/>
    <n v="41"/>
    <n v="34"/>
    <n v="1394"/>
    <n v="557.6"/>
    <n v="0.4"/>
    <x v="2"/>
    <x v="9"/>
    <n v="2021"/>
    <s v="Q4"/>
    <x v="3"/>
  </r>
  <r>
    <x v="5"/>
    <n v="1185732"/>
    <x v="446"/>
    <x v="0"/>
    <s v="Maine"/>
    <s v="Portland"/>
    <x v="4"/>
    <n v="51"/>
    <n v="42"/>
    <n v="2142"/>
    <n v="792.54"/>
    <n v="0.37"/>
    <x v="2"/>
    <x v="9"/>
    <n v="2021"/>
    <s v="Q4"/>
    <x v="3"/>
  </r>
  <r>
    <x v="5"/>
    <n v="1185732"/>
    <x v="447"/>
    <x v="0"/>
    <s v="Maine"/>
    <s v="Portland"/>
    <x v="5"/>
    <n v="56"/>
    <n v="72"/>
    <n v="4032"/>
    <n v="2136.96"/>
    <n v="0.53"/>
    <x v="2"/>
    <x v="9"/>
    <n v="2021"/>
    <s v="Q4"/>
    <x v="3"/>
  </r>
  <r>
    <x v="5"/>
    <n v="1185732"/>
    <x v="448"/>
    <x v="0"/>
    <s v="Maine"/>
    <s v="Portland"/>
    <x v="0"/>
    <n v="54"/>
    <n v="158"/>
    <n v="8532"/>
    <n v="4010.04"/>
    <n v="0.47"/>
    <x v="2"/>
    <x v="9"/>
    <n v="2021"/>
    <s v="Q4"/>
    <x v="3"/>
  </r>
  <r>
    <x v="5"/>
    <n v="1185732"/>
    <x v="449"/>
    <x v="0"/>
    <s v="Maine"/>
    <s v="Portland"/>
    <x v="1"/>
    <n v="48"/>
    <n v="77"/>
    <n v="3696"/>
    <n v="1811.04"/>
    <n v="0.49"/>
    <x v="2"/>
    <x v="9"/>
    <n v="2021"/>
    <s v="Q4"/>
    <x v="3"/>
  </r>
  <r>
    <x v="5"/>
    <n v="1185732"/>
    <x v="450"/>
    <x v="0"/>
    <s v="Maine"/>
    <s v="Portland"/>
    <x v="2"/>
    <n v="42"/>
    <n v="58"/>
    <n v="2436"/>
    <n v="1242.3600000000001"/>
    <n v="0.51"/>
    <x v="2"/>
    <x v="9"/>
    <n v="2021"/>
    <s v="Q4"/>
    <x v="3"/>
  </r>
  <r>
    <x v="5"/>
    <n v="1185732"/>
    <x v="451"/>
    <x v="0"/>
    <s v="Maine"/>
    <s v="Portland"/>
    <x v="3"/>
    <n v="41"/>
    <n v="51"/>
    <n v="2091"/>
    <n v="878.21999999999991"/>
    <n v="0.42"/>
    <x v="2"/>
    <x v="9"/>
    <n v="2021"/>
    <s v="Q4"/>
    <x v="3"/>
  </r>
  <r>
    <x v="5"/>
    <n v="1185732"/>
    <x v="452"/>
    <x v="0"/>
    <s v="Maine"/>
    <s v="Portland"/>
    <x v="4"/>
    <n v="50"/>
    <n v="53"/>
    <n v="2650"/>
    <n v="954"/>
    <n v="0.36"/>
    <x v="2"/>
    <x v="9"/>
    <n v="2021"/>
    <s v="Q4"/>
    <x v="3"/>
  </r>
  <r>
    <x v="5"/>
    <n v="1185732"/>
    <x v="453"/>
    <x v="0"/>
    <s v="Maine"/>
    <s v="Portland"/>
    <x v="5"/>
    <n v="56"/>
    <n v="85"/>
    <n v="4760"/>
    <n v="2427.6"/>
    <n v="0.51"/>
    <x v="2"/>
    <x v="9"/>
    <n v="2021"/>
    <s v="Q4"/>
    <x v="3"/>
  </r>
  <r>
    <x v="5"/>
    <n v="1185732"/>
    <x v="454"/>
    <x v="0"/>
    <s v="Maine"/>
    <s v="Portland"/>
    <x v="0"/>
    <n v="51"/>
    <n v="143"/>
    <n v="7293"/>
    <n v="3573.5699999999997"/>
    <n v="0.49"/>
    <x v="2"/>
    <x v="9"/>
    <n v="2021"/>
    <s v="Q4"/>
    <x v="3"/>
  </r>
  <r>
    <x v="5"/>
    <n v="1185732"/>
    <x v="455"/>
    <x v="0"/>
    <s v="Maine"/>
    <s v="Portland"/>
    <x v="1"/>
    <n v="46"/>
    <n v="84"/>
    <n v="3864"/>
    <n v="1854.72"/>
    <n v="0.48"/>
    <x v="2"/>
    <x v="9"/>
    <n v="2021"/>
    <s v="Q4"/>
    <x v="3"/>
  </r>
  <r>
    <x v="5"/>
    <n v="1185732"/>
    <x v="456"/>
    <x v="0"/>
    <s v="Maine"/>
    <s v="Portland"/>
    <x v="2"/>
    <n v="43"/>
    <n v="63"/>
    <n v="2709"/>
    <n v="1489.9499999999998"/>
    <n v="0.54999999999999993"/>
    <x v="2"/>
    <x v="9"/>
    <n v="2021"/>
    <s v="Q4"/>
    <x v="3"/>
  </r>
  <r>
    <x v="5"/>
    <n v="1185732"/>
    <x v="457"/>
    <x v="0"/>
    <s v="Maine"/>
    <s v="Portland"/>
    <x v="3"/>
    <n v="43"/>
    <n v="44"/>
    <n v="1892"/>
    <n v="775.71999999999991"/>
    <n v="0.41"/>
    <x v="2"/>
    <x v="9"/>
    <n v="2021"/>
    <s v="Q4"/>
    <x v="3"/>
  </r>
  <r>
    <x v="5"/>
    <n v="1185732"/>
    <x v="458"/>
    <x v="0"/>
    <s v="Maine"/>
    <s v="Portland"/>
    <x v="4"/>
    <n v="53"/>
    <n v="60"/>
    <n v="3180"/>
    <n v="1208.4000000000001"/>
    <n v="0.38"/>
    <x v="2"/>
    <x v="9"/>
    <n v="2021"/>
    <s v="Q4"/>
    <x v="3"/>
  </r>
  <r>
    <x v="5"/>
    <n v="1185732"/>
    <x v="487"/>
    <x v="0"/>
    <s v="Maine"/>
    <s v="Portland"/>
    <x v="5"/>
    <n v="58"/>
    <n v="113"/>
    <n v="6554"/>
    <n v="3539.1600000000003"/>
    <n v="0.54"/>
    <x v="2"/>
    <x v="10"/>
    <n v="2021"/>
    <s v="Q4"/>
    <x v="0"/>
  </r>
  <r>
    <x v="5"/>
    <n v="1185732"/>
    <x v="488"/>
    <x v="0"/>
    <s v="Maine"/>
    <s v="Portland"/>
    <x v="0"/>
    <n v="50"/>
    <n v="147"/>
    <n v="7350"/>
    <n v="3380.9999999999995"/>
    <n v="0.45999999999999996"/>
    <x v="2"/>
    <x v="10"/>
    <n v="2021"/>
    <s v="Q4"/>
    <x v="0"/>
  </r>
  <r>
    <x v="5"/>
    <n v="1185732"/>
    <x v="489"/>
    <x v="0"/>
    <s v="Maine"/>
    <s v="Portland"/>
    <x v="1"/>
    <n v="49"/>
    <n v="90"/>
    <n v="4410"/>
    <n v="2072.6999999999998"/>
    <n v="0.47"/>
    <x v="2"/>
    <x v="10"/>
    <n v="2021"/>
    <s v="Q4"/>
    <x v="0"/>
  </r>
  <r>
    <x v="5"/>
    <n v="1185732"/>
    <x v="490"/>
    <x v="0"/>
    <s v="Maine"/>
    <s v="Portland"/>
    <x v="2"/>
    <n v="41"/>
    <n v="68"/>
    <n v="2788"/>
    <n v="1394"/>
    <n v="0.5"/>
    <x v="2"/>
    <x v="10"/>
    <n v="2021"/>
    <s v="Q4"/>
    <x v="0"/>
  </r>
  <r>
    <x v="5"/>
    <n v="1185732"/>
    <x v="491"/>
    <x v="0"/>
    <s v="Maine"/>
    <s v="Portland"/>
    <x v="3"/>
    <n v="41"/>
    <n v="51"/>
    <n v="2091"/>
    <n v="857.31"/>
    <n v="0.41"/>
    <x v="2"/>
    <x v="10"/>
    <n v="2021"/>
    <s v="Q4"/>
    <x v="0"/>
  </r>
  <r>
    <x v="5"/>
    <n v="1185732"/>
    <x v="492"/>
    <x v="0"/>
    <s v="Maine"/>
    <s v="Portland"/>
    <x v="4"/>
    <n v="54"/>
    <n v="41"/>
    <n v="2214"/>
    <n v="819.18"/>
    <n v="0.37"/>
    <x v="2"/>
    <x v="10"/>
    <n v="2021"/>
    <s v="Q4"/>
    <x v="0"/>
  </r>
  <r>
    <x v="5"/>
    <n v="1185732"/>
    <x v="493"/>
    <x v="0"/>
    <s v="Maine"/>
    <s v="Portland"/>
    <x v="5"/>
    <n v="54"/>
    <n v="91"/>
    <n v="4914"/>
    <n v="2653.5600000000004"/>
    <n v="0.54"/>
    <x v="2"/>
    <x v="10"/>
    <n v="2021"/>
    <s v="Q4"/>
    <x v="0"/>
  </r>
  <r>
    <x v="5"/>
    <n v="1185732"/>
    <x v="494"/>
    <x v="0"/>
    <s v="Maine"/>
    <s v="Portland"/>
    <x v="0"/>
    <n v="53"/>
    <n v="122"/>
    <n v="6466"/>
    <n v="3103.68"/>
    <n v="0.48"/>
    <x v="2"/>
    <x v="10"/>
    <n v="2021"/>
    <s v="Q4"/>
    <x v="0"/>
  </r>
  <r>
    <x v="5"/>
    <n v="1185732"/>
    <x v="495"/>
    <x v="0"/>
    <s v="Maine"/>
    <s v="Portland"/>
    <x v="1"/>
    <n v="46"/>
    <n v="70"/>
    <n v="3220"/>
    <n v="1513.3999999999999"/>
    <n v="0.47"/>
    <x v="2"/>
    <x v="10"/>
    <n v="2021"/>
    <s v="Q4"/>
    <x v="0"/>
  </r>
  <r>
    <x v="5"/>
    <n v="1185732"/>
    <x v="496"/>
    <x v="0"/>
    <s v="Maine"/>
    <s v="Portland"/>
    <x v="2"/>
    <n v="41"/>
    <n v="38"/>
    <n v="1558"/>
    <n v="856.89999999999986"/>
    <n v="0.54999999999999993"/>
    <x v="2"/>
    <x v="10"/>
    <n v="2021"/>
    <s v="Q4"/>
    <x v="0"/>
  </r>
  <r>
    <x v="5"/>
    <n v="1185732"/>
    <x v="497"/>
    <x v="0"/>
    <s v="Maine"/>
    <s v="Portland"/>
    <x v="3"/>
    <n v="42"/>
    <n v="36"/>
    <n v="1512"/>
    <n v="680.4"/>
    <n v="0.44999999999999996"/>
    <x v="2"/>
    <x v="10"/>
    <n v="2021"/>
    <s v="Q4"/>
    <x v="0"/>
  </r>
  <r>
    <x v="5"/>
    <n v="1185732"/>
    <x v="498"/>
    <x v="0"/>
    <s v="Maine"/>
    <s v="Portland"/>
    <x v="4"/>
    <n v="52"/>
    <n v="36"/>
    <n v="1872"/>
    <n v="692.64"/>
    <n v="0.37"/>
    <x v="2"/>
    <x v="10"/>
    <n v="2021"/>
    <s v="Q4"/>
    <x v="0"/>
  </r>
  <r>
    <x v="5"/>
    <n v="1185732"/>
    <x v="393"/>
    <x v="0"/>
    <s v="Maine"/>
    <s v="Portland"/>
    <x v="5"/>
    <n v="57"/>
    <n v="59"/>
    <n v="3363"/>
    <n v="1748.76"/>
    <n v="0.52"/>
    <x v="2"/>
    <x v="7"/>
    <n v="2021"/>
    <s v="Q3"/>
    <x v="3"/>
  </r>
  <r>
    <x v="5"/>
    <n v="1185732"/>
    <x v="425"/>
    <x v="0"/>
    <s v="Maine"/>
    <s v="Portland"/>
    <x v="0"/>
    <n v="55"/>
    <n v="120"/>
    <n v="6600"/>
    <n v="3300"/>
    <n v="0.5"/>
    <x v="2"/>
    <x v="8"/>
    <n v="2021"/>
    <s v="Q4"/>
    <x v="3"/>
  </r>
  <r>
    <x v="5"/>
    <n v="1185732"/>
    <x v="425"/>
    <x v="0"/>
    <s v="Maine"/>
    <s v="Portland"/>
    <x v="1"/>
    <n v="54"/>
    <n v="59"/>
    <n v="3186"/>
    <n v="1561.1399999999999"/>
    <n v="0.49"/>
    <x v="2"/>
    <x v="8"/>
    <n v="2021"/>
    <s v="Q4"/>
    <x v="3"/>
  </r>
  <r>
    <x v="5"/>
    <n v="1185732"/>
    <x v="425"/>
    <x v="0"/>
    <s v="Maine"/>
    <s v="Portland"/>
    <x v="2"/>
    <n v="52"/>
    <n v="31"/>
    <n v="1612"/>
    <n v="886.59999999999991"/>
    <n v="0.54999999999999993"/>
    <x v="2"/>
    <x v="8"/>
    <n v="2021"/>
    <s v="Q4"/>
    <x v="3"/>
  </r>
  <r>
    <x v="5"/>
    <n v="1185732"/>
    <x v="425"/>
    <x v="0"/>
    <s v="Maine"/>
    <s v="Portland"/>
    <x v="3"/>
    <n v="50"/>
    <n v="26"/>
    <n v="1300"/>
    <n v="520"/>
    <n v="0.4"/>
    <x v="2"/>
    <x v="8"/>
    <n v="2021"/>
    <s v="Q4"/>
    <x v="3"/>
  </r>
  <r>
    <x v="5"/>
    <n v="1185732"/>
    <x v="425"/>
    <x v="0"/>
    <s v="Maine"/>
    <s v="Portland"/>
    <x v="4"/>
    <n v="61"/>
    <n v="27"/>
    <n v="1647"/>
    <n v="625.86"/>
    <n v="0.38"/>
    <x v="2"/>
    <x v="8"/>
    <n v="2021"/>
    <s v="Q4"/>
    <x v="3"/>
  </r>
  <r>
    <x v="5"/>
    <n v="1185732"/>
    <x v="425"/>
    <x v="0"/>
    <s v="Maine"/>
    <s v="Portland"/>
    <x v="5"/>
    <n v="68"/>
    <n v="56"/>
    <n v="3808"/>
    <n v="2018.24"/>
    <n v="0.53"/>
    <x v="2"/>
    <x v="8"/>
    <n v="2021"/>
    <s v="Q4"/>
    <x v="3"/>
  </r>
  <r>
    <x v="5"/>
    <n v="1185732"/>
    <x v="455"/>
    <x v="0"/>
    <s v="Maine"/>
    <s v="Portland"/>
    <x v="0"/>
    <n v="62"/>
    <n v="98"/>
    <n v="6076"/>
    <n v="2977.24"/>
    <n v="0.49"/>
    <x v="2"/>
    <x v="9"/>
    <n v="2021"/>
    <s v="Q4"/>
    <x v="3"/>
  </r>
  <r>
    <x v="5"/>
    <n v="1185732"/>
    <x v="455"/>
    <x v="0"/>
    <s v="Maine"/>
    <s v="Portland"/>
    <x v="1"/>
    <n v="52"/>
    <n v="52"/>
    <n v="2704"/>
    <n v="1352"/>
    <n v="0.5"/>
    <x v="2"/>
    <x v="9"/>
    <n v="2021"/>
    <s v="Q4"/>
    <x v="3"/>
  </r>
  <r>
    <x v="5"/>
    <n v="1185732"/>
    <x v="455"/>
    <x v="0"/>
    <s v="Maine"/>
    <s v="Portland"/>
    <x v="2"/>
    <n v="52"/>
    <n v="55"/>
    <n v="2860"/>
    <n v="1487.2"/>
    <n v="0.52"/>
    <x v="2"/>
    <x v="9"/>
    <n v="2021"/>
    <s v="Q4"/>
    <x v="3"/>
  </r>
  <r>
    <x v="5"/>
    <n v="1185732"/>
    <x v="455"/>
    <x v="0"/>
    <s v="Maine"/>
    <s v="Portland"/>
    <x v="3"/>
    <n v="54"/>
    <n v="46"/>
    <n v="2484"/>
    <n v="1068.1199999999999"/>
    <n v="0.43"/>
    <x v="2"/>
    <x v="9"/>
    <n v="2021"/>
    <s v="Q4"/>
    <x v="3"/>
  </r>
  <r>
    <x v="5"/>
    <n v="1185732"/>
    <x v="455"/>
    <x v="0"/>
    <s v="Maine"/>
    <s v="Portland"/>
    <x v="4"/>
    <n v="60"/>
    <n v="41"/>
    <n v="2460"/>
    <n v="885.6"/>
    <n v="0.36"/>
    <x v="2"/>
    <x v="9"/>
    <n v="2021"/>
    <s v="Q4"/>
    <x v="3"/>
  </r>
  <r>
    <x v="5"/>
    <n v="1185732"/>
    <x v="455"/>
    <x v="0"/>
    <s v="Maine"/>
    <s v="Portland"/>
    <x v="5"/>
    <n v="67"/>
    <n v="63"/>
    <n v="4221"/>
    <n v="2279.34"/>
    <n v="0.54"/>
    <x v="2"/>
    <x v="9"/>
    <n v="2021"/>
    <s v="Q4"/>
    <x v="3"/>
  </r>
  <r>
    <x v="5"/>
    <n v="1185732"/>
    <x v="484"/>
    <x v="0"/>
    <s v="Maine"/>
    <s v="Portland"/>
    <x v="0"/>
    <n v="62"/>
    <n v="138"/>
    <n v="8556"/>
    <n v="4106.88"/>
    <n v="0.48"/>
    <x v="2"/>
    <x v="10"/>
    <n v="2021"/>
    <s v="Q4"/>
    <x v="0"/>
  </r>
  <r>
    <x v="5"/>
    <n v="1185732"/>
    <x v="484"/>
    <x v="0"/>
    <s v="Maine"/>
    <s v="Portland"/>
    <x v="1"/>
    <n v="53"/>
    <n v="74"/>
    <n v="3922"/>
    <n v="1961"/>
    <n v="0.5"/>
    <x v="2"/>
    <x v="10"/>
    <n v="2021"/>
    <s v="Q4"/>
    <x v="0"/>
  </r>
  <r>
    <x v="5"/>
    <n v="1185732"/>
    <x v="484"/>
    <x v="0"/>
    <s v="Maine"/>
    <s v="Portland"/>
    <x v="2"/>
    <n v="52"/>
    <n v="68"/>
    <n v="3536"/>
    <n v="1768"/>
    <n v="0.5"/>
    <x v="2"/>
    <x v="10"/>
    <n v="2021"/>
    <s v="Q4"/>
    <x v="0"/>
  </r>
  <r>
    <x v="5"/>
    <n v="1185732"/>
    <x v="484"/>
    <x v="0"/>
    <s v="Maine"/>
    <s v="Portland"/>
    <x v="3"/>
    <n v="52"/>
    <n v="50"/>
    <n v="2600"/>
    <n v="1118"/>
    <n v="0.43"/>
    <x v="2"/>
    <x v="10"/>
    <n v="2021"/>
    <s v="Q4"/>
    <x v="0"/>
  </r>
  <r>
    <x v="5"/>
    <n v="1185732"/>
    <x v="484"/>
    <x v="0"/>
    <s v="Maine"/>
    <s v="Portland"/>
    <x v="4"/>
    <n v="60"/>
    <n v="54"/>
    <n v="3240"/>
    <n v="1166.3999999999999"/>
    <n v="0.36"/>
    <x v="2"/>
    <x v="10"/>
    <n v="2021"/>
    <s v="Q4"/>
    <x v="0"/>
  </r>
  <r>
    <x v="5"/>
    <n v="1185732"/>
    <x v="484"/>
    <x v="0"/>
    <s v="Maine"/>
    <s v="Portland"/>
    <x v="5"/>
    <n v="69"/>
    <n v="75"/>
    <n v="5175"/>
    <n v="2742.75"/>
    <n v="0.53"/>
    <x v="2"/>
    <x v="10"/>
    <n v="2021"/>
    <s v="Q4"/>
    <x v="0"/>
  </r>
  <r>
    <x v="3"/>
    <n v="1128299"/>
    <x v="174"/>
    <x v="0"/>
    <s v="Maine"/>
    <s v="Portland"/>
    <x v="0"/>
    <n v="33"/>
    <n v="98"/>
    <n v="3234"/>
    <n v="1131.8999999999999"/>
    <n v="0.35"/>
    <x v="2"/>
    <x v="0"/>
    <n v="2021"/>
    <s v="Q1"/>
    <x v="0"/>
  </r>
  <r>
    <x v="3"/>
    <n v="1128299"/>
    <x v="174"/>
    <x v="0"/>
    <s v="Maine"/>
    <s v="Portland"/>
    <x v="1"/>
    <n v="41"/>
    <n v="109"/>
    <n v="4469"/>
    <n v="1474.77"/>
    <n v="0.33"/>
    <x v="2"/>
    <x v="0"/>
    <n v="2021"/>
    <s v="Q1"/>
    <x v="0"/>
  </r>
  <r>
    <x v="3"/>
    <n v="1128299"/>
    <x v="174"/>
    <x v="0"/>
    <s v="Maine"/>
    <s v="Portland"/>
    <x v="2"/>
    <n v="43"/>
    <n v="101"/>
    <n v="4343"/>
    <n v="1737.2"/>
    <n v="0.4"/>
    <x v="2"/>
    <x v="0"/>
    <n v="2021"/>
    <s v="Q1"/>
    <x v="0"/>
  </r>
  <r>
    <x v="3"/>
    <n v="1128299"/>
    <x v="174"/>
    <x v="0"/>
    <s v="Maine"/>
    <s v="Portland"/>
    <x v="3"/>
    <n v="43"/>
    <n v="59"/>
    <n v="2537"/>
    <n v="989.43000000000006"/>
    <n v="0.39"/>
    <x v="2"/>
    <x v="0"/>
    <n v="2021"/>
    <s v="Q1"/>
    <x v="0"/>
  </r>
  <r>
    <x v="5"/>
    <n v="1185732"/>
    <x v="188"/>
    <x v="2"/>
    <s v="Alaska"/>
    <s v="Anchorage"/>
    <x v="5"/>
    <n v="52"/>
    <n v="84"/>
    <n v="4368"/>
    <n v="1790.8799999999999"/>
    <n v="0.41"/>
    <x v="2"/>
    <x v="0"/>
    <n v="2021"/>
    <s v="Q1"/>
    <x v="0"/>
  </r>
  <r>
    <x v="5"/>
    <n v="1185732"/>
    <x v="696"/>
    <x v="2"/>
    <s v="Alaska"/>
    <s v="Anchorage"/>
    <x v="0"/>
    <n v="51"/>
    <n v="173"/>
    <n v="8823"/>
    <n v="4146.8100000000004"/>
    <n v="0.47000000000000003"/>
    <x v="2"/>
    <x v="1"/>
    <n v="2021"/>
    <s v="Q1"/>
    <x v="0"/>
  </r>
  <r>
    <x v="5"/>
    <n v="1185732"/>
    <x v="696"/>
    <x v="2"/>
    <s v="Alaska"/>
    <s v="Anchorage"/>
    <x v="1"/>
    <n v="53"/>
    <n v="65"/>
    <n v="3445"/>
    <n v="1653.6000000000001"/>
    <n v="0.48000000000000004"/>
    <x v="2"/>
    <x v="1"/>
    <n v="2021"/>
    <s v="Q1"/>
    <x v="0"/>
  </r>
  <r>
    <x v="5"/>
    <n v="1185732"/>
    <x v="696"/>
    <x v="2"/>
    <s v="Alaska"/>
    <s v="Anchorage"/>
    <x v="2"/>
    <n v="43"/>
    <n v="77"/>
    <n v="3311"/>
    <n v="1225.07"/>
    <n v="0.37"/>
    <x v="2"/>
    <x v="1"/>
    <n v="2021"/>
    <s v="Q1"/>
    <x v="0"/>
  </r>
  <r>
    <x v="5"/>
    <n v="1185732"/>
    <x v="696"/>
    <x v="2"/>
    <s v="Alaska"/>
    <s v="Anchorage"/>
    <x v="3"/>
    <n v="49"/>
    <n v="46"/>
    <n v="2254"/>
    <n v="879.06000000000006"/>
    <n v="0.39"/>
    <x v="2"/>
    <x v="1"/>
    <n v="2021"/>
    <s v="Q1"/>
    <x v="0"/>
  </r>
  <r>
    <x v="5"/>
    <n v="1185732"/>
    <x v="696"/>
    <x v="2"/>
    <s v="Alaska"/>
    <s v="Anchorage"/>
    <x v="4"/>
    <n v="60"/>
    <n v="75"/>
    <n v="4500"/>
    <n v="1710"/>
    <n v="0.38"/>
    <x v="2"/>
    <x v="1"/>
    <n v="2021"/>
    <s v="Q1"/>
    <x v="0"/>
  </r>
  <r>
    <x v="5"/>
    <n v="1185732"/>
    <x v="696"/>
    <x v="2"/>
    <s v="Alaska"/>
    <s v="Anchorage"/>
    <x v="5"/>
    <n v="52"/>
    <n v="102"/>
    <n v="5304"/>
    <n v="2333.7600000000002"/>
    <n v="0.44"/>
    <x v="2"/>
    <x v="1"/>
    <n v="2021"/>
    <s v="Q1"/>
    <x v="0"/>
  </r>
  <r>
    <x v="5"/>
    <n v="1185732"/>
    <x v="225"/>
    <x v="2"/>
    <s v="Alaska"/>
    <s v="Anchorage"/>
    <x v="0"/>
    <n v="53"/>
    <n v="153"/>
    <n v="8109"/>
    <n v="3973.4100000000003"/>
    <n v="0.49000000000000005"/>
    <x v="2"/>
    <x v="2"/>
    <n v="2021"/>
    <s v="Q1"/>
    <x v="1"/>
  </r>
  <r>
    <x v="5"/>
    <n v="1185732"/>
    <x v="225"/>
    <x v="2"/>
    <s v="Alaska"/>
    <s v="Anchorage"/>
    <x v="1"/>
    <n v="52"/>
    <n v="65"/>
    <n v="3380"/>
    <n v="1690"/>
    <n v="0.5"/>
    <x v="2"/>
    <x v="2"/>
    <n v="2021"/>
    <s v="Q1"/>
    <x v="1"/>
  </r>
  <r>
    <x v="5"/>
    <n v="1185732"/>
    <x v="225"/>
    <x v="2"/>
    <s v="Alaska"/>
    <s v="Anchorage"/>
    <x v="2"/>
    <n v="41"/>
    <n v="69"/>
    <n v="2829"/>
    <n v="1046.73"/>
    <n v="0.37"/>
    <x v="2"/>
    <x v="2"/>
    <n v="2021"/>
    <s v="Q1"/>
    <x v="1"/>
  </r>
  <r>
    <x v="5"/>
    <n v="1185732"/>
    <x v="225"/>
    <x v="2"/>
    <s v="Alaska"/>
    <s v="Anchorage"/>
    <x v="3"/>
    <n v="49"/>
    <n v="36"/>
    <n v="1764"/>
    <n v="670.32"/>
    <n v="0.38"/>
    <x v="2"/>
    <x v="2"/>
    <n v="2021"/>
    <s v="Q1"/>
    <x v="1"/>
  </r>
  <r>
    <x v="5"/>
    <n v="1185732"/>
    <x v="225"/>
    <x v="2"/>
    <s v="Alaska"/>
    <s v="Anchorage"/>
    <x v="4"/>
    <n v="64"/>
    <n v="53"/>
    <n v="3392"/>
    <n v="1322.88"/>
    <n v="0.39"/>
    <x v="2"/>
    <x v="2"/>
    <n v="2021"/>
    <s v="Q1"/>
    <x v="1"/>
  </r>
  <r>
    <x v="5"/>
    <n v="1185732"/>
    <x v="225"/>
    <x v="2"/>
    <s v="Alaska"/>
    <s v="Anchorage"/>
    <x v="5"/>
    <n v="53"/>
    <n v="72"/>
    <n v="3816"/>
    <n v="1526.4"/>
    <n v="0.4"/>
    <x v="2"/>
    <x v="2"/>
    <n v="2021"/>
    <s v="Q1"/>
    <x v="1"/>
  </r>
  <r>
    <x v="5"/>
    <n v="1185732"/>
    <x v="244"/>
    <x v="2"/>
    <s v="Alaska"/>
    <s v="Anchorage"/>
    <x v="0"/>
    <n v="54"/>
    <n v="131"/>
    <n v="7074"/>
    <n v="3254.04"/>
    <n v="0.46"/>
    <x v="2"/>
    <x v="3"/>
    <n v="2021"/>
    <s v="Q2"/>
    <x v="1"/>
  </r>
  <r>
    <x v="5"/>
    <n v="1185732"/>
    <x v="244"/>
    <x v="2"/>
    <s v="Alaska"/>
    <s v="Anchorage"/>
    <x v="1"/>
    <n v="50"/>
    <n v="61"/>
    <n v="3050"/>
    <n v="1525"/>
    <n v="0.5"/>
    <x v="2"/>
    <x v="3"/>
    <n v="2021"/>
    <s v="Q2"/>
    <x v="1"/>
  </r>
  <r>
    <x v="5"/>
    <n v="1185732"/>
    <x v="244"/>
    <x v="2"/>
    <s v="Alaska"/>
    <s v="Anchorage"/>
    <x v="2"/>
    <n v="44"/>
    <n v="61"/>
    <n v="2684"/>
    <n v="1073.6000000000001"/>
    <n v="0.4"/>
    <x v="2"/>
    <x v="3"/>
    <n v="2021"/>
    <s v="Q2"/>
    <x v="1"/>
  </r>
  <r>
    <x v="5"/>
    <n v="1185732"/>
    <x v="244"/>
    <x v="2"/>
    <s v="Alaska"/>
    <s v="Anchorage"/>
    <x v="3"/>
    <n v="47"/>
    <n v="44"/>
    <n v="2068"/>
    <n v="765.16"/>
    <n v="0.37"/>
    <x v="2"/>
    <x v="3"/>
    <n v="2021"/>
    <s v="Q2"/>
    <x v="1"/>
  </r>
  <r>
    <x v="5"/>
    <n v="1185732"/>
    <x v="244"/>
    <x v="2"/>
    <s v="Alaska"/>
    <s v="Anchorage"/>
    <x v="4"/>
    <n v="56"/>
    <n v="41"/>
    <n v="2296"/>
    <n v="849.52"/>
    <n v="0.37"/>
    <x v="2"/>
    <x v="3"/>
    <n v="2021"/>
    <s v="Q2"/>
    <x v="1"/>
  </r>
  <r>
    <x v="5"/>
    <n v="1185732"/>
    <x v="244"/>
    <x v="2"/>
    <s v="Alaska"/>
    <s v="Anchorage"/>
    <x v="5"/>
    <n v="49"/>
    <n v="84"/>
    <n v="4116"/>
    <n v="1811.04"/>
    <n v="0.44"/>
    <x v="2"/>
    <x v="3"/>
    <n v="2021"/>
    <s v="Q2"/>
    <x v="1"/>
  </r>
  <r>
    <x v="5"/>
    <n v="1185732"/>
    <x v="273"/>
    <x v="2"/>
    <s v="Alaska"/>
    <s v="Anchorage"/>
    <x v="0"/>
    <n v="59"/>
    <n v="160"/>
    <n v="9440"/>
    <n v="4720"/>
    <n v="0.5"/>
    <x v="2"/>
    <x v="4"/>
    <n v="2021"/>
    <s v="Q2"/>
    <x v="1"/>
  </r>
  <r>
    <x v="5"/>
    <n v="1185732"/>
    <x v="273"/>
    <x v="2"/>
    <s v="Alaska"/>
    <s v="Anchorage"/>
    <x v="1"/>
    <n v="56"/>
    <n v="72"/>
    <n v="4032"/>
    <n v="1814.4000000000003"/>
    <n v="0.45000000000000007"/>
    <x v="2"/>
    <x v="4"/>
    <n v="2021"/>
    <s v="Q2"/>
    <x v="1"/>
  </r>
  <r>
    <x v="5"/>
    <n v="1185732"/>
    <x v="273"/>
    <x v="2"/>
    <s v="Alaska"/>
    <s v="Anchorage"/>
    <x v="2"/>
    <n v="53"/>
    <n v="84"/>
    <n v="4452"/>
    <n v="1780.8000000000002"/>
    <n v="0.4"/>
    <x v="2"/>
    <x v="4"/>
    <n v="2021"/>
    <s v="Q2"/>
    <x v="1"/>
  </r>
  <r>
    <x v="5"/>
    <n v="1185732"/>
    <x v="273"/>
    <x v="2"/>
    <s v="Alaska"/>
    <s v="Anchorage"/>
    <x v="3"/>
    <n v="51"/>
    <n v="63"/>
    <n v="3213"/>
    <n v="1220.94"/>
    <n v="0.38"/>
    <x v="2"/>
    <x v="4"/>
    <n v="2021"/>
    <s v="Q2"/>
    <x v="1"/>
  </r>
  <r>
    <x v="5"/>
    <n v="1185732"/>
    <x v="273"/>
    <x v="2"/>
    <s v="Alaska"/>
    <s v="Anchorage"/>
    <x v="4"/>
    <n v="62"/>
    <n v="69"/>
    <n v="4278"/>
    <n v="1625.64"/>
    <n v="0.38"/>
    <x v="2"/>
    <x v="4"/>
    <n v="2021"/>
    <s v="Q2"/>
    <x v="1"/>
  </r>
  <r>
    <x v="5"/>
    <n v="1185732"/>
    <x v="273"/>
    <x v="2"/>
    <s v="Alaska"/>
    <s v="Anchorage"/>
    <x v="5"/>
    <n v="67"/>
    <n v="100"/>
    <n v="6700"/>
    <n v="2747"/>
    <n v="0.41"/>
    <x v="2"/>
    <x v="4"/>
    <n v="2021"/>
    <s v="Q2"/>
    <x v="1"/>
  </r>
  <r>
    <x v="5"/>
    <n v="1185732"/>
    <x v="306"/>
    <x v="2"/>
    <s v="Alaska"/>
    <s v="Anchorage"/>
    <x v="0"/>
    <n v="59"/>
    <n v="189"/>
    <n v="11151"/>
    <n v="5129.46"/>
    <n v="0.46"/>
    <x v="2"/>
    <x v="11"/>
    <n v="2021"/>
    <s v="Q2"/>
    <x v="2"/>
  </r>
  <r>
    <x v="5"/>
    <n v="1185732"/>
    <x v="306"/>
    <x v="2"/>
    <s v="Alaska"/>
    <s v="Anchorage"/>
    <x v="1"/>
    <n v="55"/>
    <n v="112"/>
    <n v="6160"/>
    <n v="3080"/>
    <n v="0.5"/>
    <x v="2"/>
    <x v="11"/>
    <n v="2021"/>
    <s v="Q2"/>
    <x v="2"/>
  </r>
  <r>
    <x v="5"/>
    <n v="1185732"/>
    <x v="306"/>
    <x v="2"/>
    <s v="Alaska"/>
    <s v="Anchorage"/>
    <x v="2"/>
    <n v="53"/>
    <n v="81"/>
    <n v="4293"/>
    <n v="1545.48"/>
    <n v="0.36"/>
    <x v="2"/>
    <x v="11"/>
    <n v="2021"/>
    <s v="Q2"/>
    <x v="2"/>
  </r>
  <r>
    <x v="5"/>
    <n v="1185732"/>
    <x v="306"/>
    <x v="2"/>
    <s v="Alaska"/>
    <s v="Anchorage"/>
    <x v="3"/>
    <n v="53"/>
    <n v="90"/>
    <n v="4770"/>
    <n v="1717.2"/>
    <n v="0.36"/>
    <x v="2"/>
    <x v="11"/>
    <n v="2021"/>
    <s v="Q2"/>
    <x v="2"/>
  </r>
  <r>
    <x v="5"/>
    <n v="1185732"/>
    <x v="306"/>
    <x v="2"/>
    <s v="Alaska"/>
    <s v="Anchorage"/>
    <x v="4"/>
    <n v="60"/>
    <n v="84"/>
    <n v="5040"/>
    <n v="1814.3999999999999"/>
    <n v="0.36"/>
    <x v="2"/>
    <x v="11"/>
    <n v="2021"/>
    <s v="Q2"/>
    <x v="2"/>
  </r>
  <r>
    <x v="5"/>
    <n v="1185732"/>
    <x v="306"/>
    <x v="2"/>
    <s v="Alaska"/>
    <s v="Anchorage"/>
    <x v="5"/>
    <n v="67"/>
    <n v="126"/>
    <n v="8442"/>
    <n v="3545.64"/>
    <n v="0.42"/>
    <x v="2"/>
    <x v="11"/>
    <n v="2021"/>
    <s v="Q2"/>
    <x v="2"/>
  </r>
  <r>
    <x v="5"/>
    <n v="1185732"/>
    <x v="334"/>
    <x v="2"/>
    <s v="Alaska"/>
    <s v="Anchorage"/>
    <x v="0"/>
    <n v="63"/>
    <n v="182"/>
    <n v="11466"/>
    <n v="5274.3600000000006"/>
    <n v="0.46"/>
    <x v="2"/>
    <x v="5"/>
    <n v="2021"/>
    <s v="Q3"/>
    <x v="2"/>
  </r>
  <r>
    <x v="5"/>
    <n v="1185732"/>
    <x v="334"/>
    <x v="2"/>
    <s v="Alaska"/>
    <s v="Anchorage"/>
    <x v="1"/>
    <n v="59"/>
    <n v="111"/>
    <n v="6549"/>
    <n v="3078.03"/>
    <n v="0.47000000000000003"/>
    <x v="2"/>
    <x v="5"/>
    <n v="2021"/>
    <s v="Q3"/>
    <x v="2"/>
  </r>
  <r>
    <x v="5"/>
    <n v="1185732"/>
    <x v="334"/>
    <x v="2"/>
    <s v="Alaska"/>
    <s v="Anchorage"/>
    <x v="2"/>
    <n v="53"/>
    <n v="102"/>
    <n v="5406"/>
    <n v="1946.1599999999999"/>
    <n v="0.36"/>
    <x v="2"/>
    <x v="5"/>
    <n v="2021"/>
    <s v="Q3"/>
    <x v="2"/>
  </r>
  <r>
    <x v="5"/>
    <n v="1185732"/>
    <x v="334"/>
    <x v="2"/>
    <s v="Alaska"/>
    <s v="Anchorage"/>
    <x v="3"/>
    <n v="51"/>
    <n v="75"/>
    <n v="3825"/>
    <n v="1453.5"/>
    <n v="0.38"/>
    <x v="2"/>
    <x v="5"/>
    <n v="2021"/>
    <s v="Q3"/>
    <x v="2"/>
  </r>
  <r>
    <x v="5"/>
    <n v="1185732"/>
    <x v="334"/>
    <x v="2"/>
    <s v="Alaska"/>
    <s v="Anchorage"/>
    <x v="4"/>
    <n v="61"/>
    <n v="91"/>
    <n v="5551"/>
    <n v="2164.89"/>
    <n v="0.39"/>
    <x v="2"/>
    <x v="5"/>
    <n v="2021"/>
    <s v="Q3"/>
    <x v="2"/>
  </r>
  <r>
    <x v="5"/>
    <n v="1185732"/>
    <x v="334"/>
    <x v="2"/>
    <s v="Alaska"/>
    <s v="Anchorage"/>
    <x v="5"/>
    <n v="67"/>
    <n v="130"/>
    <n v="8710"/>
    <n v="3919.4999999999995"/>
    <n v="0.44999999999999996"/>
    <x v="2"/>
    <x v="5"/>
    <n v="2021"/>
    <s v="Q3"/>
    <x v="2"/>
  </r>
  <r>
    <x v="5"/>
    <n v="1185732"/>
    <x v="366"/>
    <x v="2"/>
    <s v="Alaska"/>
    <s v="Anchorage"/>
    <x v="0"/>
    <n v="59"/>
    <n v="163"/>
    <n v="9617"/>
    <n v="4327.6500000000005"/>
    <n v="0.45000000000000007"/>
    <x v="2"/>
    <x v="6"/>
    <n v="2021"/>
    <s v="Q3"/>
    <x v="2"/>
  </r>
  <r>
    <x v="5"/>
    <n v="1185732"/>
    <x v="366"/>
    <x v="2"/>
    <s v="Alaska"/>
    <s v="Anchorage"/>
    <x v="1"/>
    <n v="56"/>
    <n v="106"/>
    <n v="5936"/>
    <n v="2671.2000000000003"/>
    <n v="0.45000000000000007"/>
    <x v="2"/>
    <x v="6"/>
    <n v="2021"/>
    <s v="Q3"/>
    <x v="2"/>
  </r>
  <r>
    <x v="5"/>
    <n v="1185732"/>
    <x v="366"/>
    <x v="2"/>
    <s v="Alaska"/>
    <s v="Anchorage"/>
    <x v="2"/>
    <n v="54"/>
    <n v="102"/>
    <n v="5508"/>
    <n v="1982.8799999999999"/>
    <n v="0.36"/>
    <x v="2"/>
    <x v="6"/>
    <n v="2021"/>
    <s v="Q3"/>
    <x v="2"/>
  </r>
  <r>
    <x v="5"/>
    <n v="1185732"/>
    <x v="366"/>
    <x v="2"/>
    <s v="Alaska"/>
    <s v="Anchorage"/>
    <x v="3"/>
    <n v="53"/>
    <n v="68"/>
    <n v="3604"/>
    <n v="1441.6000000000001"/>
    <n v="0.4"/>
    <x v="2"/>
    <x v="6"/>
    <n v="2021"/>
    <s v="Q3"/>
    <x v="2"/>
  </r>
  <r>
    <x v="5"/>
    <n v="1185732"/>
    <x v="366"/>
    <x v="2"/>
    <s v="Alaska"/>
    <s v="Anchorage"/>
    <x v="4"/>
    <n v="62"/>
    <n v="65"/>
    <n v="4030"/>
    <n v="1531.4"/>
    <n v="0.38"/>
    <x v="2"/>
    <x v="6"/>
    <n v="2021"/>
    <s v="Q3"/>
    <x v="2"/>
  </r>
  <r>
    <x v="5"/>
    <n v="1185732"/>
    <x v="366"/>
    <x v="2"/>
    <s v="Alaska"/>
    <s v="Anchorage"/>
    <x v="5"/>
    <n v="67"/>
    <n v="104"/>
    <n v="6968"/>
    <n v="2926.56"/>
    <n v="0.42"/>
    <x v="2"/>
    <x v="6"/>
    <n v="2021"/>
    <s v="Q3"/>
    <x v="2"/>
  </r>
  <r>
    <x v="5"/>
    <n v="1185732"/>
    <x v="396"/>
    <x v="2"/>
    <s v="Alaska"/>
    <s v="Anchorage"/>
    <x v="0"/>
    <n v="64"/>
    <n v="131"/>
    <n v="8384"/>
    <n v="4024.32"/>
    <n v="0.48000000000000004"/>
    <x v="2"/>
    <x v="7"/>
    <n v="2021"/>
    <s v="Q3"/>
    <x v="3"/>
  </r>
  <r>
    <x v="5"/>
    <n v="1185732"/>
    <x v="396"/>
    <x v="2"/>
    <s v="Alaska"/>
    <s v="Anchorage"/>
    <x v="1"/>
    <n v="55"/>
    <n v="91"/>
    <n v="5005"/>
    <n v="2402.4"/>
    <n v="0.48000000000000004"/>
    <x v="2"/>
    <x v="7"/>
    <n v="2021"/>
    <s v="Q3"/>
    <x v="3"/>
  </r>
  <r>
    <x v="5"/>
    <n v="1185732"/>
    <x v="396"/>
    <x v="2"/>
    <s v="Alaska"/>
    <s v="Anchorage"/>
    <x v="2"/>
    <n v="50"/>
    <n v="59"/>
    <n v="2950"/>
    <n v="1121"/>
    <n v="0.38"/>
    <x v="2"/>
    <x v="7"/>
    <n v="2021"/>
    <s v="Q3"/>
    <x v="3"/>
  </r>
  <r>
    <x v="5"/>
    <n v="1185732"/>
    <x v="396"/>
    <x v="2"/>
    <s v="Alaska"/>
    <s v="Anchorage"/>
    <x v="3"/>
    <n v="50"/>
    <n v="56"/>
    <n v="2800"/>
    <n v="1092"/>
    <n v="0.39"/>
    <x v="2"/>
    <x v="7"/>
    <n v="2021"/>
    <s v="Q3"/>
    <x v="3"/>
  </r>
  <r>
    <x v="5"/>
    <n v="1185732"/>
    <x v="396"/>
    <x v="2"/>
    <s v="Alaska"/>
    <s v="Anchorage"/>
    <x v="4"/>
    <n v="62"/>
    <n v="60"/>
    <n v="3720"/>
    <n v="1488"/>
    <n v="0.4"/>
    <x v="2"/>
    <x v="7"/>
    <n v="2021"/>
    <s v="Q3"/>
    <x v="3"/>
  </r>
  <r>
    <x v="5"/>
    <n v="1185732"/>
    <x v="396"/>
    <x v="2"/>
    <s v="Alaska"/>
    <s v="Anchorage"/>
    <x v="5"/>
    <n v="64"/>
    <n v="84"/>
    <n v="5376"/>
    <n v="2204.16"/>
    <n v="0.41"/>
    <x v="2"/>
    <x v="7"/>
    <n v="2021"/>
    <s v="Q3"/>
    <x v="3"/>
  </r>
  <r>
    <x v="5"/>
    <n v="1185732"/>
    <x v="428"/>
    <x v="2"/>
    <s v="Alaska"/>
    <s v="Anchorage"/>
    <x v="0"/>
    <n v="68"/>
    <n v="113"/>
    <n v="7684"/>
    <n v="3611.48"/>
    <n v="0.47000000000000003"/>
    <x v="2"/>
    <x v="8"/>
    <n v="2021"/>
    <s v="Q4"/>
    <x v="3"/>
  </r>
  <r>
    <x v="5"/>
    <n v="1185732"/>
    <x v="428"/>
    <x v="2"/>
    <s v="Alaska"/>
    <s v="Anchorage"/>
    <x v="1"/>
    <n v="60"/>
    <n v="77"/>
    <n v="4620"/>
    <n v="2217.6000000000004"/>
    <n v="0.48000000000000004"/>
    <x v="2"/>
    <x v="8"/>
    <n v="2021"/>
    <s v="Q4"/>
    <x v="3"/>
  </r>
  <r>
    <x v="5"/>
    <n v="1185732"/>
    <x v="428"/>
    <x v="2"/>
    <s v="Alaska"/>
    <s v="Anchorage"/>
    <x v="2"/>
    <n v="59"/>
    <n v="46"/>
    <n v="2714"/>
    <n v="1085.6000000000001"/>
    <n v="0.4"/>
    <x v="2"/>
    <x v="8"/>
    <n v="2021"/>
    <s v="Q4"/>
    <x v="3"/>
  </r>
  <r>
    <x v="5"/>
    <n v="1185732"/>
    <x v="428"/>
    <x v="2"/>
    <s v="Alaska"/>
    <s v="Anchorage"/>
    <x v="3"/>
    <n v="59"/>
    <n v="42"/>
    <n v="2478"/>
    <n v="892.07999999999993"/>
    <n v="0.36"/>
    <x v="2"/>
    <x v="8"/>
    <n v="2021"/>
    <s v="Q4"/>
    <x v="3"/>
  </r>
  <r>
    <x v="5"/>
    <n v="1185732"/>
    <x v="428"/>
    <x v="2"/>
    <s v="Alaska"/>
    <s v="Anchorage"/>
    <x v="4"/>
    <n v="71"/>
    <n v="44"/>
    <n v="3124"/>
    <n v="1093.3999999999999"/>
    <n v="0.35"/>
    <x v="2"/>
    <x v="8"/>
    <n v="2021"/>
    <s v="Q4"/>
    <x v="3"/>
  </r>
  <r>
    <x v="5"/>
    <n v="1185732"/>
    <x v="428"/>
    <x v="2"/>
    <s v="Alaska"/>
    <s v="Anchorage"/>
    <x v="5"/>
    <n v="73"/>
    <n v="83"/>
    <n v="6059"/>
    <n v="2423.6"/>
    <n v="0.4"/>
    <x v="2"/>
    <x v="8"/>
    <n v="2021"/>
    <s v="Q4"/>
    <x v="3"/>
  </r>
  <r>
    <x v="5"/>
    <n v="1185732"/>
    <x v="458"/>
    <x v="2"/>
    <s v="Alaska"/>
    <s v="Anchorage"/>
    <x v="0"/>
    <n v="68"/>
    <n v="123"/>
    <n v="8364"/>
    <n v="4014.7200000000003"/>
    <n v="0.48000000000000004"/>
    <x v="2"/>
    <x v="9"/>
    <n v="2021"/>
    <s v="Q4"/>
    <x v="3"/>
  </r>
  <r>
    <x v="5"/>
    <n v="1185732"/>
    <x v="458"/>
    <x v="2"/>
    <s v="Alaska"/>
    <s v="Anchorage"/>
    <x v="1"/>
    <n v="59"/>
    <n v="81"/>
    <n v="4779"/>
    <n v="2198.34"/>
    <n v="0.46"/>
    <x v="2"/>
    <x v="9"/>
    <n v="2021"/>
    <s v="Q4"/>
    <x v="3"/>
  </r>
  <r>
    <x v="5"/>
    <n v="1185732"/>
    <x v="458"/>
    <x v="2"/>
    <s v="Alaska"/>
    <s v="Anchorage"/>
    <x v="2"/>
    <n v="59"/>
    <n v="93"/>
    <n v="5487"/>
    <n v="2139.9300000000003"/>
    <n v="0.39"/>
    <x v="2"/>
    <x v="9"/>
    <n v="2021"/>
    <s v="Q4"/>
    <x v="3"/>
  </r>
  <r>
    <x v="5"/>
    <n v="1185732"/>
    <x v="458"/>
    <x v="2"/>
    <s v="Alaska"/>
    <s v="Anchorage"/>
    <x v="3"/>
    <n v="62"/>
    <n v="90"/>
    <n v="5580"/>
    <n v="2120.4"/>
    <n v="0.38"/>
    <x v="2"/>
    <x v="9"/>
    <n v="2021"/>
    <s v="Q4"/>
    <x v="3"/>
  </r>
  <r>
    <x v="5"/>
    <n v="1185732"/>
    <x v="458"/>
    <x v="2"/>
    <s v="Alaska"/>
    <s v="Anchorage"/>
    <x v="4"/>
    <n v="69"/>
    <n v="83"/>
    <n v="5727"/>
    <n v="2004.4499999999998"/>
    <n v="0.35"/>
    <x v="2"/>
    <x v="9"/>
    <n v="2021"/>
    <s v="Q4"/>
    <x v="3"/>
  </r>
  <r>
    <x v="5"/>
    <n v="1185732"/>
    <x v="458"/>
    <x v="2"/>
    <s v="Alaska"/>
    <s v="Anchorage"/>
    <x v="5"/>
    <n v="74"/>
    <n v="101"/>
    <n v="7474"/>
    <n v="3139.08"/>
    <n v="0.42"/>
    <x v="2"/>
    <x v="9"/>
    <n v="2021"/>
    <s v="Q4"/>
    <x v="3"/>
  </r>
  <r>
    <x v="5"/>
    <n v="1185732"/>
    <x v="487"/>
    <x v="2"/>
    <s v="Alaska"/>
    <s v="Anchorage"/>
    <x v="0"/>
    <n v="69"/>
    <n v="174"/>
    <n v="12006"/>
    <n v="5642.8200000000006"/>
    <n v="0.47000000000000003"/>
    <x v="2"/>
    <x v="10"/>
    <n v="2021"/>
    <s v="Q4"/>
    <x v="0"/>
  </r>
  <r>
    <x v="5"/>
    <n v="1185732"/>
    <x v="487"/>
    <x v="2"/>
    <s v="Alaska"/>
    <s v="Anchorage"/>
    <x v="1"/>
    <n v="60"/>
    <n v="112"/>
    <n v="6720"/>
    <n v="3158.4"/>
    <n v="0.47000000000000003"/>
    <x v="2"/>
    <x v="10"/>
    <n v="2021"/>
    <s v="Q4"/>
    <x v="0"/>
  </r>
  <r>
    <x v="0"/>
    <n v="1128299"/>
    <x v="174"/>
    <x v="2"/>
    <s v="Alaska"/>
    <s v="Anchorage"/>
    <x v="0"/>
    <n v="33"/>
    <n v="109"/>
    <n v="3597"/>
    <n v="1366.8600000000001"/>
    <n v="0.38"/>
    <x v="2"/>
    <x v="0"/>
    <n v="2021"/>
    <s v="Q1"/>
    <x v="0"/>
  </r>
  <r>
    <x v="0"/>
    <n v="1128299"/>
    <x v="174"/>
    <x v="2"/>
    <s v="Alaska"/>
    <s v="Anchorage"/>
    <x v="1"/>
    <n v="43"/>
    <n v="109"/>
    <n v="4687"/>
    <n v="1546.71"/>
    <n v="0.33"/>
    <x v="2"/>
    <x v="0"/>
    <n v="2021"/>
    <s v="Q1"/>
    <x v="0"/>
  </r>
  <r>
    <x v="0"/>
    <n v="1128299"/>
    <x v="174"/>
    <x v="2"/>
    <s v="Alaska"/>
    <s v="Anchorage"/>
    <x v="2"/>
    <n v="41"/>
    <n v="113"/>
    <n v="4633"/>
    <n v="1667.8799999999999"/>
    <n v="0.36"/>
    <x v="2"/>
    <x v="0"/>
    <n v="2021"/>
    <s v="Q1"/>
    <x v="0"/>
  </r>
  <r>
    <x v="0"/>
    <n v="1128299"/>
    <x v="174"/>
    <x v="2"/>
    <s v="Alaska"/>
    <s v="Anchorage"/>
    <x v="3"/>
    <n v="43"/>
    <n v="56"/>
    <n v="2408"/>
    <n v="842.8"/>
    <n v="0.35"/>
    <x v="2"/>
    <x v="0"/>
    <n v="2021"/>
    <s v="Q1"/>
    <x v="0"/>
  </r>
  <r>
    <x v="0"/>
    <n v="1128299"/>
    <x v="174"/>
    <x v="2"/>
    <s v="Alaska"/>
    <s v="Anchorage"/>
    <x v="4"/>
    <n v="46"/>
    <n v="46"/>
    <n v="2116"/>
    <n v="634.79999999999995"/>
    <n v="0.3"/>
    <x v="2"/>
    <x v="0"/>
    <n v="2021"/>
    <s v="Q1"/>
    <x v="0"/>
  </r>
  <r>
    <x v="0"/>
    <n v="1128299"/>
    <x v="174"/>
    <x v="2"/>
    <s v="Alaska"/>
    <s v="Anchorage"/>
    <x v="5"/>
    <n v="42"/>
    <n v="123"/>
    <n v="5166"/>
    <n v="2789.6400000000003"/>
    <n v="0.54"/>
    <x v="2"/>
    <x v="0"/>
    <n v="2021"/>
    <s v="Q1"/>
    <x v="0"/>
  </r>
  <r>
    <x v="0"/>
    <n v="1128299"/>
    <x v="205"/>
    <x v="2"/>
    <s v="Alaska"/>
    <s v="Anchorage"/>
    <x v="0"/>
    <n v="33"/>
    <n v="143"/>
    <n v="4719"/>
    <n v="1698.84"/>
    <n v="0.36"/>
    <x v="2"/>
    <x v="1"/>
    <n v="2021"/>
    <s v="Q1"/>
    <x v="0"/>
  </r>
  <r>
    <x v="0"/>
    <n v="1128299"/>
    <x v="205"/>
    <x v="2"/>
    <s v="Alaska"/>
    <s v="Anchorage"/>
    <x v="1"/>
    <n v="42"/>
    <n v="98"/>
    <n v="4116"/>
    <n v="1317.1200000000001"/>
    <n v="0.32"/>
    <x v="2"/>
    <x v="1"/>
    <n v="2021"/>
    <s v="Q1"/>
    <x v="0"/>
  </r>
  <r>
    <x v="0"/>
    <n v="1128299"/>
    <x v="205"/>
    <x v="2"/>
    <s v="Alaska"/>
    <s v="Anchorage"/>
    <x v="2"/>
    <n v="44"/>
    <n v="94"/>
    <n v="4136"/>
    <n v="1488.96"/>
    <n v="0.36"/>
    <x v="2"/>
    <x v="1"/>
    <n v="2021"/>
    <s v="Q1"/>
    <x v="0"/>
  </r>
  <r>
    <x v="0"/>
    <n v="1128299"/>
    <x v="205"/>
    <x v="2"/>
    <s v="Hawaii"/>
    <s v="Honolulu"/>
    <x v="3"/>
    <n v="41"/>
    <n v="56"/>
    <n v="2296"/>
    <n v="895.44"/>
    <n v="0.39"/>
    <x v="2"/>
    <x v="1"/>
    <n v="2021"/>
    <s v="Q1"/>
    <x v="0"/>
  </r>
  <r>
    <x v="0"/>
    <n v="1128299"/>
    <x v="205"/>
    <x v="2"/>
    <s v="Hawaii"/>
    <s v="Honolulu"/>
    <x v="4"/>
    <n v="47"/>
    <n v="38"/>
    <n v="1786"/>
    <n v="535.79999999999995"/>
    <n v="0.3"/>
    <x v="2"/>
    <x v="1"/>
    <n v="2021"/>
    <s v="Q1"/>
    <x v="0"/>
  </r>
  <r>
    <x v="0"/>
    <n v="1128299"/>
    <x v="205"/>
    <x v="2"/>
    <s v="Hawaii"/>
    <s v="Honolulu"/>
    <x v="5"/>
    <n v="44"/>
    <n v="102"/>
    <n v="4488"/>
    <n v="2468.4"/>
    <n v="0.55000000000000004"/>
    <x v="2"/>
    <x v="1"/>
    <n v="2021"/>
    <s v="Q1"/>
    <x v="0"/>
  </r>
  <r>
    <x v="0"/>
    <n v="1128299"/>
    <x v="214"/>
    <x v="2"/>
    <s v="Hawaii"/>
    <s v="Honolulu"/>
    <x v="0"/>
    <n v="44"/>
    <n v="135"/>
    <n v="5940"/>
    <n v="2376"/>
    <n v="0.4"/>
    <x v="2"/>
    <x v="2"/>
    <n v="2021"/>
    <s v="Q1"/>
    <x v="1"/>
  </r>
  <r>
    <x v="0"/>
    <n v="1128299"/>
    <x v="214"/>
    <x v="2"/>
    <s v="Hawaii"/>
    <s v="Honolulu"/>
    <x v="1"/>
    <n v="54"/>
    <n v="91"/>
    <n v="4914"/>
    <n v="1523.34"/>
    <n v="0.31"/>
    <x v="2"/>
    <x v="2"/>
    <n v="2021"/>
    <s v="Q1"/>
    <x v="1"/>
  </r>
  <r>
    <x v="0"/>
    <n v="1128299"/>
    <x v="214"/>
    <x v="2"/>
    <s v="Hawaii"/>
    <s v="Honolulu"/>
    <x v="2"/>
    <n v="57"/>
    <n v="101"/>
    <n v="5757"/>
    <n v="2245.23"/>
    <n v="0.39"/>
    <x v="2"/>
    <x v="2"/>
    <n v="2021"/>
    <s v="Q1"/>
    <x v="1"/>
  </r>
  <r>
    <x v="0"/>
    <n v="1128299"/>
    <x v="214"/>
    <x v="2"/>
    <s v="Hawaii"/>
    <s v="Honolulu"/>
    <x v="3"/>
    <n v="52"/>
    <n v="69"/>
    <n v="3588"/>
    <n v="1291.68"/>
    <n v="0.36"/>
    <x v="2"/>
    <x v="2"/>
    <n v="2021"/>
    <s v="Q1"/>
    <x v="1"/>
  </r>
  <r>
    <x v="0"/>
    <n v="1128299"/>
    <x v="214"/>
    <x v="2"/>
    <s v="Hawaii"/>
    <s v="Honolulu"/>
    <x v="4"/>
    <n v="55"/>
    <n v="36"/>
    <n v="1980"/>
    <n v="514.80000000000007"/>
    <n v="0.26"/>
    <x v="2"/>
    <x v="2"/>
    <n v="2021"/>
    <s v="Q1"/>
    <x v="1"/>
  </r>
  <r>
    <x v="0"/>
    <n v="1128299"/>
    <x v="214"/>
    <x v="2"/>
    <s v="Hawaii"/>
    <s v="Honolulu"/>
    <x v="5"/>
    <n v="50"/>
    <n v="85"/>
    <n v="4250"/>
    <n v="2337.5"/>
    <n v="0.55000000000000004"/>
    <x v="2"/>
    <x v="2"/>
    <n v="2021"/>
    <s v="Q1"/>
    <x v="1"/>
  </r>
  <r>
    <x v="0"/>
    <n v="1128299"/>
    <x v="233"/>
    <x v="2"/>
    <s v="Hawaii"/>
    <s v="Honolulu"/>
    <x v="0"/>
    <n v="59"/>
    <n v="130"/>
    <n v="7670"/>
    <n v="2761.2"/>
    <n v="0.36"/>
    <x v="2"/>
    <x v="3"/>
    <n v="2021"/>
    <s v="Q2"/>
    <x v="1"/>
  </r>
  <r>
    <x v="0"/>
    <n v="1128299"/>
    <x v="233"/>
    <x v="2"/>
    <s v="Hawaii"/>
    <s v="Honolulu"/>
    <x v="1"/>
    <n v="61"/>
    <n v="81"/>
    <n v="4941"/>
    <n v="1729.35"/>
    <n v="0.35"/>
    <x v="2"/>
    <x v="3"/>
    <n v="2021"/>
    <s v="Q2"/>
    <x v="1"/>
  </r>
  <r>
    <x v="0"/>
    <n v="1128299"/>
    <x v="233"/>
    <x v="2"/>
    <s v="Hawaii"/>
    <s v="Honolulu"/>
    <x v="2"/>
    <n v="60"/>
    <n v="91"/>
    <n v="5460"/>
    <n v="2074.8000000000002"/>
    <n v="0.38"/>
    <x v="2"/>
    <x v="3"/>
    <n v="2021"/>
    <s v="Q2"/>
    <x v="1"/>
  </r>
  <r>
    <x v="0"/>
    <n v="1128299"/>
    <x v="233"/>
    <x v="2"/>
    <s v="Hawaii"/>
    <s v="Honolulu"/>
    <x v="3"/>
    <n v="48"/>
    <n v="73"/>
    <n v="3504"/>
    <n v="1226.3999999999999"/>
    <n v="0.35"/>
    <x v="2"/>
    <x v="3"/>
    <n v="2021"/>
    <s v="Q2"/>
    <x v="1"/>
  </r>
  <r>
    <x v="0"/>
    <n v="1128299"/>
    <x v="233"/>
    <x v="2"/>
    <s v="Hawaii"/>
    <s v="Honolulu"/>
    <x v="4"/>
    <n v="52"/>
    <n v="42"/>
    <n v="2184"/>
    <n v="589.68000000000006"/>
    <n v="0.27"/>
    <x v="2"/>
    <x v="3"/>
    <n v="2021"/>
    <s v="Q2"/>
    <x v="1"/>
  </r>
  <r>
    <x v="0"/>
    <n v="1128299"/>
    <x v="233"/>
    <x v="2"/>
    <s v="Hawaii"/>
    <s v="Honolulu"/>
    <x v="5"/>
    <n v="66"/>
    <n v="94"/>
    <n v="6204"/>
    <n v="3102"/>
    <n v="0.5"/>
    <x v="2"/>
    <x v="3"/>
    <n v="2021"/>
    <s v="Q2"/>
    <x v="1"/>
  </r>
  <r>
    <x v="0"/>
    <n v="1128299"/>
    <x v="264"/>
    <x v="2"/>
    <s v="Hawaii"/>
    <s v="Honolulu"/>
    <x v="0"/>
    <n v="51"/>
    <n v="158"/>
    <n v="8058"/>
    <n v="2981.46"/>
    <n v="0.37"/>
    <x v="2"/>
    <x v="4"/>
    <n v="2021"/>
    <s v="Q2"/>
    <x v="1"/>
  </r>
  <r>
    <x v="0"/>
    <n v="1128299"/>
    <x v="264"/>
    <x v="2"/>
    <s v="Hawaii"/>
    <s v="Honolulu"/>
    <x v="1"/>
    <n v="58"/>
    <n v="98"/>
    <n v="5684"/>
    <n v="1875.72"/>
    <n v="0.33"/>
    <x v="2"/>
    <x v="4"/>
    <n v="2021"/>
    <s v="Q2"/>
    <x v="1"/>
  </r>
  <r>
    <x v="0"/>
    <n v="1128299"/>
    <x v="264"/>
    <x v="2"/>
    <s v="Hawaii"/>
    <s v="Honolulu"/>
    <x v="2"/>
    <n v="56"/>
    <n v="98"/>
    <n v="5488"/>
    <n v="2195.2000000000003"/>
    <n v="0.4"/>
    <x v="2"/>
    <x v="4"/>
    <n v="2021"/>
    <s v="Q2"/>
    <x v="1"/>
  </r>
  <r>
    <x v="0"/>
    <n v="1128299"/>
    <x v="264"/>
    <x v="2"/>
    <s v="Hawaii"/>
    <s v="Honolulu"/>
    <x v="3"/>
    <n v="52"/>
    <n v="80"/>
    <n v="4160"/>
    <n v="1664"/>
    <n v="0.4"/>
    <x v="2"/>
    <x v="4"/>
    <n v="2021"/>
    <s v="Q2"/>
    <x v="1"/>
  </r>
  <r>
    <x v="0"/>
    <n v="1128299"/>
    <x v="264"/>
    <x v="2"/>
    <s v="Hawaii"/>
    <s v="Honolulu"/>
    <x v="4"/>
    <n v="55"/>
    <n v="46"/>
    <n v="2530"/>
    <n v="708.40000000000009"/>
    <n v="0.28000000000000003"/>
    <x v="2"/>
    <x v="4"/>
    <n v="2021"/>
    <s v="Q2"/>
    <x v="1"/>
  </r>
  <r>
    <x v="0"/>
    <n v="1128299"/>
    <x v="264"/>
    <x v="2"/>
    <s v="Hawaii"/>
    <s v="Honolulu"/>
    <x v="5"/>
    <n v="69"/>
    <n v="143"/>
    <n v="9867"/>
    <n v="5426.85"/>
    <n v="0.55000000000000004"/>
    <x v="2"/>
    <x v="4"/>
    <n v="2021"/>
    <s v="Q2"/>
    <x v="1"/>
  </r>
  <r>
    <x v="0"/>
    <n v="1128299"/>
    <x v="294"/>
    <x v="2"/>
    <s v="Hawaii"/>
    <s v="Honolulu"/>
    <x v="0"/>
    <n v="67"/>
    <n v="210"/>
    <n v="14070"/>
    <n v="5628"/>
    <n v="0.4"/>
    <x v="2"/>
    <x v="11"/>
    <n v="2021"/>
    <s v="Q2"/>
    <x v="2"/>
  </r>
  <r>
    <x v="0"/>
    <n v="1128299"/>
    <x v="294"/>
    <x v="2"/>
    <s v="Hawaii"/>
    <s v="Honolulu"/>
    <x v="1"/>
    <n v="72"/>
    <n v="156"/>
    <n v="11232"/>
    <n v="3481.92"/>
    <n v="0.31"/>
    <x v="2"/>
    <x v="11"/>
    <n v="2021"/>
    <s v="Q2"/>
    <x v="2"/>
  </r>
  <r>
    <x v="0"/>
    <n v="1128299"/>
    <x v="294"/>
    <x v="2"/>
    <s v="Hawaii"/>
    <s v="Honolulu"/>
    <x v="2"/>
    <n v="71"/>
    <n v="180"/>
    <n v="12780"/>
    <n v="4600.8"/>
    <n v="0.36"/>
    <x v="2"/>
    <x v="11"/>
    <n v="2021"/>
    <s v="Q2"/>
    <x v="2"/>
  </r>
  <r>
    <x v="0"/>
    <n v="1128299"/>
    <x v="294"/>
    <x v="2"/>
    <s v="Hawaii"/>
    <s v="Honolulu"/>
    <x v="3"/>
    <n v="74"/>
    <n v="133"/>
    <n v="9842"/>
    <n v="3739.96"/>
    <n v="0.38"/>
    <x v="2"/>
    <x v="11"/>
    <n v="2021"/>
    <s v="Q2"/>
    <x v="2"/>
  </r>
  <r>
    <x v="0"/>
    <n v="1128299"/>
    <x v="294"/>
    <x v="2"/>
    <s v="Hawaii"/>
    <s v="Honolulu"/>
    <x v="4"/>
    <n v="83"/>
    <n v="88"/>
    <n v="7304"/>
    <n v="2191.1999999999998"/>
    <n v="0.3"/>
    <x v="2"/>
    <x v="11"/>
    <n v="2021"/>
    <s v="Q2"/>
    <x v="2"/>
  </r>
  <r>
    <x v="0"/>
    <n v="1128299"/>
    <x v="294"/>
    <x v="2"/>
    <s v="Hawaii"/>
    <s v="Honolulu"/>
    <x v="5"/>
    <n v="97"/>
    <n v="169"/>
    <n v="16393"/>
    <n v="8524.36"/>
    <n v="0.52"/>
    <x v="2"/>
    <x v="11"/>
    <n v="2021"/>
    <s v="Q2"/>
    <x v="2"/>
  </r>
  <r>
    <x v="0"/>
    <n v="1128299"/>
    <x v="323"/>
    <x v="2"/>
    <s v="Hawaii"/>
    <s v="Honolulu"/>
    <x v="0"/>
    <n v="74"/>
    <n v="208"/>
    <n v="15392"/>
    <n v="5695.04"/>
    <n v="0.37"/>
    <x v="2"/>
    <x v="5"/>
    <n v="2021"/>
    <s v="Q3"/>
    <x v="2"/>
  </r>
  <r>
    <x v="0"/>
    <n v="1128299"/>
    <x v="323"/>
    <x v="2"/>
    <s v="Hawaii"/>
    <s v="Honolulu"/>
    <x v="1"/>
    <n v="81"/>
    <n v="182"/>
    <n v="14742"/>
    <n v="5012.2800000000007"/>
    <n v="0.34"/>
    <x v="2"/>
    <x v="5"/>
    <n v="2021"/>
    <s v="Q3"/>
    <x v="2"/>
  </r>
  <r>
    <x v="0"/>
    <n v="1128299"/>
    <x v="323"/>
    <x v="2"/>
    <s v="Hawaii"/>
    <s v="Honolulu"/>
    <x v="2"/>
    <n v="79"/>
    <n v="150"/>
    <n v="11850"/>
    <n v="4266"/>
    <n v="0.36"/>
    <x v="2"/>
    <x v="5"/>
    <n v="2021"/>
    <s v="Q3"/>
    <x v="2"/>
  </r>
  <r>
    <x v="0"/>
    <n v="1128299"/>
    <x v="323"/>
    <x v="2"/>
    <s v="Hawaii"/>
    <s v="Honolulu"/>
    <x v="3"/>
    <n v="73"/>
    <n v="130"/>
    <n v="9490"/>
    <n v="3796"/>
    <n v="0.4"/>
    <x v="2"/>
    <x v="5"/>
    <n v="2021"/>
    <s v="Q3"/>
    <x v="2"/>
  </r>
  <r>
    <x v="0"/>
    <n v="1128299"/>
    <x v="323"/>
    <x v="2"/>
    <s v="Hawaii"/>
    <s v="Honolulu"/>
    <x v="4"/>
    <n v="80"/>
    <n v="149"/>
    <n v="11920"/>
    <n v="3576"/>
    <n v="0.3"/>
    <x v="2"/>
    <x v="5"/>
    <n v="2021"/>
    <s v="Q3"/>
    <x v="2"/>
  </r>
  <r>
    <x v="0"/>
    <n v="1128299"/>
    <x v="323"/>
    <x v="2"/>
    <s v="Hawaii"/>
    <s v="Honolulu"/>
    <x v="5"/>
    <n v="96"/>
    <n v="154"/>
    <n v="14784"/>
    <n v="7687.68"/>
    <n v="0.52"/>
    <x v="2"/>
    <x v="5"/>
    <n v="2021"/>
    <s v="Q3"/>
    <x v="2"/>
  </r>
  <r>
    <x v="0"/>
    <n v="1128299"/>
    <x v="355"/>
    <x v="2"/>
    <s v="Hawaii"/>
    <s v="Honolulu"/>
    <x v="0"/>
    <n v="79"/>
    <n v="210"/>
    <n v="16590"/>
    <n v="6138.3"/>
    <n v="0.37"/>
    <x v="2"/>
    <x v="6"/>
    <n v="2021"/>
    <s v="Q3"/>
    <x v="2"/>
  </r>
  <r>
    <x v="0"/>
    <n v="1128299"/>
    <x v="355"/>
    <x v="2"/>
    <s v="Hawaii"/>
    <s v="Honolulu"/>
    <x v="1"/>
    <n v="71"/>
    <n v="218"/>
    <n v="15478"/>
    <n v="5262.52"/>
    <n v="0.34"/>
    <x v="2"/>
    <x v="6"/>
    <n v="2021"/>
    <s v="Q3"/>
    <x v="2"/>
  </r>
  <r>
    <x v="0"/>
    <n v="1128299"/>
    <x v="355"/>
    <x v="2"/>
    <s v="Hawaii"/>
    <s v="Honolulu"/>
    <x v="2"/>
    <n v="64"/>
    <n v="162"/>
    <n v="10368"/>
    <n v="4043.52"/>
    <n v="0.39"/>
    <x v="2"/>
    <x v="6"/>
    <n v="2021"/>
    <s v="Q3"/>
    <x v="2"/>
  </r>
  <r>
    <x v="0"/>
    <n v="1128299"/>
    <x v="355"/>
    <x v="2"/>
    <s v="Hawaii"/>
    <s v="Honolulu"/>
    <x v="3"/>
    <n v="67"/>
    <n v="142"/>
    <n v="9514"/>
    <n v="3615.32"/>
    <n v="0.38"/>
    <x v="2"/>
    <x v="6"/>
    <n v="2021"/>
    <s v="Q3"/>
    <x v="2"/>
  </r>
  <r>
    <x v="1"/>
    <n v="1128299"/>
    <x v="355"/>
    <x v="2"/>
    <s v="Hawaii"/>
    <s v="Honolulu"/>
    <x v="4"/>
    <n v="69"/>
    <n v="147"/>
    <n v="10143"/>
    <n v="2738.61"/>
    <n v="0.27"/>
    <x v="2"/>
    <x v="6"/>
    <n v="2021"/>
    <s v="Q3"/>
    <x v="2"/>
  </r>
  <r>
    <x v="1"/>
    <n v="1128299"/>
    <x v="355"/>
    <x v="2"/>
    <s v="Hawaii"/>
    <s v="Honolulu"/>
    <x v="5"/>
    <n v="72"/>
    <n v="88"/>
    <n v="6336"/>
    <n v="3358.0800000000004"/>
    <n v="0.53"/>
    <x v="2"/>
    <x v="6"/>
    <n v="2021"/>
    <s v="Q3"/>
    <x v="2"/>
  </r>
  <r>
    <x v="1"/>
    <n v="1128299"/>
    <x v="387"/>
    <x v="2"/>
    <s v="Hawaii"/>
    <s v="Honolulu"/>
    <x v="0"/>
    <n v="62"/>
    <n v="149"/>
    <n v="9238"/>
    <n v="3325.68"/>
    <n v="0.36"/>
    <x v="2"/>
    <x v="7"/>
    <n v="2021"/>
    <s v="Q3"/>
    <x v="3"/>
  </r>
  <r>
    <x v="1"/>
    <n v="1128299"/>
    <x v="387"/>
    <x v="2"/>
    <s v="Hawaii"/>
    <s v="Honolulu"/>
    <x v="1"/>
    <n v="69"/>
    <n v="149"/>
    <n v="10281"/>
    <n v="3392.73"/>
    <n v="0.33"/>
    <x v="2"/>
    <x v="7"/>
    <n v="2021"/>
    <s v="Q3"/>
    <x v="3"/>
  </r>
  <r>
    <x v="1"/>
    <n v="1128299"/>
    <x v="387"/>
    <x v="2"/>
    <s v="Hawaii"/>
    <s v="Honolulu"/>
    <x v="2"/>
    <n v="64"/>
    <n v="105"/>
    <n v="6720"/>
    <n v="2620.8000000000002"/>
    <n v="0.39"/>
    <x v="2"/>
    <x v="7"/>
    <n v="2021"/>
    <s v="Q3"/>
    <x v="3"/>
  </r>
  <r>
    <x v="1"/>
    <n v="1128299"/>
    <x v="387"/>
    <x v="2"/>
    <s v="Hawaii"/>
    <s v="Honolulu"/>
    <x v="3"/>
    <n v="62"/>
    <n v="85"/>
    <n v="5270"/>
    <n v="2108"/>
    <n v="0.4"/>
    <x v="2"/>
    <x v="7"/>
    <n v="2021"/>
    <s v="Q3"/>
    <x v="3"/>
  </r>
  <r>
    <x v="1"/>
    <n v="1128299"/>
    <x v="387"/>
    <x v="2"/>
    <s v="Hawaii"/>
    <s v="Honolulu"/>
    <x v="4"/>
    <n v="71"/>
    <n v="91"/>
    <n v="6461"/>
    <n v="1938.3"/>
    <n v="0.3"/>
    <x v="2"/>
    <x v="7"/>
    <n v="2021"/>
    <s v="Q3"/>
    <x v="3"/>
  </r>
  <r>
    <x v="1"/>
    <n v="1128299"/>
    <x v="387"/>
    <x v="2"/>
    <s v="Hawaii"/>
    <s v="Honolulu"/>
    <x v="5"/>
    <n v="56"/>
    <n v="105"/>
    <n v="5880"/>
    <n v="3116.4"/>
    <n v="0.53"/>
    <x v="2"/>
    <x v="7"/>
    <n v="2021"/>
    <s v="Q3"/>
    <x v="3"/>
  </r>
  <r>
    <x v="1"/>
    <n v="1128299"/>
    <x v="416"/>
    <x v="2"/>
    <s v="Hawaii"/>
    <s v="Honolulu"/>
    <x v="0"/>
    <n v="52"/>
    <n v="124"/>
    <n v="6448"/>
    <n v="2579.2000000000003"/>
    <n v="0.4"/>
    <x v="2"/>
    <x v="8"/>
    <n v="2021"/>
    <s v="Q4"/>
    <x v="3"/>
  </r>
  <r>
    <x v="1"/>
    <n v="1128299"/>
    <x v="416"/>
    <x v="2"/>
    <s v="Hawaii"/>
    <s v="Honolulu"/>
    <x v="1"/>
    <n v="61"/>
    <n v="138"/>
    <n v="8418"/>
    <n v="2525.4000000000005"/>
    <n v="0.30000000000000004"/>
    <x v="2"/>
    <x v="8"/>
    <n v="2021"/>
    <s v="Q4"/>
    <x v="3"/>
  </r>
  <r>
    <x v="1"/>
    <n v="1128299"/>
    <x v="416"/>
    <x v="2"/>
    <s v="Hawaii"/>
    <s v="Honolulu"/>
    <x v="2"/>
    <n v="56"/>
    <n v="87"/>
    <n v="4872"/>
    <n v="1705.1999999999998"/>
    <n v="0.35"/>
    <x v="2"/>
    <x v="8"/>
    <n v="2021"/>
    <s v="Q4"/>
    <x v="3"/>
  </r>
  <r>
    <x v="1"/>
    <n v="1128299"/>
    <x v="416"/>
    <x v="2"/>
    <s v="Hawaii"/>
    <s v="Honolulu"/>
    <x v="3"/>
    <n v="50"/>
    <n v="83"/>
    <n v="4150"/>
    <n v="1535.5"/>
    <n v="0.37"/>
    <x v="2"/>
    <x v="8"/>
    <n v="2021"/>
    <s v="Q4"/>
    <x v="3"/>
  </r>
  <r>
    <x v="1"/>
    <n v="1128299"/>
    <x v="416"/>
    <x v="2"/>
    <s v="Hawaii"/>
    <s v="Honolulu"/>
    <x v="4"/>
    <n v="63"/>
    <n v="70"/>
    <n v="4410"/>
    <n v="1234.8000000000002"/>
    <n v="0.28000000000000003"/>
    <x v="2"/>
    <x v="8"/>
    <n v="2021"/>
    <s v="Q4"/>
    <x v="3"/>
  </r>
  <r>
    <x v="1"/>
    <n v="1128299"/>
    <x v="416"/>
    <x v="2"/>
    <s v="Hawaii"/>
    <s v="Honolulu"/>
    <x v="5"/>
    <n v="64"/>
    <n v="75"/>
    <n v="4800"/>
    <n v="2448"/>
    <n v="0.51"/>
    <x v="2"/>
    <x v="8"/>
    <n v="2021"/>
    <s v="Q4"/>
    <x v="3"/>
  </r>
  <r>
    <x v="1"/>
    <n v="1128299"/>
    <x v="447"/>
    <x v="2"/>
    <s v="Hawaii"/>
    <s v="Honolulu"/>
    <x v="0"/>
    <n v="51"/>
    <n v="158"/>
    <n v="8058"/>
    <n v="2981.46"/>
    <n v="0.37"/>
    <x v="2"/>
    <x v="9"/>
    <n v="2021"/>
    <s v="Q4"/>
    <x v="3"/>
  </r>
  <r>
    <x v="1"/>
    <n v="1128299"/>
    <x v="447"/>
    <x v="2"/>
    <s v="Hawaii"/>
    <s v="Honolulu"/>
    <x v="1"/>
    <n v="56"/>
    <n v="168"/>
    <n v="9408"/>
    <n v="3010.56"/>
    <n v="0.32"/>
    <x v="2"/>
    <x v="9"/>
    <n v="2021"/>
    <s v="Q4"/>
    <x v="3"/>
  </r>
  <r>
    <x v="1"/>
    <n v="1128299"/>
    <x v="447"/>
    <x v="2"/>
    <s v="Hawaii"/>
    <s v="Honolulu"/>
    <x v="2"/>
    <n v="50"/>
    <n v="123"/>
    <n v="6150"/>
    <n v="2460"/>
    <n v="0.4"/>
    <x v="2"/>
    <x v="9"/>
    <n v="2021"/>
    <s v="Q4"/>
    <x v="3"/>
  </r>
  <r>
    <x v="1"/>
    <n v="1128299"/>
    <x v="447"/>
    <x v="2"/>
    <s v="Hawaii"/>
    <s v="Honolulu"/>
    <x v="3"/>
    <n v="60"/>
    <n v="104"/>
    <n v="6240"/>
    <n v="2433.6"/>
    <n v="0.39"/>
    <x v="2"/>
    <x v="9"/>
    <n v="2021"/>
    <s v="Q4"/>
    <x v="3"/>
  </r>
  <r>
    <x v="1"/>
    <n v="1128299"/>
    <x v="447"/>
    <x v="2"/>
    <s v="Hawaii"/>
    <s v="Honolulu"/>
    <x v="4"/>
    <n v="83"/>
    <n v="113"/>
    <n v="9379"/>
    <n v="2813.7"/>
    <n v="0.3"/>
    <x v="2"/>
    <x v="9"/>
    <n v="2021"/>
    <s v="Q4"/>
    <x v="3"/>
  </r>
  <r>
    <x v="1"/>
    <n v="1128299"/>
    <x v="447"/>
    <x v="2"/>
    <s v="Hawaii"/>
    <s v="Honolulu"/>
    <x v="5"/>
    <n v="82"/>
    <n v="140"/>
    <n v="11480"/>
    <n v="5969.6"/>
    <n v="0.52"/>
    <x v="2"/>
    <x v="9"/>
    <n v="2021"/>
    <s v="Q4"/>
    <x v="3"/>
  </r>
  <r>
    <x v="1"/>
    <n v="1128299"/>
    <x v="476"/>
    <x v="2"/>
    <s v="Hawaii"/>
    <s v="Honolulu"/>
    <x v="0"/>
    <n v="68"/>
    <n v="189"/>
    <n v="12852"/>
    <n v="5140.8"/>
    <n v="0.4"/>
    <x v="2"/>
    <x v="10"/>
    <n v="2021"/>
    <s v="Q4"/>
    <x v="0"/>
  </r>
  <r>
    <x v="1"/>
    <n v="1128299"/>
    <x v="476"/>
    <x v="2"/>
    <s v="Hawaii"/>
    <s v="Honolulu"/>
    <x v="1"/>
    <n v="77"/>
    <n v="182"/>
    <n v="14014"/>
    <n v="4204.2000000000007"/>
    <n v="0.30000000000000004"/>
    <x v="2"/>
    <x v="10"/>
    <n v="2021"/>
    <s v="Q4"/>
    <x v="0"/>
  </r>
  <r>
    <x v="2"/>
    <n v="1128299"/>
    <x v="476"/>
    <x v="2"/>
    <s v="Hawaii"/>
    <s v="Honolulu"/>
    <x v="2"/>
    <n v="74"/>
    <n v="135"/>
    <n v="9990"/>
    <n v="3496.5"/>
    <n v="0.35"/>
    <x v="2"/>
    <x v="10"/>
    <n v="2021"/>
    <s v="Q4"/>
    <x v="0"/>
  </r>
  <r>
    <x v="2"/>
    <n v="1128299"/>
    <x v="476"/>
    <x v="2"/>
    <s v="Hawaii"/>
    <s v="Honolulu"/>
    <x v="3"/>
    <n v="73"/>
    <n v="145"/>
    <n v="10585"/>
    <n v="3704.7499999999995"/>
    <n v="0.35"/>
    <x v="2"/>
    <x v="10"/>
    <n v="2021"/>
    <s v="Q4"/>
    <x v="0"/>
  </r>
  <r>
    <x v="2"/>
    <n v="1128299"/>
    <x v="476"/>
    <x v="2"/>
    <s v="Hawaii"/>
    <s v="Honolulu"/>
    <x v="4"/>
    <n v="84"/>
    <n v="128"/>
    <n v="10752"/>
    <n v="2795.52"/>
    <n v="0.26"/>
    <x v="2"/>
    <x v="10"/>
    <n v="2021"/>
    <s v="Q4"/>
    <x v="0"/>
  </r>
  <r>
    <x v="2"/>
    <n v="1128299"/>
    <x v="476"/>
    <x v="2"/>
    <s v="Hawaii"/>
    <s v="Honolulu"/>
    <x v="5"/>
    <n v="89"/>
    <n v="142"/>
    <n v="12638"/>
    <n v="6319"/>
    <n v="0.5"/>
    <x v="2"/>
    <x v="10"/>
    <n v="2021"/>
    <s v="Q4"/>
    <x v="0"/>
  </r>
  <r>
    <x v="2"/>
    <n v="1128299"/>
    <x v="181"/>
    <x v="2"/>
    <s v="Hawaii"/>
    <s v="Honolulu"/>
    <x v="0"/>
    <n v="38"/>
    <n v="115"/>
    <n v="4370"/>
    <n v="1879.1"/>
    <n v="0.43"/>
    <x v="2"/>
    <x v="0"/>
    <n v="2021"/>
    <s v="Q1"/>
    <x v="0"/>
  </r>
  <r>
    <x v="2"/>
    <n v="1128299"/>
    <x v="181"/>
    <x v="2"/>
    <s v="Hawaii"/>
    <s v="Honolulu"/>
    <x v="1"/>
    <n v="48"/>
    <n v="123"/>
    <n v="5904"/>
    <n v="2066.4"/>
    <n v="0.35"/>
    <x v="2"/>
    <x v="0"/>
    <n v="2021"/>
    <s v="Q1"/>
    <x v="0"/>
  </r>
  <r>
    <x v="2"/>
    <n v="1128299"/>
    <x v="181"/>
    <x v="2"/>
    <s v="Hawaii"/>
    <s v="Honolulu"/>
    <x v="2"/>
    <n v="45"/>
    <n v="123"/>
    <n v="5535"/>
    <n v="2269.35"/>
    <n v="0.41"/>
    <x v="2"/>
    <x v="0"/>
    <n v="2021"/>
    <s v="Q1"/>
    <x v="0"/>
  </r>
  <r>
    <x v="2"/>
    <n v="1128299"/>
    <x v="181"/>
    <x v="2"/>
    <s v="Hawaii"/>
    <s v="Honolulu"/>
    <x v="3"/>
    <n v="47"/>
    <n v="77"/>
    <n v="3619"/>
    <n v="1628.5499999999997"/>
    <n v="0.44999999999999996"/>
    <x v="2"/>
    <x v="0"/>
    <n v="2021"/>
    <s v="Q1"/>
    <x v="0"/>
  </r>
  <r>
    <x v="2"/>
    <n v="1128299"/>
    <x v="181"/>
    <x v="2"/>
    <s v="Hawaii"/>
    <s v="Honolulu"/>
    <x v="4"/>
    <n v="54"/>
    <n v="68"/>
    <n v="3672"/>
    <n v="1101.6000000000001"/>
    <n v="0.30000000000000004"/>
    <x v="2"/>
    <x v="0"/>
    <n v="2021"/>
    <s v="Q1"/>
    <x v="0"/>
  </r>
  <r>
    <x v="2"/>
    <n v="1128299"/>
    <x v="181"/>
    <x v="2"/>
    <s v="Hawaii"/>
    <s v="Honolulu"/>
    <x v="5"/>
    <n v="49"/>
    <n v="124"/>
    <n v="6076"/>
    <n v="3584.8400000000006"/>
    <n v="0.59000000000000008"/>
    <x v="2"/>
    <x v="0"/>
    <n v="2021"/>
    <s v="Q1"/>
    <x v="0"/>
  </r>
  <r>
    <x v="2"/>
    <n v="1128299"/>
    <x v="212"/>
    <x v="2"/>
    <s v="Hawaii"/>
    <s v="Honolulu"/>
    <x v="0"/>
    <n v="36"/>
    <n v="137"/>
    <n v="4932"/>
    <n v="2071.44"/>
    <n v="0.42"/>
    <x v="2"/>
    <x v="1"/>
    <n v="2021"/>
    <s v="Q1"/>
    <x v="0"/>
  </r>
  <r>
    <x v="2"/>
    <n v="1128299"/>
    <x v="212"/>
    <x v="2"/>
    <s v="Hawaii"/>
    <s v="Honolulu"/>
    <x v="1"/>
    <n v="49"/>
    <n v="111"/>
    <n v="5439"/>
    <n v="1903.6499999999999"/>
    <n v="0.35"/>
    <x v="2"/>
    <x v="1"/>
    <n v="2021"/>
    <s v="Q1"/>
    <x v="0"/>
  </r>
  <r>
    <x v="2"/>
    <n v="1128299"/>
    <x v="212"/>
    <x v="2"/>
    <s v="Hawaii"/>
    <s v="Honolulu"/>
    <x v="2"/>
    <n v="49"/>
    <n v="111"/>
    <n v="5439"/>
    <n v="2175.6"/>
    <n v="0.4"/>
    <x v="2"/>
    <x v="1"/>
    <n v="2021"/>
    <s v="Q1"/>
    <x v="0"/>
  </r>
  <r>
    <x v="2"/>
    <n v="1128299"/>
    <x v="212"/>
    <x v="4"/>
    <s v="Florida"/>
    <s v="Orlando"/>
    <x v="3"/>
    <n v="45"/>
    <n v="74"/>
    <n v="3330"/>
    <n v="1465.2"/>
    <n v="0.44"/>
    <x v="2"/>
    <x v="1"/>
    <n v="2021"/>
    <s v="Q1"/>
    <x v="0"/>
  </r>
  <r>
    <x v="2"/>
    <n v="1128299"/>
    <x v="212"/>
    <x v="4"/>
    <s v="Florida"/>
    <s v="Orlando"/>
    <x v="4"/>
    <n v="52"/>
    <n v="60"/>
    <n v="3120"/>
    <n v="998.4"/>
    <n v="0.32"/>
    <x v="2"/>
    <x v="1"/>
    <n v="2021"/>
    <s v="Q1"/>
    <x v="0"/>
  </r>
  <r>
    <x v="2"/>
    <n v="1128299"/>
    <x v="212"/>
    <x v="4"/>
    <s v="Florida"/>
    <s v="Orlando"/>
    <x v="5"/>
    <n v="47"/>
    <n v="108"/>
    <n v="5076"/>
    <n v="2944.0800000000004"/>
    <n v="0.58000000000000007"/>
    <x v="2"/>
    <x v="1"/>
    <n v="2021"/>
    <s v="Q1"/>
    <x v="0"/>
  </r>
  <r>
    <x v="2"/>
    <n v="1128299"/>
    <x v="221"/>
    <x v="4"/>
    <s v="Florida"/>
    <s v="Orlando"/>
    <x v="0"/>
    <n v="46"/>
    <n v="160"/>
    <n v="7360"/>
    <n v="3017.6"/>
    <n v="0.41"/>
    <x v="2"/>
    <x v="2"/>
    <n v="2021"/>
    <s v="Q1"/>
    <x v="1"/>
  </r>
  <r>
    <x v="2"/>
    <n v="1128299"/>
    <x v="221"/>
    <x v="4"/>
    <s v="Florida"/>
    <s v="Orlando"/>
    <x v="1"/>
    <n v="58"/>
    <n v="100"/>
    <n v="5800"/>
    <n v="2204"/>
    <n v="0.38"/>
    <x v="2"/>
    <x v="2"/>
    <n v="2021"/>
    <s v="Q1"/>
    <x v="1"/>
  </r>
  <r>
    <x v="2"/>
    <n v="1128299"/>
    <x v="221"/>
    <x v="4"/>
    <s v="Florida"/>
    <s v="Orlando"/>
    <x v="2"/>
    <n v="59"/>
    <n v="115"/>
    <n v="6785"/>
    <n v="2917.55"/>
    <n v="0.43"/>
    <x v="2"/>
    <x v="2"/>
    <n v="2021"/>
    <s v="Q1"/>
    <x v="1"/>
  </r>
  <r>
    <x v="2"/>
    <n v="1128299"/>
    <x v="221"/>
    <x v="4"/>
    <s v="Florida"/>
    <s v="Orlando"/>
    <x v="3"/>
    <n v="58"/>
    <n v="91"/>
    <n v="5278"/>
    <n v="2216.7599999999998"/>
    <n v="0.42"/>
    <x v="2"/>
    <x v="2"/>
    <n v="2021"/>
    <s v="Q1"/>
    <x v="1"/>
  </r>
  <r>
    <x v="2"/>
    <n v="1128299"/>
    <x v="221"/>
    <x v="4"/>
    <s v="Florida"/>
    <s v="Orlando"/>
    <x v="4"/>
    <n v="61"/>
    <n v="44"/>
    <n v="2684"/>
    <n v="885.72"/>
    <n v="0.33"/>
    <x v="2"/>
    <x v="2"/>
    <n v="2021"/>
    <s v="Q1"/>
    <x v="1"/>
  </r>
  <r>
    <x v="2"/>
    <n v="1128299"/>
    <x v="221"/>
    <x v="4"/>
    <s v="Florida"/>
    <s v="Orlando"/>
    <x v="5"/>
    <n v="54"/>
    <n v="101"/>
    <n v="5454"/>
    <n v="3272.4"/>
    <n v="0.6"/>
    <x v="2"/>
    <x v="2"/>
    <n v="2021"/>
    <s v="Q1"/>
    <x v="1"/>
  </r>
  <r>
    <x v="1"/>
    <n v="1128299"/>
    <x v="240"/>
    <x v="4"/>
    <s v="Florida"/>
    <s v="Orlando"/>
    <x v="0"/>
    <n v="62"/>
    <n v="138"/>
    <n v="8556"/>
    <n v="3593.52"/>
    <n v="0.42"/>
    <x v="2"/>
    <x v="3"/>
    <n v="2021"/>
    <s v="Q2"/>
    <x v="1"/>
  </r>
  <r>
    <x v="1"/>
    <n v="1128299"/>
    <x v="240"/>
    <x v="4"/>
    <s v="Florida"/>
    <s v="Orlando"/>
    <x v="1"/>
    <n v="66"/>
    <n v="98"/>
    <n v="6468"/>
    <n v="2263.7999999999997"/>
    <n v="0.35"/>
    <x v="2"/>
    <x v="3"/>
    <n v="2021"/>
    <s v="Q2"/>
    <x v="1"/>
  </r>
  <r>
    <x v="1"/>
    <n v="1128299"/>
    <x v="240"/>
    <x v="4"/>
    <s v="Florida"/>
    <s v="Orlando"/>
    <x v="2"/>
    <n v="66"/>
    <n v="120"/>
    <n v="7920"/>
    <n v="3247.2"/>
    <n v="0.41"/>
    <x v="2"/>
    <x v="3"/>
    <n v="2021"/>
    <s v="Q2"/>
    <x v="1"/>
  </r>
  <r>
    <x v="1"/>
    <n v="1128299"/>
    <x v="240"/>
    <x v="4"/>
    <s v="Florida"/>
    <s v="Orlando"/>
    <x v="3"/>
    <n v="52"/>
    <n v="84"/>
    <n v="4368"/>
    <n v="1965.6"/>
    <n v="0.44999999999999996"/>
    <x v="2"/>
    <x v="3"/>
    <n v="2021"/>
    <s v="Q2"/>
    <x v="1"/>
  </r>
  <r>
    <x v="1"/>
    <n v="1128299"/>
    <x v="240"/>
    <x v="4"/>
    <s v="Florida"/>
    <s v="Orlando"/>
    <x v="4"/>
    <n v="59"/>
    <n v="58"/>
    <n v="3422"/>
    <n v="1197.6999999999998"/>
    <n v="0.35"/>
    <x v="2"/>
    <x v="3"/>
    <n v="2021"/>
    <s v="Q2"/>
    <x v="1"/>
  </r>
  <r>
    <x v="1"/>
    <n v="1128299"/>
    <x v="240"/>
    <x v="4"/>
    <s v="Florida"/>
    <s v="Orlando"/>
    <x v="5"/>
    <n v="72"/>
    <n v="109"/>
    <n v="7848"/>
    <n v="4708.8"/>
    <n v="0.6"/>
    <x v="2"/>
    <x v="3"/>
    <n v="2021"/>
    <s v="Q2"/>
    <x v="1"/>
  </r>
  <r>
    <x v="1"/>
    <n v="1128299"/>
    <x v="271"/>
    <x v="4"/>
    <s v="Florida"/>
    <s v="Orlando"/>
    <x v="0"/>
    <n v="58"/>
    <n v="155"/>
    <n v="8990"/>
    <n v="3865.7"/>
    <n v="0.43"/>
    <x v="2"/>
    <x v="4"/>
    <n v="2021"/>
    <s v="Q2"/>
    <x v="1"/>
  </r>
  <r>
    <x v="1"/>
    <n v="1128299"/>
    <x v="271"/>
    <x v="4"/>
    <s v="Florida"/>
    <s v="Orlando"/>
    <x v="1"/>
    <n v="60"/>
    <n v="128"/>
    <n v="7680"/>
    <n v="3072"/>
    <n v="0.4"/>
    <x v="2"/>
    <x v="4"/>
    <n v="2021"/>
    <s v="Q2"/>
    <x v="1"/>
  </r>
  <r>
    <x v="1"/>
    <n v="1128299"/>
    <x v="271"/>
    <x v="4"/>
    <s v="Florida"/>
    <s v="Orlando"/>
    <x v="2"/>
    <n v="59"/>
    <n v="119"/>
    <n v="7021"/>
    <n v="3159.45"/>
    <n v="0.44999999999999996"/>
    <x v="2"/>
    <x v="4"/>
    <n v="2021"/>
    <s v="Q2"/>
    <x v="1"/>
  </r>
  <r>
    <x v="1"/>
    <n v="1128299"/>
    <x v="271"/>
    <x v="4"/>
    <s v="Florida"/>
    <s v="Orlando"/>
    <x v="3"/>
    <n v="59"/>
    <n v="88"/>
    <n v="5192"/>
    <n v="2232.56"/>
    <n v="0.43"/>
    <x v="2"/>
    <x v="4"/>
    <n v="2021"/>
    <s v="Q2"/>
    <x v="1"/>
  </r>
  <r>
    <x v="1"/>
    <n v="1128299"/>
    <x v="271"/>
    <x v="4"/>
    <s v="Florida"/>
    <s v="Orlando"/>
    <x v="4"/>
    <n v="52"/>
    <n v="68"/>
    <n v="3536"/>
    <n v="1131.52"/>
    <n v="0.32"/>
    <x v="2"/>
    <x v="4"/>
    <n v="2021"/>
    <s v="Q2"/>
    <x v="1"/>
  </r>
  <r>
    <x v="1"/>
    <n v="1128299"/>
    <x v="271"/>
    <x v="4"/>
    <s v="Florida"/>
    <s v="Orlando"/>
    <x v="5"/>
    <n v="67"/>
    <n v="173"/>
    <n v="11591"/>
    <n v="6722.7800000000007"/>
    <n v="0.58000000000000007"/>
    <x v="2"/>
    <x v="4"/>
    <n v="2021"/>
    <s v="Q2"/>
    <x v="1"/>
  </r>
  <r>
    <x v="1"/>
    <n v="1128299"/>
    <x v="301"/>
    <x v="4"/>
    <s v="Florida"/>
    <s v="Orlando"/>
    <x v="0"/>
    <n v="61"/>
    <n v="223"/>
    <n v="13603"/>
    <n v="6121.3499999999995"/>
    <n v="0.44999999999999996"/>
    <x v="2"/>
    <x v="11"/>
    <n v="2021"/>
    <s v="Q2"/>
    <x v="2"/>
  </r>
  <r>
    <x v="1"/>
    <n v="1128299"/>
    <x v="301"/>
    <x v="4"/>
    <s v="Florida"/>
    <s v="Orlando"/>
    <x v="1"/>
    <n v="64"/>
    <n v="203"/>
    <n v="12992"/>
    <n v="4547.2"/>
    <n v="0.35"/>
    <x v="2"/>
    <x v="11"/>
    <n v="2021"/>
    <s v="Q2"/>
    <x v="2"/>
  </r>
  <r>
    <x v="1"/>
    <n v="1128299"/>
    <x v="301"/>
    <x v="4"/>
    <s v="Florida"/>
    <s v="Orlando"/>
    <x v="2"/>
    <n v="80"/>
    <n v="210"/>
    <n v="16800"/>
    <n v="7224"/>
    <n v="0.43"/>
    <x v="2"/>
    <x v="11"/>
    <n v="2021"/>
    <s v="Q2"/>
    <x v="2"/>
  </r>
  <r>
    <x v="1"/>
    <n v="1128299"/>
    <x v="301"/>
    <x v="4"/>
    <s v="Florida"/>
    <s v="Orlando"/>
    <x v="3"/>
    <n v="77"/>
    <n v="155"/>
    <n v="11935"/>
    <n v="5012.7"/>
    <n v="0.42"/>
    <x v="2"/>
    <x v="11"/>
    <n v="2021"/>
    <s v="Q2"/>
    <x v="2"/>
  </r>
  <r>
    <x v="1"/>
    <n v="1128299"/>
    <x v="301"/>
    <x v="4"/>
    <s v="Florida"/>
    <s v="Orlando"/>
    <x v="4"/>
    <n v="89"/>
    <n v="126"/>
    <n v="11214"/>
    <n v="3588.48"/>
    <n v="0.32"/>
    <x v="2"/>
    <x v="11"/>
    <n v="2021"/>
    <s v="Q2"/>
    <x v="2"/>
  </r>
  <r>
    <x v="1"/>
    <n v="1128299"/>
    <x v="301"/>
    <x v="4"/>
    <s v="Florida"/>
    <s v="Orlando"/>
    <x v="5"/>
    <n v="103"/>
    <n v="218"/>
    <n v="22454"/>
    <n v="12574.240000000002"/>
    <n v="0.56000000000000005"/>
    <x v="2"/>
    <x v="11"/>
    <n v="2021"/>
    <s v="Q2"/>
    <x v="2"/>
  </r>
  <r>
    <x v="1"/>
    <n v="1128299"/>
    <x v="330"/>
    <x v="4"/>
    <s v="Florida"/>
    <s v="Orlando"/>
    <x v="0"/>
    <n v="83"/>
    <n v="261"/>
    <n v="21663"/>
    <n v="9531.7199999999993"/>
    <n v="0.44"/>
    <x v="2"/>
    <x v="5"/>
    <n v="2021"/>
    <s v="Q3"/>
    <x v="2"/>
  </r>
  <r>
    <x v="1"/>
    <n v="1128299"/>
    <x v="330"/>
    <x v="4"/>
    <s v="Florida"/>
    <s v="Orlando"/>
    <x v="1"/>
    <n v="88"/>
    <n v="225"/>
    <n v="19800"/>
    <n v="7920"/>
    <n v="0.4"/>
    <x v="2"/>
    <x v="5"/>
    <n v="2021"/>
    <s v="Q3"/>
    <x v="2"/>
  </r>
  <r>
    <x v="1"/>
    <n v="1128299"/>
    <x v="330"/>
    <x v="4"/>
    <s v="Florida"/>
    <s v="Orlando"/>
    <x v="2"/>
    <n v="86"/>
    <n v="189"/>
    <n v="16254"/>
    <n v="7151.76"/>
    <n v="0.44"/>
    <x v="2"/>
    <x v="5"/>
    <n v="2021"/>
    <s v="Q3"/>
    <x v="2"/>
  </r>
  <r>
    <x v="1"/>
    <n v="1128299"/>
    <x v="330"/>
    <x v="4"/>
    <s v="Florida"/>
    <s v="Orlando"/>
    <x v="3"/>
    <n v="82"/>
    <n v="180"/>
    <n v="14760"/>
    <n v="6346.8"/>
    <n v="0.43"/>
    <x v="2"/>
    <x v="5"/>
    <n v="2021"/>
    <s v="Q3"/>
    <x v="2"/>
  </r>
  <r>
    <x v="1"/>
    <n v="1128299"/>
    <x v="330"/>
    <x v="4"/>
    <s v="Florida"/>
    <s v="Orlando"/>
    <x v="4"/>
    <n v="89"/>
    <n v="195"/>
    <n v="17355"/>
    <n v="5553.6"/>
    <n v="0.32"/>
    <x v="2"/>
    <x v="5"/>
    <n v="2021"/>
    <s v="Q3"/>
    <x v="2"/>
  </r>
  <r>
    <x v="1"/>
    <n v="1128299"/>
    <x v="330"/>
    <x v="4"/>
    <s v="Florida"/>
    <s v="Orlando"/>
    <x v="5"/>
    <n v="101"/>
    <n v="163"/>
    <n v="16463"/>
    <n v="9383.9100000000017"/>
    <n v="0.57000000000000006"/>
    <x v="2"/>
    <x v="5"/>
    <n v="2021"/>
    <s v="Q3"/>
    <x v="2"/>
  </r>
  <r>
    <x v="1"/>
    <n v="1128299"/>
    <x v="362"/>
    <x v="4"/>
    <s v="Florida"/>
    <s v="Orlando"/>
    <x v="0"/>
    <n v="87"/>
    <n v="213"/>
    <n v="18531"/>
    <n v="7597.7099999999991"/>
    <n v="0.41"/>
    <x v="2"/>
    <x v="6"/>
    <n v="2021"/>
    <s v="Q3"/>
    <x v="2"/>
  </r>
  <r>
    <x v="1"/>
    <n v="1128299"/>
    <x v="362"/>
    <x v="4"/>
    <s v="Florida"/>
    <s v="Orlando"/>
    <x v="1"/>
    <n v="77"/>
    <n v="206"/>
    <n v="15862"/>
    <n v="5551.7"/>
    <n v="0.35"/>
    <x v="2"/>
    <x v="6"/>
    <n v="2021"/>
    <s v="Q3"/>
    <x v="2"/>
  </r>
  <r>
    <x v="1"/>
    <n v="1128299"/>
    <x v="362"/>
    <x v="4"/>
    <s v="Florida"/>
    <s v="Orlando"/>
    <x v="2"/>
    <n v="78"/>
    <n v="189"/>
    <n v="14742"/>
    <n v="6339.0599999999995"/>
    <n v="0.43"/>
    <x v="2"/>
    <x v="6"/>
    <n v="2021"/>
    <s v="Q3"/>
    <x v="2"/>
  </r>
  <r>
    <x v="1"/>
    <n v="1128299"/>
    <x v="362"/>
    <x v="4"/>
    <s v="Florida"/>
    <s v="Orlando"/>
    <x v="3"/>
    <n v="77"/>
    <n v="143"/>
    <n v="11011"/>
    <n v="4624.62"/>
    <n v="0.42"/>
    <x v="2"/>
    <x v="6"/>
    <n v="2021"/>
    <s v="Q3"/>
    <x v="2"/>
  </r>
  <r>
    <x v="1"/>
    <n v="1128299"/>
    <x v="362"/>
    <x v="4"/>
    <s v="Florida"/>
    <s v="Orlando"/>
    <x v="4"/>
    <n v="74"/>
    <n v="143"/>
    <n v="10582"/>
    <n v="3280.42"/>
    <n v="0.31"/>
    <x v="2"/>
    <x v="6"/>
    <n v="2021"/>
    <s v="Q3"/>
    <x v="2"/>
  </r>
  <r>
    <x v="1"/>
    <n v="1128299"/>
    <x v="362"/>
    <x v="4"/>
    <s v="Florida"/>
    <s v="Orlando"/>
    <x v="5"/>
    <n v="81"/>
    <n v="87"/>
    <n v="7047"/>
    <n v="4087.2600000000007"/>
    <n v="0.58000000000000007"/>
    <x v="2"/>
    <x v="6"/>
    <n v="2021"/>
    <s v="Q3"/>
    <x v="2"/>
  </r>
  <r>
    <x v="1"/>
    <n v="1128299"/>
    <x v="394"/>
    <x v="4"/>
    <s v="Florida"/>
    <s v="Orlando"/>
    <x v="0"/>
    <n v="58"/>
    <n v="140"/>
    <n v="8120"/>
    <n v="3248"/>
    <n v="0.4"/>
    <x v="2"/>
    <x v="7"/>
    <n v="2021"/>
    <s v="Q3"/>
    <x v="3"/>
  </r>
  <r>
    <x v="1"/>
    <n v="1128299"/>
    <x v="394"/>
    <x v="4"/>
    <s v="Florida"/>
    <s v="Orlando"/>
    <x v="1"/>
    <n v="60"/>
    <n v="135"/>
    <n v="8100"/>
    <n v="2997"/>
    <n v="0.37"/>
    <x v="2"/>
    <x v="7"/>
    <n v="2021"/>
    <s v="Q3"/>
    <x v="3"/>
  </r>
  <r>
    <x v="1"/>
    <n v="1128299"/>
    <x v="394"/>
    <x v="4"/>
    <s v="Florida"/>
    <s v="Orlando"/>
    <x v="2"/>
    <n v="54"/>
    <n v="75"/>
    <n v="4050"/>
    <n v="1822.4999999999998"/>
    <n v="0.44999999999999996"/>
    <x v="2"/>
    <x v="7"/>
    <n v="2021"/>
    <s v="Q3"/>
    <x v="3"/>
  </r>
  <r>
    <x v="1"/>
    <n v="1128299"/>
    <x v="394"/>
    <x v="4"/>
    <s v="Florida"/>
    <s v="Orlando"/>
    <x v="3"/>
    <n v="54"/>
    <n v="65"/>
    <n v="3510"/>
    <n v="1544.4"/>
    <n v="0.44"/>
    <x v="2"/>
    <x v="7"/>
    <n v="2021"/>
    <s v="Q3"/>
    <x v="3"/>
  </r>
  <r>
    <x v="1"/>
    <n v="1128299"/>
    <x v="394"/>
    <x v="4"/>
    <s v="Florida"/>
    <s v="Orlando"/>
    <x v="4"/>
    <n v="64"/>
    <n v="74"/>
    <n v="4736"/>
    <n v="1468.16"/>
    <n v="0.31"/>
    <x v="2"/>
    <x v="7"/>
    <n v="2021"/>
    <s v="Q3"/>
    <x v="3"/>
  </r>
  <r>
    <x v="1"/>
    <n v="1128299"/>
    <x v="394"/>
    <x v="4"/>
    <s v="Florida"/>
    <s v="Orlando"/>
    <x v="5"/>
    <n v="51"/>
    <n v="75"/>
    <n v="3825"/>
    <n v="2103.75"/>
    <n v="0.55000000000000004"/>
    <x v="2"/>
    <x v="7"/>
    <n v="2021"/>
    <s v="Q3"/>
    <x v="3"/>
  </r>
  <r>
    <x v="1"/>
    <n v="1128299"/>
    <x v="423"/>
    <x v="4"/>
    <s v="Florida"/>
    <s v="Orlando"/>
    <x v="0"/>
    <n v="47"/>
    <n v="100"/>
    <n v="4700"/>
    <n v="2068"/>
    <n v="0.44"/>
    <x v="2"/>
    <x v="8"/>
    <n v="2021"/>
    <s v="Q4"/>
    <x v="3"/>
  </r>
  <r>
    <x v="1"/>
    <n v="1128299"/>
    <x v="423"/>
    <x v="4"/>
    <s v="Florida"/>
    <s v="Orlando"/>
    <x v="1"/>
    <n v="59"/>
    <n v="144"/>
    <n v="8496"/>
    <n v="3228.48"/>
    <n v="0.38"/>
    <x v="2"/>
    <x v="8"/>
    <n v="2021"/>
    <s v="Q4"/>
    <x v="3"/>
  </r>
  <r>
    <x v="1"/>
    <n v="1128299"/>
    <x v="423"/>
    <x v="4"/>
    <s v="Florida"/>
    <s v="Orlando"/>
    <x v="2"/>
    <n v="55"/>
    <n v="112"/>
    <n v="6160"/>
    <n v="2525.6"/>
    <n v="0.41"/>
    <x v="2"/>
    <x v="8"/>
    <n v="2021"/>
    <s v="Q4"/>
    <x v="3"/>
  </r>
  <r>
    <x v="1"/>
    <n v="1128299"/>
    <x v="423"/>
    <x v="4"/>
    <s v="Florida"/>
    <s v="Orlando"/>
    <x v="3"/>
    <n v="51"/>
    <n v="113"/>
    <n v="5763"/>
    <n v="2362.83"/>
    <n v="0.41"/>
    <x v="2"/>
    <x v="8"/>
    <n v="2021"/>
    <s v="Q4"/>
    <x v="3"/>
  </r>
  <r>
    <x v="1"/>
    <n v="1128299"/>
    <x v="423"/>
    <x v="4"/>
    <s v="Florida"/>
    <s v="Orlando"/>
    <x v="4"/>
    <n v="59"/>
    <n v="98"/>
    <n v="5782"/>
    <n v="1792.42"/>
    <n v="0.31"/>
    <x v="2"/>
    <x v="8"/>
    <n v="2021"/>
    <s v="Q4"/>
    <x v="3"/>
  </r>
  <r>
    <x v="1"/>
    <n v="1128299"/>
    <x v="423"/>
    <x v="4"/>
    <s v="Florida"/>
    <s v="Orlando"/>
    <x v="5"/>
    <n v="65"/>
    <n v="104"/>
    <n v="6760"/>
    <n v="3920.8000000000006"/>
    <n v="0.58000000000000007"/>
    <x v="2"/>
    <x v="8"/>
    <n v="2021"/>
    <s v="Q4"/>
    <x v="3"/>
  </r>
  <r>
    <x v="1"/>
    <n v="1128299"/>
    <x v="454"/>
    <x v="4"/>
    <s v="Florida"/>
    <s v="Orlando"/>
    <x v="0"/>
    <n v="52"/>
    <n v="169"/>
    <n v="8788"/>
    <n v="3515.2000000000003"/>
    <n v="0.4"/>
    <x v="2"/>
    <x v="9"/>
    <n v="2021"/>
    <s v="Q4"/>
    <x v="3"/>
  </r>
  <r>
    <x v="1"/>
    <n v="1128299"/>
    <x v="454"/>
    <x v="4"/>
    <s v="Florida"/>
    <s v="Orlando"/>
    <x v="1"/>
    <n v="54"/>
    <n v="175"/>
    <n v="9450"/>
    <n v="3591"/>
    <n v="0.38"/>
    <x v="2"/>
    <x v="9"/>
    <n v="2021"/>
    <s v="Q4"/>
    <x v="3"/>
  </r>
  <r>
    <x v="1"/>
    <n v="1128299"/>
    <x v="454"/>
    <x v="4"/>
    <s v="Florida"/>
    <s v="Orlando"/>
    <x v="2"/>
    <n v="53"/>
    <n v="147"/>
    <n v="7791"/>
    <n v="3194.31"/>
    <n v="0.41"/>
    <x v="2"/>
    <x v="9"/>
    <n v="2021"/>
    <s v="Q4"/>
    <x v="3"/>
  </r>
  <r>
    <x v="1"/>
    <n v="1128299"/>
    <x v="454"/>
    <x v="4"/>
    <s v="Florida"/>
    <s v="Orlando"/>
    <x v="3"/>
    <n v="64"/>
    <n v="150"/>
    <n v="9600"/>
    <n v="4128"/>
    <n v="0.43"/>
    <x v="2"/>
    <x v="9"/>
    <n v="2021"/>
    <s v="Q4"/>
    <x v="3"/>
  </r>
  <r>
    <x v="1"/>
    <n v="1128299"/>
    <x v="454"/>
    <x v="4"/>
    <s v="Florida"/>
    <s v="Orlando"/>
    <x v="4"/>
    <n v="77"/>
    <n v="124"/>
    <n v="9548"/>
    <n v="2864.4000000000005"/>
    <n v="0.30000000000000004"/>
    <x v="2"/>
    <x v="9"/>
    <n v="2021"/>
    <s v="Q4"/>
    <x v="3"/>
  </r>
  <r>
    <x v="1"/>
    <n v="1128299"/>
    <x v="454"/>
    <x v="4"/>
    <s v="Florida"/>
    <s v="Orlando"/>
    <x v="5"/>
    <n v="86"/>
    <n v="162"/>
    <n v="13932"/>
    <n v="8219.880000000001"/>
    <n v="0.59000000000000008"/>
    <x v="2"/>
    <x v="9"/>
    <n v="2021"/>
    <s v="Q4"/>
    <x v="3"/>
  </r>
  <r>
    <x v="1"/>
    <n v="1128299"/>
    <x v="483"/>
    <x v="4"/>
    <s v="Florida"/>
    <s v="Orlando"/>
    <x v="0"/>
    <n v="72"/>
    <n v="216"/>
    <n v="15552"/>
    <n v="6220.8"/>
    <n v="0.4"/>
    <x v="2"/>
    <x v="10"/>
    <n v="2021"/>
    <s v="Q4"/>
    <x v="0"/>
  </r>
  <r>
    <x v="1"/>
    <n v="1128299"/>
    <x v="483"/>
    <x v="4"/>
    <s v="Florida"/>
    <s v="Orlando"/>
    <x v="1"/>
    <n v="82"/>
    <n v="200"/>
    <n v="16400"/>
    <n v="5740"/>
    <n v="0.35"/>
    <x v="2"/>
    <x v="10"/>
    <n v="2021"/>
    <s v="Q4"/>
    <x v="0"/>
  </r>
  <r>
    <x v="3"/>
    <n v="1128299"/>
    <x v="483"/>
    <x v="4"/>
    <s v="Florida"/>
    <s v="Orlando"/>
    <x v="2"/>
    <n v="75"/>
    <n v="174"/>
    <n v="13050"/>
    <n v="5220"/>
    <n v="0.4"/>
    <x v="2"/>
    <x v="10"/>
    <n v="2021"/>
    <s v="Q4"/>
    <x v="0"/>
  </r>
  <r>
    <x v="3"/>
    <n v="1128299"/>
    <x v="483"/>
    <x v="4"/>
    <s v="Florida"/>
    <s v="Orlando"/>
    <x v="3"/>
    <n v="78"/>
    <n v="180"/>
    <n v="14040"/>
    <n v="5756.4"/>
    <n v="0.41"/>
    <x v="2"/>
    <x v="10"/>
    <n v="2021"/>
    <s v="Q4"/>
    <x v="0"/>
  </r>
  <r>
    <x v="3"/>
    <n v="1128299"/>
    <x v="483"/>
    <x v="4"/>
    <s v="Florida"/>
    <s v="Orlando"/>
    <x v="4"/>
    <n v="86"/>
    <n v="147"/>
    <n v="12642"/>
    <n v="4424.7"/>
    <n v="0.35"/>
    <x v="2"/>
    <x v="10"/>
    <n v="2021"/>
    <s v="Q4"/>
    <x v="0"/>
  </r>
  <r>
    <x v="3"/>
    <n v="1128299"/>
    <x v="483"/>
    <x v="4"/>
    <s v="Florida"/>
    <s v="Orlando"/>
    <x v="5"/>
    <n v="87"/>
    <n v="156"/>
    <n v="13572"/>
    <n v="7464.6"/>
    <n v="0.55000000000000004"/>
    <x v="2"/>
    <x v="10"/>
    <n v="2021"/>
    <s v="Q4"/>
    <x v="0"/>
  </r>
  <r>
    <x v="3"/>
    <n v="1185732"/>
    <x v="176"/>
    <x v="4"/>
    <s v="Florida"/>
    <s v="Orlando"/>
    <x v="0"/>
    <n v="41"/>
    <n v="255"/>
    <n v="10455"/>
    <n v="5750.2500000000009"/>
    <n v="0.55000000000000004"/>
    <x v="2"/>
    <x v="0"/>
    <n v="2021"/>
    <s v="Q1"/>
    <x v="0"/>
  </r>
  <r>
    <x v="3"/>
    <n v="1185732"/>
    <x v="176"/>
    <x v="4"/>
    <s v="Florida"/>
    <s v="Orlando"/>
    <x v="1"/>
    <n v="44"/>
    <n v="189"/>
    <n v="8316"/>
    <n v="3908.52"/>
    <n v="0.47"/>
    <x v="2"/>
    <x v="0"/>
    <n v="2021"/>
    <s v="Q1"/>
    <x v="0"/>
  </r>
  <r>
    <x v="3"/>
    <n v="1185732"/>
    <x v="176"/>
    <x v="4"/>
    <s v="Florida"/>
    <s v="Orlando"/>
    <x v="2"/>
    <n v="32"/>
    <n v="169"/>
    <n v="5408"/>
    <n v="2055.04"/>
    <n v="0.38"/>
    <x v="2"/>
    <x v="0"/>
    <n v="2021"/>
    <s v="Q1"/>
    <x v="0"/>
  </r>
  <r>
    <x v="3"/>
    <n v="1185732"/>
    <x v="176"/>
    <x v="4"/>
    <s v="Florida"/>
    <s v="Orlando"/>
    <x v="3"/>
    <n v="37"/>
    <n v="145"/>
    <n v="5365"/>
    <n v="2199.65"/>
    <n v="0.41"/>
    <x v="2"/>
    <x v="0"/>
    <n v="2021"/>
    <s v="Q1"/>
    <x v="0"/>
  </r>
  <r>
    <x v="3"/>
    <n v="1185732"/>
    <x v="176"/>
    <x v="4"/>
    <s v="Florida"/>
    <s v="Orlando"/>
    <x v="4"/>
    <n v="51"/>
    <n v="165"/>
    <n v="8415"/>
    <n v="3786.7499999999995"/>
    <n v="0.44999999999999996"/>
    <x v="2"/>
    <x v="0"/>
    <n v="2021"/>
    <s v="Q1"/>
    <x v="0"/>
  </r>
  <r>
    <x v="3"/>
    <n v="1185732"/>
    <x v="176"/>
    <x v="4"/>
    <s v="Florida"/>
    <s v="Orlando"/>
    <x v="5"/>
    <n v="44"/>
    <n v="176"/>
    <n v="7744"/>
    <n v="5033.6000000000004"/>
    <n v="0.65"/>
    <x v="2"/>
    <x v="0"/>
    <n v="2021"/>
    <s v="Q1"/>
    <x v="0"/>
  </r>
  <r>
    <x v="3"/>
    <n v="1185732"/>
    <x v="205"/>
    <x v="4"/>
    <s v="Florida"/>
    <s v="Orlando"/>
    <x v="0"/>
    <n v="44"/>
    <n v="234"/>
    <n v="10296"/>
    <n v="5662.8"/>
    <n v="0.55000000000000004"/>
    <x v="2"/>
    <x v="1"/>
    <n v="2021"/>
    <s v="Q1"/>
    <x v="0"/>
  </r>
  <r>
    <x v="3"/>
    <n v="1185732"/>
    <x v="205"/>
    <x v="4"/>
    <s v="Florida"/>
    <s v="Orlando"/>
    <x v="1"/>
    <n v="42"/>
    <n v="138"/>
    <n v="5796"/>
    <n v="2840.04"/>
    <n v="0.49"/>
    <x v="2"/>
    <x v="1"/>
    <n v="2021"/>
    <s v="Q1"/>
    <x v="0"/>
  </r>
  <r>
    <x v="3"/>
    <n v="1185732"/>
    <x v="205"/>
    <x v="4"/>
    <s v="Florida"/>
    <s v="Orlando"/>
    <x v="2"/>
    <n v="33"/>
    <n v="174"/>
    <n v="5742"/>
    <n v="2124.54"/>
    <n v="0.37"/>
    <x v="2"/>
    <x v="1"/>
    <n v="2021"/>
    <s v="Q1"/>
    <x v="0"/>
  </r>
  <r>
    <x v="3"/>
    <n v="1185732"/>
    <x v="205"/>
    <x v="0"/>
    <s v="New York"/>
    <s v="Albany"/>
    <x v="3"/>
    <n v="37"/>
    <n v="133"/>
    <n v="4921"/>
    <n v="2066.8199999999997"/>
    <n v="0.42"/>
    <x v="2"/>
    <x v="1"/>
    <n v="2021"/>
    <s v="Q1"/>
    <x v="0"/>
  </r>
  <r>
    <x v="3"/>
    <n v="1185732"/>
    <x v="205"/>
    <x v="0"/>
    <s v="New York"/>
    <s v="Albany"/>
    <x v="4"/>
    <n v="50"/>
    <n v="154"/>
    <n v="7700"/>
    <n v="3541.9999999999995"/>
    <n v="0.45999999999999996"/>
    <x v="2"/>
    <x v="1"/>
    <n v="2021"/>
    <s v="Q1"/>
    <x v="0"/>
  </r>
  <r>
    <x v="3"/>
    <n v="1185732"/>
    <x v="205"/>
    <x v="0"/>
    <s v="New York"/>
    <s v="Albany"/>
    <x v="5"/>
    <n v="42"/>
    <n v="182"/>
    <n v="7644"/>
    <n v="4892.16"/>
    <n v="0.64"/>
    <x v="2"/>
    <x v="1"/>
    <n v="2021"/>
    <s v="Q1"/>
    <x v="0"/>
  </r>
  <r>
    <x v="3"/>
    <n v="1185732"/>
    <x v="710"/>
    <x v="0"/>
    <s v="New York"/>
    <s v="Albany"/>
    <x v="0"/>
    <n v="44"/>
    <n v="252"/>
    <n v="11088"/>
    <n v="6541.920000000001"/>
    <n v="0.59000000000000008"/>
    <x v="2"/>
    <x v="2"/>
    <n v="2021"/>
    <s v="Q1"/>
    <x v="1"/>
  </r>
  <r>
    <x v="3"/>
    <n v="1185732"/>
    <x v="710"/>
    <x v="0"/>
    <s v="New York"/>
    <s v="Albany"/>
    <x v="1"/>
    <n v="44"/>
    <n v="165"/>
    <n v="7260"/>
    <n v="3339.6"/>
    <n v="0.45999999999999996"/>
    <x v="2"/>
    <x v="2"/>
    <n v="2021"/>
    <s v="Q1"/>
    <x v="1"/>
  </r>
  <r>
    <x v="3"/>
    <n v="1185732"/>
    <x v="710"/>
    <x v="0"/>
    <s v="New York"/>
    <s v="Albany"/>
    <x v="2"/>
    <n v="33"/>
    <n v="161"/>
    <n v="5313"/>
    <n v="1912.6799999999998"/>
    <n v="0.36"/>
    <x v="2"/>
    <x v="2"/>
    <n v="2021"/>
    <s v="Q1"/>
    <x v="1"/>
  </r>
  <r>
    <x v="3"/>
    <n v="1185732"/>
    <x v="710"/>
    <x v="0"/>
    <s v="New York"/>
    <s v="Albany"/>
    <x v="3"/>
    <n v="39"/>
    <n v="106"/>
    <n v="4134"/>
    <n v="1694.9399999999998"/>
    <n v="0.41"/>
    <x v="2"/>
    <x v="2"/>
    <n v="2021"/>
    <s v="Q1"/>
    <x v="1"/>
  </r>
  <r>
    <x v="3"/>
    <n v="1185732"/>
    <x v="710"/>
    <x v="0"/>
    <s v="New York"/>
    <s v="Albany"/>
    <x v="4"/>
    <n v="51"/>
    <n v="133"/>
    <n v="6783"/>
    <n v="3323.67"/>
    <n v="0.49"/>
    <x v="2"/>
    <x v="2"/>
    <n v="2021"/>
    <s v="Q1"/>
    <x v="1"/>
  </r>
  <r>
    <x v="3"/>
    <n v="1185732"/>
    <x v="710"/>
    <x v="0"/>
    <s v="New York"/>
    <s v="Albany"/>
    <x v="5"/>
    <n v="43"/>
    <n v="161"/>
    <n v="6923"/>
    <n v="4153.8"/>
    <n v="0.6"/>
    <x v="2"/>
    <x v="2"/>
    <n v="2021"/>
    <s v="Q1"/>
    <x v="1"/>
  </r>
  <r>
    <x v="3"/>
    <n v="1185732"/>
    <x v="232"/>
    <x v="0"/>
    <s v="New York"/>
    <s v="Albany"/>
    <x v="0"/>
    <n v="42"/>
    <n v="248"/>
    <n v="10416"/>
    <n v="5832.9600000000009"/>
    <n v="0.56000000000000005"/>
    <x v="2"/>
    <x v="3"/>
    <n v="2021"/>
    <s v="Q2"/>
    <x v="1"/>
  </r>
  <r>
    <x v="3"/>
    <n v="1185732"/>
    <x v="232"/>
    <x v="0"/>
    <s v="New York"/>
    <s v="Albany"/>
    <x v="1"/>
    <n v="43"/>
    <n v="147"/>
    <n v="6321"/>
    <n v="2844.45"/>
    <n v="0.44999999999999996"/>
    <x v="2"/>
    <x v="3"/>
    <n v="2021"/>
    <s v="Q2"/>
    <x v="1"/>
  </r>
  <r>
    <x v="3"/>
    <n v="1185732"/>
    <x v="232"/>
    <x v="0"/>
    <s v="New York"/>
    <s v="Albany"/>
    <x v="2"/>
    <n v="34"/>
    <n v="152"/>
    <n v="5168"/>
    <n v="1860.48"/>
    <n v="0.36"/>
    <x v="2"/>
    <x v="3"/>
    <n v="2021"/>
    <s v="Q2"/>
    <x v="1"/>
  </r>
  <r>
    <x v="3"/>
    <n v="1185732"/>
    <x v="232"/>
    <x v="0"/>
    <s v="New York"/>
    <s v="Albany"/>
    <x v="3"/>
    <n v="37"/>
    <n v="135"/>
    <n v="4995"/>
    <n v="2047.9499999999998"/>
    <n v="0.41"/>
    <x v="2"/>
    <x v="3"/>
    <n v="2021"/>
    <s v="Q2"/>
    <x v="1"/>
  </r>
  <r>
    <x v="3"/>
    <n v="1185732"/>
    <x v="232"/>
    <x v="0"/>
    <s v="New York"/>
    <s v="Albany"/>
    <x v="4"/>
    <n v="50"/>
    <n v="124"/>
    <n v="6200"/>
    <n v="2914"/>
    <n v="0.47"/>
    <x v="2"/>
    <x v="3"/>
    <n v="2021"/>
    <s v="Q2"/>
    <x v="1"/>
  </r>
  <r>
    <x v="3"/>
    <n v="1185732"/>
    <x v="232"/>
    <x v="0"/>
    <s v="New York"/>
    <s v="Albany"/>
    <x v="5"/>
    <n v="41"/>
    <n v="156"/>
    <n v="6396"/>
    <n v="4157.4000000000005"/>
    <n v="0.65"/>
    <x v="2"/>
    <x v="3"/>
    <n v="2021"/>
    <s v="Q2"/>
    <x v="1"/>
  </r>
  <r>
    <x v="3"/>
    <n v="1185732"/>
    <x v="261"/>
    <x v="0"/>
    <s v="New York"/>
    <s v="Albany"/>
    <x v="0"/>
    <n v="50"/>
    <n v="261"/>
    <n v="13050"/>
    <n v="7830"/>
    <n v="0.6"/>
    <x v="2"/>
    <x v="4"/>
    <n v="2021"/>
    <s v="Q2"/>
    <x v="1"/>
  </r>
  <r>
    <x v="3"/>
    <n v="1185732"/>
    <x v="261"/>
    <x v="0"/>
    <s v="New York"/>
    <s v="Albany"/>
    <x v="1"/>
    <n v="53"/>
    <n v="161"/>
    <n v="8533"/>
    <n v="4010.5099999999998"/>
    <n v="0.47"/>
    <x v="2"/>
    <x v="4"/>
    <n v="2021"/>
    <s v="Q2"/>
    <x v="1"/>
  </r>
  <r>
    <x v="3"/>
    <n v="1185732"/>
    <x v="261"/>
    <x v="0"/>
    <s v="New York"/>
    <s v="Albany"/>
    <x v="2"/>
    <n v="49"/>
    <n v="160"/>
    <n v="7840"/>
    <n v="2822.4"/>
    <n v="0.36"/>
    <x v="2"/>
    <x v="4"/>
    <n v="2021"/>
    <s v="Q2"/>
    <x v="1"/>
  </r>
  <r>
    <x v="3"/>
    <n v="1185732"/>
    <x v="261"/>
    <x v="0"/>
    <s v="New York"/>
    <s v="Albany"/>
    <x v="3"/>
    <n v="47"/>
    <n v="130"/>
    <n v="6110"/>
    <n v="2444"/>
    <n v="0.4"/>
    <x v="2"/>
    <x v="4"/>
    <n v="2021"/>
    <s v="Q2"/>
    <x v="1"/>
  </r>
  <r>
    <x v="3"/>
    <n v="1185732"/>
    <x v="261"/>
    <x v="0"/>
    <s v="New York"/>
    <s v="Albany"/>
    <x v="4"/>
    <n v="56"/>
    <n v="137"/>
    <n v="7672"/>
    <n v="3759.2799999999997"/>
    <n v="0.49"/>
    <x v="2"/>
    <x v="4"/>
    <n v="2021"/>
    <s v="Q2"/>
    <x v="1"/>
  </r>
  <r>
    <x v="3"/>
    <n v="1185732"/>
    <x v="261"/>
    <x v="0"/>
    <s v="New York"/>
    <s v="Albany"/>
    <x v="5"/>
    <n v="59"/>
    <n v="169"/>
    <n v="9971"/>
    <n v="6281.7300000000005"/>
    <n v="0.63"/>
    <x v="2"/>
    <x v="4"/>
    <n v="2021"/>
    <s v="Q2"/>
    <x v="1"/>
  </r>
  <r>
    <x v="3"/>
    <n v="1185732"/>
    <x v="294"/>
    <x v="0"/>
    <s v="New York"/>
    <s v="Albany"/>
    <x v="0"/>
    <n v="59"/>
    <n v="263"/>
    <n v="15517"/>
    <n v="8689.52"/>
    <n v="0.56000000000000005"/>
    <x v="2"/>
    <x v="11"/>
    <n v="2021"/>
    <s v="Q2"/>
    <x v="2"/>
  </r>
  <r>
    <x v="3"/>
    <n v="1185732"/>
    <x v="294"/>
    <x v="0"/>
    <s v="New York"/>
    <s v="Albany"/>
    <x v="1"/>
    <n v="54"/>
    <n v="175"/>
    <n v="9450"/>
    <n v="4536"/>
    <n v="0.48"/>
    <x v="2"/>
    <x v="11"/>
    <n v="2021"/>
    <s v="Q2"/>
    <x v="2"/>
  </r>
  <r>
    <x v="3"/>
    <n v="1185732"/>
    <x v="294"/>
    <x v="0"/>
    <s v="New York"/>
    <s v="Albany"/>
    <x v="2"/>
    <n v="48"/>
    <n v="150"/>
    <n v="7200"/>
    <n v="2736"/>
    <n v="0.38"/>
    <x v="2"/>
    <x v="11"/>
    <n v="2021"/>
    <s v="Q2"/>
    <x v="2"/>
  </r>
  <r>
    <x v="3"/>
    <n v="1185732"/>
    <x v="294"/>
    <x v="0"/>
    <s v="New York"/>
    <s v="Albany"/>
    <x v="3"/>
    <n v="49"/>
    <n v="144"/>
    <n v="7056"/>
    <n v="2892.96"/>
    <n v="0.41"/>
    <x v="2"/>
    <x v="11"/>
    <n v="2021"/>
    <s v="Q2"/>
    <x v="2"/>
  </r>
  <r>
    <x v="3"/>
    <n v="1185732"/>
    <x v="294"/>
    <x v="0"/>
    <s v="New York"/>
    <s v="Albany"/>
    <x v="4"/>
    <n v="62"/>
    <n v="150"/>
    <n v="9300"/>
    <n v="4557"/>
    <n v="0.49"/>
    <x v="2"/>
    <x v="11"/>
    <n v="2021"/>
    <s v="Q2"/>
    <x v="2"/>
  </r>
  <r>
    <x v="3"/>
    <n v="1185732"/>
    <x v="294"/>
    <x v="0"/>
    <s v="New York"/>
    <s v="Albany"/>
    <x v="5"/>
    <n v="69"/>
    <n v="181"/>
    <n v="12489"/>
    <n v="7743.18"/>
    <n v="0.62"/>
    <x v="2"/>
    <x v="11"/>
    <n v="2021"/>
    <s v="Q2"/>
    <x v="2"/>
  </r>
  <r>
    <x v="3"/>
    <n v="1185732"/>
    <x v="322"/>
    <x v="0"/>
    <s v="New York"/>
    <s v="Albany"/>
    <x v="0"/>
    <n v="59"/>
    <n v="247"/>
    <n v="14573"/>
    <n v="8015.1500000000005"/>
    <n v="0.55000000000000004"/>
    <x v="2"/>
    <x v="5"/>
    <n v="2021"/>
    <s v="Q3"/>
    <x v="2"/>
  </r>
  <r>
    <x v="3"/>
    <n v="1185732"/>
    <x v="322"/>
    <x v="0"/>
    <s v="New York"/>
    <s v="Albany"/>
    <x v="1"/>
    <n v="56"/>
    <n v="196"/>
    <n v="10976"/>
    <n v="4939.2"/>
    <n v="0.44999999999999996"/>
    <x v="2"/>
    <x v="5"/>
    <n v="2021"/>
    <s v="Q3"/>
    <x v="2"/>
  </r>
  <r>
    <x v="3"/>
    <n v="1185732"/>
    <x v="322"/>
    <x v="0"/>
    <s v="New York"/>
    <s v="Albany"/>
    <x v="2"/>
    <n v="51"/>
    <n v="169"/>
    <n v="8619"/>
    <n v="3016.6499999999996"/>
    <n v="0.35"/>
    <x v="2"/>
    <x v="5"/>
    <n v="2021"/>
    <s v="Q3"/>
    <x v="2"/>
  </r>
  <r>
    <x v="3"/>
    <n v="1185732"/>
    <x v="322"/>
    <x v="0"/>
    <s v="New York"/>
    <s v="Albany"/>
    <x v="3"/>
    <n v="53"/>
    <n v="150"/>
    <n v="7950"/>
    <n v="3418.5"/>
    <n v="0.43"/>
    <x v="2"/>
    <x v="5"/>
    <n v="2021"/>
    <s v="Q3"/>
    <x v="2"/>
  </r>
  <r>
    <x v="3"/>
    <n v="1185732"/>
    <x v="322"/>
    <x v="0"/>
    <s v="New York"/>
    <s v="Albany"/>
    <x v="4"/>
    <n v="62"/>
    <n v="168"/>
    <n v="10416"/>
    <n v="4791.3599999999997"/>
    <n v="0.45999999999999996"/>
    <x v="2"/>
    <x v="5"/>
    <n v="2021"/>
    <s v="Q3"/>
    <x v="2"/>
  </r>
  <r>
    <x v="3"/>
    <n v="1185732"/>
    <x v="322"/>
    <x v="0"/>
    <s v="New York"/>
    <s v="Albany"/>
    <x v="5"/>
    <n v="66"/>
    <n v="194"/>
    <n v="12804"/>
    <n v="8322.6"/>
    <n v="0.65"/>
    <x v="2"/>
    <x v="5"/>
    <n v="2021"/>
    <s v="Q3"/>
    <x v="2"/>
  </r>
  <r>
    <x v="3"/>
    <n v="1185732"/>
    <x v="354"/>
    <x v="0"/>
    <s v="New York"/>
    <s v="Albany"/>
    <x v="0"/>
    <n v="62"/>
    <n v="250"/>
    <n v="15500"/>
    <n v="8680"/>
    <n v="0.56000000000000005"/>
    <x v="2"/>
    <x v="6"/>
    <n v="2021"/>
    <s v="Q3"/>
    <x v="2"/>
  </r>
  <r>
    <x v="3"/>
    <n v="1185732"/>
    <x v="354"/>
    <x v="0"/>
    <s v="New York"/>
    <s v="Albany"/>
    <x v="1"/>
    <n v="55"/>
    <n v="210"/>
    <n v="11550"/>
    <n v="5197.4999999999991"/>
    <n v="0.44999999999999996"/>
    <x v="2"/>
    <x v="6"/>
    <n v="2021"/>
    <s v="Q3"/>
    <x v="2"/>
  </r>
  <r>
    <x v="3"/>
    <n v="1185732"/>
    <x v="354"/>
    <x v="0"/>
    <s v="New York"/>
    <s v="Albany"/>
    <x v="2"/>
    <n v="51"/>
    <n v="188"/>
    <n v="9588"/>
    <n v="3451.68"/>
    <n v="0.36"/>
    <x v="2"/>
    <x v="6"/>
    <n v="2021"/>
    <s v="Q3"/>
    <x v="2"/>
  </r>
  <r>
    <x v="3"/>
    <n v="1185732"/>
    <x v="354"/>
    <x v="0"/>
    <s v="New York"/>
    <s v="Albany"/>
    <x v="3"/>
    <n v="41"/>
    <n v="150"/>
    <n v="6150"/>
    <n v="2460"/>
    <n v="0.4"/>
    <x v="2"/>
    <x v="6"/>
    <n v="2021"/>
    <s v="Q3"/>
    <x v="2"/>
  </r>
  <r>
    <x v="3"/>
    <n v="1185732"/>
    <x v="354"/>
    <x v="0"/>
    <s v="New York"/>
    <s v="Albany"/>
    <x v="4"/>
    <n v="52"/>
    <n v="149"/>
    <n v="7748"/>
    <n v="3719.04"/>
    <n v="0.48"/>
    <x v="2"/>
    <x v="6"/>
    <n v="2021"/>
    <s v="Q3"/>
    <x v="2"/>
  </r>
  <r>
    <x v="3"/>
    <n v="1185732"/>
    <x v="354"/>
    <x v="0"/>
    <s v="New York"/>
    <s v="Albany"/>
    <x v="5"/>
    <n v="55"/>
    <n v="218"/>
    <n v="11990"/>
    <n v="7194"/>
    <n v="0.6"/>
    <x v="2"/>
    <x v="6"/>
    <n v="2021"/>
    <s v="Q3"/>
    <x v="2"/>
  </r>
  <r>
    <x v="3"/>
    <n v="1185732"/>
    <x v="384"/>
    <x v="0"/>
    <s v="New York"/>
    <s v="Albany"/>
    <x v="0"/>
    <n v="50"/>
    <n v="238"/>
    <n v="11900"/>
    <n v="7021.0000000000009"/>
    <n v="0.59000000000000008"/>
    <x v="2"/>
    <x v="7"/>
    <n v="2021"/>
    <s v="Q3"/>
    <x v="3"/>
  </r>
  <r>
    <x v="3"/>
    <n v="1185732"/>
    <x v="384"/>
    <x v="0"/>
    <s v="New York"/>
    <s v="Albany"/>
    <x v="1"/>
    <n v="48"/>
    <n v="163"/>
    <n v="7824"/>
    <n v="3520.7999999999997"/>
    <n v="0.44999999999999996"/>
    <x v="2"/>
    <x v="7"/>
    <n v="2021"/>
    <s v="Q3"/>
    <x v="3"/>
  </r>
  <r>
    <x v="3"/>
    <n v="1185732"/>
    <x v="384"/>
    <x v="0"/>
    <s v="New York"/>
    <s v="Albany"/>
    <x v="2"/>
    <n v="41"/>
    <n v="138"/>
    <n v="5658"/>
    <n v="1980.3"/>
    <n v="0.35"/>
    <x v="2"/>
    <x v="7"/>
    <n v="2021"/>
    <s v="Q3"/>
    <x v="3"/>
  </r>
  <r>
    <x v="3"/>
    <n v="1185732"/>
    <x v="384"/>
    <x v="0"/>
    <s v="New York"/>
    <s v="Albany"/>
    <x v="3"/>
    <n v="44"/>
    <n v="137"/>
    <n v="6028"/>
    <n v="2471.48"/>
    <n v="0.41"/>
    <x v="2"/>
    <x v="7"/>
    <n v="2021"/>
    <s v="Q3"/>
    <x v="3"/>
  </r>
  <r>
    <x v="3"/>
    <n v="1185732"/>
    <x v="384"/>
    <x v="0"/>
    <s v="New York"/>
    <s v="Albany"/>
    <x v="4"/>
    <n v="51"/>
    <n v="131"/>
    <n v="6681"/>
    <n v="3206.8799999999997"/>
    <n v="0.48"/>
    <x v="2"/>
    <x v="7"/>
    <n v="2021"/>
    <s v="Q3"/>
    <x v="3"/>
  </r>
  <r>
    <x v="3"/>
    <n v="1185732"/>
    <x v="384"/>
    <x v="0"/>
    <s v="New York"/>
    <s v="Albany"/>
    <x v="5"/>
    <n v="59"/>
    <n v="156"/>
    <n v="9204"/>
    <n v="5522.4"/>
    <n v="0.6"/>
    <x v="2"/>
    <x v="7"/>
    <n v="2021"/>
    <s v="Q3"/>
    <x v="3"/>
  </r>
  <r>
    <x v="3"/>
    <n v="1185732"/>
    <x v="416"/>
    <x v="0"/>
    <s v="New York"/>
    <s v="Albany"/>
    <x v="0"/>
    <n v="57"/>
    <n v="208"/>
    <n v="11856"/>
    <n v="6757.920000000001"/>
    <n v="0.57000000000000006"/>
    <x v="2"/>
    <x v="8"/>
    <n v="2021"/>
    <s v="Q4"/>
    <x v="3"/>
  </r>
  <r>
    <x v="3"/>
    <n v="1185732"/>
    <x v="416"/>
    <x v="0"/>
    <s v="New York"/>
    <s v="Albany"/>
    <x v="1"/>
    <n v="46"/>
    <n v="156"/>
    <n v="7176"/>
    <n v="3300.9599999999996"/>
    <n v="0.45999999999999996"/>
    <x v="2"/>
    <x v="8"/>
    <n v="2021"/>
    <s v="Q4"/>
    <x v="3"/>
  </r>
  <r>
    <x v="3"/>
    <n v="1185732"/>
    <x v="416"/>
    <x v="0"/>
    <s v="New York"/>
    <s v="Albany"/>
    <x v="2"/>
    <n v="46"/>
    <n v="137"/>
    <n v="6302"/>
    <n v="2520.8000000000002"/>
    <n v="0.4"/>
    <x v="2"/>
    <x v="8"/>
    <n v="2021"/>
    <s v="Q4"/>
    <x v="3"/>
  </r>
  <r>
    <x v="3"/>
    <n v="1185732"/>
    <x v="416"/>
    <x v="0"/>
    <s v="New York"/>
    <s v="Albany"/>
    <x v="3"/>
    <n v="45"/>
    <n v="135"/>
    <n v="6075"/>
    <n v="2490.75"/>
    <n v="0.41"/>
    <x v="2"/>
    <x v="8"/>
    <n v="2021"/>
    <s v="Q4"/>
    <x v="3"/>
  </r>
  <r>
    <x v="3"/>
    <n v="1185732"/>
    <x v="416"/>
    <x v="0"/>
    <s v="New York"/>
    <s v="Albany"/>
    <x v="4"/>
    <n v="59"/>
    <n v="150"/>
    <n v="8850"/>
    <n v="4159.5"/>
    <n v="0.47"/>
    <x v="2"/>
    <x v="8"/>
    <n v="2021"/>
    <s v="Q4"/>
    <x v="3"/>
  </r>
  <r>
    <x v="3"/>
    <n v="1185732"/>
    <x v="416"/>
    <x v="0"/>
    <s v="New York"/>
    <s v="Albany"/>
    <x v="5"/>
    <n v="64"/>
    <n v="156"/>
    <n v="9984"/>
    <n v="6190.08"/>
    <n v="0.62"/>
    <x v="2"/>
    <x v="8"/>
    <n v="2021"/>
    <s v="Q4"/>
    <x v="3"/>
  </r>
  <r>
    <x v="3"/>
    <n v="1185732"/>
    <x v="446"/>
    <x v="0"/>
    <s v="New York"/>
    <s v="Albany"/>
    <x v="0"/>
    <n v="56"/>
    <n v="217"/>
    <n v="12152"/>
    <n v="6683.6"/>
    <n v="0.55000000000000004"/>
    <x v="2"/>
    <x v="9"/>
    <n v="2021"/>
    <s v="Q4"/>
    <x v="3"/>
  </r>
  <r>
    <x v="3"/>
    <n v="1185732"/>
    <x v="446"/>
    <x v="0"/>
    <s v="New York"/>
    <s v="Albany"/>
    <x v="1"/>
    <n v="49"/>
    <n v="162"/>
    <n v="7938"/>
    <n v="3889.62"/>
    <n v="0.49"/>
    <x v="2"/>
    <x v="9"/>
    <n v="2021"/>
    <s v="Q4"/>
    <x v="3"/>
  </r>
  <r>
    <x v="3"/>
    <n v="1185732"/>
    <x v="446"/>
    <x v="0"/>
    <s v="New York"/>
    <s v="Albany"/>
    <x v="2"/>
    <n v="45"/>
    <n v="147"/>
    <n v="6615"/>
    <n v="2381.4"/>
    <n v="0.36"/>
    <x v="2"/>
    <x v="9"/>
    <n v="2021"/>
    <s v="Q4"/>
    <x v="3"/>
  </r>
  <r>
    <x v="3"/>
    <n v="1185732"/>
    <x v="446"/>
    <x v="0"/>
    <s v="New York"/>
    <s v="Albany"/>
    <x v="3"/>
    <n v="47"/>
    <n v="144"/>
    <n v="6768"/>
    <n v="2707.2000000000003"/>
    <n v="0.4"/>
    <x v="2"/>
    <x v="9"/>
    <n v="2021"/>
    <s v="Q4"/>
    <x v="3"/>
  </r>
  <r>
    <x v="3"/>
    <n v="1185732"/>
    <x v="446"/>
    <x v="0"/>
    <s v="New York"/>
    <s v="Albany"/>
    <x v="4"/>
    <n v="62"/>
    <n v="154"/>
    <n v="9548"/>
    <n v="4296.5999999999995"/>
    <n v="0.44999999999999996"/>
    <x v="2"/>
    <x v="9"/>
    <n v="2021"/>
    <s v="Q4"/>
    <x v="3"/>
  </r>
  <r>
    <x v="3"/>
    <n v="1185732"/>
    <x v="446"/>
    <x v="0"/>
    <s v="New York"/>
    <s v="Albany"/>
    <x v="5"/>
    <n v="68"/>
    <n v="176"/>
    <n v="11968"/>
    <n v="7659.52"/>
    <n v="0.64"/>
    <x v="2"/>
    <x v="9"/>
    <n v="2021"/>
    <s v="Q4"/>
    <x v="3"/>
  </r>
  <r>
    <x v="3"/>
    <n v="1185732"/>
    <x v="475"/>
    <x v="0"/>
    <s v="New York"/>
    <s v="Albany"/>
    <x v="0"/>
    <n v="59"/>
    <n v="245"/>
    <n v="14455"/>
    <n v="8383.9000000000015"/>
    <n v="0.58000000000000007"/>
    <x v="2"/>
    <x v="10"/>
    <n v="2021"/>
    <s v="Q4"/>
    <x v="0"/>
  </r>
  <r>
    <x v="3"/>
    <n v="1185732"/>
    <x v="475"/>
    <x v="0"/>
    <s v="New York"/>
    <s v="Albany"/>
    <x v="1"/>
    <n v="51"/>
    <n v="169"/>
    <n v="8619"/>
    <n v="4309.5"/>
    <n v="0.5"/>
    <x v="2"/>
    <x v="10"/>
    <n v="2021"/>
    <s v="Q4"/>
    <x v="0"/>
  </r>
  <r>
    <x v="4"/>
    <n v="1185732"/>
    <x v="475"/>
    <x v="0"/>
    <s v="New York"/>
    <s v="Albany"/>
    <x v="2"/>
    <n v="52"/>
    <n v="163"/>
    <n v="8476"/>
    <n v="3305.6400000000003"/>
    <n v="0.39"/>
    <x v="2"/>
    <x v="10"/>
    <n v="2021"/>
    <s v="Q4"/>
    <x v="0"/>
  </r>
  <r>
    <x v="4"/>
    <n v="1185732"/>
    <x v="475"/>
    <x v="0"/>
    <s v="New York"/>
    <s v="Albany"/>
    <x v="3"/>
    <n v="54"/>
    <n v="155"/>
    <n v="8370"/>
    <n v="3431.7"/>
    <n v="0.41"/>
    <x v="2"/>
    <x v="10"/>
    <n v="2021"/>
    <s v="Q4"/>
    <x v="0"/>
  </r>
  <r>
    <x v="4"/>
    <n v="1185732"/>
    <x v="475"/>
    <x v="0"/>
    <s v="New York"/>
    <s v="Albany"/>
    <x v="4"/>
    <n v="60"/>
    <n v="155"/>
    <n v="9300"/>
    <n v="4278"/>
    <n v="0.45999999999999996"/>
    <x v="2"/>
    <x v="10"/>
    <n v="2021"/>
    <s v="Q4"/>
    <x v="0"/>
  </r>
  <r>
    <x v="4"/>
    <n v="1185732"/>
    <x v="475"/>
    <x v="0"/>
    <s v="New York"/>
    <s v="Albany"/>
    <x v="5"/>
    <n v="69"/>
    <n v="182"/>
    <n v="12558"/>
    <n v="8037.12"/>
    <n v="0.64"/>
    <x v="2"/>
    <x v="10"/>
    <n v="2021"/>
    <s v="Q4"/>
    <x v="0"/>
  </r>
  <r>
    <x v="4"/>
    <n v="1185732"/>
    <x v="178"/>
    <x v="0"/>
    <s v="New York"/>
    <s v="Albany"/>
    <x v="0"/>
    <n v="39"/>
    <n v="216"/>
    <n v="8424"/>
    <n v="5307.12"/>
    <n v="0.63"/>
    <x v="2"/>
    <x v="0"/>
    <n v="2021"/>
    <s v="Q1"/>
    <x v="0"/>
  </r>
  <r>
    <x v="4"/>
    <n v="1185732"/>
    <x v="178"/>
    <x v="0"/>
    <s v="New York"/>
    <s v="Albany"/>
    <x v="1"/>
    <n v="39"/>
    <n v="156"/>
    <n v="6084"/>
    <n v="2737.7999999999997"/>
    <n v="0.44999999999999996"/>
    <x v="2"/>
    <x v="0"/>
    <n v="2021"/>
    <s v="Q1"/>
    <x v="0"/>
  </r>
  <r>
    <x v="4"/>
    <n v="1185732"/>
    <x v="178"/>
    <x v="0"/>
    <s v="New York"/>
    <s v="Albany"/>
    <x v="2"/>
    <n v="29"/>
    <n v="168"/>
    <n v="4872"/>
    <n v="2338.56"/>
    <n v="0.48"/>
    <x v="2"/>
    <x v="0"/>
    <n v="2021"/>
    <s v="Q1"/>
    <x v="0"/>
  </r>
  <r>
    <x v="4"/>
    <n v="1185732"/>
    <x v="178"/>
    <x v="0"/>
    <s v="New York"/>
    <s v="Albany"/>
    <x v="3"/>
    <n v="34"/>
    <n v="131"/>
    <n v="4454"/>
    <n v="2093.3799999999997"/>
    <n v="0.47"/>
    <x v="2"/>
    <x v="0"/>
    <n v="2021"/>
    <s v="Q1"/>
    <x v="0"/>
  </r>
  <r>
    <x v="4"/>
    <n v="1185732"/>
    <x v="178"/>
    <x v="0"/>
    <s v="New York"/>
    <s v="Albany"/>
    <x v="4"/>
    <n v="49"/>
    <n v="145"/>
    <n v="7105"/>
    <n v="3197.2499999999995"/>
    <n v="0.44999999999999996"/>
    <x v="2"/>
    <x v="0"/>
    <n v="2021"/>
    <s v="Q1"/>
    <x v="0"/>
  </r>
  <r>
    <x v="4"/>
    <n v="1185732"/>
    <x v="178"/>
    <x v="0"/>
    <s v="New York"/>
    <s v="Albany"/>
    <x v="5"/>
    <n v="38"/>
    <n v="156"/>
    <n v="5928"/>
    <n v="2371.2000000000003"/>
    <n v="0.4"/>
    <x v="2"/>
    <x v="0"/>
    <n v="2021"/>
    <s v="Q1"/>
    <x v="0"/>
  </r>
  <r>
    <x v="4"/>
    <n v="1185732"/>
    <x v="207"/>
    <x v="0"/>
    <s v="New York"/>
    <s v="Albany"/>
    <x v="0"/>
    <n v="37"/>
    <n v="238"/>
    <n v="8806"/>
    <n v="5371.66"/>
    <n v="0.61"/>
    <x v="2"/>
    <x v="1"/>
    <n v="2021"/>
    <s v="Q1"/>
    <x v="0"/>
  </r>
  <r>
    <x v="4"/>
    <n v="1185732"/>
    <x v="207"/>
    <x v="0"/>
    <s v="New York"/>
    <s v="Albany"/>
    <x v="1"/>
    <n v="37"/>
    <n v="145"/>
    <n v="5365"/>
    <n v="2199.65"/>
    <n v="0.41"/>
    <x v="2"/>
    <x v="1"/>
    <n v="2021"/>
    <s v="Q1"/>
    <x v="0"/>
  </r>
  <r>
    <x v="4"/>
    <n v="1185732"/>
    <x v="207"/>
    <x v="0"/>
    <s v="New York"/>
    <s v="Albany"/>
    <x v="2"/>
    <n v="29"/>
    <n v="143"/>
    <n v="4147"/>
    <n v="2032.03"/>
    <n v="0.49"/>
    <x v="2"/>
    <x v="1"/>
    <n v="2021"/>
    <s v="Q1"/>
    <x v="0"/>
  </r>
  <r>
    <x v="4"/>
    <n v="1185732"/>
    <x v="207"/>
    <x v="2"/>
    <s v="Wyoming"/>
    <s v="Cheyenne"/>
    <x v="3"/>
    <n v="32"/>
    <n v="123"/>
    <n v="3936"/>
    <n v="1889.28"/>
    <n v="0.48"/>
    <x v="2"/>
    <x v="1"/>
    <n v="2021"/>
    <s v="Q1"/>
    <x v="0"/>
  </r>
  <r>
    <x v="4"/>
    <n v="1185732"/>
    <x v="207"/>
    <x v="2"/>
    <s v="Wyoming"/>
    <s v="Cheyenne"/>
    <x v="4"/>
    <n v="47"/>
    <n v="145"/>
    <n v="6815"/>
    <n v="2794.1499999999996"/>
    <n v="0.41"/>
    <x v="2"/>
    <x v="1"/>
    <n v="2021"/>
    <s v="Q1"/>
    <x v="0"/>
  </r>
  <r>
    <x v="4"/>
    <n v="1185732"/>
    <x v="207"/>
    <x v="2"/>
    <s v="Wyoming"/>
    <s v="Cheyenne"/>
    <x v="5"/>
    <n v="38"/>
    <n v="174"/>
    <n v="6612"/>
    <n v="2578.6800000000003"/>
    <n v="0.39"/>
    <x v="2"/>
    <x v="1"/>
    <n v="2021"/>
    <s v="Q1"/>
    <x v="0"/>
  </r>
  <r>
    <x v="4"/>
    <n v="1185732"/>
    <x v="215"/>
    <x v="2"/>
    <s v="Wyoming"/>
    <s v="Cheyenne"/>
    <x v="0"/>
    <n v="38"/>
    <n v="246"/>
    <n v="9348"/>
    <n v="5608.8"/>
    <n v="0.6"/>
    <x v="2"/>
    <x v="2"/>
    <n v="2021"/>
    <s v="Q1"/>
    <x v="1"/>
  </r>
  <r>
    <x v="4"/>
    <n v="1185732"/>
    <x v="215"/>
    <x v="2"/>
    <s v="Wyoming"/>
    <s v="Cheyenne"/>
    <x v="1"/>
    <n v="37"/>
    <n v="131"/>
    <n v="4847"/>
    <n v="2132.6799999999998"/>
    <n v="0.44"/>
    <x v="2"/>
    <x v="2"/>
    <n v="2021"/>
    <s v="Q1"/>
    <x v="1"/>
  </r>
  <r>
    <x v="4"/>
    <n v="1185732"/>
    <x v="215"/>
    <x v="2"/>
    <s v="Wyoming"/>
    <s v="Cheyenne"/>
    <x v="2"/>
    <n v="27"/>
    <n v="149"/>
    <n v="4023"/>
    <n v="1810.35"/>
    <n v="0.44999999999999996"/>
    <x v="2"/>
    <x v="2"/>
    <n v="2021"/>
    <s v="Q1"/>
    <x v="1"/>
  </r>
  <r>
    <x v="4"/>
    <n v="1185732"/>
    <x v="215"/>
    <x v="2"/>
    <s v="Wyoming"/>
    <s v="Cheyenne"/>
    <x v="3"/>
    <n v="33"/>
    <n v="112"/>
    <n v="3696"/>
    <n v="1737.12"/>
    <n v="0.47"/>
    <x v="2"/>
    <x v="2"/>
    <n v="2021"/>
    <s v="Q1"/>
    <x v="1"/>
  </r>
  <r>
    <x v="4"/>
    <n v="1185732"/>
    <x v="215"/>
    <x v="2"/>
    <s v="Wyoming"/>
    <s v="Cheyenne"/>
    <x v="4"/>
    <n v="47"/>
    <n v="126"/>
    <n v="5922"/>
    <n v="2664.8999999999996"/>
    <n v="0.44999999999999996"/>
    <x v="2"/>
    <x v="2"/>
    <n v="2021"/>
    <s v="Q1"/>
    <x v="1"/>
  </r>
  <r>
    <x v="4"/>
    <n v="1185732"/>
    <x v="215"/>
    <x v="2"/>
    <s v="Wyoming"/>
    <s v="Cheyenne"/>
    <x v="5"/>
    <n v="37"/>
    <n v="165"/>
    <n v="6105"/>
    <n v="2258.85"/>
    <n v="0.37"/>
    <x v="2"/>
    <x v="2"/>
    <n v="2021"/>
    <s v="Q1"/>
    <x v="1"/>
  </r>
  <r>
    <x v="4"/>
    <n v="1185732"/>
    <x v="234"/>
    <x v="2"/>
    <s v="Wyoming"/>
    <s v="Cheyenne"/>
    <x v="0"/>
    <n v="39"/>
    <n v="208"/>
    <n v="8112"/>
    <n v="5029.4399999999996"/>
    <n v="0.62"/>
    <x v="2"/>
    <x v="3"/>
    <n v="2021"/>
    <s v="Q2"/>
    <x v="1"/>
  </r>
  <r>
    <x v="4"/>
    <n v="1185732"/>
    <x v="234"/>
    <x v="2"/>
    <s v="Wyoming"/>
    <s v="Cheyenne"/>
    <x v="1"/>
    <n v="39"/>
    <n v="140"/>
    <n v="5460"/>
    <n v="2456.9999999999995"/>
    <n v="0.44999999999999996"/>
    <x v="2"/>
    <x v="3"/>
    <n v="2021"/>
    <s v="Q2"/>
    <x v="1"/>
  </r>
  <r>
    <x v="4"/>
    <n v="1185732"/>
    <x v="234"/>
    <x v="2"/>
    <s v="Wyoming"/>
    <s v="Cheyenne"/>
    <x v="2"/>
    <n v="28"/>
    <n v="145"/>
    <n v="4060"/>
    <n v="1867.6"/>
    <n v="0.45999999999999996"/>
    <x v="2"/>
    <x v="3"/>
    <n v="2021"/>
    <s v="Q2"/>
    <x v="1"/>
  </r>
  <r>
    <x v="4"/>
    <n v="1185732"/>
    <x v="234"/>
    <x v="2"/>
    <s v="Wyoming"/>
    <s v="Cheyenne"/>
    <x v="3"/>
    <n v="33"/>
    <n v="119"/>
    <n v="3927"/>
    <n v="1845.6899999999998"/>
    <n v="0.47"/>
    <x v="2"/>
    <x v="3"/>
    <n v="2021"/>
    <s v="Q2"/>
    <x v="1"/>
  </r>
  <r>
    <x v="4"/>
    <n v="1185732"/>
    <x v="234"/>
    <x v="2"/>
    <s v="Wyoming"/>
    <s v="Cheyenne"/>
    <x v="4"/>
    <n v="47"/>
    <n v="106"/>
    <n v="4982"/>
    <n v="2092.44"/>
    <n v="0.42"/>
    <x v="2"/>
    <x v="3"/>
    <n v="2021"/>
    <s v="Q2"/>
    <x v="1"/>
  </r>
  <r>
    <x v="4"/>
    <n v="1185732"/>
    <x v="234"/>
    <x v="2"/>
    <s v="Wyoming"/>
    <s v="Cheyenne"/>
    <x v="5"/>
    <n v="36"/>
    <n v="149"/>
    <n v="5364"/>
    <n v="1877.3999999999999"/>
    <n v="0.35"/>
    <x v="2"/>
    <x v="3"/>
    <n v="2021"/>
    <s v="Q2"/>
    <x v="1"/>
  </r>
  <r>
    <x v="4"/>
    <n v="1185732"/>
    <x v="263"/>
    <x v="2"/>
    <s v="Wyoming"/>
    <s v="Cheyenne"/>
    <x v="0"/>
    <n v="45"/>
    <n v="246"/>
    <n v="11070"/>
    <n v="7195.5"/>
    <n v="0.65"/>
    <x v="2"/>
    <x v="4"/>
    <n v="2021"/>
    <s v="Q2"/>
    <x v="1"/>
  </r>
  <r>
    <x v="4"/>
    <n v="1185732"/>
    <x v="263"/>
    <x v="2"/>
    <s v="Wyoming"/>
    <s v="Cheyenne"/>
    <x v="1"/>
    <n v="41"/>
    <n v="152"/>
    <n v="6232"/>
    <n v="2492.8000000000002"/>
    <n v="0.4"/>
    <x v="2"/>
    <x v="4"/>
    <n v="2021"/>
    <s v="Q2"/>
    <x v="1"/>
  </r>
  <r>
    <x v="4"/>
    <n v="1185732"/>
    <x v="263"/>
    <x v="2"/>
    <s v="Wyoming"/>
    <s v="Cheyenne"/>
    <x v="2"/>
    <n v="39"/>
    <n v="145"/>
    <n v="5655"/>
    <n v="2770.95"/>
    <n v="0.49"/>
    <x v="2"/>
    <x v="4"/>
    <n v="2021"/>
    <s v="Q2"/>
    <x v="1"/>
  </r>
  <r>
    <x v="4"/>
    <n v="1185732"/>
    <x v="263"/>
    <x v="2"/>
    <s v="Wyoming"/>
    <s v="Cheyenne"/>
    <x v="3"/>
    <n v="39"/>
    <n v="131"/>
    <n v="5109"/>
    <n v="2554.5"/>
    <n v="0.5"/>
    <x v="2"/>
    <x v="4"/>
    <n v="2021"/>
    <s v="Q2"/>
    <x v="1"/>
  </r>
  <r>
    <x v="4"/>
    <n v="1185732"/>
    <x v="263"/>
    <x v="2"/>
    <s v="Wyoming"/>
    <s v="Cheyenne"/>
    <x v="4"/>
    <n v="45"/>
    <n v="133"/>
    <n v="5985"/>
    <n v="2513.6999999999998"/>
    <n v="0.42"/>
    <x v="2"/>
    <x v="4"/>
    <n v="2021"/>
    <s v="Q2"/>
    <x v="1"/>
  </r>
  <r>
    <x v="4"/>
    <n v="1185732"/>
    <x v="263"/>
    <x v="2"/>
    <s v="Wyoming"/>
    <s v="Cheyenne"/>
    <x v="5"/>
    <n v="52"/>
    <n v="156"/>
    <n v="8112"/>
    <n v="3244.8"/>
    <n v="0.4"/>
    <x v="2"/>
    <x v="4"/>
    <n v="2021"/>
    <s v="Q2"/>
    <x v="1"/>
  </r>
  <r>
    <x v="4"/>
    <n v="1185732"/>
    <x v="296"/>
    <x v="2"/>
    <s v="Wyoming"/>
    <s v="Cheyenne"/>
    <x v="0"/>
    <n v="46"/>
    <n v="247"/>
    <n v="11362"/>
    <n v="7158.06"/>
    <n v="0.63"/>
    <x v="2"/>
    <x v="11"/>
    <n v="2021"/>
    <s v="Q2"/>
    <x v="2"/>
  </r>
  <r>
    <x v="4"/>
    <n v="1185732"/>
    <x v="296"/>
    <x v="2"/>
    <s v="Wyoming"/>
    <s v="Cheyenne"/>
    <x v="1"/>
    <n v="42"/>
    <n v="168"/>
    <n v="7056"/>
    <n v="2892.96"/>
    <n v="0.41"/>
    <x v="2"/>
    <x v="11"/>
    <n v="2021"/>
    <s v="Q2"/>
    <x v="2"/>
  </r>
  <r>
    <x v="4"/>
    <n v="1185732"/>
    <x v="296"/>
    <x v="2"/>
    <s v="Wyoming"/>
    <s v="Cheyenne"/>
    <x v="2"/>
    <n v="38"/>
    <n v="131"/>
    <n v="4978"/>
    <n v="2240.1"/>
    <n v="0.44999999999999996"/>
    <x v="2"/>
    <x v="11"/>
    <n v="2021"/>
    <s v="Q2"/>
    <x v="2"/>
  </r>
  <r>
    <x v="4"/>
    <n v="1185732"/>
    <x v="296"/>
    <x v="2"/>
    <s v="Wyoming"/>
    <s v="Cheyenne"/>
    <x v="3"/>
    <n v="38"/>
    <n v="140"/>
    <n v="5320"/>
    <n v="2500.3999999999996"/>
    <n v="0.47"/>
    <x v="2"/>
    <x v="11"/>
    <n v="2021"/>
    <s v="Q2"/>
    <x v="2"/>
  </r>
  <r>
    <x v="4"/>
    <n v="1185732"/>
    <x v="296"/>
    <x v="2"/>
    <s v="Wyoming"/>
    <s v="Cheyenne"/>
    <x v="4"/>
    <n v="49"/>
    <n v="135"/>
    <n v="6615"/>
    <n v="2910.6"/>
    <n v="0.44"/>
    <x v="2"/>
    <x v="11"/>
    <n v="2021"/>
    <s v="Q2"/>
    <x v="2"/>
  </r>
  <r>
    <x v="4"/>
    <n v="1185732"/>
    <x v="296"/>
    <x v="2"/>
    <s v="Wyoming"/>
    <s v="Cheyenne"/>
    <x v="5"/>
    <n v="50"/>
    <n v="163"/>
    <n v="8150"/>
    <n v="3015.5"/>
    <n v="0.37"/>
    <x v="2"/>
    <x v="11"/>
    <n v="2021"/>
    <s v="Q2"/>
    <x v="2"/>
  </r>
  <r>
    <x v="4"/>
    <n v="1185732"/>
    <x v="324"/>
    <x v="2"/>
    <s v="Wyoming"/>
    <s v="Cheyenne"/>
    <x v="0"/>
    <n v="48"/>
    <n v="228"/>
    <n v="10944"/>
    <n v="7004.16"/>
    <n v="0.64"/>
    <x v="2"/>
    <x v="5"/>
    <n v="2021"/>
    <s v="Q3"/>
    <x v="2"/>
  </r>
  <r>
    <x v="4"/>
    <n v="1185732"/>
    <x v="324"/>
    <x v="2"/>
    <s v="Wyoming"/>
    <s v="Cheyenne"/>
    <x v="1"/>
    <n v="44"/>
    <n v="163"/>
    <n v="7172"/>
    <n v="3083.96"/>
    <n v="0.43"/>
    <x v="2"/>
    <x v="5"/>
    <n v="2021"/>
    <s v="Q3"/>
    <x v="2"/>
  </r>
  <r>
    <x v="4"/>
    <n v="1185732"/>
    <x v="324"/>
    <x v="2"/>
    <s v="Wyoming"/>
    <s v="Cheyenne"/>
    <x v="2"/>
    <n v="38"/>
    <n v="149"/>
    <n v="5662"/>
    <n v="2717.7599999999998"/>
    <n v="0.48"/>
    <x v="2"/>
    <x v="5"/>
    <n v="2021"/>
    <s v="Q3"/>
    <x v="2"/>
  </r>
  <r>
    <x v="4"/>
    <n v="1185732"/>
    <x v="324"/>
    <x v="2"/>
    <s v="Wyoming"/>
    <s v="Cheyenne"/>
    <x v="3"/>
    <n v="39"/>
    <n v="150"/>
    <n v="5850"/>
    <n v="2749.5"/>
    <n v="0.47"/>
    <x v="2"/>
    <x v="5"/>
    <n v="2021"/>
    <s v="Q3"/>
    <x v="2"/>
  </r>
  <r>
    <x v="4"/>
    <n v="1185732"/>
    <x v="324"/>
    <x v="2"/>
    <s v="Wyoming"/>
    <s v="Cheyenne"/>
    <x v="4"/>
    <n v="48"/>
    <n v="137"/>
    <n v="6576"/>
    <n v="2761.92"/>
    <n v="0.42"/>
    <x v="2"/>
    <x v="5"/>
    <n v="2021"/>
    <s v="Q3"/>
    <x v="2"/>
  </r>
  <r>
    <x v="4"/>
    <n v="1185732"/>
    <x v="324"/>
    <x v="2"/>
    <s v="Wyoming"/>
    <s v="Cheyenne"/>
    <x v="5"/>
    <n v="51"/>
    <n v="196"/>
    <n v="9996"/>
    <n v="3598.56"/>
    <n v="0.36"/>
    <x v="2"/>
    <x v="5"/>
    <n v="2021"/>
    <s v="Q3"/>
    <x v="2"/>
  </r>
  <r>
    <x v="4"/>
    <n v="1185732"/>
    <x v="356"/>
    <x v="2"/>
    <s v="Wyoming"/>
    <s v="Cheyenne"/>
    <x v="0"/>
    <n v="47"/>
    <n v="255"/>
    <n v="11985"/>
    <n v="7670.4000000000005"/>
    <n v="0.64"/>
    <x v="2"/>
    <x v="6"/>
    <n v="2021"/>
    <s v="Q3"/>
    <x v="2"/>
  </r>
  <r>
    <x v="4"/>
    <n v="1185732"/>
    <x v="356"/>
    <x v="2"/>
    <s v="Wyoming"/>
    <s v="Cheyenne"/>
    <x v="1"/>
    <n v="43"/>
    <n v="163"/>
    <n v="7009"/>
    <n v="2873.69"/>
    <n v="0.41"/>
    <x v="2"/>
    <x v="6"/>
    <n v="2021"/>
    <s v="Q3"/>
    <x v="2"/>
  </r>
  <r>
    <x v="4"/>
    <n v="1185732"/>
    <x v="356"/>
    <x v="2"/>
    <s v="Wyoming"/>
    <s v="Cheyenne"/>
    <x v="2"/>
    <n v="38"/>
    <n v="143"/>
    <n v="5434"/>
    <n v="2445.2999999999997"/>
    <n v="0.44999999999999996"/>
    <x v="2"/>
    <x v="6"/>
    <n v="2021"/>
    <s v="Q3"/>
    <x v="2"/>
  </r>
  <r>
    <x v="4"/>
    <n v="1185732"/>
    <x v="356"/>
    <x v="2"/>
    <s v="Wyoming"/>
    <s v="Cheyenne"/>
    <x v="3"/>
    <n v="38"/>
    <n v="147"/>
    <n v="5586"/>
    <n v="2737.14"/>
    <n v="0.49"/>
    <x v="2"/>
    <x v="6"/>
    <n v="2021"/>
    <s v="Q3"/>
    <x v="2"/>
  </r>
  <r>
    <x v="4"/>
    <n v="1185732"/>
    <x v="356"/>
    <x v="2"/>
    <s v="Wyoming"/>
    <s v="Cheyenne"/>
    <x v="4"/>
    <n v="47"/>
    <n v="140"/>
    <n v="6580"/>
    <n v="2697.7999999999997"/>
    <n v="0.41"/>
    <x v="2"/>
    <x v="6"/>
    <n v="2021"/>
    <s v="Q3"/>
    <x v="2"/>
  </r>
  <r>
    <x v="4"/>
    <n v="1185732"/>
    <x v="356"/>
    <x v="2"/>
    <s v="Wyoming"/>
    <s v="Cheyenne"/>
    <x v="5"/>
    <n v="52"/>
    <n v="196"/>
    <n v="10192"/>
    <n v="4076.8"/>
    <n v="0.4"/>
    <x v="2"/>
    <x v="6"/>
    <n v="2021"/>
    <s v="Q3"/>
    <x v="2"/>
  </r>
  <r>
    <x v="4"/>
    <n v="1185732"/>
    <x v="386"/>
    <x v="2"/>
    <s v="Wyoming"/>
    <s v="Cheyenne"/>
    <x v="0"/>
    <n v="48"/>
    <n v="208"/>
    <n v="9984"/>
    <n v="6389.76"/>
    <n v="0.64"/>
    <x v="2"/>
    <x v="7"/>
    <n v="2021"/>
    <s v="Q3"/>
    <x v="3"/>
  </r>
  <r>
    <x v="4"/>
    <n v="1185732"/>
    <x v="386"/>
    <x v="2"/>
    <s v="Wyoming"/>
    <s v="Cheyenne"/>
    <x v="1"/>
    <n v="44"/>
    <n v="150"/>
    <n v="6600"/>
    <n v="2838"/>
    <n v="0.43"/>
    <x v="2"/>
    <x v="7"/>
    <n v="2021"/>
    <s v="Q3"/>
    <x v="3"/>
  </r>
  <r>
    <x v="4"/>
    <n v="1185732"/>
    <x v="386"/>
    <x v="2"/>
    <s v="Wyoming"/>
    <s v="Cheyenne"/>
    <x v="2"/>
    <n v="38"/>
    <n v="137"/>
    <n v="5206"/>
    <n v="2394.7599999999998"/>
    <n v="0.45999999999999996"/>
    <x v="2"/>
    <x v="7"/>
    <n v="2021"/>
    <s v="Q3"/>
    <x v="3"/>
  </r>
  <r>
    <x v="4"/>
    <n v="1185732"/>
    <x v="386"/>
    <x v="2"/>
    <s v="Wyoming"/>
    <s v="Cheyenne"/>
    <x v="3"/>
    <n v="38"/>
    <n v="135"/>
    <n v="5130"/>
    <n v="2513.6999999999998"/>
    <n v="0.49"/>
    <x v="2"/>
    <x v="7"/>
    <n v="2021"/>
    <s v="Q3"/>
    <x v="3"/>
  </r>
  <r>
    <x v="4"/>
    <n v="1185732"/>
    <x v="386"/>
    <x v="2"/>
    <s v="Wyoming"/>
    <s v="Cheyenne"/>
    <x v="4"/>
    <n v="48"/>
    <n v="125"/>
    <n v="6000"/>
    <n v="2580"/>
    <n v="0.43"/>
    <x v="2"/>
    <x v="7"/>
    <n v="2021"/>
    <s v="Q3"/>
    <x v="3"/>
  </r>
  <r>
    <x v="4"/>
    <n v="1185732"/>
    <x v="386"/>
    <x v="2"/>
    <s v="Wyoming"/>
    <s v="Cheyenne"/>
    <x v="5"/>
    <n v="52"/>
    <n v="174"/>
    <n v="9048"/>
    <n v="3619.2000000000003"/>
    <n v="0.4"/>
    <x v="2"/>
    <x v="7"/>
    <n v="2021"/>
    <s v="Q3"/>
    <x v="3"/>
  </r>
  <r>
    <x v="4"/>
    <n v="1185732"/>
    <x v="418"/>
    <x v="2"/>
    <s v="Wyoming"/>
    <s v="Cheyenne"/>
    <x v="0"/>
    <n v="50"/>
    <n v="202"/>
    <n v="10100"/>
    <n v="6464"/>
    <n v="0.64"/>
    <x v="2"/>
    <x v="8"/>
    <n v="2021"/>
    <s v="Q4"/>
    <x v="3"/>
  </r>
  <r>
    <x v="4"/>
    <n v="1185732"/>
    <x v="418"/>
    <x v="2"/>
    <s v="Wyoming"/>
    <s v="Cheyenne"/>
    <x v="1"/>
    <n v="44"/>
    <n v="174"/>
    <n v="7656"/>
    <n v="3062.4"/>
    <n v="0.4"/>
    <x v="2"/>
    <x v="8"/>
    <n v="2021"/>
    <s v="Q4"/>
    <x v="3"/>
  </r>
  <r>
    <x v="4"/>
    <n v="1185732"/>
    <x v="418"/>
    <x v="2"/>
    <s v="Wyoming"/>
    <s v="Cheyenne"/>
    <x v="2"/>
    <n v="42"/>
    <n v="125"/>
    <n v="5250"/>
    <n v="2415"/>
    <n v="0.45999999999999996"/>
    <x v="2"/>
    <x v="8"/>
    <n v="2021"/>
    <s v="Q4"/>
    <x v="3"/>
  </r>
  <r>
    <x v="4"/>
    <n v="1185732"/>
    <x v="418"/>
    <x v="2"/>
    <s v="Wyoming"/>
    <s v="Cheyenne"/>
    <x v="3"/>
    <n v="41"/>
    <n v="119"/>
    <n v="4879"/>
    <n v="2244.3399999999997"/>
    <n v="0.45999999999999996"/>
    <x v="2"/>
    <x v="8"/>
    <n v="2021"/>
    <s v="Q4"/>
    <x v="3"/>
  </r>
  <r>
    <x v="4"/>
    <n v="1185732"/>
    <x v="418"/>
    <x v="2"/>
    <s v="Wyoming"/>
    <s v="Cheyenne"/>
    <x v="4"/>
    <n v="54"/>
    <n v="128"/>
    <n v="6912"/>
    <n v="3041.28"/>
    <n v="0.44"/>
    <x v="2"/>
    <x v="8"/>
    <n v="2021"/>
    <s v="Q4"/>
    <x v="3"/>
  </r>
  <r>
    <x v="4"/>
    <n v="1185732"/>
    <x v="418"/>
    <x v="2"/>
    <s v="Wyoming"/>
    <s v="Cheyenne"/>
    <x v="5"/>
    <n v="55"/>
    <n v="150"/>
    <n v="8250"/>
    <n v="3052.5"/>
    <n v="0.37"/>
    <x v="2"/>
    <x v="8"/>
    <n v="2021"/>
    <s v="Q4"/>
    <x v="3"/>
  </r>
  <r>
    <x v="4"/>
    <n v="1185732"/>
    <x v="448"/>
    <x v="2"/>
    <s v="Wyoming"/>
    <s v="Cheyenne"/>
    <x v="0"/>
    <n v="53"/>
    <n v="218"/>
    <n v="11554"/>
    <n v="7047.94"/>
    <n v="0.61"/>
    <x v="2"/>
    <x v="9"/>
    <n v="2021"/>
    <s v="Q4"/>
    <x v="3"/>
  </r>
  <r>
    <x v="4"/>
    <n v="1185732"/>
    <x v="448"/>
    <x v="2"/>
    <s v="Wyoming"/>
    <s v="Cheyenne"/>
    <x v="1"/>
    <n v="42"/>
    <n v="167"/>
    <n v="7014"/>
    <n v="3016.02"/>
    <n v="0.43"/>
    <x v="2"/>
    <x v="9"/>
    <n v="2021"/>
    <s v="Q4"/>
    <x v="3"/>
  </r>
  <r>
    <x v="4"/>
    <n v="1185732"/>
    <x v="448"/>
    <x v="2"/>
    <s v="Wyoming"/>
    <s v="Cheyenne"/>
    <x v="2"/>
    <n v="42"/>
    <n v="146"/>
    <n v="6132"/>
    <n v="3066"/>
    <n v="0.5"/>
    <x v="2"/>
    <x v="9"/>
    <n v="2021"/>
    <s v="Q4"/>
    <x v="3"/>
  </r>
  <r>
    <x v="4"/>
    <n v="1185732"/>
    <x v="448"/>
    <x v="2"/>
    <s v="Wyoming"/>
    <s v="Cheyenne"/>
    <x v="3"/>
    <n v="42"/>
    <n v="135"/>
    <n v="5670"/>
    <n v="2778.2999999999997"/>
    <n v="0.49"/>
    <x v="2"/>
    <x v="9"/>
    <n v="2021"/>
    <s v="Q4"/>
    <x v="3"/>
  </r>
  <r>
    <x v="4"/>
    <n v="1185732"/>
    <x v="448"/>
    <x v="2"/>
    <s v="Wyoming"/>
    <s v="Cheyenne"/>
    <x v="4"/>
    <n v="51"/>
    <n v="143"/>
    <n v="7293"/>
    <n v="2990.1299999999997"/>
    <n v="0.41"/>
    <x v="2"/>
    <x v="9"/>
    <n v="2021"/>
    <s v="Q4"/>
    <x v="3"/>
  </r>
  <r>
    <x v="4"/>
    <n v="1185732"/>
    <x v="448"/>
    <x v="2"/>
    <s v="Wyoming"/>
    <s v="Cheyenne"/>
    <x v="5"/>
    <n v="55"/>
    <n v="161"/>
    <n v="8855"/>
    <n v="3453.4500000000003"/>
    <n v="0.39"/>
    <x v="2"/>
    <x v="9"/>
    <n v="2021"/>
    <s v="Q4"/>
    <x v="3"/>
  </r>
  <r>
    <x v="4"/>
    <n v="1185732"/>
    <x v="477"/>
    <x v="2"/>
    <s v="Wyoming"/>
    <s v="Cheyenne"/>
    <x v="0"/>
    <n v="52"/>
    <n v="224"/>
    <n v="11648"/>
    <n v="7105.28"/>
    <n v="0.61"/>
    <x v="2"/>
    <x v="10"/>
    <n v="2021"/>
    <s v="Q4"/>
    <x v="0"/>
  </r>
  <r>
    <x v="4"/>
    <n v="1185732"/>
    <x v="477"/>
    <x v="2"/>
    <s v="Wyoming"/>
    <s v="Cheyenne"/>
    <x v="1"/>
    <n v="44"/>
    <n v="168"/>
    <n v="7392"/>
    <n v="3030.72"/>
    <n v="0.41"/>
    <x v="2"/>
    <x v="10"/>
    <n v="2021"/>
    <s v="Q4"/>
    <x v="0"/>
  </r>
  <r>
    <x v="0"/>
    <n v="1185732"/>
    <x v="477"/>
    <x v="2"/>
    <s v="Wyoming"/>
    <s v="Cheyenne"/>
    <x v="2"/>
    <n v="44"/>
    <n v="165"/>
    <n v="7260"/>
    <n v="3339.6"/>
    <n v="0.45999999999999996"/>
    <x v="2"/>
    <x v="10"/>
    <n v="2021"/>
    <s v="Q4"/>
    <x v="0"/>
  </r>
  <r>
    <x v="0"/>
    <n v="1185732"/>
    <x v="477"/>
    <x v="2"/>
    <s v="Wyoming"/>
    <s v="Cheyenne"/>
    <x v="3"/>
    <n v="44"/>
    <n v="135"/>
    <n v="5940"/>
    <n v="2910.6"/>
    <n v="0.49"/>
    <x v="2"/>
    <x v="10"/>
    <n v="2021"/>
    <s v="Q4"/>
    <x v="0"/>
  </r>
  <r>
    <x v="0"/>
    <n v="1185732"/>
    <x v="477"/>
    <x v="2"/>
    <s v="Wyoming"/>
    <s v="Cheyenne"/>
    <x v="4"/>
    <n v="54"/>
    <n v="145"/>
    <n v="7830"/>
    <n v="3523.4999999999995"/>
    <n v="0.44999999999999996"/>
    <x v="2"/>
    <x v="10"/>
    <n v="2021"/>
    <s v="Q4"/>
    <x v="0"/>
  </r>
  <r>
    <x v="0"/>
    <n v="1185732"/>
    <x v="477"/>
    <x v="2"/>
    <s v="Wyoming"/>
    <s v="Cheyenne"/>
    <x v="5"/>
    <n v="56"/>
    <n v="174"/>
    <n v="9744"/>
    <n v="3507.8399999999997"/>
    <n v="0.36"/>
    <x v="2"/>
    <x v="10"/>
    <n v="2021"/>
    <s v="Q4"/>
    <x v="0"/>
  </r>
  <r>
    <x v="0"/>
    <n v="1128299"/>
    <x v="188"/>
    <x v="2"/>
    <s v="Wyoming"/>
    <s v="Cheyenne"/>
    <x v="0"/>
    <n v="29"/>
    <n v="91"/>
    <n v="2639"/>
    <n v="1213.9399999999998"/>
    <n v="0.45999999999999996"/>
    <x v="2"/>
    <x v="0"/>
    <n v="2021"/>
    <s v="Q1"/>
    <x v="0"/>
  </r>
  <r>
    <x v="0"/>
    <n v="1128299"/>
    <x v="188"/>
    <x v="2"/>
    <s v="Wyoming"/>
    <s v="Cheyenne"/>
    <x v="1"/>
    <n v="36"/>
    <n v="105"/>
    <n v="3780"/>
    <n v="1738.8"/>
    <n v="0.45999999999999996"/>
    <x v="2"/>
    <x v="0"/>
    <n v="2021"/>
    <s v="Q1"/>
    <x v="0"/>
  </r>
  <r>
    <x v="0"/>
    <n v="1128299"/>
    <x v="188"/>
    <x v="2"/>
    <s v="Wyoming"/>
    <s v="Cheyenne"/>
    <x v="2"/>
    <n v="39"/>
    <n v="91"/>
    <n v="3549"/>
    <n v="1597.05"/>
    <n v="0.44999999999999996"/>
    <x v="2"/>
    <x v="0"/>
    <n v="2021"/>
    <s v="Q1"/>
    <x v="0"/>
  </r>
  <r>
    <x v="0"/>
    <n v="1128299"/>
    <x v="188"/>
    <x v="2"/>
    <s v="Wyoming"/>
    <s v="Cheyenne"/>
    <x v="3"/>
    <n v="38"/>
    <n v="54"/>
    <n v="2052"/>
    <n v="964.43999999999994"/>
    <n v="0.47"/>
    <x v="2"/>
    <x v="0"/>
    <n v="2021"/>
    <s v="Q1"/>
    <x v="0"/>
  </r>
  <r>
    <x v="0"/>
    <n v="1128299"/>
    <x v="188"/>
    <x v="2"/>
    <s v="Wyoming"/>
    <s v="Cheyenne"/>
    <x v="4"/>
    <n v="42"/>
    <n v="45"/>
    <n v="1890"/>
    <n v="963.9"/>
    <n v="0.51"/>
    <x v="2"/>
    <x v="0"/>
    <n v="2021"/>
    <s v="Q1"/>
    <x v="0"/>
  </r>
  <r>
    <x v="0"/>
    <n v="1128299"/>
    <x v="188"/>
    <x v="2"/>
    <s v="Wyoming"/>
    <s v="Cheyenne"/>
    <x v="5"/>
    <n v="38"/>
    <n v="116"/>
    <n v="4408"/>
    <n v="1983.6"/>
    <n v="0.44999999999999996"/>
    <x v="2"/>
    <x v="0"/>
    <n v="2021"/>
    <s v="Q1"/>
    <x v="0"/>
  </r>
  <r>
    <x v="0"/>
    <n v="1128299"/>
    <x v="698"/>
    <x v="2"/>
    <s v="Wyoming"/>
    <s v="Cheyenne"/>
    <x v="0"/>
    <n v="27"/>
    <n v="113"/>
    <n v="3051"/>
    <n v="1403.4599999999998"/>
    <n v="0.45999999999999996"/>
    <x v="2"/>
    <x v="1"/>
    <n v="2021"/>
    <s v="Q1"/>
    <x v="0"/>
  </r>
  <r>
    <x v="0"/>
    <n v="1128299"/>
    <x v="698"/>
    <x v="2"/>
    <s v="Wyoming"/>
    <s v="Cheyenne"/>
    <x v="1"/>
    <n v="36"/>
    <n v="105"/>
    <n v="3780"/>
    <n v="1700.9999999999998"/>
    <n v="0.44999999999999996"/>
    <x v="2"/>
    <x v="1"/>
    <n v="2021"/>
    <s v="Q1"/>
    <x v="0"/>
  </r>
  <r>
    <x v="0"/>
    <n v="1128299"/>
    <x v="698"/>
    <x v="2"/>
    <s v="Wyoming"/>
    <s v="Cheyenne"/>
    <x v="2"/>
    <n v="39"/>
    <n v="88"/>
    <n v="3432"/>
    <n v="1544.3999999999999"/>
    <n v="0.44999999999999996"/>
    <x v="2"/>
    <x v="1"/>
    <n v="2021"/>
    <s v="Q1"/>
    <x v="0"/>
  </r>
  <r>
    <x v="0"/>
    <n v="1128299"/>
    <x v="698"/>
    <x v="4"/>
    <s v="Virginia"/>
    <s v="Richmond"/>
    <x v="3"/>
    <n v="38"/>
    <n v="58"/>
    <n v="2204"/>
    <n v="1102"/>
    <n v="0.5"/>
    <x v="2"/>
    <x v="1"/>
    <n v="2021"/>
    <s v="Q1"/>
    <x v="0"/>
  </r>
  <r>
    <x v="0"/>
    <n v="1128299"/>
    <x v="698"/>
    <x v="4"/>
    <s v="Virginia"/>
    <s v="Richmond"/>
    <x v="4"/>
    <n v="42"/>
    <n v="38"/>
    <n v="1596"/>
    <n v="877.80000000000007"/>
    <n v="0.55000000000000004"/>
    <x v="2"/>
    <x v="1"/>
    <n v="2021"/>
    <s v="Q1"/>
    <x v="0"/>
  </r>
  <r>
    <x v="0"/>
    <n v="1128299"/>
    <x v="698"/>
    <x v="4"/>
    <s v="Virginia"/>
    <s v="Richmond"/>
    <x v="5"/>
    <n v="38"/>
    <n v="81"/>
    <n v="3078"/>
    <n v="1323.54"/>
    <n v="0.43"/>
    <x v="2"/>
    <x v="1"/>
    <n v="2021"/>
    <s v="Q1"/>
    <x v="0"/>
  </r>
  <r>
    <x v="0"/>
    <n v="1128299"/>
    <x v="228"/>
    <x v="4"/>
    <s v="Virginia"/>
    <s v="Richmond"/>
    <x v="0"/>
    <n v="38"/>
    <n v="143"/>
    <n v="5434"/>
    <n v="2553.98"/>
    <n v="0.47"/>
    <x v="2"/>
    <x v="2"/>
    <n v="2021"/>
    <s v="Q1"/>
    <x v="1"/>
  </r>
  <r>
    <x v="0"/>
    <n v="1128299"/>
    <x v="228"/>
    <x v="4"/>
    <s v="Virginia"/>
    <s v="Richmond"/>
    <x v="1"/>
    <n v="45"/>
    <n v="85"/>
    <n v="3825"/>
    <n v="1797.75"/>
    <n v="0.47"/>
    <x v="2"/>
    <x v="2"/>
    <n v="2021"/>
    <s v="Q1"/>
    <x v="1"/>
  </r>
  <r>
    <x v="0"/>
    <n v="1128299"/>
    <x v="228"/>
    <x v="4"/>
    <s v="Virginia"/>
    <s v="Richmond"/>
    <x v="2"/>
    <n v="52"/>
    <n v="91"/>
    <n v="4732"/>
    <n v="2271.36"/>
    <n v="0.48"/>
    <x v="2"/>
    <x v="2"/>
    <n v="2021"/>
    <s v="Q1"/>
    <x v="1"/>
  </r>
  <r>
    <x v="0"/>
    <n v="1128299"/>
    <x v="228"/>
    <x v="4"/>
    <s v="Virginia"/>
    <s v="Richmond"/>
    <x v="3"/>
    <n v="48"/>
    <n v="65"/>
    <n v="3120"/>
    <n v="1435.1999999999998"/>
    <n v="0.45999999999999996"/>
    <x v="2"/>
    <x v="2"/>
    <n v="2021"/>
    <s v="Q1"/>
    <x v="1"/>
  </r>
  <r>
    <x v="0"/>
    <n v="1128299"/>
    <x v="228"/>
    <x v="4"/>
    <s v="Virginia"/>
    <s v="Richmond"/>
    <x v="4"/>
    <n v="51"/>
    <n v="30"/>
    <n v="1530"/>
    <n v="795.6"/>
    <n v="0.52"/>
    <x v="2"/>
    <x v="2"/>
    <n v="2021"/>
    <s v="Q1"/>
    <x v="1"/>
  </r>
  <r>
    <x v="0"/>
    <n v="1128299"/>
    <x v="228"/>
    <x v="4"/>
    <s v="Virginia"/>
    <s v="Richmond"/>
    <x v="5"/>
    <n v="49"/>
    <n v="78"/>
    <n v="3822"/>
    <n v="1605.24"/>
    <n v="0.42"/>
    <x v="2"/>
    <x v="2"/>
    <n v="2021"/>
    <s v="Q1"/>
    <x v="1"/>
  </r>
  <r>
    <x v="0"/>
    <n v="1128299"/>
    <x v="247"/>
    <x v="4"/>
    <s v="Virginia"/>
    <s v="Richmond"/>
    <x v="0"/>
    <n v="52"/>
    <n v="124"/>
    <n v="6448"/>
    <n v="3095.04"/>
    <n v="0.48"/>
    <x v="2"/>
    <x v="3"/>
    <n v="2021"/>
    <s v="Q2"/>
    <x v="1"/>
  </r>
  <r>
    <x v="0"/>
    <n v="1128299"/>
    <x v="247"/>
    <x v="4"/>
    <s v="Virginia"/>
    <s v="Richmond"/>
    <x v="1"/>
    <n v="59"/>
    <n v="69"/>
    <n v="4071"/>
    <n v="1954.08"/>
    <n v="0.48"/>
    <x v="2"/>
    <x v="3"/>
    <n v="2021"/>
    <s v="Q2"/>
    <x v="1"/>
  </r>
  <r>
    <x v="0"/>
    <n v="1128299"/>
    <x v="247"/>
    <x v="4"/>
    <s v="Virginia"/>
    <s v="Richmond"/>
    <x v="2"/>
    <n v="57"/>
    <n v="85"/>
    <n v="4845"/>
    <n v="2374.0500000000002"/>
    <n v="0.49"/>
    <x v="2"/>
    <x v="3"/>
    <n v="2021"/>
    <s v="Q2"/>
    <x v="1"/>
  </r>
  <r>
    <x v="0"/>
    <n v="1128299"/>
    <x v="247"/>
    <x v="4"/>
    <s v="Virginia"/>
    <s v="Richmond"/>
    <x v="3"/>
    <n v="42"/>
    <n v="56"/>
    <n v="2352"/>
    <n v="1105.4399999999998"/>
    <n v="0.47"/>
    <x v="2"/>
    <x v="3"/>
    <n v="2021"/>
    <s v="Q2"/>
    <x v="1"/>
  </r>
  <r>
    <x v="0"/>
    <n v="1128299"/>
    <x v="247"/>
    <x v="4"/>
    <s v="Virginia"/>
    <s v="Richmond"/>
    <x v="4"/>
    <n v="49"/>
    <n v="35"/>
    <n v="1715"/>
    <n v="874.65"/>
    <n v="0.51"/>
    <x v="2"/>
    <x v="3"/>
    <n v="2021"/>
    <s v="Q2"/>
    <x v="1"/>
  </r>
  <r>
    <x v="0"/>
    <n v="1128299"/>
    <x v="247"/>
    <x v="4"/>
    <s v="Virginia"/>
    <s v="Richmond"/>
    <x v="5"/>
    <n v="64"/>
    <n v="78"/>
    <n v="4992"/>
    <n v="2196.48"/>
    <n v="0.44"/>
    <x v="2"/>
    <x v="3"/>
    <n v="2021"/>
    <s v="Q2"/>
    <x v="1"/>
  </r>
  <r>
    <x v="0"/>
    <n v="1128299"/>
    <x v="278"/>
    <x v="4"/>
    <s v="Virginia"/>
    <s v="Richmond"/>
    <x v="0"/>
    <n v="46"/>
    <n v="125"/>
    <n v="5750"/>
    <n v="2645"/>
    <n v="0.45999999999999996"/>
    <x v="2"/>
    <x v="4"/>
    <n v="2021"/>
    <s v="Q2"/>
    <x v="1"/>
  </r>
  <r>
    <x v="0"/>
    <n v="1128299"/>
    <x v="278"/>
    <x v="4"/>
    <s v="Virginia"/>
    <s v="Richmond"/>
    <x v="1"/>
    <n v="51"/>
    <n v="98"/>
    <n v="4998"/>
    <n v="2249.1"/>
    <n v="0.44999999999999996"/>
    <x v="2"/>
    <x v="4"/>
    <n v="2021"/>
    <s v="Q2"/>
    <x v="1"/>
  </r>
  <r>
    <x v="0"/>
    <n v="1128299"/>
    <x v="278"/>
    <x v="4"/>
    <s v="Virginia"/>
    <s v="Richmond"/>
    <x v="2"/>
    <n v="50"/>
    <n v="88"/>
    <n v="4400"/>
    <n v="2200"/>
    <n v="0.5"/>
    <x v="2"/>
    <x v="4"/>
    <n v="2021"/>
    <s v="Q2"/>
    <x v="1"/>
  </r>
  <r>
    <x v="0"/>
    <n v="1128299"/>
    <x v="278"/>
    <x v="4"/>
    <s v="Virginia"/>
    <s v="Richmond"/>
    <x v="3"/>
    <n v="47"/>
    <n v="69"/>
    <n v="3243"/>
    <n v="1621.5"/>
    <n v="0.5"/>
    <x v="2"/>
    <x v="4"/>
    <n v="2021"/>
    <s v="Q2"/>
    <x v="1"/>
  </r>
  <r>
    <x v="0"/>
    <n v="1128299"/>
    <x v="278"/>
    <x v="4"/>
    <s v="Virginia"/>
    <s v="Richmond"/>
    <x v="4"/>
    <n v="44"/>
    <n v="49"/>
    <n v="2156"/>
    <n v="1164.24"/>
    <n v="0.54"/>
    <x v="2"/>
    <x v="4"/>
    <n v="2021"/>
    <s v="Q2"/>
    <x v="1"/>
  </r>
  <r>
    <x v="0"/>
    <n v="1128299"/>
    <x v="278"/>
    <x v="4"/>
    <s v="Virginia"/>
    <s v="Richmond"/>
    <x v="5"/>
    <n v="56"/>
    <n v="152"/>
    <n v="8512"/>
    <n v="3660.16"/>
    <n v="0.43"/>
    <x v="2"/>
    <x v="4"/>
    <n v="2021"/>
    <s v="Q2"/>
    <x v="1"/>
  </r>
  <r>
    <x v="0"/>
    <n v="1128299"/>
    <x v="308"/>
    <x v="4"/>
    <s v="Virginia"/>
    <s v="Richmond"/>
    <x v="0"/>
    <n v="53"/>
    <n v="233"/>
    <n v="12349"/>
    <n v="5804.03"/>
    <n v="0.47"/>
    <x v="2"/>
    <x v="11"/>
    <n v="2021"/>
    <s v="Q2"/>
    <x v="2"/>
  </r>
  <r>
    <x v="0"/>
    <n v="1128299"/>
    <x v="308"/>
    <x v="4"/>
    <s v="Virginia"/>
    <s v="Richmond"/>
    <x v="1"/>
    <n v="62"/>
    <n v="176"/>
    <n v="10912"/>
    <n v="5019.5199999999995"/>
    <n v="0.45999999999999996"/>
    <x v="2"/>
    <x v="11"/>
    <n v="2021"/>
    <s v="Q2"/>
    <x v="2"/>
  </r>
  <r>
    <x v="0"/>
    <n v="1128299"/>
    <x v="308"/>
    <x v="4"/>
    <s v="Virginia"/>
    <s v="Richmond"/>
    <x v="2"/>
    <n v="73"/>
    <n v="195"/>
    <n v="14235"/>
    <n v="6832.8"/>
    <n v="0.48"/>
    <x v="2"/>
    <x v="11"/>
    <n v="2021"/>
    <s v="Q2"/>
    <x v="2"/>
  </r>
  <r>
    <x v="0"/>
    <n v="1128299"/>
    <x v="308"/>
    <x v="4"/>
    <s v="Virginia"/>
    <s v="Richmond"/>
    <x v="3"/>
    <n v="72"/>
    <n v="142"/>
    <n v="10224"/>
    <n v="5009.76"/>
    <n v="0.49"/>
    <x v="2"/>
    <x v="11"/>
    <n v="2021"/>
    <s v="Q2"/>
    <x v="2"/>
  </r>
  <r>
    <x v="0"/>
    <n v="1128299"/>
    <x v="308"/>
    <x v="4"/>
    <s v="Virginia"/>
    <s v="Richmond"/>
    <x v="4"/>
    <n v="81"/>
    <n v="104"/>
    <n v="8424"/>
    <n v="4296.24"/>
    <n v="0.51"/>
    <x v="2"/>
    <x v="11"/>
    <n v="2021"/>
    <s v="Q2"/>
    <x v="2"/>
  </r>
  <r>
    <x v="0"/>
    <n v="1128299"/>
    <x v="308"/>
    <x v="4"/>
    <s v="Virginia"/>
    <s v="Richmond"/>
    <x v="5"/>
    <n v="96"/>
    <n v="182"/>
    <n v="17472"/>
    <n v="6988.8"/>
    <n v="0.4"/>
    <x v="2"/>
    <x v="11"/>
    <n v="2021"/>
    <s v="Q2"/>
    <x v="2"/>
  </r>
  <r>
    <x v="0"/>
    <n v="1128299"/>
    <x v="337"/>
    <x v="4"/>
    <s v="Virginia"/>
    <s v="Richmond"/>
    <x v="0"/>
    <n v="79"/>
    <n v="255"/>
    <n v="20145"/>
    <n v="10072.5"/>
    <n v="0.5"/>
    <x v="2"/>
    <x v="5"/>
    <n v="2021"/>
    <s v="Q3"/>
    <x v="2"/>
  </r>
  <r>
    <x v="0"/>
    <n v="1128299"/>
    <x v="337"/>
    <x v="4"/>
    <s v="Virginia"/>
    <s v="Richmond"/>
    <x v="1"/>
    <n v="81"/>
    <n v="203"/>
    <n v="16443"/>
    <n v="8221.5"/>
    <n v="0.5"/>
    <x v="2"/>
    <x v="5"/>
    <n v="2021"/>
    <s v="Q3"/>
    <x v="2"/>
  </r>
  <r>
    <x v="0"/>
    <n v="1128299"/>
    <x v="337"/>
    <x v="4"/>
    <s v="Virginia"/>
    <s v="Richmond"/>
    <x v="2"/>
    <n v="86"/>
    <n v="182"/>
    <n v="15652"/>
    <n v="7043.4"/>
    <n v="0.44999999999999996"/>
    <x v="2"/>
    <x v="5"/>
    <n v="2021"/>
    <s v="Q3"/>
    <x v="2"/>
  </r>
  <r>
    <x v="0"/>
    <n v="1128299"/>
    <x v="337"/>
    <x v="4"/>
    <s v="Virginia"/>
    <s v="Richmond"/>
    <x v="3"/>
    <n v="82"/>
    <n v="149"/>
    <n v="12218"/>
    <n v="5620.28"/>
    <n v="0.45999999999999996"/>
    <x v="2"/>
    <x v="5"/>
    <n v="2021"/>
    <s v="Q3"/>
    <x v="2"/>
  </r>
  <r>
    <x v="0"/>
    <n v="1128299"/>
    <x v="337"/>
    <x v="4"/>
    <s v="Virginia"/>
    <s v="Richmond"/>
    <x v="4"/>
    <n v="85"/>
    <n v="162"/>
    <n v="13770"/>
    <n v="7573.5000000000009"/>
    <n v="0.55000000000000004"/>
    <x v="2"/>
    <x v="5"/>
    <n v="2021"/>
    <s v="Q3"/>
    <x v="2"/>
  </r>
  <r>
    <x v="0"/>
    <n v="1128299"/>
    <x v="337"/>
    <x v="4"/>
    <s v="Virginia"/>
    <s v="Richmond"/>
    <x v="5"/>
    <n v="96"/>
    <n v="180"/>
    <n v="17280"/>
    <n v="6912"/>
    <n v="0.4"/>
    <x v="2"/>
    <x v="5"/>
    <n v="2021"/>
    <s v="Q3"/>
    <x v="2"/>
  </r>
  <r>
    <x v="0"/>
    <n v="1128299"/>
    <x v="369"/>
    <x v="4"/>
    <s v="Virginia"/>
    <s v="Richmond"/>
    <x v="0"/>
    <n v="83"/>
    <n v="240"/>
    <n v="19920"/>
    <n v="8964"/>
    <n v="0.44999999999999996"/>
    <x v="2"/>
    <x v="6"/>
    <n v="2021"/>
    <s v="Q3"/>
    <x v="2"/>
  </r>
  <r>
    <x v="0"/>
    <n v="1128299"/>
    <x v="369"/>
    <x v="4"/>
    <s v="Virginia"/>
    <s v="Richmond"/>
    <x v="1"/>
    <n v="76"/>
    <n v="202"/>
    <n v="15352"/>
    <n v="7368.96"/>
    <n v="0.48"/>
    <x v="2"/>
    <x v="6"/>
    <n v="2021"/>
    <s v="Q3"/>
    <x v="2"/>
  </r>
  <r>
    <x v="0"/>
    <n v="1128299"/>
    <x v="369"/>
    <x v="4"/>
    <s v="Virginia"/>
    <s v="Richmond"/>
    <x v="2"/>
    <n v="69"/>
    <n v="189"/>
    <n v="13041"/>
    <n v="6259.6799999999994"/>
    <n v="0.48"/>
    <x v="2"/>
    <x v="6"/>
    <n v="2021"/>
    <s v="Q3"/>
    <x v="2"/>
  </r>
  <r>
    <x v="0"/>
    <n v="1128299"/>
    <x v="369"/>
    <x v="4"/>
    <s v="Virginia"/>
    <s v="Richmond"/>
    <x v="3"/>
    <n v="66"/>
    <n v="111"/>
    <n v="7326"/>
    <n v="3589.74"/>
    <n v="0.49"/>
    <x v="2"/>
    <x v="6"/>
    <n v="2021"/>
    <s v="Q3"/>
    <x v="2"/>
  </r>
  <r>
    <x v="0"/>
    <n v="1128299"/>
    <x v="369"/>
    <x v="4"/>
    <s v="Virginia"/>
    <s v="Richmond"/>
    <x v="4"/>
    <n v="64"/>
    <n v="106"/>
    <n v="6784"/>
    <n v="3459.84"/>
    <n v="0.51"/>
    <x v="2"/>
    <x v="6"/>
    <n v="2021"/>
    <s v="Q3"/>
    <x v="2"/>
  </r>
  <r>
    <x v="0"/>
    <n v="1128299"/>
    <x v="369"/>
    <x v="4"/>
    <s v="Virginia"/>
    <s v="Richmond"/>
    <x v="5"/>
    <n v="73"/>
    <n v="75"/>
    <n v="5475"/>
    <n v="2299.5"/>
    <n v="0.42"/>
    <x v="2"/>
    <x v="6"/>
    <n v="2021"/>
    <s v="Q3"/>
    <x v="2"/>
  </r>
  <r>
    <x v="0"/>
    <n v="1128299"/>
    <x v="401"/>
    <x v="4"/>
    <s v="Virginia"/>
    <s v="Richmond"/>
    <x v="0"/>
    <n v="46"/>
    <n v="113"/>
    <n v="5198"/>
    <n v="2599"/>
    <n v="0.5"/>
    <x v="2"/>
    <x v="7"/>
    <n v="2021"/>
    <s v="Q3"/>
    <x v="3"/>
  </r>
  <r>
    <x v="0"/>
    <n v="1128299"/>
    <x v="401"/>
    <x v="4"/>
    <s v="Virginia"/>
    <s v="Richmond"/>
    <x v="1"/>
    <n v="52"/>
    <n v="113"/>
    <n v="5876"/>
    <n v="2702.9599999999996"/>
    <n v="0.45999999999999996"/>
    <x v="2"/>
    <x v="7"/>
    <n v="2021"/>
    <s v="Q3"/>
    <x v="3"/>
  </r>
  <r>
    <x v="0"/>
    <n v="1128299"/>
    <x v="401"/>
    <x v="4"/>
    <s v="Virginia"/>
    <s v="Richmond"/>
    <x v="2"/>
    <n v="47"/>
    <n v="65"/>
    <n v="3055"/>
    <n v="1435.85"/>
    <n v="0.47"/>
    <x v="2"/>
    <x v="7"/>
    <n v="2021"/>
    <s v="Q3"/>
    <x v="3"/>
  </r>
  <r>
    <x v="0"/>
    <n v="1128299"/>
    <x v="401"/>
    <x v="4"/>
    <s v="Virginia"/>
    <s v="Richmond"/>
    <x v="3"/>
    <n v="45"/>
    <n v="54"/>
    <n v="2430"/>
    <n v="1190.7"/>
    <n v="0.49"/>
    <x v="2"/>
    <x v="7"/>
    <n v="2021"/>
    <s v="Q3"/>
    <x v="3"/>
  </r>
  <r>
    <x v="0"/>
    <n v="1128299"/>
    <x v="401"/>
    <x v="4"/>
    <s v="Virginia"/>
    <s v="Richmond"/>
    <x v="4"/>
    <n v="58"/>
    <n v="56"/>
    <n v="3248"/>
    <n v="1624"/>
    <n v="0.5"/>
    <x v="2"/>
    <x v="7"/>
    <n v="2021"/>
    <s v="Q3"/>
    <x v="3"/>
  </r>
  <r>
    <x v="0"/>
    <n v="1128299"/>
    <x v="401"/>
    <x v="4"/>
    <s v="Virginia"/>
    <s v="Richmond"/>
    <x v="5"/>
    <n v="42"/>
    <n v="70"/>
    <n v="2940"/>
    <n v="1264.2"/>
    <n v="0.43"/>
    <x v="2"/>
    <x v="7"/>
    <n v="2021"/>
    <s v="Q3"/>
    <x v="3"/>
  </r>
  <r>
    <x v="0"/>
    <n v="1128299"/>
    <x v="430"/>
    <x v="4"/>
    <s v="Virginia"/>
    <s v="Richmond"/>
    <x v="0"/>
    <n v="38"/>
    <n v="102"/>
    <n v="3876"/>
    <n v="1744.1999999999998"/>
    <n v="0.44999999999999996"/>
    <x v="2"/>
    <x v="8"/>
    <n v="2021"/>
    <s v="Q4"/>
    <x v="3"/>
  </r>
  <r>
    <x v="0"/>
    <n v="1128299"/>
    <x v="430"/>
    <x v="4"/>
    <s v="Virginia"/>
    <s v="Richmond"/>
    <x v="1"/>
    <n v="51"/>
    <n v="142"/>
    <n v="7242"/>
    <n v="3548.58"/>
    <n v="0.49"/>
    <x v="2"/>
    <x v="8"/>
    <n v="2021"/>
    <s v="Q4"/>
    <x v="3"/>
  </r>
  <r>
    <x v="0"/>
    <n v="1128299"/>
    <x v="430"/>
    <x v="4"/>
    <s v="Virginia"/>
    <s v="Richmond"/>
    <x v="2"/>
    <n v="46"/>
    <n v="95"/>
    <n v="4370"/>
    <n v="2010.1999999999998"/>
    <n v="0.45999999999999996"/>
    <x v="2"/>
    <x v="8"/>
    <n v="2021"/>
    <s v="Q4"/>
    <x v="3"/>
  </r>
  <r>
    <x v="0"/>
    <n v="1128299"/>
    <x v="430"/>
    <x v="4"/>
    <s v="Virginia"/>
    <s v="Richmond"/>
    <x v="3"/>
    <n v="41"/>
    <n v="98"/>
    <n v="4018"/>
    <n v="1968.82"/>
    <n v="0.49"/>
    <x v="2"/>
    <x v="8"/>
    <n v="2021"/>
    <s v="Q4"/>
    <x v="3"/>
  </r>
  <r>
    <x v="0"/>
    <n v="1128299"/>
    <x v="430"/>
    <x v="4"/>
    <s v="Virginia"/>
    <s v="Richmond"/>
    <x v="4"/>
    <n v="53"/>
    <n v="87"/>
    <n v="4611"/>
    <n v="2489.94"/>
    <n v="0.54"/>
    <x v="2"/>
    <x v="8"/>
    <n v="2021"/>
    <s v="Q4"/>
    <x v="3"/>
  </r>
  <r>
    <x v="0"/>
    <n v="1128299"/>
    <x v="430"/>
    <x v="4"/>
    <s v="Virginia"/>
    <s v="Richmond"/>
    <x v="5"/>
    <n v="59"/>
    <n v="102"/>
    <n v="6018"/>
    <n v="2647.92"/>
    <n v="0.44"/>
    <x v="2"/>
    <x v="8"/>
    <n v="2021"/>
    <s v="Q4"/>
    <x v="3"/>
  </r>
  <r>
    <x v="0"/>
    <n v="1128299"/>
    <x v="461"/>
    <x v="4"/>
    <s v="Virginia"/>
    <s v="Richmond"/>
    <x v="0"/>
    <n v="42"/>
    <n v="155"/>
    <n v="6510"/>
    <n v="3059.7"/>
    <n v="0.47"/>
    <x v="2"/>
    <x v="9"/>
    <n v="2021"/>
    <s v="Q4"/>
    <x v="3"/>
  </r>
  <r>
    <x v="0"/>
    <n v="1128299"/>
    <x v="461"/>
    <x v="4"/>
    <s v="Virginia"/>
    <s v="Richmond"/>
    <x v="1"/>
    <n v="47"/>
    <n v="169"/>
    <n v="7943"/>
    <n v="3892.0699999999997"/>
    <n v="0.49"/>
    <x v="2"/>
    <x v="9"/>
    <n v="2021"/>
    <s v="Q4"/>
    <x v="3"/>
  </r>
  <r>
    <x v="0"/>
    <n v="1128299"/>
    <x v="461"/>
    <x v="4"/>
    <s v="Virginia"/>
    <s v="Richmond"/>
    <x v="2"/>
    <n v="43"/>
    <n v="138"/>
    <n v="5934"/>
    <n v="2848.3199999999997"/>
    <n v="0.48"/>
    <x v="2"/>
    <x v="9"/>
    <n v="2021"/>
    <s v="Q4"/>
    <x v="3"/>
  </r>
  <r>
    <x v="0"/>
    <n v="1128299"/>
    <x v="461"/>
    <x v="4"/>
    <s v="Virginia"/>
    <s v="Richmond"/>
    <x v="3"/>
    <n v="52"/>
    <n v="113"/>
    <n v="5876"/>
    <n v="2820.48"/>
    <n v="0.48"/>
    <x v="2"/>
    <x v="9"/>
    <n v="2021"/>
    <s v="Q4"/>
    <x v="3"/>
  </r>
  <r>
    <x v="0"/>
    <n v="1128299"/>
    <x v="461"/>
    <x v="4"/>
    <s v="Virginia"/>
    <s v="Richmond"/>
    <x v="4"/>
    <n v="73"/>
    <n v="111"/>
    <n v="8103"/>
    <n v="4456.6500000000005"/>
    <n v="0.55000000000000004"/>
    <x v="2"/>
    <x v="9"/>
    <n v="2021"/>
    <s v="Q4"/>
    <x v="3"/>
  </r>
  <r>
    <x v="0"/>
    <n v="1128299"/>
    <x v="461"/>
    <x v="4"/>
    <s v="Virginia"/>
    <s v="Richmond"/>
    <x v="5"/>
    <n v="74"/>
    <n v="149"/>
    <n v="11026"/>
    <n v="4410.4000000000005"/>
    <n v="0.4"/>
    <x v="2"/>
    <x v="9"/>
    <n v="2021"/>
    <s v="Q4"/>
    <x v="3"/>
  </r>
  <r>
    <x v="0"/>
    <n v="1128299"/>
    <x v="490"/>
    <x v="4"/>
    <s v="Virginia"/>
    <s v="Richmond"/>
    <x v="0"/>
    <n v="60"/>
    <n v="225"/>
    <n v="13500"/>
    <n v="6345"/>
    <n v="0.47"/>
    <x v="2"/>
    <x v="10"/>
    <n v="2021"/>
    <s v="Q4"/>
    <x v="0"/>
  </r>
  <r>
    <x v="0"/>
    <n v="1128299"/>
    <x v="490"/>
    <x v="4"/>
    <s v="Virginia"/>
    <s v="Richmond"/>
    <x v="1"/>
    <n v="74"/>
    <n v="225"/>
    <n v="16650"/>
    <n v="7492.4999999999991"/>
    <n v="0.44999999999999996"/>
    <x v="2"/>
    <x v="10"/>
    <n v="2021"/>
    <s v="Q4"/>
    <x v="0"/>
  </r>
  <r>
    <x v="2"/>
    <n v="1128299"/>
    <x v="490"/>
    <x v="4"/>
    <s v="Virginia"/>
    <s v="Richmond"/>
    <x v="2"/>
    <n v="64"/>
    <n v="154"/>
    <n v="9856"/>
    <n v="4730.88"/>
    <n v="0.48"/>
    <x v="2"/>
    <x v="10"/>
    <n v="2021"/>
    <s v="Q4"/>
    <x v="0"/>
  </r>
  <r>
    <x v="2"/>
    <n v="1128299"/>
    <x v="490"/>
    <x v="4"/>
    <s v="Virginia"/>
    <s v="Richmond"/>
    <x v="3"/>
    <n v="67"/>
    <n v="160"/>
    <n v="10720"/>
    <n v="5360"/>
    <n v="0.5"/>
    <x v="2"/>
    <x v="10"/>
    <n v="2021"/>
    <s v="Q4"/>
    <x v="0"/>
  </r>
  <r>
    <x v="2"/>
    <n v="1128299"/>
    <x v="490"/>
    <x v="4"/>
    <s v="Virginia"/>
    <s v="Richmond"/>
    <x v="4"/>
    <n v="72"/>
    <n v="133"/>
    <n v="9576"/>
    <n v="4883.76"/>
    <n v="0.51"/>
    <x v="2"/>
    <x v="10"/>
    <n v="2021"/>
    <s v="Q4"/>
    <x v="0"/>
  </r>
  <r>
    <x v="2"/>
    <n v="1128299"/>
    <x v="490"/>
    <x v="4"/>
    <s v="Virginia"/>
    <s v="Richmond"/>
    <x v="5"/>
    <n v="82"/>
    <n v="150"/>
    <n v="12300"/>
    <n v="5289"/>
    <n v="0.43"/>
    <x v="2"/>
    <x v="10"/>
    <n v="2021"/>
    <s v="Q4"/>
    <x v="0"/>
  </r>
  <r>
    <x v="2"/>
    <n v="1185732"/>
    <x v="183"/>
    <x v="4"/>
    <s v="Virginia"/>
    <s v="Richmond"/>
    <x v="0"/>
    <n v="34"/>
    <n v="203"/>
    <n v="6902"/>
    <n v="4210.22"/>
    <n v="0.61"/>
    <x v="2"/>
    <x v="0"/>
    <n v="2021"/>
    <s v="Q1"/>
    <x v="0"/>
  </r>
  <r>
    <x v="2"/>
    <n v="1185732"/>
    <x v="183"/>
    <x v="4"/>
    <s v="Virginia"/>
    <s v="Richmond"/>
    <x v="1"/>
    <n v="34"/>
    <n v="154"/>
    <n v="5236"/>
    <n v="2670.36"/>
    <n v="0.51"/>
    <x v="2"/>
    <x v="0"/>
    <n v="2021"/>
    <s v="Q1"/>
    <x v="0"/>
  </r>
  <r>
    <x v="2"/>
    <n v="1185732"/>
    <x v="183"/>
    <x v="4"/>
    <s v="Virginia"/>
    <s v="Richmond"/>
    <x v="2"/>
    <n v="23"/>
    <n v="149"/>
    <n v="3427"/>
    <n v="1370.8000000000002"/>
    <n v="0.4"/>
    <x v="2"/>
    <x v="0"/>
    <n v="2021"/>
    <s v="Q1"/>
    <x v="0"/>
  </r>
  <r>
    <x v="2"/>
    <n v="1185732"/>
    <x v="183"/>
    <x v="4"/>
    <s v="Virginia"/>
    <s v="Richmond"/>
    <x v="3"/>
    <n v="29"/>
    <n v="116"/>
    <n v="3364"/>
    <n v="1682"/>
    <n v="0.5"/>
    <x v="2"/>
    <x v="0"/>
    <n v="2021"/>
    <s v="Q1"/>
    <x v="0"/>
  </r>
  <r>
    <x v="2"/>
    <n v="1185732"/>
    <x v="183"/>
    <x v="4"/>
    <s v="Virginia"/>
    <s v="Richmond"/>
    <x v="4"/>
    <n v="43"/>
    <n v="122"/>
    <n v="5246"/>
    <n v="2727.92"/>
    <n v="0.52"/>
    <x v="2"/>
    <x v="0"/>
    <n v="2021"/>
    <s v="Q1"/>
    <x v="0"/>
  </r>
  <r>
    <x v="2"/>
    <n v="1185732"/>
    <x v="183"/>
    <x v="4"/>
    <s v="Virginia"/>
    <s v="Richmond"/>
    <x v="5"/>
    <n v="33"/>
    <n v="138"/>
    <n v="4554"/>
    <n v="3096.7200000000003"/>
    <n v="0.68"/>
    <x v="2"/>
    <x v="0"/>
    <n v="2021"/>
    <s v="Q1"/>
    <x v="0"/>
  </r>
  <r>
    <x v="2"/>
    <n v="1185732"/>
    <x v="212"/>
    <x v="4"/>
    <s v="Virginia"/>
    <s v="Richmond"/>
    <x v="0"/>
    <n v="34"/>
    <n v="200"/>
    <n v="6800"/>
    <n v="4284"/>
    <n v="0.63"/>
    <x v="2"/>
    <x v="1"/>
    <n v="2021"/>
    <s v="Q1"/>
    <x v="0"/>
  </r>
  <r>
    <x v="2"/>
    <n v="1185732"/>
    <x v="212"/>
    <x v="4"/>
    <s v="Virginia"/>
    <s v="Richmond"/>
    <x v="1"/>
    <n v="33"/>
    <n v="117"/>
    <n v="3861"/>
    <n v="2007.72"/>
    <n v="0.52"/>
    <x v="2"/>
    <x v="1"/>
    <n v="2021"/>
    <s v="Q1"/>
    <x v="0"/>
  </r>
  <r>
    <x v="2"/>
    <n v="1185732"/>
    <x v="212"/>
    <x v="4"/>
    <s v="Virginia"/>
    <s v="Richmond"/>
    <x v="2"/>
    <n v="23"/>
    <n v="150"/>
    <n v="3450"/>
    <n v="1483.5"/>
    <n v="0.43"/>
    <x v="2"/>
    <x v="1"/>
    <n v="2021"/>
    <s v="Q1"/>
    <x v="0"/>
  </r>
  <r>
    <x v="2"/>
    <n v="1185732"/>
    <x v="212"/>
    <x v="3"/>
    <s v="Michigan"/>
    <s v="Detroit"/>
    <x v="3"/>
    <n v="28"/>
    <n v="109"/>
    <n v="3052"/>
    <n v="1495.48"/>
    <n v="0.49"/>
    <x v="2"/>
    <x v="1"/>
    <n v="2021"/>
    <s v="Q1"/>
    <x v="0"/>
  </r>
  <r>
    <x v="2"/>
    <n v="1185732"/>
    <x v="212"/>
    <x v="3"/>
    <s v="Michigan"/>
    <s v="Detroit"/>
    <x v="4"/>
    <n v="41"/>
    <n v="126"/>
    <n v="5166"/>
    <n v="2841.2999999999997"/>
    <n v="0.54999999999999993"/>
    <x v="2"/>
    <x v="1"/>
    <n v="2021"/>
    <s v="Q1"/>
    <x v="0"/>
  </r>
  <r>
    <x v="2"/>
    <n v="1185732"/>
    <x v="212"/>
    <x v="3"/>
    <s v="Michigan"/>
    <s v="Detroit"/>
    <x v="5"/>
    <n v="33"/>
    <n v="138"/>
    <n v="4554"/>
    <n v="3051.1800000000003"/>
    <n v="0.67"/>
    <x v="2"/>
    <x v="1"/>
    <n v="2021"/>
    <s v="Q1"/>
    <x v="0"/>
  </r>
  <r>
    <x v="2"/>
    <n v="1185732"/>
    <x v="220"/>
    <x v="3"/>
    <s v="Michigan"/>
    <s v="Detroit"/>
    <x v="0"/>
    <n v="34"/>
    <n v="216"/>
    <n v="7344"/>
    <n v="4479.84"/>
    <n v="0.61"/>
    <x v="2"/>
    <x v="2"/>
    <n v="2021"/>
    <s v="Q1"/>
    <x v="1"/>
  </r>
  <r>
    <x v="2"/>
    <n v="1185732"/>
    <x v="220"/>
    <x v="3"/>
    <s v="Michigan"/>
    <s v="Detroit"/>
    <x v="1"/>
    <n v="32"/>
    <n v="126"/>
    <n v="4032"/>
    <n v="2177.2800000000002"/>
    <n v="0.54"/>
    <x v="2"/>
    <x v="2"/>
    <n v="2021"/>
    <s v="Q1"/>
    <x v="1"/>
  </r>
  <r>
    <x v="2"/>
    <n v="1185732"/>
    <x v="220"/>
    <x v="3"/>
    <s v="Michigan"/>
    <s v="Detroit"/>
    <x v="2"/>
    <n v="25"/>
    <n v="124"/>
    <n v="3100"/>
    <n v="1240"/>
    <n v="0.4"/>
    <x v="2"/>
    <x v="2"/>
    <n v="2021"/>
    <s v="Q1"/>
    <x v="1"/>
  </r>
  <r>
    <x v="2"/>
    <n v="1185732"/>
    <x v="220"/>
    <x v="3"/>
    <s v="Michigan"/>
    <s v="Detroit"/>
    <x v="3"/>
    <n v="29"/>
    <n v="91"/>
    <n v="2639"/>
    <n v="1266.72"/>
    <n v="0.48"/>
    <x v="2"/>
    <x v="2"/>
    <n v="2021"/>
    <s v="Q1"/>
    <x v="1"/>
  </r>
  <r>
    <x v="2"/>
    <n v="1185732"/>
    <x v="220"/>
    <x v="3"/>
    <s v="Michigan"/>
    <s v="Detroit"/>
    <x v="4"/>
    <n v="43"/>
    <n v="94"/>
    <n v="4042"/>
    <n v="2101.84"/>
    <n v="0.52"/>
    <x v="2"/>
    <x v="2"/>
    <n v="2021"/>
    <s v="Q1"/>
    <x v="1"/>
  </r>
  <r>
    <x v="2"/>
    <n v="1185732"/>
    <x v="220"/>
    <x v="3"/>
    <s v="Michigan"/>
    <s v="Detroit"/>
    <x v="5"/>
    <n v="33"/>
    <n v="143"/>
    <n v="4719"/>
    <n v="3256.11"/>
    <n v="0.69000000000000006"/>
    <x v="2"/>
    <x v="2"/>
    <n v="2021"/>
    <s v="Q1"/>
    <x v="1"/>
  </r>
  <r>
    <x v="2"/>
    <n v="1185732"/>
    <x v="239"/>
    <x v="3"/>
    <s v="Michigan"/>
    <s v="Detroit"/>
    <x v="0"/>
    <n v="32"/>
    <n v="181"/>
    <n v="5792"/>
    <n v="3475.2"/>
    <n v="0.6"/>
    <x v="2"/>
    <x v="3"/>
    <n v="2021"/>
    <s v="Q2"/>
    <x v="1"/>
  </r>
  <r>
    <x v="2"/>
    <n v="1185732"/>
    <x v="239"/>
    <x v="3"/>
    <s v="Michigan"/>
    <s v="Detroit"/>
    <x v="1"/>
    <n v="38"/>
    <n v="111"/>
    <n v="4218"/>
    <n v="2235.54"/>
    <n v="0.53"/>
    <x v="2"/>
    <x v="3"/>
    <n v="2021"/>
    <s v="Q2"/>
    <x v="1"/>
  </r>
  <r>
    <x v="2"/>
    <n v="1185732"/>
    <x v="239"/>
    <x v="3"/>
    <s v="Michigan"/>
    <s v="Detroit"/>
    <x v="2"/>
    <n v="27"/>
    <n v="135"/>
    <n v="3645"/>
    <n v="1530.8999999999999"/>
    <n v="0.42"/>
    <x v="2"/>
    <x v="3"/>
    <n v="2021"/>
    <s v="Q2"/>
    <x v="1"/>
  </r>
  <r>
    <x v="2"/>
    <n v="1185732"/>
    <x v="239"/>
    <x v="3"/>
    <s v="Michigan"/>
    <s v="Detroit"/>
    <x v="3"/>
    <n v="32"/>
    <n v="109"/>
    <n v="3488"/>
    <n v="1604.4799999999998"/>
    <n v="0.45999999999999996"/>
    <x v="2"/>
    <x v="3"/>
    <n v="2021"/>
    <s v="Q2"/>
    <x v="1"/>
  </r>
  <r>
    <x v="2"/>
    <n v="1185732"/>
    <x v="239"/>
    <x v="3"/>
    <s v="Michigan"/>
    <s v="Detroit"/>
    <x v="4"/>
    <n v="45"/>
    <n v="120"/>
    <n v="5400"/>
    <n v="2700"/>
    <n v="0.5"/>
    <x v="2"/>
    <x v="3"/>
    <n v="2021"/>
    <s v="Q2"/>
    <x v="1"/>
  </r>
  <r>
    <x v="2"/>
    <n v="1185732"/>
    <x v="239"/>
    <x v="3"/>
    <s v="Michigan"/>
    <s v="Detroit"/>
    <x v="5"/>
    <n v="37"/>
    <n v="152"/>
    <n v="5624"/>
    <n v="3880.5600000000004"/>
    <n v="0.69000000000000006"/>
    <x v="2"/>
    <x v="3"/>
    <n v="2021"/>
    <s v="Q2"/>
    <x v="1"/>
  </r>
  <r>
    <x v="2"/>
    <n v="1185732"/>
    <x v="268"/>
    <x v="3"/>
    <s v="Michigan"/>
    <s v="Detroit"/>
    <x v="0"/>
    <n v="48"/>
    <n v="207"/>
    <n v="9936"/>
    <n v="6060.96"/>
    <n v="0.61"/>
    <x v="2"/>
    <x v="4"/>
    <n v="2021"/>
    <s v="Q2"/>
    <x v="1"/>
  </r>
  <r>
    <x v="2"/>
    <n v="1185732"/>
    <x v="268"/>
    <x v="3"/>
    <s v="Michigan"/>
    <s v="Detroit"/>
    <x v="1"/>
    <n v="47"/>
    <n v="150"/>
    <n v="7050"/>
    <n v="3877.4999999999995"/>
    <n v="0.54999999999999993"/>
    <x v="2"/>
    <x v="4"/>
    <n v="2021"/>
    <s v="Q2"/>
    <x v="1"/>
  </r>
  <r>
    <x v="2"/>
    <n v="1185732"/>
    <x v="268"/>
    <x v="3"/>
    <s v="Michigan"/>
    <s v="Detroit"/>
    <x v="2"/>
    <n v="44"/>
    <n v="133"/>
    <n v="5852"/>
    <n v="2340.8000000000002"/>
    <n v="0.4"/>
    <x v="2"/>
    <x v="4"/>
    <n v="2021"/>
    <s v="Q2"/>
    <x v="1"/>
  </r>
  <r>
    <x v="2"/>
    <n v="1185732"/>
    <x v="268"/>
    <x v="3"/>
    <s v="Michigan"/>
    <s v="Detroit"/>
    <x v="3"/>
    <n v="42"/>
    <n v="126"/>
    <n v="5292"/>
    <n v="2646"/>
    <n v="0.5"/>
    <x v="2"/>
    <x v="4"/>
    <n v="2021"/>
    <s v="Q2"/>
    <x v="1"/>
  </r>
  <r>
    <x v="2"/>
    <n v="1185732"/>
    <x v="268"/>
    <x v="3"/>
    <s v="Michigan"/>
    <s v="Detroit"/>
    <x v="4"/>
    <n v="52"/>
    <n v="124"/>
    <n v="6448"/>
    <n v="3417.44"/>
    <n v="0.53"/>
    <x v="2"/>
    <x v="4"/>
    <n v="2021"/>
    <s v="Q2"/>
    <x v="1"/>
  </r>
  <r>
    <x v="2"/>
    <n v="1185732"/>
    <x v="268"/>
    <x v="3"/>
    <s v="Michigan"/>
    <s v="Detroit"/>
    <x v="5"/>
    <n v="55"/>
    <n v="150"/>
    <n v="8250"/>
    <n v="5775.0000000000009"/>
    <n v="0.70000000000000007"/>
    <x v="2"/>
    <x v="4"/>
    <n v="2021"/>
    <s v="Q2"/>
    <x v="1"/>
  </r>
  <r>
    <x v="2"/>
    <n v="1185732"/>
    <x v="301"/>
    <x v="3"/>
    <s v="Michigan"/>
    <s v="Detroit"/>
    <x v="0"/>
    <n v="52"/>
    <n v="206"/>
    <n v="10712"/>
    <n v="6641.44"/>
    <n v="0.62"/>
    <x v="2"/>
    <x v="11"/>
    <n v="2021"/>
    <s v="Q2"/>
    <x v="2"/>
  </r>
  <r>
    <x v="2"/>
    <n v="1185732"/>
    <x v="301"/>
    <x v="3"/>
    <s v="Michigan"/>
    <s v="Detroit"/>
    <x v="1"/>
    <n v="46"/>
    <n v="167"/>
    <n v="7682"/>
    <n v="4148.2800000000007"/>
    <n v="0.54"/>
    <x v="2"/>
    <x v="11"/>
    <n v="2021"/>
    <s v="Q2"/>
    <x v="2"/>
  </r>
  <r>
    <x v="2"/>
    <n v="1185732"/>
    <x v="301"/>
    <x v="3"/>
    <s v="Michigan"/>
    <s v="Detroit"/>
    <x v="2"/>
    <n v="41"/>
    <n v="138"/>
    <n v="5658"/>
    <n v="2489.52"/>
    <n v="0.44"/>
    <x v="2"/>
    <x v="11"/>
    <n v="2021"/>
    <s v="Q2"/>
    <x v="2"/>
  </r>
  <r>
    <x v="2"/>
    <n v="1185732"/>
    <x v="301"/>
    <x v="3"/>
    <s v="Michigan"/>
    <s v="Detroit"/>
    <x v="3"/>
    <n v="43"/>
    <n v="158"/>
    <n v="6794"/>
    <n v="3261.12"/>
    <n v="0.48"/>
    <x v="2"/>
    <x v="11"/>
    <n v="2021"/>
    <s v="Q2"/>
    <x v="2"/>
  </r>
  <r>
    <x v="2"/>
    <n v="1185732"/>
    <x v="301"/>
    <x v="3"/>
    <s v="Michigan"/>
    <s v="Detroit"/>
    <x v="4"/>
    <n v="57"/>
    <n v="152"/>
    <n v="8664"/>
    <n v="4765.2"/>
    <n v="0.54999999999999993"/>
    <x v="2"/>
    <x v="11"/>
    <n v="2021"/>
    <s v="Q2"/>
    <x v="2"/>
  </r>
  <r>
    <x v="2"/>
    <n v="1185732"/>
    <x v="301"/>
    <x v="3"/>
    <s v="Michigan"/>
    <s v="Detroit"/>
    <x v="5"/>
    <n v="60"/>
    <n v="169"/>
    <n v="10140"/>
    <n v="6591"/>
    <n v="0.65"/>
    <x v="2"/>
    <x v="11"/>
    <n v="2021"/>
    <s v="Q2"/>
    <x v="2"/>
  </r>
  <r>
    <x v="2"/>
    <n v="1185732"/>
    <x v="329"/>
    <x v="3"/>
    <s v="Michigan"/>
    <s v="Detroit"/>
    <x v="0"/>
    <n v="57"/>
    <n v="225"/>
    <n v="12825"/>
    <n v="7695"/>
    <n v="0.6"/>
    <x v="2"/>
    <x v="5"/>
    <n v="2021"/>
    <s v="Q3"/>
    <x v="2"/>
  </r>
  <r>
    <x v="2"/>
    <n v="1185732"/>
    <x v="329"/>
    <x v="3"/>
    <s v="Michigan"/>
    <s v="Detroit"/>
    <x v="1"/>
    <n v="53"/>
    <n v="189"/>
    <n v="10017"/>
    <n v="5108.67"/>
    <n v="0.51"/>
    <x v="2"/>
    <x v="5"/>
    <n v="2021"/>
    <s v="Q3"/>
    <x v="2"/>
  </r>
  <r>
    <x v="2"/>
    <n v="1185732"/>
    <x v="329"/>
    <x v="3"/>
    <s v="Michigan"/>
    <s v="Detroit"/>
    <x v="2"/>
    <n v="46"/>
    <n v="173"/>
    <n v="7958"/>
    <n v="3581.0999999999995"/>
    <n v="0.44999999999999996"/>
    <x v="2"/>
    <x v="5"/>
    <n v="2021"/>
    <s v="Q3"/>
    <x v="2"/>
  </r>
  <r>
    <x v="2"/>
    <n v="1185732"/>
    <x v="329"/>
    <x v="3"/>
    <s v="Michigan"/>
    <s v="Detroit"/>
    <x v="3"/>
    <n v="47"/>
    <n v="158"/>
    <n v="7426"/>
    <n v="3341.7"/>
    <n v="0.44999999999999996"/>
    <x v="2"/>
    <x v="5"/>
    <n v="2021"/>
    <s v="Q3"/>
    <x v="2"/>
  </r>
  <r>
    <x v="2"/>
    <n v="1185732"/>
    <x v="329"/>
    <x v="3"/>
    <s v="Michigan"/>
    <s v="Detroit"/>
    <x v="4"/>
    <n v="54"/>
    <n v="143"/>
    <n v="7722"/>
    <n v="3938.2200000000003"/>
    <n v="0.51"/>
    <x v="2"/>
    <x v="5"/>
    <n v="2021"/>
    <s v="Q3"/>
    <x v="2"/>
  </r>
  <r>
    <x v="2"/>
    <n v="1185732"/>
    <x v="329"/>
    <x v="3"/>
    <s v="Michigan"/>
    <s v="Detroit"/>
    <x v="5"/>
    <n v="62"/>
    <n v="210"/>
    <n v="13020"/>
    <n v="8983.8000000000011"/>
    <n v="0.69000000000000006"/>
    <x v="2"/>
    <x v="5"/>
    <n v="2021"/>
    <s v="Q3"/>
    <x v="2"/>
  </r>
  <r>
    <x v="2"/>
    <n v="1185732"/>
    <x v="361"/>
    <x v="3"/>
    <s v="Michigan"/>
    <s v="Detroit"/>
    <x v="0"/>
    <n v="55"/>
    <n v="263"/>
    <n v="14465"/>
    <n v="9257.6"/>
    <n v="0.64"/>
    <x v="2"/>
    <x v="6"/>
    <n v="2021"/>
    <s v="Q3"/>
    <x v="2"/>
  </r>
  <r>
    <x v="2"/>
    <n v="1185732"/>
    <x v="361"/>
    <x v="3"/>
    <s v="Michigan"/>
    <s v="Detroit"/>
    <x v="1"/>
    <n v="50"/>
    <n v="195"/>
    <n v="9750"/>
    <n v="4875"/>
    <n v="0.5"/>
    <x v="2"/>
    <x v="6"/>
    <n v="2021"/>
    <s v="Q3"/>
    <x v="2"/>
  </r>
  <r>
    <x v="2"/>
    <n v="1185732"/>
    <x v="361"/>
    <x v="3"/>
    <s v="Michigan"/>
    <s v="Detroit"/>
    <x v="2"/>
    <n v="42"/>
    <n v="144"/>
    <n v="6048"/>
    <n v="2540.16"/>
    <n v="0.42"/>
    <x v="2"/>
    <x v="6"/>
    <n v="2021"/>
    <s v="Q3"/>
    <x v="2"/>
  </r>
  <r>
    <x v="2"/>
    <n v="1185732"/>
    <x v="361"/>
    <x v="3"/>
    <s v="Michigan"/>
    <s v="Detroit"/>
    <x v="3"/>
    <n v="34"/>
    <n v="142"/>
    <n v="4828"/>
    <n v="2172.6"/>
    <n v="0.44999999999999996"/>
    <x v="2"/>
    <x v="6"/>
    <n v="2021"/>
    <s v="Q3"/>
    <x v="2"/>
  </r>
  <r>
    <x v="2"/>
    <n v="1185732"/>
    <x v="361"/>
    <x v="3"/>
    <s v="Michigan"/>
    <s v="Detroit"/>
    <x v="4"/>
    <n v="42"/>
    <n v="135"/>
    <n v="5670"/>
    <n v="3005.1000000000004"/>
    <n v="0.53"/>
    <x v="2"/>
    <x v="6"/>
    <n v="2021"/>
    <s v="Q3"/>
    <x v="2"/>
  </r>
  <r>
    <x v="2"/>
    <n v="1185732"/>
    <x v="361"/>
    <x v="3"/>
    <s v="Michigan"/>
    <s v="Detroit"/>
    <x v="5"/>
    <n v="45"/>
    <n v="176"/>
    <n v="7920"/>
    <n v="5385.6"/>
    <n v="0.68"/>
    <x v="2"/>
    <x v="6"/>
    <n v="2021"/>
    <s v="Q3"/>
    <x v="2"/>
  </r>
  <r>
    <x v="2"/>
    <n v="1185732"/>
    <x v="391"/>
    <x v="3"/>
    <s v="Michigan"/>
    <s v="Detroit"/>
    <x v="0"/>
    <n v="42"/>
    <n v="232"/>
    <n v="9744"/>
    <n v="6138.72"/>
    <n v="0.63"/>
    <x v="2"/>
    <x v="7"/>
    <n v="2021"/>
    <s v="Q3"/>
    <x v="3"/>
  </r>
  <r>
    <x v="2"/>
    <n v="1185732"/>
    <x v="391"/>
    <x v="3"/>
    <s v="Michigan"/>
    <s v="Detroit"/>
    <x v="1"/>
    <n v="37"/>
    <n v="174"/>
    <n v="6438"/>
    <n v="3283.38"/>
    <n v="0.51"/>
    <x v="2"/>
    <x v="7"/>
    <n v="2021"/>
    <s v="Q3"/>
    <x v="3"/>
  </r>
  <r>
    <x v="2"/>
    <n v="1185732"/>
    <x v="391"/>
    <x v="3"/>
    <s v="Michigan"/>
    <s v="Detroit"/>
    <x v="2"/>
    <n v="34"/>
    <n v="145"/>
    <n v="4930"/>
    <n v="2070.6"/>
    <n v="0.42"/>
    <x v="2"/>
    <x v="7"/>
    <n v="2021"/>
    <s v="Q3"/>
    <x v="3"/>
  </r>
  <r>
    <x v="2"/>
    <n v="1185732"/>
    <x v="391"/>
    <x v="3"/>
    <s v="Michigan"/>
    <s v="Detroit"/>
    <x v="3"/>
    <n v="34"/>
    <n v="119"/>
    <n v="4046"/>
    <n v="1820.6999999999998"/>
    <n v="0.44999999999999996"/>
    <x v="2"/>
    <x v="7"/>
    <n v="2021"/>
    <s v="Q3"/>
    <x v="3"/>
  </r>
  <r>
    <x v="2"/>
    <n v="1185732"/>
    <x v="391"/>
    <x v="3"/>
    <s v="Michigan"/>
    <s v="Detroit"/>
    <x v="4"/>
    <n v="41"/>
    <n v="128"/>
    <n v="5248"/>
    <n v="2624"/>
    <n v="0.5"/>
    <x v="2"/>
    <x v="7"/>
    <n v="2021"/>
    <s v="Q3"/>
    <x v="3"/>
  </r>
  <r>
    <x v="2"/>
    <n v="1185732"/>
    <x v="391"/>
    <x v="3"/>
    <s v="Michigan"/>
    <s v="Detroit"/>
    <x v="5"/>
    <n v="48"/>
    <n v="173"/>
    <n v="8304"/>
    <n v="5397.6"/>
    <n v="0.65"/>
    <x v="2"/>
    <x v="7"/>
    <n v="2021"/>
    <s v="Q3"/>
    <x v="3"/>
  </r>
  <r>
    <x v="2"/>
    <n v="1185732"/>
    <x v="423"/>
    <x v="3"/>
    <s v="Michigan"/>
    <s v="Detroit"/>
    <x v="0"/>
    <n v="49"/>
    <n v="225"/>
    <n v="11025"/>
    <n v="6725.25"/>
    <n v="0.61"/>
    <x v="2"/>
    <x v="8"/>
    <n v="2021"/>
    <s v="Q4"/>
    <x v="3"/>
  </r>
  <r>
    <x v="2"/>
    <n v="1185732"/>
    <x v="423"/>
    <x v="3"/>
    <s v="Michigan"/>
    <s v="Detroit"/>
    <x v="1"/>
    <n v="37"/>
    <n v="167"/>
    <n v="6179"/>
    <n v="3151.29"/>
    <n v="0.51"/>
    <x v="2"/>
    <x v="8"/>
    <n v="2021"/>
    <s v="Q4"/>
    <x v="3"/>
  </r>
  <r>
    <x v="2"/>
    <n v="1185732"/>
    <x v="423"/>
    <x v="3"/>
    <s v="Michigan"/>
    <s v="Detroit"/>
    <x v="2"/>
    <n v="37"/>
    <n v="123"/>
    <n v="4551"/>
    <n v="2047.9499999999998"/>
    <n v="0.44999999999999996"/>
    <x v="2"/>
    <x v="8"/>
    <n v="2021"/>
    <s v="Q4"/>
    <x v="3"/>
  </r>
  <r>
    <x v="2"/>
    <n v="1185732"/>
    <x v="423"/>
    <x v="3"/>
    <s v="Michigan"/>
    <s v="Detroit"/>
    <x v="3"/>
    <n v="38"/>
    <n v="116"/>
    <n v="4408"/>
    <n v="2204"/>
    <n v="0.5"/>
    <x v="2"/>
    <x v="8"/>
    <n v="2021"/>
    <s v="Q4"/>
    <x v="3"/>
  </r>
  <r>
    <x v="2"/>
    <n v="1185732"/>
    <x v="423"/>
    <x v="3"/>
    <s v="Michigan"/>
    <s v="Detroit"/>
    <x v="4"/>
    <n v="48"/>
    <n v="112"/>
    <n v="5376"/>
    <n v="2956.7999999999997"/>
    <n v="0.54999999999999993"/>
    <x v="2"/>
    <x v="8"/>
    <n v="2021"/>
    <s v="Q4"/>
    <x v="3"/>
  </r>
  <r>
    <x v="2"/>
    <n v="1185732"/>
    <x v="423"/>
    <x v="3"/>
    <s v="Michigan"/>
    <s v="Detroit"/>
    <x v="5"/>
    <n v="52"/>
    <n v="137"/>
    <n v="7124"/>
    <n v="4986.8"/>
    <n v="0.70000000000000007"/>
    <x v="2"/>
    <x v="8"/>
    <n v="2021"/>
    <s v="Q4"/>
    <x v="3"/>
  </r>
  <r>
    <x v="2"/>
    <n v="1185732"/>
    <x v="453"/>
    <x v="3"/>
    <s v="Michigan"/>
    <s v="Detroit"/>
    <x v="0"/>
    <n v="49"/>
    <n v="196"/>
    <n v="9604"/>
    <n v="6050.52"/>
    <n v="0.63"/>
    <x v="2"/>
    <x v="9"/>
    <n v="2021"/>
    <s v="Q4"/>
    <x v="3"/>
  </r>
  <r>
    <x v="2"/>
    <n v="1185732"/>
    <x v="453"/>
    <x v="3"/>
    <s v="Michigan"/>
    <s v="Detroit"/>
    <x v="1"/>
    <n v="42"/>
    <n v="145"/>
    <n v="6090"/>
    <n v="3349.4999999999995"/>
    <n v="0.54999999999999993"/>
    <x v="2"/>
    <x v="9"/>
    <n v="2021"/>
    <s v="Q4"/>
    <x v="3"/>
  </r>
  <r>
    <x v="2"/>
    <n v="1185732"/>
    <x v="453"/>
    <x v="3"/>
    <s v="Michigan"/>
    <s v="Detroit"/>
    <x v="2"/>
    <n v="43"/>
    <n v="120"/>
    <n v="5160"/>
    <n v="2321.9999999999995"/>
    <n v="0.44999999999999996"/>
    <x v="2"/>
    <x v="9"/>
    <n v="2021"/>
    <s v="Q4"/>
    <x v="3"/>
  </r>
  <r>
    <x v="2"/>
    <n v="1185732"/>
    <x v="453"/>
    <x v="3"/>
    <s v="Michigan"/>
    <s v="Detroit"/>
    <x v="3"/>
    <n v="41"/>
    <n v="138"/>
    <n v="5658"/>
    <n v="2772.42"/>
    <n v="0.49"/>
    <x v="2"/>
    <x v="9"/>
    <n v="2021"/>
    <s v="Q4"/>
    <x v="3"/>
  </r>
  <r>
    <x v="2"/>
    <n v="1185732"/>
    <x v="453"/>
    <x v="3"/>
    <s v="Michigan"/>
    <s v="Detroit"/>
    <x v="4"/>
    <n v="59"/>
    <n v="126"/>
    <n v="7434"/>
    <n v="4088.6999999999994"/>
    <n v="0.54999999999999993"/>
    <x v="2"/>
    <x v="9"/>
    <n v="2021"/>
    <s v="Q4"/>
    <x v="3"/>
  </r>
  <r>
    <x v="2"/>
    <n v="1185732"/>
    <x v="453"/>
    <x v="3"/>
    <s v="Michigan"/>
    <s v="Detroit"/>
    <x v="5"/>
    <n v="59"/>
    <n v="169"/>
    <n v="9971"/>
    <n v="6879.9900000000007"/>
    <n v="0.69000000000000006"/>
    <x v="2"/>
    <x v="9"/>
    <n v="2021"/>
    <s v="Q4"/>
    <x v="3"/>
  </r>
  <r>
    <x v="2"/>
    <n v="1185732"/>
    <x v="482"/>
    <x v="3"/>
    <s v="Michigan"/>
    <s v="Detroit"/>
    <x v="0"/>
    <n v="55"/>
    <n v="255"/>
    <n v="14025"/>
    <n v="8555.25"/>
    <n v="0.61"/>
    <x v="2"/>
    <x v="10"/>
    <n v="2021"/>
    <s v="Q4"/>
    <x v="0"/>
  </r>
  <r>
    <x v="2"/>
    <n v="1185732"/>
    <x v="482"/>
    <x v="3"/>
    <s v="Michigan"/>
    <s v="Detroit"/>
    <x v="1"/>
    <n v="46"/>
    <n v="176"/>
    <n v="8096"/>
    <n v="4290.88"/>
    <n v="0.53"/>
    <x v="2"/>
    <x v="10"/>
    <n v="2021"/>
    <s v="Q4"/>
    <x v="0"/>
  </r>
  <r>
    <x v="0"/>
    <n v="1185732"/>
    <x v="482"/>
    <x v="3"/>
    <s v="Michigan"/>
    <s v="Detroit"/>
    <x v="2"/>
    <n v="48"/>
    <n v="168"/>
    <n v="8064"/>
    <n v="3628.7999999999997"/>
    <n v="0.44999999999999996"/>
    <x v="2"/>
    <x v="10"/>
    <n v="2021"/>
    <s v="Q4"/>
    <x v="0"/>
  </r>
  <r>
    <x v="0"/>
    <n v="1185732"/>
    <x v="482"/>
    <x v="3"/>
    <s v="Michigan"/>
    <s v="Detroit"/>
    <x v="3"/>
    <n v="48"/>
    <n v="138"/>
    <n v="6624"/>
    <n v="3179.52"/>
    <n v="0.48"/>
    <x v="2"/>
    <x v="10"/>
    <n v="2021"/>
    <s v="Q4"/>
    <x v="0"/>
  </r>
  <r>
    <x v="0"/>
    <n v="1185732"/>
    <x v="482"/>
    <x v="3"/>
    <s v="Michigan"/>
    <s v="Detroit"/>
    <x v="4"/>
    <n v="55"/>
    <n v="143"/>
    <n v="7865"/>
    <n v="4089.8"/>
    <n v="0.52"/>
    <x v="2"/>
    <x v="10"/>
    <n v="2021"/>
    <s v="Q4"/>
    <x v="0"/>
  </r>
  <r>
    <x v="0"/>
    <n v="1185732"/>
    <x v="482"/>
    <x v="3"/>
    <s v="Michigan"/>
    <s v="Detroit"/>
    <x v="5"/>
    <n v="59"/>
    <n v="163"/>
    <n v="9617"/>
    <n v="6251.05"/>
    <n v="0.65"/>
    <x v="2"/>
    <x v="10"/>
    <n v="2021"/>
    <s v="Q4"/>
    <x v="0"/>
  </r>
  <r>
    <x v="0"/>
    <n v="1185732"/>
    <x v="182"/>
    <x v="3"/>
    <s v="Michigan"/>
    <s v="Detroit"/>
    <x v="0"/>
    <n v="27"/>
    <n v="156"/>
    <n v="4212"/>
    <n v="2106"/>
    <n v="0.5"/>
    <x v="2"/>
    <x v="0"/>
    <n v="2021"/>
    <s v="Q1"/>
    <x v="0"/>
  </r>
  <r>
    <x v="0"/>
    <n v="1185732"/>
    <x v="182"/>
    <x v="3"/>
    <s v="Michigan"/>
    <s v="Detroit"/>
    <x v="1"/>
    <n v="29"/>
    <n v="123"/>
    <n v="3567"/>
    <n v="1676.49"/>
    <n v="0.47"/>
    <x v="2"/>
    <x v="0"/>
    <n v="2021"/>
    <s v="Q1"/>
    <x v="0"/>
  </r>
  <r>
    <x v="0"/>
    <n v="1185732"/>
    <x v="182"/>
    <x v="3"/>
    <s v="Michigan"/>
    <s v="Detroit"/>
    <x v="2"/>
    <n v="19"/>
    <n v="123"/>
    <n v="2337"/>
    <n v="1051.6499999999999"/>
    <n v="0.44999999999999996"/>
    <x v="2"/>
    <x v="0"/>
    <n v="2021"/>
    <s v="Q1"/>
    <x v="0"/>
  </r>
  <r>
    <x v="0"/>
    <n v="1185732"/>
    <x v="182"/>
    <x v="3"/>
    <s v="Michigan"/>
    <s v="Detroit"/>
    <x v="3"/>
    <n v="24"/>
    <n v="77"/>
    <n v="1848"/>
    <n v="960.96"/>
    <n v="0.52"/>
    <x v="2"/>
    <x v="0"/>
    <n v="2021"/>
    <s v="Q1"/>
    <x v="0"/>
  </r>
  <r>
    <x v="0"/>
    <n v="1185732"/>
    <x v="182"/>
    <x v="3"/>
    <s v="Michigan"/>
    <s v="Detroit"/>
    <x v="4"/>
    <n v="39"/>
    <n v="98"/>
    <n v="3822"/>
    <n v="1872.78"/>
    <n v="0.49"/>
    <x v="2"/>
    <x v="0"/>
    <n v="2021"/>
    <s v="Q1"/>
    <x v="0"/>
  </r>
  <r>
    <x v="0"/>
    <n v="1185732"/>
    <x v="182"/>
    <x v="3"/>
    <s v="Michigan"/>
    <s v="Detroit"/>
    <x v="5"/>
    <n v="29"/>
    <n v="123"/>
    <n v="3567"/>
    <n v="2247.21"/>
    <n v="0.63"/>
    <x v="2"/>
    <x v="0"/>
    <n v="2021"/>
    <s v="Q1"/>
    <x v="0"/>
  </r>
  <r>
    <x v="0"/>
    <n v="1185732"/>
    <x v="213"/>
    <x v="3"/>
    <s v="Michigan"/>
    <s v="Detroit"/>
    <x v="0"/>
    <n v="29"/>
    <n v="182"/>
    <n v="5278"/>
    <n v="2797.34"/>
    <n v="0.53"/>
    <x v="2"/>
    <x v="1"/>
    <n v="2021"/>
    <s v="Q1"/>
    <x v="0"/>
  </r>
  <r>
    <x v="0"/>
    <n v="1185732"/>
    <x v="213"/>
    <x v="3"/>
    <s v="Michigan"/>
    <s v="Detroit"/>
    <x v="1"/>
    <n v="28"/>
    <n v="94"/>
    <n v="2632"/>
    <n v="1289.68"/>
    <n v="0.49"/>
    <x v="2"/>
    <x v="1"/>
    <n v="2021"/>
    <s v="Q1"/>
    <x v="0"/>
  </r>
  <r>
    <x v="0"/>
    <n v="1185732"/>
    <x v="213"/>
    <x v="3"/>
    <s v="Michigan"/>
    <s v="Detroit"/>
    <x v="2"/>
    <n v="19"/>
    <n v="113"/>
    <n v="2147"/>
    <n v="966.14999999999986"/>
    <n v="0.44999999999999996"/>
    <x v="2"/>
    <x v="1"/>
    <n v="2021"/>
    <s v="Q1"/>
    <x v="0"/>
  </r>
  <r>
    <x v="0"/>
    <n v="1185732"/>
    <x v="213"/>
    <x v="3"/>
    <s v="Missouri"/>
    <s v="St. Louis"/>
    <x v="3"/>
    <n v="24"/>
    <n v="70"/>
    <n v="1680"/>
    <n v="873.6"/>
    <n v="0.52"/>
    <x v="2"/>
    <x v="1"/>
    <n v="2021"/>
    <s v="Q1"/>
    <x v="0"/>
  </r>
  <r>
    <x v="0"/>
    <n v="1185732"/>
    <x v="213"/>
    <x v="3"/>
    <s v="Missouri"/>
    <s v="St. Louis"/>
    <x v="4"/>
    <n v="38"/>
    <n v="88"/>
    <n v="3344"/>
    <n v="1504.8"/>
    <n v="0.44999999999999996"/>
    <x v="2"/>
    <x v="1"/>
    <n v="2021"/>
    <s v="Q1"/>
    <x v="0"/>
  </r>
  <r>
    <x v="0"/>
    <n v="1185732"/>
    <x v="213"/>
    <x v="3"/>
    <s v="Missouri"/>
    <s v="St. Louis"/>
    <x v="5"/>
    <n v="28"/>
    <n v="120"/>
    <n v="3360"/>
    <n v="2116.8000000000002"/>
    <n v="0.63"/>
    <x v="2"/>
    <x v="1"/>
    <n v="2021"/>
    <s v="Q1"/>
    <x v="0"/>
  </r>
  <r>
    <x v="0"/>
    <n v="1185732"/>
    <x v="222"/>
    <x v="3"/>
    <s v="Missouri"/>
    <s v="St. Louis"/>
    <x v="0"/>
    <n v="34"/>
    <n v="186"/>
    <n v="6324"/>
    <n v="3225.2400000000002"/>
    <n v="0.51"/>
    <x v="2"/>
    <x v="2"/>
    <n v="2021"/>
    <s v="Q1"/>
    <x v="1"/>
  </r>
  <r>
    <x v="0"/>
    <n v="1185732"/>
    <x v="222"/>
    <x v="3"/>
    <s v="Missouri"/>
    <s v="St. Louis"/>
    <x v="1"/>
    <n v="34"/>
    <n v="87"/>
    <n v="2958"/>
    <n v="1331.1"/>
    <n v="0.44999999999999996"/>
    <x v="2"/>
    <x v="2"/>
    <n v="2021"/>
    <s v="Q1"/>
    <x v="1"/>
  </r>
  <r>
    <x v="0"/>
    <n v="1185732"/>
    <x v="222"/>
    <x v="3"/>
    <s v="Missouri"/>
    <s v="St. Louis"/>
    <x v="2"/>
    <n v="23"/>
    <n v="95"/>
    <n v="2185"/>
    <n v="1005.0999999999999"/>
    <n v="0.45999999999999996"/>
    <x v="2"/>
    <x v="2"/>
    <n v="2021"/>
    <s v="Q1"/>
    <x v="1"/>
  </r>
  <r>
    <x v="0"/>
    <n v="1185732"/>
    <x v="222"/>
    <x v="3"/>
    <s v="Missouri"/>
    <s v="St. Louis"/>
    <x v="3"/>
    <n v="28"/>
    <n v="54"/>
    <n v="1512"/>
    <n v="771.12"/>
    <n v="0.51"/>
    <x v="2"/>
    <x v="2"/>
    <n v="2021"/>
    <s v="Q1"/>
    <x v="1"/>
  </r>
  <r>
    <x v="0"/>
    <n v="1185732"/>
    <x v="222"/>
    <x v="3"/>
    <s v="Missouri"/>
    <s v="St. Louis"/>
    <x v="4"/>
    <n v="41"/>
    <n v="75"/>
    <n v="3075"/>
    <n v="1506.75"/>
    <n v="0.49"/>
    <x v="2"/>
    <x v="2"/>
    <n v="2021"/>
    <s v="Q1"/>
    <x v="1"/>
  </r>
  <r>
    <x v="0"/>
    <n v="1185732"/>
    <x v="222"/>
    <x v="3"/>
    <s v="Missouri"/>
    <s v="St. Louis"/>
    <x v="5"/>
    <n v="34"/>
    <n v="102"/>
    <n v="3468"/>
    <n v="2254.2000000000003"/>
    <n v="0.65"/>
    <x v="2"/>
    <x v="2"/>
    <n v="2021"/>
    <s v="Q1"/>
    <x v="1"/>
  </r>
  <r>
    <x v="0"/>
    <n v="1185732"/>
    <x v="241"/>
    <x v="3"/>
    <s v="Missouri"/>
    <s v="St. Louis"/>
    <x v="0"/>
    <n v="33"/>
    <n v="144"/>
    <n v="4752"/>
    <n v="2471.04"/>
    <n v="0.52"/>
    <x v="2"/>
    <x v="3"/>
    <n v="2021"/>
    <s v="Q2"/>
    <x v="1"/>
  </r>
  <r>
    <x v="0"/>
    <n v="1185732"/>
    <x v="241"/>
    <x v="3"/>
    <s v="Missouri"/>
    <s v="St. Louis"/>
    <x v="1"/>
    <n v="27"/>
    <n v="72"/>
    <n v="1944"/>
    <n v="952.56"/>
    <n v="0.49"/>
    <x v="2"/>
    <x v="3"/>
    <n v="2021"/>
    <s v="Q2"/>
    <x v="1"/>
  </r>
  <r>
    <x v="0"/>
    <n v="1185732"/>
    <x v="241"/>
    <x v="3"/>
    <s v="Missouri"/>
    <s v="St. Louis"/>
    <x v="2"/>
    <n v="18"/>
    <n v="83"/>
    <n v="1494"/>
    <n v="732.06"/>
    <n v="0.49"/>
    <x v="2"/>
    <x v="3"/>
    <n v="2021"/>
    <s v="Q2"/>
    <x v="1"/>
  </r>
  <r>
    <x v="0"/>
    <n v="1185732"/>
    <x v="241"/>
    <x v="3"/>
    <s v="Missouri"/>
    <s v="St. Louis"/>
    <x v="3"/>
    <n v="23"/>
    <n v="52"/>
    <n v="1196"/>
    <n v="621.92000000000007"/>
    <n v="0.52"/>
    <x v="2"/>
    <x v="3"/>
    <n v="2021"/>
    <s v="Q2"/>
    <x v="1"/>
  </r>
  <r>
    <x v="0"/>
    <n v="1185732"/>
    <x v="241"/>
    <x v="3"/>
    <s v="Missouri"/>
    <s v="St. Louis"/>
    <x v="4"/>
    <n v="36"/>
    <n v="65"/>
    <n v="2340"/>
    <n v="1053"/>
    <n v="0.44999999999999996"/>
    <x v="2"/>
    <x v="3"/>
    <n v="2021"/>
    <s v="Q2"/>
    <x v="1"/>
  </r>
  <r>
    <x v="0"/>
    <n v="1185732"/>
    <x v="241"/>
    <x v="3"/>
    <s v="Missouri"/>
    <s v="St. Louis"/>
    <x v="5"/>
    <n v="28"/>
    <n v="105"/>
    <n v="2940"/>
    <n v="1793.3999999999999"/>
    <n v="0.61"/>
    <x v="2"/>
    <x v="3"/>
    <n v="2021"/>
    <s v="Q2"/>
    <x v="1"/>
  </r>
  <r>
    <x v="0"/>
    <n v="1185732"/>
    <x v="272"/>
    <x v="3"/>
    <s v="Missouri"/>
    <s v="St. Louis"/>
    <x v="0"/>
    <n v="39"/>
    <n v="180"/>
    <n v="7020"/>
    <n v="3580.2000000000003"/>
    <n v="0.51"/>
    <x v="2"/>
    <x v="4"/>
    <n v="2021"/>
    <s v="Q2"/>
    <x v="1"/>
  </r>
  <r>
    <x v="0"/>
    <n v="1185732"/>
    <x v="272"/>
    <x v="3"/>
    <s v="Missouri"/>
    <s v="St. Louis"/>
    <x v="1"/>
    <n v="34"/>
    <n v="88"/>
    <n v="2992"/>
    <n v="1406.24"/>
    <n v="0.47"/>
    <x v="2"/>
    <x v="4"/>
    <n v="2021"/>
    <s v="Q2"/>
    <x v="1"/>
  </r>
  <r>
    <x v="0"/>
    <n v="1185732"/>
    <x v="272"/>
    <x v="3"/>
    <s v="Missouri"/>
    <s v="St. Louis"/>
    <x v="2"/>
    <n v="29"/>
    <n v="87"/>
    <n v="2523"/>
    <n v="1160.58"/>
    <n v="0.45999999999999996"/>
    <x v="2"/>
    <x v="4"/>
    <n v="2021"/>
    <s v="Q2"/>
    <x v="1"/>
  </r>
  <r>
    <x v="0"/>
    <n v="1185732"/>
    <x v="272"/>
    <x v="3"/>
    <s v="Missouri"/>
    <s v="St. Louis"/>
    <x v="3"/>
    <n v="29"/>
    <n v="65"/>
    <n v="1885"/>
    <n v="1036.75"/>
    <n v="0.55000000000000004"/>
    <x v="2"/>
    <x v="4"/>
    <n v="2021"/>
    <s v="Q2"/>
    <x v="1"/>
  </r>
  <r>
    <x v="0"/>
    <n v="1185732"/>
    <x v="272"/>
    <x v="3"/>
    <s v="Missouri"/>
    <s v="St. Louis"/>
    <x v="4"/>
    <n v="44"/>
    <n v="70"/>
    <n v="3080"/>
    <n v="1478.3999999999999"/>
    <n v="0.48"/>
    <x v="2"/>
    <x v="4"/>
    <n v="2021"/>
    <s v="Q2"/>
    <x v="1"/>
  </r>
  <r>
    <x v="0"/>
    <n v="1185732"/>
    <x v="272"/>
    <x v="3"/>
    <s v="Missouri"/>
    <s v="St. Louis"/>
    <x v="5"/>
    <n v="45"/>
    <n v="105"/>
    <n v="4725"/>
    <n v="2835"/>
    <n v="0.6"/>
    <x v="2"/>
    <x v="4"/>
    <n v="2021"/>
    <s v="Q2"/>
    <x v="1"/>
  </r>
  <r>
    <x v="0"/>
    <n v="1185732"/>
    <x v="302"/>
    <x v="3"/>
    <s v="Missouri"/>
    <s v="St. Louis"/>
    <x v="0"/>
    <n v="32"/>
    <n v="168"/>
    <n v="5376"/>
    <n v="2903.04"/>
    <n v="0.54"/>
    <x v="2"/>
    <x v="11"/>
    <n v="2021"/>
    <s v="Q2"/>
    <x v="2"/>
  </r>
  <r>
    <x v="0"/>
    <n v="1185732"/>
    <x v="302"/>
    <x v="3"/>
    <s v="Missouri"/>
    <s v="St. Louis"/>
    <x v="1"/>
    <n v="27"/>
    <n v="91"/>
    <n v="2457"/>
    <n v="1130.2199999999998"/>
    <n v="0.45999999999999996"/>
    <x v="2"/>
    <x v="11"/>
    <n v="2021"/>
    <s v="Q2"/>
    <x v="2"/>
  </r>
  <r>
    <x v="0"/>
    <n v="1185732"/>
    <x v="302"/>
    <x v="3"/>
    <s v="Missouri"/>
    <s v="St. Louis"/>
    <x v="2"/>
    <n v="23"/>
    <n v="113"/>
    <n v="2599"/>
    <n v="1273.51"/>
    <n v="0.49"/>
    <x v="2"/>
    <x v="11"/>
    <n v="2021"/>
    <s v="Q2"/>
    <x v="2"/>
  </r>
  <r>
    <x v="0"/>
    <n v="1185732"/>
    <x v="302"/>
    <x v="3"/>
    <s v="Missouri"/>
    <s v="St. Louis"/>
    <x v="3"/>
    <n v="23"/>
    <n v="91"/>
    <n v="2093"/>
    <n v="1046.5"/>
    <n v="0.5"/>
    <x v="2"/>
    <x v="11"/>
    <n v="2021"/>
    <s v="Q2"/>
    <x v="2"/>
  </r>
  <r>
    <x v="0"/>
    <n v="1185732"/>
    <x v="302"/>
    <x v="3"/>
    <s v="Missouri"/>
    <s v="St. Louis"/>
    <x v="4"/>
    <n v="38"/>
    <n v="102"/>
    <n v="3876"/>
    <n v="1744.1999999999998"/>
    <n v="0.44999999999999996"/>
    <x v="2"/>
    <x v="11"/>
    <n v="2021"/>
    <s v="Q2"/>
    <x v="2"/>
  </r>
  <r>
    <x v="0"/>
    <n v="1185732"/>
    <x v="302"/>
    <x v="3"/>
    <s v="Missouri"/>
    <s v="St. Louis"/>
    <x v="5"/>
    <n v="42"/>
    <n v="142"/>
    <n v="5964"/>
    <n v="3876.6"/>
    <n v="0.65"/>
    <x v="2"/>
    <x v="11"/>
    <n v="2021"/>
    <s v="Q2"/>
    <x v="2"/>
  </r>
  <r>
    <x v="0"/>
    <n v="1185732"/>
    <x v="331"/>
    <x v="3"/>
    <s v="Missouri"/>
    <s v="St. Louis"/>
    <x v="0"/>
    <n v="36"/>
    <n v="203"/>
    <n v="7308"/>
    <n v="4019.4000000000005"/>
    <n v="0.55000000000000004"/>
    <x v="2"/>
    <x v="5"/>
    <n v="2021"/>
    <s v="Q3"/>
    <x v="2"/>
  </r>
  <r>
    <x v="0"/>
    <n v="1185732"/>
    <x v="331"/>
    <x v="3"/>
    <s v="Missouri"/>
    <s v="St. Louis"/>
    <x v="1"/>
    <n v="33"/>
    <n v="130"/>
    <n v="4290"/>
    <n v="2016.3"/>
    <n v="0.47"/>
    <x v="2"/>
    <x v="5"/>
    <n v="2021"/>
    <s v="Q3"/>
    <x v="2"/>
  </r>
  <r>
    <x v="0"/>
    <n v="1185732"/>
    <x v="331"/>
    <x v="3"/>
    <s v="Missouri"/>
    <s v="St. Louis"/>
    <x v="2"/>
    <n v="29"/>
    <n v="128"/>
    <n v="3712"/>
    <n v="1707.52"/>
    <n v="0.45999999999999996"/>
    <x v="2"/>
    <x v="5"/>
    <n v="2021"/>
    <s v="Q3"/>
    <x v="2"/>
  </r>
  <r>
    <x v="0"/>
    <n v="1185732"/>
    <x v="331"/>
    <x v="3"/>
    <s v="Missouri"/>
    <s v="St. Louis"/>
    <x v="3"/>
    <n v="29"/>
    <n v="101"/>
    <n v="2929"/>
    <n v="1552.3700000000001"/>
    <n v="0.53"/>
    <x v="2"/>
    <x v="5"/>
    <n v="2021"/>
    <s v="Q3"/>
    <x v="2"/>
  </r>
  <r>
    <x v="0"/>
    <n v="1185732"/>
    <x v="331"/>
    <x v="3"/>
    <s v="Missouri"/>
    <s v="St. Louis"/>
    <x v="4"/>
    <n v="37"/>
    <n v="94"/>
    <n v="3478"/>
    <n v="1704.22"/>
    <n v="0.49"/>
    <x v="2"/>
    <x v="5"/>
    <n v="2021"/>
    <s v="Q3"/>
    <x v="2"/>
  </r>
  <r>
    <x v="0"/>
    <n v="1185732"/>
    <x v="331"/>
    <x v="3"/>
    <s v="Missouri"/>
    <s v="St. Louis"/>
    <x v="5"/>
    <n v="41"/>
    <n v="160"/>
    <n v="6560"/>
    <n v="4001.6"/>
    <n v="0.61"/>
    <x v="2"/>
    <x v="5"/>
    <n v="2021"/>
    <s v="Q3"/>
    <x v="2"/>
  </r>
  <r>
    <x v="0"/>
    <n v="1185732"/>
    <x v="363"/>
    <x v="3"/>
    <s v="Missouri"/>
    <s v="St. Louis"/>
    <x v="0"/>
    <n v="38"/>
    <n v="203"/>
    <n v="7714"/>
    <n v="3857"/>
    <n v="0.5"/>
    <x v="2"/>
    <x v="6"/>
    <n v="2021"/>
    <s v="Q3"/>
    <x v="2"/>
  </r>
  <r>
    <x v="0"/>
    <n v="1185732"/>
    <x v="363"/>
    <x v="3"/>
    <s v="Missouri"/>
    <s v="St. Louis"/>
    <x v="1"/>
    <n v="38"/>
    <n v="143"/>
    <n v="5434"/>
    <n v="2499.64"/>
    <n v="0.45999999999999996"/>
    <x v="2"/>
    <x v="6"/>
    <n v="2021"/>
    <s v="Q3"/>
    <x v="2"/>
  </r>
  <r>
    <x v="0"/>
    <n v="1185732"/>
    <x v="363"/>
    <x v="3"/>
    <s v="Missouri"/>
    <s v="St. Louis"/>
    <x v="2"/>
    <n v="32"/>
    <n v="120"/>
    <n v="3840"/>
    <n v="1766.3999999999999"/>
    <n v="0.45999999999999996"/>
    <x v="2"/>
    <x v="6"/>
    <n v="2021"/>
    <s v="Q3"/>
    <x v="2"/>
  </r>
  <r>
    <x v="0"/>
    <n v="1185732"/>
    <x v="363"/>
    <x v="3"/>
    <s v="Missouri"/>
    <s v="St. Louis"/>
    <x v="3"/>
    <n v="24"/>
    <n v="91"/>
    <n v="2184"/>
    <n v="1201.2"/>
    <n v="0.55000000000000004"/>
    <x v="2"/>
    <x v="6"/>
    <n v="2021"/>
    <s v="Q3"/>
    <x v="2"/>
  </r>
  <r>
    <x v="0"/>
    <n v="1185732"/>
    <x v="363"/>
    <x v="3"/>
    <s v="Missouri"/>
    <s v="St. Louis"/>
    <x v="4"/>
    <n v="34"/>
    <n v="81"/>
    <n v="2754"/>
    <n v="1294.3799999999999"/>
    <n v="0.47"/>
    <x v="2"/>
    <x v="6"/>
    <n v="2021"/>
    <s v="Q3"/>
    <x v="2"/>
  </r>
  <r>
    <x v="0"/>
    <n v="1185732"/>
    <x v="363"/>
    <x v="3"/>
    <s v="Missouri"/>
    <s v="St. Louis"/>
    <x v="5"/>
    <n v="36"/>
    <n v="128"/>
    <n v="4608"/>
    <n v="2995.2000000000003"/>
    <n v="0.65"/>
    <x v="2"/>
    <x v="6"/>
    <n v="2021"/>
    <s v="Q3"/>
    <x v="2"/>
  </r>
  <r>
    <x v="0"/>
    <n v="1185732"/>
    <x v="395"/>
    <x v="3"/>
    <s v="Missouri"/>
    <s v="St. Louis"/>
    <x v="0"/>
    <n v="32"/>
    <n v="174"/>
    <n v="5568"/>
    <n v="2784"/>
    <n v="0.5"/>
    <x v="2"/>
    <x v="7"/>
    <n v="2021"/>
    <s v="Q3"/>
    <x v="3"/>
  </r>
  <r>
    <x v="0"/>
    <n v="1185732"/>
    <x v="395"/>
    <x v="3"/>
    <s v="Missouri"/>
    <s v="St. Louis"/>
    <x v="1"/>
    <n v="28"/>
    <n v="100"/>
    <n v="2800"/>
    <n v="1316"/>
    <n v="0.47"/>
    <x v="2"/>
    <x v="7"/>
    <n v="2021"/>
    <s v="Q3"/>
    <x v="3"/>
  </r>
  <r>
    <x v="0"/>
    <n v="1185732"/>
    <x v="395"/>
    <x v="3"/>
    <s v="Missouri"/>
    <s v="St. Louis"/>
    <x v="2"/>
    <n v="14"/>
    <n v="75"/>
    <n v="1050"/>
    <n v="514.5"/>
    <n v="0.49"/>
    <x v="2"/>
    <x v="7"/>
    <n v="2021"/>
    <s v="Q3"/>
    <x v="3"/>
  </r>
  <r>
    <x v="0"/>
    <n v="1185732"/>
    <x v="395"/>
    <x v="3"/>
    <s v="Missouri"/>
    <s v="St. Louis"/>
    <x v="3"/>
    <n v="14"/>
    <n v="83"/>
    <n v="1162"/>
    <n v="615.86"/>
    <n v="0.53"/>
    <x v="2"/>
    <x v="7"/>
    <n v="2021"/>
    <s v="Q3"/>
    <x v="3"/>
  </r>
  <r>
    <x v="0"/>
    <n v="1185732"/>
    <x v="395"/>
    <x v="3"/>
    <s v="Missouri"/>
    <s v="St. Louis"/>
    <x v="4"/>
    <n v="23"/>
    <n v="77"/>
    <n v="1771"/>
    <n v="832.37"/>
    <n v="0.47"/>
    <x v="2"/>
    <x v="7"/>
    <n v="2021"/>
    <s v="Q3"/>
    <x v="3"/>
  </r>
  <r>
    <x v="0"/>
    <n v="1185732"/>
    <x v="395"/>
    <x v="3"/>
    <s v="Missouri"/>
    <s v="St. Louis"/>
    <x v="5"/>
    <n v="28"/>
    <n v="95"/>
    <n v="2660"/>
    <n v="1702.4"/>
    <n v="0.64"/>
    <x v="2"/>
    <x v="7"/>
    <n v="2021"/>
    <s v="Q3"/>
    <x v="3"/>
  </r>
  <r>
    <x v="0"/>
    <n v="1185732"/>
    <x v="424"/>
    <x v="3"/>
    <s v="Missouri"/>
    <s v="St. Louis"/>
    <x v="0"/>
    <n v="34"/>
    <n v="131"/>
    <n v="4454"/>
    <n v="2271.54"/>
    <n v="0.51"/>
    <x v="2"/>
    <x v="8"/>
    <n v="2021"/>
    <s v="Q4"/>
    <x v="3"/>
  </r>
  <r>
    <x v="0"/>
    <n v="1185732"/>
    <x v="424"/>
    <x v="3"/>
    <s v="Missouri"/>
    <s v="St. Louis"/>
    <x v="1"/>
    <n v="24"/>
    <n v="91"/>
    <n v="2184"/>
    <n v="1092"/>
    <n v="0.5"/>
    <x v="2"/>
    <x v="8"/>
    <n v="2021"/>
    <s v="Q4"/>
    <x v="3"/>
  </r>
  <r>
    <x v="0"/>
    <n v="1185732"/>
    <x v="424"/>
    <x v="3"/>
    <s v="Missouri"/>
    <s v="St. Louis"/>
    <x v="2"/>
    <n v="23"/>
    <n v="73"/>
    <n v="1679"/>
    <n v="805.92"/>
    <n v="0.48"/>
    <x v="2"/>
    <x v="8"/>
    <n v="2021"/>
    <s v="Q4"/>
    <x v="3"/>
  </r>
  <r>
    <x v="0"/>
    <n v="1185732"/>
    <x v="424"/>
    <x v="3"/>
    <s v="Missouri"/>
    <s v="St. Louis"/>
    <x v="3"/>
    <n v="23"/>
    <n v="59"/>
    <n v="1357"/>
    <n v="678.5"/>
    <n v="0.5"/>
    <x v="2"/>
    <x v="8"/>
    <n v="2021"/>
    <s v="Q4"/>
    <x v="3"/>
  </r>
  <r>
    <x v="0"/>
    <n v="1185732"/>
    <x v="424"/>
    <x v="3"/>
    <s v="Missouri"/>
    <s v="St. Louis"/>
    <x v="4"/>
    <n v="32"/>
    <n v="68"/>
    <n v="2176"/>
    <n v="1022.7199999999999"/>
    <n v="0.47"/>
    <x v="2"/>
    <x v="8"/>
    <n v="2021"/>
    <s v="Q4"/>
    <x v="3"/>
  </r>
  <r>
    <x v="0"/>
    <n v="1185732"/>
    <x v="424"/>
    <x v="3"/>
    <s v="Missouri"/>
    <s v="St. Louis"/>
    <x v="5"/>
    <n v="38"/>
    <n v="88"/>
    <n v="3344"/>
    <n v="2140.16"/>
    <n v="0.64"/>
    <x v="2"/>
    <x v="8"/>
    <n v="2021"/>
    <s v="Q4"/>
    <x v="3"/>
  </r>
  <r>
    <x v="0"/>
    <n v="1185732"/>
    <x v="455"/>
    <x v="3"/>
    <s v="Missouri"/>
    <s v="St. Louis"/>
    <x v="0"/>
    <n v="34"/>
    <n v="150"/>
    <n v="5100"/>
    <n v="2601"/>
    <n v="0.51"/>
    <x v="2"/>
    <x v="9"/>
    <n v="2021"/>
    <s v="Q4"/>
    <x v="3"/>
  </r>
  <r>
    <x v="0"/>
    <n v="1185732"/>
    <x v="455"/>
    <x v="3"/>
    <s v="Missouri"/>
    <s v="St. Louis"/>
    <x v="1"/>
    <n v="23"/>
    <n v="88"/>
    <n v="2024"/>
    <n v="910.8"/>
    <n v="0.44999999999999996"/>
    <x v="2"/>
    <x v="9"/>
    <n v="2021"/>
    <s v="Q4"/>
    <x v="3"/>
  </r>
  <r>
    <x v="0"/>
    <n v="1185732"/>
    <x v="455"/>
    <x v="3"/>
    <s v="Missouri"/>
    <s v="St. Louis"/>
    <x v="2"/>
    <n v="23"/>
    <n v="80"/>
    <n v="1840"/>
    <n v="901.6"/>
    <n v="0.49"/>
    <x v="2"/>
    <x v="9"/>
    <n v="2021"/>
    <s v="Q4"/>
    <x v="3"/>
  </r>
  <r>
    <x v="0"/>
    <n v="1185732"/>
    <x v="455"/>
    <x v="3"/>
    <s v="Missouri"/>
    <s v="St. Louis"/>
    <x v="3"/>
    <n v="23"/>
    <n v="88"/>
    <n v="2024"/>
    <n v="1052.48"/>
    <n v="0.52"/>
    <x v="2"/>
    <x v="9"/>
    <n v="2021"/>
    <s v="Q4"/>
    <x v="3"/>
  </r>
  <r>
    <x v="0"/>
    <n v="1185732"/>
    <x v="455"/>
    <x v="3"/>
    <s v="Missouri"/>
    <s v="St. Louis"/>
    <x v="4"/>
    <n v="43"/>
    <n v="81"/>
    <n v="3483"/>
    <n v="1671.84"/>
    <n v="0.48"/>
    <x v="2"/>
    <x v="9"/>
    <n v="2021"/>
    <s v="Q4"/>
    <x v="3"/>
  </r>
  <r>
    <x v="0"/>
    <n v="1185732"/>
    <x v="455"/>
    <x v="3"/>
    <s v="Missouri"/>
    <s v="St. Louis"/>
    <x v="5"/>
    <n v="48"/>
    <n v="108"/>
    <n v="5184"/>
    <n v="3265.92"/>
    <n v="0.63"/>
    <x v="2"/>
    <x v="9"/>
    <n v="2021"/>
    <s v="Q4"/>
    <x v="3"/>
  </r>
  <r>
    <x v="0"/>
    <n v="1185732"/>
    <x v="484"/>
    <x v="3"/>
    <s v="Missouri"/>
    <s v="St. Louis"/>
    <x v="0"/>
    <n v="41"/>
    <n v="163"/>
    <n v="6683"/>
    <n v="3475.1600000000003"/>
    <n v="0.52"/>
    <x v="2"/>
    <x v="10"/>
    <n v="2021"/>
    <s v="Q4"/>
    <x v="0"/>
  </r>
  <r>
    <x v="0"/>
    <n v="1185732"/>
    <x v="484"/>
    <x v="3"/>
    <s v="Missouri"/>
    <s v="St. Louis"/>
    <x v="1"/>
    <n v="32"/>
    <n v="113"/>
    <n v="3616"/>
    <n v="1735.6799999999998"/>
    <n v="0.48"/>
    <x v="2"/>
    <x v="10"/>
    <n v="2021"/>
    <s v="Q4"/>
    <x v="0"/>
  </r>
  <r>
    <x v="3"/>
    <n v="1185732"/>
    <x v="484"/>
    <x v="3"/>
    <s v="Missouri"/>
    <s v="St. Louis"/>
    <x v="2"/>
    <n v="32"/>
    <n v="120"/>
    <n v="3840"/>
    <n v="1804.8"/>
    <n v="0.47"/>
    <x v="2"/>
    <x v="10"/>
    <n v="2021"/>
    <s v="Q4"/>
    <x v="0"/>
  </r>
  <r>
    <x v="3"/>
    <n v="1185732"/>
    <x v="484"/>
    <x v="3"/>
    <s v="Missouri"/>
    <s v="St. Louis"/>
    <x v="3"/>
    <n v="34"/>
    <n v="88"/>
    <n v="2992"/>
    <n v="1555.8400000000001"/>
    <n v="0.52"/>
    <x v="2"/>
    <x v="10"/>
    <n v="2021"/>
    <s v="Q4"/>
    <x v="0"/>
  </r>
  <r>
    <x v="3"/>
    <n v="1185732"/>
    <x v="484"/>
    <x v="3"/>
    <s v="Missouri"/>
    <s v="St. Louis"/>
    <x v="4"/>
    <n v="42"/>
    <n v="88"/>
    <n v="3696"/>
    <n v="1848"/>
    <n v="0.5"/>
    <x v="2"/>
    <x v="10"/>
    <n v="2021"/>
    <s v="Q4"/>
    <x v="0"/>
  </r>
  <r>
    <x v="3"/>
    <n v="1185732"/>
    <x v="484"/>
    <x v="3"/>
    <s v="Missouri"/>
    <s v="St. Louis"/>
    <x v="5"/>
    <n v="47"/>
    <n v="126"/>
    <n v="5922"/>
    <n v="3612.42"/>
    <n v="0.61"/>
    <x v="2"/>
    <x v="10"/>
    <n v="2021"/>
    <s v="Q4"/>
    <x v="0"/>
  </r>
  <r>
    <x v="3"/>
    <n v="1185732"/>
    <x v="175"/>
    <x v="3"/>
    <s v="Missouri"/>
    <s v="St. Louis"/>
    <x v="0"/>
    <n v="23"/>
    <n v="196"/>
    <n v="4508"/>
    <n v="2479.4"/>
    <n v="0.55000000000000004"/>
    <x v="2"/>
    <x v="0"/>
    <n v="2021"/>
    <s v="Q1"/>
    <x v="0"/>
  </r>
  <r>
    <x v="3"/>
    <n v="1185732"/>
    <x v="175"/>
    <x v="3"/>
    <s v="Missouri"/>
    <s v="St. Louis"/>
    <x v="1"/>
    <n v="23"/>
    <n v="133"/>
    <n v="3059"/>
    <n v="1437.73"/>
    <n v="0.47"/>
    <x v="2"/>
    <x v="0"/>
    <n v="2021"/>
    <s v="Q1"/>
    <x v="0"/>
  </r>
  <r>
    <x v="3"/>
    <n v="1185732"/>
    <x v="175"/>
    <x v="3"/>
    <s v="Missouri"/>
    <s v="St. Louis"/>
    <x v="2"/>
    <n v="14"/>
    <n v="143"/>
    <n v="2002"/>
    <n v="940.93999999999994"/>
    <n v="0.47"/>
    <x v="2"/>
    <x v="0"/>
    <n v="2021"/>
    <s v="Q1"/>
    <x v="0"/>
  </r>
  <r>
    <x v="3"/>
    <n v="1185732"/>
    <x v="175"/>
    <x v="3"/>
    <s v="Missouri"/>
    <s v="St. Louis"/>
    <x v="3"/>
    <n v="18"/>
    <n v="88"/>
    <n v="1584"/>
    <n v="823.68000000000006"/>
    <n v="0.52"/>
    <x v="2"/>
    <x v="0"/>
    <n v="2021"/>
    <s v="Q1"/>
    <x v="0"/>
  </r>
  <r>
    <x v="3"/>
    <n v="1185732"/>
    <x v="175"/>
    <x v="3"/>
    <s v="Missouri"/>
    <s v="St. Louis"/>
    <x v="4"/>
    <n v="33"/>
    <n v="98"/>
    <n v="3234"/>
    <n v="1519.98"/>
    <n v="0.47"/>
    <x v="2"/>
    <x v="0"/>
    <n v="2021"/>
    <s v="Q1"/>
    <x v="0"/>
  </r>
  <r>
    <x v="3"/>
    <n v="1185732"/>
    <x v="175"/>
    <x v="3"/>
    <s v="Missouri"/>
    <s v="St. Louis"/>
    <x v="5"/>
    <n v="24"/>
    <n v="138"/>
    <n v="3312"/>
    <n v="2119.6799999999998"/>
    <n v="0.64"/>
    <x v="2"/>
    <x v="0"/>
    <n v="2021"/>
    <s v="Q1"/>
    <x v="0"/>
  </r>
  <r>
    <x v="3"/>
    <n v="1185732"/>
    <x v="206"/>
    <x v="3"/>
    <s v="Missouri"/>
    <s v="St. Louis"/>
    <x v="0"/>
    <n v="25"/>
    <n v="218"/>
    <n v="5450"/>
    <n v="2888.5"/>
    <n v="0.53"/>
    <x v="2"/>
    <x v="1"/>
    <n v="2021"/>
    <s v="Q1"/>
    <x v="0"/>
  </r>
  <r>
    <x v="3"/>
    <n v="1185732"/>
    <x v="206"/>
    <x v="3"/>
    <s v="Missouri"/>
    <s v="St. Louis"/>
    <x v="1"/>
    <n v="24"/>
    <n v="101"/>
    <n v="2424"/>
    <n v="1139.28"/>
    <n v="0.47"/>
    <x v="2"/>
    <x v="1"/>
    <n v="2021"/>
    <s v="Q1"/>
    <x v="0"/>
  </r>
  <r>
    <x v="3"/>
    <n v="1185732"/>
    <x v="206"/>
    <x v="3"/>
    <s v="Missouri"/>
    <s v="St. Louis"/>
    <x v="2"/>
    <n v="14"/>
    <n v="115"/>
    <n v="1610"/>
    <n v="724.49999999999989"/>
    <n v="0.44999999999999996"/>
    <x v="2"/>
    <x v="1"/>
    <n v="2021"/>
    <s v="Q1"/>
    <x v="0"/>
  </r>
  <r>
    <x v="3"/>
    <n v="1185732"/>
    <x v="206"/>
    <x v="2"/>
    <s v="Utah"/>
    <s v="Salt Lake City"/>
    <x v="3"/>
    <n v="19"/>
    <n v="87"/>
    <n v="1653"/>
    <n v="826.5"/>
    <n v="0.5"/>
    <x v="2"/>
    <x v="1"/>
    <n v="2021"/>
    <s v="Q1"/>
    <x v="0"/>
  </r>
  <r>
    <x v="3"/>
    <n v="1185732"/>
    <x v="206"/>
    <x v="2"/>
    <s v="Utah"/>
    <s v="Salt Lake City"/>
    <x v="4"/>
    <n v="32"/>
    <n v="101"/>
    <n v="3232"/>
    <n v="1454.3999999999999"/>
    <n v="0.44999999999999996"/>
    <x v="2"/>
    <x v="1"/>
    <n v="2021"/>
    <s v="Q1"/>
    <x v="0"/>
  </r>
  <r>
    <x v="3"/>
    <n v="1185732"/>
    <x v="206"/>
    <x v="2"/>
    <s v="Utah"/>
    <s v="Salt Lake City"/>
    <x v="5"/>
    <n v="24"/>
    <n v="131"/>
    <n v="3144"/>
    <n v="1949.28"/>
    <n v="0.62"/>
    <x v="2"/>
    <x v="1"/>
    <n v="2021"/>
    <s v="Q1"/>
    <x v="0"/>
  </r>
  <r>
    <x v="3"/>
    <n v="1185732"/>
    <x v="215"/>
    <x v="2"/>
    <s v="Utah"/>
    <s v="Salt Lake City"/>
    <x v="0"/>
    <n v="29"/>
    <n v="168"/>
    <n v="4872"/>
    <n v="2533.44"/>
    <n v="0.52"/>
    <x v="2"/>
    <x v="2"/>
    <n v="2021"/>
    <s v="Q1"/>
    <x v="1"/>
  </r>
  <r>
    <x v="3"/>
    <n v="1185732"/>
    <x v="215"/>
    <x v="2"/>
    <s v="Utah"/>
    <s v="Salt Lake City"/>
    <x v="1"/>
    <n v="28"/>
    <n v="102"/>
    <n v="2856"/>
    <n v="1428"/>
    <n v="0.5"/>
    <x v="2"/>
    <x v="2"/>
    <n v="2021"/>
    <s v="Q1"/>
    <x v="1"/>
  </r>
  <r>
    <x v="3"/>
    <n v="1185732"/>
    <x v="215"/>
    <x v="2"/>
    <s v="Utah"/>
    <s v="Salt Lake City"/>
    <x v="2"/>
    <n v="18"/>
    <n v="112"/>
    <n v="2016"/>
    <n v="1008"/>
    <n v="0.5"/>
    <x v="2"/>
    <x v="2"/>
    <n v="2021"/>
    <s v="Q1"/>
    <x v="1"/>
  </r>
  <r>
    <x v="3"/>
    <n v="1185732"/>
    <x v="215"/>
    <x v="2"/>
    <s v="Utah"/>
    <s v="Salt Lake City"/>
    <x v="3"/>
    <n v="23"/>
    <n v="73"/>
    <n v="1679"/>
    <n v="889.87"/>
    <n v="0.53"/>
    <x v="2"/>
    <x v="2"/>
    <n v="2021"/>
    <s v="Q1"/>
    <x v="1"/>
  </r>
  <r>
    <x v="3"/>
    <n v="1185732"/>
    <x v="215"/>
    <x v="2"/>
    <s v="Utah"/>
    <s v="Salt Lake City"/>
    <x v="4"/>
    <n v="38"/>
    <n v="75"/>
    <n v="2850"/>
    <n v="1425"/>
    <n v="0.5"/>
    <x v="2"/>
    <x v="2"/>
    <n v="2021"/>
    <s v="Q1"/>
    <x v="1"/>
  </r>
  <r>
    <x v="3"/>
    <n v="1185732"/>
    <x v="215"/>
    <x v="2"/>
    <s v="Utah"/>
    <s v="Salt Lake City"/>
    <x v="5"/>
    <n v="29"/>
    <n v="100"/>
    <n v="2900"/>
    <n v="1856"/>
    <n v="0.64"/>
    <x v="2"/>
    <x v="2"/>
    <n v="2021"/>
    <s v="Q1"/>
    <x v="1"/>
  </r>
  <r>
    <x v="3"/>
    <n v="1185732"/>
    <x v="234"/>
    <x v="2"/>
    <s v="Utah"/>
    <s v="Salt Lake City"/>
    <x v="0"/>
    <n v="27"/>
    <n v="181"/>
    <n v="4887"/>
    <n v="2443.5"/>
    <n v="0.5"/>
    <x v="2"/>
    <x v="3"/>
    <n v="2021"/>
    <s v="Q2"/>
    <x v="1"/>
  </r>
  <r>
    <x v="3"/>
    <n v="1185732"/>
    <x v="234"/>
    <x v="2"/>
    <s v="Utah"/>
    <s v="Salt Lake City"/>
    <x v="1"/>
    <n v="25"/>
    <n v="94"/>
    <n v="2350"/>
    <n v="1057.5"/>
    <n v="0.44999999999999996"/>
    <x v="2"/>
    <x v="3"/>
    <n v="2021"/>
    <s v="Q2"/>
    <x v="1"/>
  </r>
  <r>
    <x v="3"/>
    <n v="1185732"/>
    <x v="234"/>
    <x v="2"/>
    <s v="Utah"/>
    <s v="Salt Lake City"/>
    <x v="2"/>
    <n v="14"/>
    <n v="98"/>
    <n v="1372"/>
    <n v="631.12"/>
    <n v="0.45999999999999996"/>
    <x v="2"/>
    <x v="3"/>
    <n v="2021"/>
    <s v="Q2"/>
    <x v="1"/>
  </r>
  <r>
    <x v="3"/>
    <n v="1185732"/>
    <x v="234"/>
    <x v="2"/>
    <s v="Utah"/>
    <s v="Salt Lake City"/>
    <x v="3"/>
    <n v="18"/>
    <n v="70"/>
    <n v="1260"/>
    <n v="667.80000000000007"/>
    <n v="0.53"/>
    <x v="2"/>
    <x v="3"/>
    <n v="2021"/>
    <s v="Q2"/>
    <x v="1"/>
  </r>
  <r>
    <x v="3"/>
    <n v="1185732"/>
    <x v="234"/>
    <x v="2"/>
    <s v="Utah"/>
    <s v="Salt Lake City"/>
    <x v="4"/>
    <n v="33"/>
    <n v="74"/>
    <n v="2442"/>
    <n v="1123.32"/>
    <n v="0.45999999999999996"/>
    <x v="2"/>
    <x v="3"/>
    <n v="2021"/>
    <s v="Q2"/>
    <x v="1"/>
  </r>
  <r>
    <x v="3"/>
    <n v="1185732"/>
    <x v="234"/>
    <x v="2"/>
    <s v="Utah"/>
    <s v="Salt Lake City"/>
    <x v="5"/>
    <n v="24"/>
    <n v="112"/>
    <n v="2688"/>
    <n v="1612.8"/>
    <n v="0.6"/>
    <x v="2"/>
    <x v="3"/>
    <n v="2021"/>
    <s v="Q2"/>
    <x v="1"/>
  </r>
  <r>
    <x v="3"/>
    <n v="1185732"/>
    <x v="265"/>
    <x v="2"/>
    <s v="Utah"/>
    <s v="Salt Lake City"/>
    <x v="0"/>
    <n v="32"/>
    <n v="174"/>
    <n v="5568"/>
    <n v="2839.68"/>
    <n v="0.51"/>
    <x v="2"/>
    <x v="4"/>
    <n v="2021"/>
    <s v="Q2"/>
    <x v="1"/>
  </r>
  <r>
    <x v="3"/>
    <n v="1185732"/>
    <x v="265"/>
    <x v="2"/>
    <s v="Utah"/>
    <s v="Salt Lake City"/>
    <x v="1"/>
    <n v="29"/>
    <n v="101"/>
    <n v="2929"/>
    <n v="1435.21"/>
    <n v="0.49"/>
    <x v="2"/>
    <x v="4"/>
    <n v="2021"/>
    <s v="Q2"/>
    <x v="1"/>
  </r>
  <r>
    <x v="3"/>
    <n v="1185732"/>
    <x v="265"/>
    <x v="2"/>
    <s v="Utah"/>
    <s v="Salt Lake City"/>
    <x v="2"/>
    <n v="25"/>
    <n v="98"/>
    <n v="2450"/>
    <n v="1225"/>
    <n v="0.5"/>
    <x v="2"/>
    <x v="4"/>
    <n v="2021"/>
    <s v="Q2"/>
    <x v="1"/>
  </r>
  <r>
    <x v="3"/>
    <n v="1185732"/>
    <x v="265"/>
    <x v="2"/>
    <s v="Utah"/>
    <s v="Salt Lake City"/>
    <x v="3"/>
    <n v="23"/>
    <n v="72"/>
    <n v="1656"/>
    <n v="910.80000000000007"/>
    <n v="0.55000000000000004"/>
    <x v="2"/>
    <x v="4"/>
    <n v="2021"/>
    <s v="Q2"/>
    <x v="1"/>
  </r>
  <r>
    <x v="3"/>
    <n v="1185732"/>
    <x v="265"/>
    <x v="2"/>
    <s v="Utah"/>
    <s v="Salt Lake City"/>
    <x v="4"/>
    <n v="39"/>
    <n v="75"/>
    <n v="2925"/>
    <n v="1462.5"/>
    <n v="0.5"/>
    <x v="2"/>
    <x v="4"/>
    <n v="2021"/>
    <s v="Q2"/>
    <x v="1"/>
  </r>
  <r>
    <x v="3"/>
    <n v="1185732"/>
    <x v="265"/>
    <x v="2"/>
    <s v="Utah"/>
    <s v="Salt Lake City"/>
    <x v="5"/>
    <n v="44"/>
    <n v="120"/>
    <n v="5280"/>
    <n v="3432"/>
    <n v="0.65"/>
    <x v="2"/>
    <x v="4"/>
    <n v="2021"/>
    <s v="Q2"/>
    <x v="1"/>
  </r>
  <r>
    <x v="3"/>
    <n v="1185732"/>
    <x v="295"/>
    <x v="2"/>
    <s v="Utah"/>
    <s v="Salt Lake City"/>
    <x v="0"/>
    <n v="28"/>
    <n v="182"/>
    <n v="5096"/>
    <n v="2598.96"/>
    <n v="0.51"/>
    <x v="2"/>
    <x v="11"/>
    <n v="2021"/>
    <s v="Q2"/>
    <x v="2"/>
  </r>
  <r>
    <x v="3"/>
    <n v="1185732"/>
    <x v="295"/>
    <x v="2"/>
    <s v="Utah"/>
    <s v="Salt Lake City"/>
    <x v="1"/>
    <n v="24"/>
    <n v="112"/>
    <n v="2688"/>
    <n v="1317.12"/>
    <n v="0.49"/>
    <x v="2"/>
    <x v="11"/>
    <n v="2021"/>
    <s v="Q2"/>
    <x v="2"/>
  </r>
  <r>
    <x v="3"/>
    <n v="1185732"/>
    <x v="295"/>
    <x v="2"/>
    <s v="Utah"/>
    <s v="Salt Lake City"/>
    <x v="2"/>
    <n v="19"/>
    <n v="115"/>
    <n v="2185"/>
    <n v="1070.6500000000001"/>
    <n v="0.49"/>
    <x v="2"/>
    <x v="11"/>
    <n v="2021"/>
    <s v="Q2"/>
    <x v="2"/>
  </r>
  <r>
    <x v="3"/>
    <n v="1185732"/>
    <x v="295"/>
    <x v="2"/>
    <s v="Utah"/>
    <s v="Salt Lake City"/>
    <x v="3"/>
    <n v="19"/>
    <n v="108"/>
    <n v="2052"/>
    <n v="1046.52"/>
    <n v="0.51"/>
    <x v="2"/>
    <x v="11"/>
    <n v="2021"/>
    <s v="Q2"/>
    <x v="2"/>
  </r>
  <r>
    <x v="3"/>
    <n v="1185732"/>
    <x v="295"/>
    <x v="2"/>
    <s v="Utah"/>
    <s v="Salt Lake City"/>
    <x v="4"/>
    <n v="34"/>
    <n v="108"/>
    <n v="3672"/>
    <n v="1652.3999999999999"/>
    <n v="0.44999999999999996"/>
    <x v="2"/>
    <x v="11"/>
    <n v="2021"/>
    <s v="Q2"/>
    <x v="2"/>
  </r>
  <r>
    <x v="3"/>
    <n v="1185732"/>
    <x v="295"/>
    <x v="2"/>
    <s v="Utah"/>
    <s v="Salt Lake City"/>
    <x v="5"/>
    <n v="38"/>
    <n v="150"/>
    <n v="5700"/>
    <n v="3420"/>
    <n v="0.6"/>
    <x v="2"/>
    <x v="11"/>
    <n v="2021"/>
    <s v="Q2"/>
    <x v="2"/>
  </r>
  <r>
    <x v="3"/>
    <n v="1185732"/>
    <x v="324"/>
    <x v="2"/>
    <s v="Utah"/>
    <s v="Salt Lake City"/>
    <x v="0"/>
    <n v="34"/>
    <n v="224"/>
    <n v="7616"/>
    <n v="3960.32"/>
    <n v="0.52"/>
    <x v="2"/>
    <x v="5"/>
    <n v="2021"/>
    <s v="Q3"/>
    <x v="2"/>
  </r>
  <r>
    <x v="3"/>
    <n v="1185732"/>
    <x v="324"/>
    <x v="2"/>
    <s v="Utah"/>
    <s v="Salt Lake City"/>
    <x v="1"/>
    <n v="29"/>
    <n v="160"/>
    <n v="4640"/>
    <n v="2227.1999999999998"/>
    <n v="0.48"/>
    <x v="2"/>
    <x v="5"/>
    <n v="2021"/>
    <s v="Q3"/>
    <x v="2"/>
  </r>
  <r>
    <x v="3"/>
    <n v="1185732"/>
    <x v="324"/>
    <x v="2"/>
    <s v="Utah"/>
    <s v="Salt Lake City"/>
    <x v="2"/>
    <n v="24"/>
    <n v="138"/>
    <n v="3312"/>
    <n v="1589.76"/>
    <n v="0.48"/>
    <x v="2"/>
    <x v="5"/>
    <n v="2021"/>
    <s v="Q3"/>
    <x v="2"/>
  </r>
  <r>
    <x v="3"/>
    <n v="1185732"/>
    <x v="324"/>
    <x v="2"/>
    <s v="Utah"/>
    <s v="Salt Lake City"/>
    <x v="3"/>
    <n v="23"/>
    <n v="115"/>
    <n v="2645"/>
    <n v="1322.5"/>
    <n v="0.5"/>
    <x v="2"/>
    <x v="5"/>
    <n v="2021"/>
    <s v="Q3"/>
    <x v="2"/>
  </r>
  <r>
    <x v="3"/>
    <n v="1185732"/>
    <x v="324"/>
    <x v="2"/>
    <s v="Utah"/>
    <s v="Salt Lake City"/>
    <x v="4"/>
    <n v="32"/>
    <n v="128"/>
    <n v="4096"/>
    <n v="1884.1599999999999"/>
    <n v="0.45999999999999996"/>
    <x v="2"/>
    <x v="5"/>
    <n v="2021"/>
    <s v="Q3"/>
    <x v="2"/>
  </r>
  <r>
    <x v="3"/>
    <n v="1185732"/>
    <x v="324"/>
    <x v="2"/>
    <s v="Utah"/>
    <s v="Salt Lake City"/>
    <x v="5"/>
    <n v="38"/>
    <n v="150"/>
    <n v="5700"/>
    <n v="3705"/>
    <n v="0.65"/>
    <x v="2"/>
    <x v="5"/>
    <n v="2021"/>
    <s v="Q3"/>
    <x v="2"/>
  </r>
  <r>
    <x v="3"/>
    <n v="1185732"/>
    <x v="356"/>
    <x v="2"/>
    <s v="Utah"/>
    <s v="Salt Lake City"/>
    <x v="0"/>
    <n v="33"/>
    <n v="203"/>
    <n v="6699"/>
    <n v="3349.5"/>
    <n v="0.5"/>
    <x v="2"/>
    <x v="6"/>
    <n v="2021"/>
    <s v="Q3"/>
    <x v="2"/>
  </r>
  <r>
    <x v="3"/>
    <n v="1185732"/>
    <x v="356"/>
    <x v="2"/>
    <s v="Utah"/>
    <s v="Salt Lake City"/>
    <x v="1"/>
    <n v="34"/>
    <n v="131"/>
    <n v="4454"/>
    <n v="2093.3799999999997"/>
    <n v="0.47"/>
    <x v="2"/>
    <x v="6"/>
    <n v="2021"/>
    <s v="Q3"/>
    <x v="2"/>
  </r>
  <r>
    <x v="3"/>
    <n v="1185732"/>
    <x v="356"/>
    <x v="2"/>
    <s v="Utah"/>
    <s v="Salt Lake City"/>
    <x v="2"/>
    <n v="29"/>
    <n v="113"/>
    <n v="3277"/>
    <n v="1605.73"/>
    <n v="0.49"/>
    <x v="2"/>
    <x v="6"/>
    <n v="2021"/>
    <s v="Q3"/>
    <x v="2"/>
  </r>
  <r>
    <x v="3"/>
    <n v="1185732"/>
    <x v="356"/>
    <x v="2"/>
    <s v="Utah"/>
    <s v="Salt Lake City"/>
    <x v="3"/>
    <n v="19"/>
    <n v="101"/>
    <n v="1919"/>
    <n v="1017.07"/>
    <n v="0.53"/>
    <x v="2"/>
    <x v="6"/>
    <n v="2021"/>
    <s v="Q3"/>
    <x v="2"/>
  </r>
  <r>
    <x v="3"/>
    <n v="1185732"/>
    <x v="356"/>
    <x v="2"/>
    <s v="Utah"/>
    <s v="Salt Lake City"/>
    <x v="4"/>
    <n v="29"/>
    <n v="105"/>
    <n v="3045"/>
    <n v="1400.6999999999998"/>
    <n v="0.45999999999999996"/>
    <x v="2"/>
    <x v="6"/>
    <n v="2021"/>
    <s v="Q3"/>
    <x v="2"/>
  </r>
  <r>
    <x v="3"/>
    <n v="1185732"/>
    <x v="356"/>
    <x v="2"/>
    <s v="Utah"/>
    <s v="Salt Lake City"/>
    <x v="5"/>
    <n v="32"/>
    <n v="152"/>
    <n v="4864"/>
    <n v="2918.4"/>
    <n v="0.6"/>
    <x v="2"/>
    <x v="6"/>
    <n v="2021"/>
    <s v="Q3"/>
    <x v="2"/>
  </r>
  <r>
    <x v="3"/>
    <n v="1185732"/>
    <x v="388"/>
    <x v="2"/>
    <s v="Utah"/>
    <s v="Salt Lake City"/>
    <x v="0"/>
    <n v="29"/>
    <n v="169"/>
    <n v="4901"/>
    <n v="2548.52"/>
    <n v="0.52"/>
    <x v="2"/>
    <x v="7"/>
    <n v="2021"/>
    <s v="Q3"/>
    <x v="3"/>
  </r>
  <r>
    <x v="3"/>
    <n v="1185732"/>
    <x v="388"/>
    <x v="2"/>
    <s v="Utah"/>
    <s v="Salt Lake City"/>
    <x v="1"/>
    <n v="23"/>
    <n v="122"/>
    <n v="2806"/>
    <n v="1262.6999999999998"/>
    <n v="0.44999999999999996"/>
    <x v="2"/>
    <x v="7"/>
    <n v="2021"/>
    <s v="Q3"/>
    <x v="3"/>
  </r>
  <r>
    <x v="3"/>
    <n v="1185732"/>
    <x v="388"/>
    <x v="2"/>
    <s v="Utah"/>
    <s v="Salt Lake City"/>
    <x v="2"/>
    <n v="9"/>
    <n v="91"/>
    <n v="819"/>
    <n v="409.5"/>
    <n v="0.5"/>
    <x v="2"/>
    <x v="7"/>
    <n v="2021"/>
    <s v="Q3"/>
    <x v="3"/>
  </r>
  <r>
    <x v="3"/>
    <n v="1185732"/>
    <x v="388"/>
    <x v="2"/>
    <s v="Utah"/>
    <s v="Salt Lake City"/>
    <x v="3"/>
    <n v="10"/>
    <n v="88"/>
    <n v="880"/>
    <n v="448.8"/>
    <n v="0.51"/>
    <x v="2"/>
    <x v="7"/>
    <n v="2021"/>
    <s v="Q3"/>
    <x v="3"/>
  </r>
  <r>
    <x v="3"/>
    <n v="1185732"/>
    <x v="388"/>
    <x v="2"/>
    <s v="Utah"/>
    <s v="Salt Lake City"/>
    <x v="4"/>
    <n v="19"/>
    <n v="88"/>
    <n v="1672"/>
    <n v="836"/>
    <n v="0.5"/>
    <x v="2"/>
    <x v="7"/>
    <n v="2021"/>
    <s v="Q3"/>
    <x v="3"/>
  </r>
  <r>
    <x v="3"/>
    <n v="1185732"/>
    <x v="388"/>
    <x v="2"/>
    <s v="Utah"/>
    <s v="Salt Lake City"/>
    <x v="5"/>
    <n v="24"/>
    <n v="120"/>
    <n v="2880"/>
    <n v="1843.2"/>
    <n v="0.64"/>
    <x v="2"/>
    <x v="7"/>
    <n v="2021"/>
    <s v="Q3"/>
    <x v="3"/>
  </r>
  <r>
    <x v="3"/>
    <n v="1185732"/>
    <x v="417"/>
    <x v="2"/>
    <s v="Utah"/>
    <s v="Salt Lake City"/>
    <x v="0"/>
    <n v="28"/>
    <n v="173"/>
    <n v="4844"/>
    <n v="2470.44"/>
    <n v="0.51"/>
    <x v="2"/>
    <x v="8"/>
    <n v="2021"/>
    <s v="Q4"/>
    <x v="3"/>
  </r>
  <r>
    <x v="3"/>
    <n v="1185732"/>
    <x v="417"/>
    <x v="2"/>
    <s v="Utah"/>
    <s v="Salt Lake City"/>
    <x v="1"/>
    <n v="19"/>
    <n v="100"/>
    <n v="1900"/>
    <n v="950"/>
    <n v="0.5"/>
    <x v="2"/>
    <x v="8"/>
    <n v="2021"/>
    <s v="Q4"/>
    <x v="3"/>
  </r>
  <r>
    <x v="3"/>
    <n v="1185732"/>
    <x v="417"/>
    <x v="2"/>
    <s v="Utah"/>
    <s v="Salt Lake City"/>
    <x v="2"/>
    <n v="19"/>
    <n v="87"/>
    <n v="1653"/>
    <n v="809.97"/>
    <n v="0.49"/>
    <x v="2"/>
    <x v="8"/>
    <n v="2021"/>
    <s v="Q4"/>
    <x v="3"/>
  </r>
  <r>
    <x v="3"/>
    <n v="1185732"/>
    <x v="417"/>
    <x v="2"/>
    <s v="Utah"/>
    <s v="Salt Lake City"/>
    <x v="3"/>
    <n v="19"/>
    <n v="72"/>
    <n v="1368"/>
    <n v="752.40000000000009"/>
    <n v="0.55000000000000004"/>
    <x v="2"/>
    <x v="8"/>
    <n v="2021"/>
    <s v="Q4"/>
    <x v="3"/>
  </r>
  <r>
    <x v="3"/>
    <n v="1185732"/>
    <x v="417"/>
    <x v="2"/>
    <s v="Utah"/>
    <s v="Salt Lake City"/>
    <x v="4"/>
    <n v="29"/>
    <n v="83"/>
    <n v="2407"/>
    <n v="1203.5"/>
    <n v="0.5"/>
    <x v="2"/>
    <x v="8"/>
    <n v="2021"/>
    <s v="Q4"/>
    <x v="3"/>
  </r>
  <r>
    <x v="3"/>
    <n v="1185732"/>
    <x v="417"/>
    <x v="2"/>
    <s v="Utah"/>
    <s v="Salt Lake City"/>
    <x v="5"/>
    <n v="32"/>
    <n v="104"/>
    <n v="3328"/>
    <n v="2063.36"/>
    <n v="0.62"/>
    <x v="2"/>
    <x v="8"/>
    <n v="2021"/>
    <s v="Q4"/>
    <x v="3"/>
  </r>
  <r>
    <x v="3"/>
    <n v="1185732"/>
    <x v="448"/>
    <x v="2"/>
    <s v="Utah"/>
    <s v="Salt Lake City"/>
    <x v="0"/>
    <n v="29"/>
    <n v="149"/>
    <n v="4321"/>
    <n v="2160.5"/>
    <n v="0.5"/>
    <x v="2"/>
    <x v="9"/>
    <n v="2021"/>
    <s v="Q4"/>
    <x v="3"/>
  </r>
  <r>
    <x v="3"/>
    <n v="1185732"/>
    <x v="448"/>
    <x v="2"/>
    <s v="Utah"/>
    <s v="Salt Lake City"/>
    <x v="1"/>
    <n v="20"/>
    <n v="108"/>
    <n v="2160"/>
    <n v="993.59999999999991"/>
    <n v="0.45999999999999996"/>
    <x v="2"/>
    <x v="9"/>
    <n v="2021"/>
    <s v="Q4"/>
    <x v="3"/>
  </r>
  <r>
    <x v="3"/>
    <n v="1185732"/>
    <x v="448"/>
    <x v="2"/>
    <s v="Utah"/>
    <s v="Salt Lake City"/>
    <x v="2"/>
    <n v="19"/>
    <n v="93"/>
    <n v="1767"/>
    <n v="848.16"/>
    <n v="0.48"/>
    <x v="2"/>
    <x v="9"/>
    <n v="2021"/>
    <s v="Q4"/>
    <x v="3"/>
  </r>
  <r>
    <x v="3"/>
    <n v="1185732"/>
    <x v="448"/>
    <x v="2"/>
    <s v="Utah"/>
    <s v="Salt Lake City"/>
    <x v="3"/>
    <n v="19"/>
    <n v="113"/>
    <n v="2147"/>
    <n v="1094.97"/>
    <n v="0.51"/>
    <x v="2"/>
    <x v="9"/>
    <n v="2021"/>
    <s v="Q4"/>
    <x v="3"/>
  </r>
  <r>
    <x v="3"/>
    <n v="1185732"/>
    <x v="448"/>
    <x v="2"/>
    <s v="Utah"/>
    <s v="Salt Lake City"/>
    <x v="4"/>
    <n v="39"/>
    <n v="91"/>
    <n v="3549"/>
    <n v="1739.01"/>
    <n v="0.49"/>
    <x v="2"/>
    <x v="9"/>
    <n v="2021"/>
    <s v="Q4"/>
    <x v="3"/>
  </r>
  <r>
    <x v="3"/>
    <n v="1185732"/>
    <x v="448"/>
    <x v="2"/>
    <s v="Utah"/>
    <s v="Salt Lake City"/>
    <x v="5"/>
    <n v="43"/>
    <n v="113"/>
    <n v="4859"/>
    <n v="3158.35"/>
    <n v="0.65"/>
    <x v="2"/>
    <x v="9"/>
    <n v="2021"/>
    <s v="Q4"/>
    <x v="3"/>
  </r>
  <r>
    <x v="3"/>
    <n v="1185732"/>
    <x v="477"/>
    <x v="2"/>
    <s v="Utah"/>
    <s v="Salt Lake City"/>
    <x v="0"/>
    <n v="39"/>
    <n v="203"/>
    <n v="7917"/>
    <n v="4354.3500000000004"/>
    <n v="0.55000000000000004"/>
    <x v="2"/>
    <x v="10"/>
    <n v="2021"/>
    <s v="Q4"/>
    <x v="0"/>
  </r>
  <r>
    <x v="3"/>
    <n v="1185732"/>
    <x v="477"/>
    <x v="2"/>
    <s v="Utah"/>
    <s v="Salt Lake City"/>
    <x v="1"/>
    <n v="28"/>
    <n v="145"/>
    <n v="4060"/>
    <n v="1989.3999999999999"/>
    <n v="0.49"/>
    <x v="2"/>
    <x v="10"/>
    <n v="2021"/>
    <s v="Q4"/>
    <x v="0"/>
  </r>
  <r>
    <x v="3"/>
    <n v="1185732"/>
    <x v="477"/>
    <x v="2"/>
    <s v="Utah"/>
    <s v="Salt Lake City"/>
    <x v="2"/>
    <n v="29"/>
    <n v="113"/>
    <n v="3277"/>
    <n v="1540.1899999999998"/>
    <n v="0.47"/>
    <x v="2"/>
    <x v="10"/>
    <n v="2021"/>
    <s v="Q4"/>
    <x v="0"/>
  </r>
  <r>
    <x v="3"/>
    <n v="1185732"/>
    <x v="477"/>
    <x v="2"/>
    <s v="Utah"/>
    <s v="Salt Lake City"/>
    <x v="3"/>
    <n v="27"/>
    <n v="112"/>
    <n v="3024"/>
    <n v="1542.24"/>
    <n v="0.51"/>
    <x v="2"/>
    <x v="10"/>
    <n v="2021"/>
    <s v="Q4"/>
    <x v="0"/>
  </r>
  <r>
    <x v="3"/>
    <n v="1185732"/>
    <x v="477"/>
    <x v="2"/>
    <s v="Utah"/>
    <s v="Salt Lake City"/>
    <x v="4"/>
    <n v="38"/>
    <n v="112"/>
    <n v="4256"/>
    <n v="2128"/>
    <n v="0.5"/>
    <x v="2"/>
    <x v="10"/>
    <n v="2021"/>
    <s v="Q4"/>
    <x v="0"/>
  </r>
  <r>
    <x v="3"/>
    <n v="1185732"/>
    <x v="477"/>
    <x v="2"/>
    <s v="Utah"/>
    <s v="Salt Lake City"/>
    <x v="5"/>
    <n v="42"/>
    <n v="125"/>
    <n v="5250"/>
    <n v="3202.5"/>
    <n v="0.61"/>
    <x v="2"/>
    <x v="10"/>
    <n v="2021"/>
    <s v="Q4"/>
    <x v="0"/>
  </r>
  <r>
    <x v="3"/>
    <n v="1128299"/>
    <x v="188"/>
    <x v="2"/>
    <s v="Utah"/>
    <s v="Salt Lake City"/>
    <x v="0"/>
    <n v="27"/>
    <n v="98"/>
    <n v="2646"/>
    <n v="1270.08"/>
    <n v="0.48"/>
    <x v="2"/>
    <x v="0"/>
    <n v="2021"/>
    <s v="Q1"/>
    <x v="0"/>
  </r>
  <r>
    <x v="3"/>
    <n v="1128299"/>
    <x v="188"/>
    <x v="2"/>
    <s v="Utah"/>
    <s v="Salt Lake City"/>
    <x v="1"/>
    <n v="39"/>
    <n v="105"/>
    <n v="4095"/>
    <n v="2006.55"/>
    <n v="0.49"/>
    <x v="2"/>
    <x v="0"/>
    <n v="2021"/>
    <s v="Q1"/>
    <x v="0"/>
  </r>
  <r>
    <x v="3"/>
    <n v="1128299"/>
    <x v="188"/>
    <x v="2"/>
    <s v="Utah"/>
    <s v="Salt Lake City"/>
    <x v="2"/>
    <n v="39"/>
    <n v="105"/>
    <n v="4095"/>
    <n v="1965.6"/>
    <n v="0.48"/>
    <x v="2"/>
    <x v="0"/>
    <n v="2021"/>
    <s v="Q1"/>
    <x v="0"/>
  </r>
  <r>
    <x v="3"/>
    <n v="1128299"/>
    <x v="188"/>
    <x v="2"/>
    <s v="Utah"/>
    <s v="Salt Lake City"/>
    <x v="3"/>
    <n v="39"/>
    <n v="58"/>
    <n v="2262"/>
    <n v="1040.52"/>
    <n v="0.45999999999999996"/>
    <x v="2"/>
    <x v="0"/>
    <n v="2021"/>
    <s v="Q1"/>
    <x v="0"/>
  </r>
  <r>
    <x v="3"/>
    <n v="1128299"/>
    <x v="188"/>
    <x v="2"/>
    <s v="Utah"/>
    <s v="Salt Lake City"/>
    <x v="4"/>
    <n v="42"/>
    <n v="44"/>
    <n v="1848"/>
    <n v="1016.4000000000001"/>
    <n v="0.55000000000000004"/>
    <x v="2"/>
    <x v="0"/>
    <n v="2021"/>
    <s v="Q1"/>
    <x v="0"/>
  </r>
  <r>
    <x v="3"/>
    <n v="1128299"/>
    <x v="188"/>
    <x v="2"/>
    <s v="Utah"/>
    <s v="Salt Lake City"/>
    <x v="5"/>
    <n v="39"/>
    <n v="108"/>
    <n v="4212"/>
    <n v="1811.16"/>
    <n v="0.43"/>
    <x v="2"/>
    <x v="0"/>
    <n v="2021"/>
    <s v="Q1"/>
    <x v="0"/>
  </r>
  <r>
    <x v="3"/>
    <n v="1128299"/>
    <x v="698"/>
    <x v="2"/>
    <s v="Utah"/>
    <s v="Salt Lake City"/>
    <x v="0"/>
    <n v="29"/>
    <n v="117"/>
    <n v="3393"/>
    <n v="1526.85"/>
    <n v="0.44999999999999996"/>
    <x v="2"/>
    <x v="1"/>
    <n v="2021"/>
    <s v="Q1"/>
    <x v="0"/>
  </r>
  <r>
    <x v="3"/>
    <n v="1128299"/>
    <x v="698"/>
    <x v="2"/>
    <s v="Utah"/>
    <s v="Salt Lake City"/>
    <x v="1"/>
    <n v="39"/>
    <n v="91"/>
    <n v="3549"/>
    <n v="1703.52"/>
    <n v="0.48"/>
    <x v="2"/>
    <x v="1"/>
    <n v="2021"/>
    <s v="Q1"/>
    <x v="0"/>
  </r>
  <r>
    <x v="3"/>
    <n v="1128299"/>
    <x v="698"/>
    <x v="2"/>
    <s v="Utah"/>
    <s v="Salt Lake City"/>
    <x v="2"/>
    <n v="36"/>
    <n v="88"/>
    <n v="3168"/>
    <n v="1425.6"/>
    <n v="0.44999999999999996"/>
    <x v="2"/>
    <x v="1"/>
    <n v="2021"/>
    <s v="Q1"/>
    <x v="0"/>
  </r>
  <r>
    <x v="3"/>
    <n v="1128299"/>
    <x v="698"/>
    <x v="2"/>
    <s v="Oregon"/>
    <s v="Portland"/>
    <x v="3"/>
    <n v="39"/>
    <n v="58"/>
    <n v="2262"/>
    <n v="1085.76"/>
    <n v="0.48"/>
    <x v="2"/>
    <x v="1"/>
    <n v="2021"/>
    <s v="Q1"/>
    <x v="0"/>
  </r>
  <r>
    <x v="3"/>
    <n v="1128299"/>
    <x v="698"/>
    <x v="2"/>
    <s v="Oregon"/>
    <s v="Portland"/>
    <x v="4"/>
    <n v="42"/>
    <n v="38"/>
    <n v="1596"/>
    <n v="829.92000000000007"/>
    <n v="0.52"/>
    <x v="2"/>
    <x v="1"/>
    <n v="2021"/>
    <s v="Q1"/>
    <x v="0"/>
  </r>
  <r>
    <x v="3"/>
    <n v="1128299"/>
    <x v="698"/>
    <x v="2"/>
    <s v="Oregon"/>
    <s v="Portland"/>
    <x v="5"/>
    <n v="37"/>
    <n v="85"/>
    <n v="3145"/>
    <n v="1258"/>
    <n v="0.4"/>
    <x v="2"/>
    <x v="1"/>
    <n v="2021"/>
    <s v="Q1"/>
    <x v="0"/>
  </r>
  <r>
    <x v="3"/>
    <n v="1128299"/>
    <x v="228"/>
    <x v="2"/>
    <s v="Oregon"/>
    <s v="Portland"/>
    <x v="0"/>
    <n v="38"/>
    <n v="128"/>
    <n v="4864"/>
    <n v="2383.36"/>
    <n v="0.49"/>
    <x v="2"/>
    <x v="2"/>
    <n v="2021"/>
    <s v="Q1"/>
    <x v="1"/>
  </r>
  <r>
    <x v="3"/>
    <n v="1128299"/>
    <x v="228"/>
    <x v="2"/>
    <s v="Oregon"/>
    <s v="Portland"/>
    <x v="1"/>
    <n v="45"/>
    <n v="85"/>
    <n v="3825"/>
    <n v="1836"/>
    <n v="0.48"/>
    <x v="2"/>
    <x v="2"/>
    <n v="2021"/>
    <s v="Q1"/>
    <x v="1"/>
  </r>
  <r>
    <x v="3"/>
    <n v="1128299"/>
    <x v="228"/>
    <x v="2"/>
    <s v="Oregon"/>
    <s v="Portland"/>
    <x v="2"/>
    <n v="54"/>
    <n v="88"/>
    <n v="4752"/>
    <n v="2138.3999999999996"/>
    <n v="0.44999999999999996"/>
    <x v="2"/>
    <x v="2"/>
    <n v="2021"/>
    <s v="Q1"/>
    <x v="1"/>
  </r>
  <r>
    <x v="3"/>
    <n v="1128299"/>
    <x v="228"/>
    <x v="2"/>
    <s v="Oregon"/>
    <s v="Portland"/>
    <x v="3"/>
    <n v="49"/>
    <n v="65"/>
    <n v="3185"/>
    <n v="1528.8"/>
    <n v="0.48"/>
    <x v="2"/>
    <x v="2"/>
    <n v="2021"/>
    <s v="Q1"/>
    <x v="1"/>
  </r>
  <r>
    <x v="3"/>
    <n v="1128299"/>
    <x v="228"/>
    <x v="2"/>
    <s v="Oregon"/>
    <s v="Portland"/>
    <x v="4"/>
    <n v="54"/>
    <n v="26"/>
    <n v="1404"/>
    <n v="744.12"/>
    <n v="0.53"/>
    <x v="2"/>
    <x v="2"/>
    <n v="2021"/>
    <s v="Q1"/>
    <x v="1"/>
  </r>
  <r>
    <x v="3"/>
    <n v="1128299"/>
    <x v="228"/>
    <x v="2"/>
    <s v="Oregon"/>
    <s v="Portland"/>
    <x v="5"/>
    <n v="49"/>
    <n v="87"/>
    <n v="4263"/>
    <n v="1790.46"/>
    <n v="0.42"/>
    <x v="2"/>
    <x v="2"/>
    <n v="2021"/>
    <s v="Q1"/>
    <x v="1"/>
  </r>
  <r>
    <x v="3"/>
    <n v="1128299"/>
    <x v="247"/>
    <x v="2"/>
    <s v="Oregon"/>
    <s v="Portland"/>
    <x v="0"/>
    <n v="51"/>
    <n v="124"/>
    <n v="6324"/>
    <n v="2909.04"/>
    <n v="0.45999999999999996"/>
    <x v="2"/>
    <x v="3"/>
    <n v="2021"/>
    <s v="Q2"/>
    <x v="1"/>
  </r>
  <r>
    <x v="3"/>
    <n v="1128299"/>
    <x v="247"/>
    <x v="2"/>
    <s v="Oregon"/>
    <s v="Portland"/>
    <x v="1"/>
    <n v="54"/>
    <n v="83"/>
    <n v="4482"/>
    <n v="2196.1799999999998"/>
    <n v="0.49"/>
    <x v="2"/>
    <x v="3"/>
    <n v="2021"/>
    <s v="Q2"/>
    <x v="1"/>
  </r>
  <r>
    <x v="3"/>
    <n v="1128299"/>
    <x v="247"/>
    <x v="2"/>
    <s v="Oregon"/>
    <s v="Portland"/>
    <x v="2"/>
    <n v="55"/>
    <n v="85"/>
    <n v="4675"/>
    <n v="2244"/>
    <n v="0.48"/>
    <x v="2"/>
    <x v="3"/>
    <n v="2021"/>
    <s v="Q2"/>
    <x v="1"/>
  </r>
  <r>
    <x v="3"/>
    <n v="1128299"/>
    <x v="247"/>
    <x v="2"/>
    <s v="Oregon"/>
    <s v="Portland"/>
    <x v="3"/>
    <n v="41"/>
    <n v="63"/>
    <n v="2583"/>
    <n v="1291.5"/>
    <n v="0.5"/>
    <x v="2"/>
    <x v="3"/>
    <n v="2021"/>
    <s v="Q2"/>
    <x v="1"/>
  </r>
  <r>
    <x v="3"/>
    <n v="1128299"/>
    <x v="247"/>
    <x v="2"/>
    <s v="Oregon"/>
    <s v="Portland"/>
    <x v="4"/>
    <n v="48"/>
    <n v="36"/>
    <n v="1728"/>
    <n v="864"/>
    <n v="0.5"/>
    <x v="2"/>
    <x v="3"/>
    <n v="2021"/>
    <s v="Q2"/>
    <x v="1"/>
  </r>
  <r>
    <x v="3"/>
    <n v="1128299"/>
    <x v="247"/>
    <x v="2"/>
    <s v="Oregon"/>
    <s v="Portland"/>
    <x v="5"/>
    <n v="59"/>
    <n v="84"/>
    <n v="4956"/>
    <n v="2230.1999999999998"/>
    <n v="0.44999999999999996"/>
    <x v="2"/>
    <x v="3"/>
    <n v="2021"/>
    <s v="Q2"/>
    <x v="1"/>
  </r>
  <r>
    <x v="3"/>
    <n v="1128299"/>
    <x v="278"/>
    <x v="2"/>
    <s v="Oregon"/>
    <s v="Portland"/>
    <x v="0"/>
    <n v="48"/>
    <n v="145"/>
    <n v="6960"/>
    <n v="3131.9999999999995"/>
    <n v="0.44999999999999996"/>
    <x v="2"/>
    <x v="4"/>
    <n v="2021"/>
    <s v="Q2"/>
    <x v="1"/>
  </r>
  <r>
    <x v="3"/>
    <n v="1128299"/>
    <x v="278"/>
    <x v="2"/>
    <s v="Oregon"/>
    <s v="Portland"/>
    <x v="1"/>
    <n v="50"/>
    <n v="105"/>
    <n v="5250"/>
    <n v="2415"/>
    <n v="0.45999999999999996"/>
    <x v="2"/>
    <x v="4"/>
    <n v="2021"/>
    <s v="Q2"/>
    <x v="1"/>
  </r>
  <r>
    <x v="3"/>
    <n v="1128299"/>
    <x v="278"/>
    <x v="2"/>
    <s v="Oregon"/>
    <s v="Portland"/>
    <x v="2"/>
    <n v="50"/>
    <n v="95"/>
    <n v="4750"/>
    <n v="2375"/>
    <n v="0.5"/>
    <x v="2"/>
    <x v="4"/>
    <n v="2021"/>
    <s v="Q2"/>
    <x v="1"/>
  </r>
  <r>
    <x v="3"/>
    <n v="1128299"/>
    <x v="278"/>
    <x v="2"/>
    <s v="Oregon"/>
    <s v="Portland"/>
    <x v="3"/>
    <n v="49"/>
    <n v="83"/>
    <n v="4067"/>
    <n v="1952.1599999999999"/>
    <n v="0.48"/>
    <x v="2"/>
    <x v="4"/>
    <n v="2021"/>
    <s v="Q2"/>
    <x v="1"/>
  </r>
  <r>
    <x v="3"/>
    <n v="1128299"/>
    <x v="278"/>
    <x v="2"/>
    <s v="Oregon"/>
    <s v="Portland"/>
    <x v="4"/>
    <n v="41"/>
    <n v="44"/>
    <n v="1804"/>
    <n v="992.2"/>
    <n v="0.55000000000000004"/>
    <x v="2"/>
    <x v="4"/>
    <n v="2021"/>
    <s v="Q2"/>
    <x v="1"/>
  </r>
  <r>
    <x v="3"/>
    <n v="1128299"/>
    <x v="278"/>
    <x v="2"/>
    <s v="Oregon"/>
    <s v="Portland"/>
    <x v="5"/>
    <n v="54"/>
    <n v="158"/>
    <n v="8532"/>
    <n v="3839.3999999999996"/>
    <n v="0.44999999999999996"/>
    <x v="2"/>
    <x v="4"/>
    <n v="2021"/>
    <s v="Q2"/>
    <x v="1"/>
  </r>
  <r>
    <x v="3"/>
    <n v="1128299"/>
    <x v="308"/>
    <x v="2"/>
    <s v="Oregon"/>
    <s v="Portland"/>
    <x v="0"/>
    <n v="51"/>
    <n v="225"/>
    <n v="11475"/>
    <n v="5622.75"/>
    <n v="0.49"/>
    <x v="2"/>
    <x v="11"/>
    <n v="2021"/>
    <s v="Q2"/>
    <x v="2"/>
  </r>
  <r>
    <x v="3"/>
    <n v="1128299"/>
    <x v="308"/>
    <x v="2"/>
    <s v="Oregon"/>
    <s v="Portland"/>
    <x v="1"/>
    <n v="62"/>
    <n v="169"/>
    <n v="10478"/>
    <n v="5134.22"/>
    <n v="0.49"/>
    <x v="2"/>
    <x v="11"/>
    <n v="2021"/>
    <s v="Q2"/>
    <x v="2"/>
  </r>
  <r>
    <x v="3"/>
    <n v="1128299"/>
    <x v="308"/>
    <x v="2"/>
    <s v="Oregon"/>
    <s v="Portland"/>
    <x v="2"/>
    <n v="78"/>
    <n v="189"/>
    <n v="14742"/>
    <n v="6781.32"/>
    <n v="0.45999999999999996"/>
    <x v="2"/>
    <x v="11"/>
    <n v="2021"/>
    <s v="Q2"/>
    <x v="2"/>
  </r>
  <r>
    <x v="3"/>
    <n v="1128299"/>
    <x v="308"/>
    <x v="2"/>
    <s v="Oregon"/>
    <s v="Portland"/>
    <x v="3"/>
    <n v="74"/>
    <n v="158"/>
    <n v="11692"/>
    <n v="5846"/>
    <n v="0.5"/>
    <x v="2"/>
    <x v="11"/>
    <n v="2021"/>
    <s v="Q2"/>
    <x v="2"/>
  </r>
  <r>
    <x v="3"/>
    <n v="1128299"/>
    <x v="308"/>
    <x v="2"/>
    <s v="Oregon"/>
    <s v="Portland"/>
    <x v="4"/>
    <n v="86"/>
    <n v="108"/>
    <n v="9288"/>
    <n v="4922.6400000000003"/>
    <n v="0.53"/>
    <x v="2"/>
    <x v="11"/>
    <n v="2021"/>
    <s v="Q2"/>
    <x v="2"/>
  </r>
  <r>
    <x v="3"/>
    <n v="1128299"/>
    <x v="308"/>
    <x v="2"/>
    <s v="Oregon"/>
    <s v="Portland"/>
    <x v="5"/>
    <n v="95"/>
    <n v="189"/>
    <n v="17955"/>
    <n v="8079.7499999999991"/>
    <n v="0.44999999999999996"/>
    <x v="2"/>
    <x v="11"/>
    <n v="2021"/>
    <s v="Q2"/>
    <x v="2"/>
  </r>
  <r>
    <x v="3"/>
    <n v="1128299"/>
    <x v="337"/>
    <x v="2"/>
    <s v="Oregon"/>
    <s v="Portland"/>
    <x v="0"/>
    <n v="79"/>
    <n v="255"/>
    <n v="20145"/>
    <n v="9669.6"/>
    <n v="0.48"/>
    <x v="2"/>
    <x v="5"/>
    <n v="2021"/>
    <s v="Q3"/>
    <x v="2"/>
  </r>
  <r>
    <x v="3"/>
    <n v="1128299"/>
    <x v="337"/>
    <x v="2"/>
    <s v="Oregon"/>
    <s v="Portland"/>
    <x v="1"/>
    <n v="85"/>
    <n v="196"/>
    <n v="16660"/>
    <n v="7830.2"/>
    <n v="0.47"/>
    <x v="2"/>
    <x v="5"/>
    <n v="2021"/>
    <s v="Q3"/>
    <x v="2"/>
  </r>
  <r>
    <x v="3"/>
    <n v="1128299"/>
    <x v="337"/>
    <x v="2"/>
    <s v="Oregon"/>
    <s v="Portland"/>
    <x v="2"/>
    <n v="86"/>
    <n v="163"/>
    <n v="14018"/>
    <n v="6588.46"/>
    <n v="0.47"/>
    <x v="2"/>
    <x v="5"/>
    <n v="2021"/>
    <s v="Q3"/>
    <x v="2"/>
  </r>
  <r>
    <x v="3"/>
    <n v="1128299"/>
    <x v="337"/>
    <x v="2"/>
    <s v="Oregon"/>
    <s v="Portland"/>
    <x v="3"/>
    <n v="82"/>
    <n v="165"/>
    <n v="13530"/>
    <n v="6494.4"/>
    <n v="0.48"/>
    <x v="2"/>
    <x v="5"/>
    <n v="2021"/>
    <s v="Q3"/>
    <x v="2"/>
  </r>
  <r>
    <x v="3"/>
    <n v="1128299"/>
    <x v="337"/>
    <x v="2"/>
    <s v="Oregon"/>
    <s v="Portland"/>
    <x v="4"/>
    <n v="84"/>
    <n v="156"/>
    <n v="13104"/>
    <n v="6552"/>
    <n v="0.5"/>
    <x v="2"/>
    <x v="5"/>
    <n v="2021"/>
    <s v="Q3"/>
    <x v="2"/>
  </r>
  <r>
    <x v="3"/>
    <n v="1128299"/>
    <x v="337"/>
    <x v="2"/>
    <s v="Oregon"/>
    <s v="Portland"/>
    <x v="5"/>
    <n v="97"/>
    <n v="150"/>
    <n v="14550"/>
    <n v="6111"/>
    <n v="0.42"/>
    <x v="2"/>
    <x v="5"/>
    <n v="2021"/>
    <s v="Q3"/>
    <x v="2"/>
  </r>
  <r>
    <x v="3"/>
    <n v="1128299"/>
    <x v="369"/>
    <x v="2"/>
    <s v="Oregon"/>
    <s v="Portland"/>
    <x v="0"/>
    <n v="81"/>
    <n v="200"/>
    <n v="16200"/>
    <n v="7776"/>
    <n v="0.48"/>
    <x v="2"/>
    <x v="6"/>
    <n v="2021"/>
    <s v="Q3"/>
    <x v="2"/>
  </r>
  <r>
    <x v="3"/>
    <n v="1128299"/>
    <x v="369"/>
    <x v="2"/>
    <s v="Oregon"/>
    <s v="Portland"/>
    <x v="1"/>
    <n v="76"/>
    <n v="233"/>
    <n v="17708"/>
    <n v="8676.92"/>
    <n v="0.49"/>
    <x v="2"/>
    <x v="6"/>
    <n v="2021"/>
    <s v="Q3"/>
    <x v="2"/>
  </r>
  <r>
    <x v="3"/>
    <n v="1128299"/>
    <x v="369"/>
    <x v="2"/>
    <s v="Oregon"/>
    <s v="Portland"/>
    <x v="2"/>
    <n v="68"/>
    <n v="195"/>
    <n v="13260"/>
    <n v="6497.4"/>
    <n v="0.49"/>
    <x v="2"/>
    <x v="6"/>
    <n v="2021"/>
    <s v="Q3"/>
    <x v="2"/>
  </r>
  <r>
    <x v="3"/>
    <n v="1128299"/>
    <x v="369"/>
    <x v="2"/>
    <s v="Oregon"/>
    <s v="Portland"/>
    <x v="3"/>
    <n v="68"/>
    <n v="119"/>
    <n v="8092"/>
    <n v="3722.3199999999997"/>
    <n v="0.45999999999999996"/>
    <x v="2"/>
    <x v="6"/>
    <n v="2021"/>
    <s v="Q3"/>
    <x v="2"/>
  </r>
  <r>
    <x v="3"/>
    <n v="1128299"/>
    <x v="369"/>
    <x v="2"/>
    <s v="Oregon"/>
    <s v="Portland"/>
    <x v="4"/>
    <n v="65"/>
    <n v="128"/>
    <n v="8320"/>
    <n v="4409.6000000000004"/>
    <n v="0.53"/>
    <x v="2"/>
    <x v="6"/>
    <n v="2021"/>
    <s v="Q3"/>
    <x v="2"/>
  </r>
  <r>
    <x v="3"/>
    <n v="1128299"/>
    <x v="369"/>
    <x v="2"/>
    <s v="Oregon"/>
    <s v="Portland"/>
    <x v="5"/>
    <n v="69"/>
    <n v="73"/>
    <n v="5037"/>
    <n v="2216.2800000000002"/>
    <n v="0.44"/>
    <x v="2"/>
    <x v="6"/>
    <n v="2021"/>
    <s v="Q3"/>
    <x v="2"/>
  </r>
  <r>
    <x v="3"/>
    <n v="1128299"/>
    <x v="401"/>
    <x v="2"/>
    <s v="Oregon"/>
    <s v="Portland"/>
    <x v="0"/>
    <n v="46"/>
    <n v="122"/>
    <n v="5612"/>
    <n v="2525.3999999999996"/>
    <n v="0.44999999999999996"/>
    <x v="2"/>
    <x v="7"/>
    <n v="2021"/>
    <s v="Q3"/>
    <x v="3"/>
  </r>
  <r>
    <x v="3"/>
    <n v="1128299"/>
    <x v="401"/>
    <x v="2"/>
    <s v="Oregon"/>
    <s v="Portland"/>
    <x v="1"/>
    <n v="51"/>
    <n v="122"/>
    <n v="6222"/>
    <n v="2862.12"/>
    <n v="0.45999999999999996"/>
    <x v="2"/>
    <x v="7"/>
    <n v="2021"/>
    <s v="Q3"/>
    <x v="3"/>
  </r>
  <r>
    <x v="3"/>
    <n v="1128299"/>
    <x v="401"/>
    <x v="2"/>
    <s v="Oregon"/>
    <s v="Portland"/>
    <x v="2"/>
    <n v="49"/>
    <n v="75"/>
    <n v="3675"/>
    <n v="1653.7499999999998"/>
    <n v="0.44999999999999996"/>
    <x v="2"/>
    <x v="7"/>
    <n v="2021"/>
    <s v="Q3"/>
    <x v="3"/>
  </r>
  <r>
    <x v="3"/>
    <n v="1128299"/>
    <x v="401"/>
    <x v="2"/>
    <s v="Oregon"/>
    <s v="Portland"/>
    <x v="3"/>
    <n v="49"/>
    <n v="52"/>
    <n v="2548"/>
    <n v="1172.08"/>
    <n v="0.45999999999999996"/>
    <x v="2"/>
    <x v="7"/>
    <n v="2021"/>
    <s v="Q3"/>
    <x v="3"/>
  </r>
  <r>
    <x v="3"/>
    <n v="1128299"/>
    <x v="401"/>
    <x v="2"/>
    <s v="Oregon"/>
    <s v="Portland"/>
    <x v="4"/>
    <n v="58"/>
    <n v="59"/>
    <n v="3422"/>
    <n v="1813.66"/>
    <n v="0.53"/>
    <x v="2"/>
    <x v="7"/>
    <n v="2021"/>
    <s v="Q3"/>
    <x v="3"/>
  </r>
  <r>
    <x v="3"/>
    <n v="1128299"/>
    <x v="401"/>
    <x v="2"/>
    <s v="Oregon"/>
    <s v="Portland"/>
    <x v="5"/>
    <n v="41"/>
    <n v="73"/>
    <n v="2993"/>
    <n v="1257.06"/>
    <n v="0.42"/>
    <x v="2"/>
    <x v="7"/>
    <n v="2021"/>
    <s v="Q3"/>
    <x v="3"/>
  </r>
  <r>
    <x v="3"/>
    <n v="1128299"/>
    <x v="430"/>
    <x v="2"/>
    <s v="Oregon"/>
    <s v="Portland"/>
    <x v="0"/>
    <n v="38"/>
    <n v="102"/>
    <n v="3876"/>
    <n v="1821.7199999999998"/>
    <n v="0.47"/>
    <x v="2"/>
    <x v="8"/>
    <n v="2021"/>
    <s v="Q4"/>
    <x v="3"/>
  </r>
  <r>
    <x v="3"/>
    <n v="1128299"/>
    <x v="430"/>
    <x v="2"/>
    <s v="Oregon"/>
    <s v="Portland"/>
    <x v="1"/>
    <n v="50"/>
    <n v="142"/>
    <n v="7100"/>
    <n v="3265.9999999999995"/>
    <n v="0.45999999999999996"/>
    <x v="2"/>
    <x v="8"/>
    <n v="2021"/>
    <s v="Q4"/>
    <x v="3"/>
  </r>
  <r>
    <x v="3"/>
    <n v="1128299"/>
    <x v="430"/>
    <x v="2"/>
    <s v="Oregon"/>
    <s v="Portland"/>
    <x v="2"/>
    <n v="46"/>
    <n v="91"/>
    <n v="4186"/>
    <n v="2051.14"/>
    <n v="0.49"/>
    <x v="2"/>
    <x v="8"/>
    <n v="2021"/>
    <s v="Q4"/>
    <x v="3"/>
  </r>
  <r>
    <x v="3"/>
    <n v="1128299"/>
    <x v="430"/>
    <x v="2"/>
    <s v="Oregon"/>
    <s v="Portland"/>
    <x v="3"/>
    <n v="44"/>
    <n v="81"/>
    <n v="3564"/>
    <n v="1710.72"/>
    <n v="0.48"/>
    <x v="2"/>
    <x v="8"/>
    <n v="2021"/>
    <s v="Q4"/>
    <x v="3"/>
  </r>
  <r>
    <x v="3"/>
    <n v="1128299"/>
    <x v="430"/>
    <x v="2"/>
    <s v="Oregon"/>
    <s v="Portland"/>
    <x v="4"/>
    <n v="51"/>
    <n v="75"/>
    <n v="3825"/>
    <n v="2065.5"/>
    <n v="0.54"/>
    <x v="2"/>
    <x v="8"/>
    <n v="2021"/>
    <s v="Q4"/>
    <x v="3"/>
  </r>
  <r>
    <x v="3"/>
    <n v="1128299"/>
    <x v="430"/>
    <x v="2"/>
    <s v="Oregon"/>
    <s v="Portland"/>
    <x v="5"/>
    <n v="58"/>
    <n v="105"/>
    <n v="6090"/>
    <n v="2618.6999999999998"/>
    <n v="0.43"/>
    <x v="2"/>
    <x v="8"/>
    <n v="2021"/>
    <s v="Q4"/>
    <x v="3"/>
  </r>
  <r>
    <x v="3"/>
    <n v="1128299"/>
    <x v="461"/>
    <x v="2"/>
    <s v="Oregon"/>
    <s v="Portland"/>
    <x v="0"/>
    <n v="44"/>
    <n v="173"/>
    <n v="7612"/>
    <n v="3501.5199999999995"/>
    <n v="0.45999999999999996"/>
    <x v="2"/>
    <x v="9"/>
    <n v="2021"/>
    <s v="Q4"/>
    <x v="3"/>
  </r>
  <r>
    <x v="3"/>
    <n v="1128299"/>
    <x v="461"/>
    <x v="2"/>
    <s v="Oregon"/>
    <s v="Portland"/>
    <x v="1"/>
    <n v="48"/>
    <n v="195"/>
    <n v="9360"/>
    <n v="4680"/>
    <n v="0.5"/>
    <x v="2"/>
    <x v="9"/>
    <n v="2021"/>
    <s v="Q4"/>
    <x v="3"/>
  </r>
  <r>
    <x v="3"/>
    <n v="1128299"/>
    <x v="461"/>
    <x v="2"/>
    <s v="Oregon"/>
    <s v="Portland"/>
    <x v="2"/>
    <n v="42"/>
    <n v="128"/>
    <n v="5376"/>
    <n v="2688"/>
    <n v="0.5"/>
    <x v="2"/>
    <x v="9"/>
    <n v="2021"/>
    <s v="Q4"/>
    <x v="3"/>
  </r>
  <r>
    <x v="3"/>
    <n v="1128299"/>
    <x v="461"/>
    <x v="2"/>
    <s v="Oregon"/>
    <s v="Portland"/>
    <x v="3"/>
    <n v="51"/>
    <n v="131"/>
    <n v="6681"/>
    <n v="3073.2599999999998"/>
    <n v="0.45999999999999996"/>
    <x v="2"/>
    <x v="9"/>
    <n v="2021"/>
    <s v="Q4"/>
    <x v="3"/>
  </r>
  <r>
    <x v="3"/>
    <n v="1128299"/>
    <x v="461"/>
    <x v="2"/>
    <s v="Oregon"/>
    <s v="Portland"/>
    <x v="4"/>
    <n v="68"/>
    <n v="111"/>
    <n v="7548"/>
    <n v="4075.92"/>
    <n v="0.54"/>
    <x v="2"/>
    <x v="9"/>
    <n v="2021"/>
    <s v="Q4"/>
    <x v="3"/>
  </r>
  <r>
    <x v="3"/>
    <n v="1128299"/>
    <x v="461"/>
    <x v="2"/>
    <s v="Oregon"/>
    <s v="Portland"/>
    <x v="5"/>
    <n v="76"/>
    <n v="149"/>
    <n v="11324"/>
    <n v="4756.08"/>
    <n v="0.42"/>
    <x v="2"/>
    <x v="9"/>
    <n v="2021"/>
    <s v="Q4"/>
    <x v="3"/>
  </r>
  <r>
    <x v="3"/>
    <n v="1128299"/>
    <x v="490"/>
    <x v="2"/>
    <s v="Oregon"/>
    <s v="Portland"/>
    <x v="0"/>
    <n v="61"/>
    <n v="188"/>
    <n v="11468"/>
    <n v="5504.6399999999994"/>
    <n v="0.48"/>
    <x v="2"/>
    <x v="10"/>
    <n v="2021"/>
    <s v="Q4"/>
    <x v="0"/>
  </r>
  <r>
    <x v="3"/>
    <n v="1128299"/>
    <x v="490"/>
    <x v="2"/>
    <s v="Oregon"/>
    <s v="Portland"/>
    <x v="1"/>
    <n v="72"/>
    <n v="218"/>
    <n v="15696"/>
    <n v="7377.12"/>
    <n v="0.47"/>
    <x v="2"/>
    <x v="10"/>
    <n v="2021"/>
    <s v="Q4"/>
    <x v="0"/>
  </r>
  <r>
    <x v="3"/>
    <n v="1128299"/>
    <x v="490"/>
    <x v="2"/>
    <s v="Oregon"/>
    <s v="Portland"/>
    <x v="2"/>
    <n v="67"/>
    <n v="165"/>
    <n v="11055"/>
    <n v="4974.7499999999991"/>
    <n v="0.44999999999999996"/>
    <x v="2"/>
    <x v="10"/>
    <n v="2021"/>
    <s v="Q4"/>
    <x v="0"/>
  </r>
  <r>
    <x v="3"/>
    <n v="1128299"/>
    <x v="490"/>
    <x v="2"/>
    <s v="Oregon"/>
    <s v="Portland"/>
    <x v="3"/>
    <n v="67"/>
    <n v="143"/>
    <n v="9581"/>
    <n v="4311.45"/>
    <n v="0.44999999999999996"/>
    <x v="2"/>
    <x v="10"/>
    <n v="2021"/>
    <s v="Q4"/>
    <x v="0"/>
  </r>
  <r>
    <x v="3"/>
    <n v="1128299"/>
    <x v="490"/>
    <x v="2"/>
    <s v="Oregon"/>
    <s v="Portland"/>
    <x v="4"/>
    <n v="72"/>
    <n v="133"/>
    <n v="9576"/>
    <n v="4788"/>
    <n v="0.5"/>
    <x v="2"/>
    <x v="10"/>
    <n v="2021"/>
    <s v="Q4"/>
    <x v="0"/>
  </r>
  <r>
    <x v="3"/>
    <n v="1128299"/>
    <x v="490"/>
    <x v="2"/>
    <s v="Oregon"/>
    <s v="Portland"/>
    <x v="5"/>
    <n v="77"/>
    <n v="173"/>
    <n v="13321"/>
    <n v="5328.4000000000005"/>
    <n v="0.4"/>
    <x v="2"/>
    <x v="10"/>
    <n v="2021"/>
    <s v="Q4"/>
    <x v="0"/>
  </r>
  <r>
    <x v="3"/>
    <n v="1128299"/>
    <x v="181"/>
    <x v="2"/>
    <s v="Oregon"/>
    <s v="Portland"/>
    <x v="0"/>
    <n v="33"/>
    <n v="100"/>
    <n v="3300"/>
    <n v="1683"/>
    <n v="0.51"/>
    <x v="2"/>
    <x v="0"/>
    <n v="2021"/>
    <s v="Q1"/>
    <x v="0"/>
  </r>
  <r>
    <x v="3"/>
    <n v="1128299"/>
    <x v="181"/>
    <x v="2"/>
    <s v="Oregon"/>
    <s v="Portland"/>
    <x v="1"/>
    <n v="42"/>
    <n v="100"/>
    <n v="4200"/>
    <n v="2268"/>
    <n v="0.54"/>
    <x v="2"/>
    <x v="0"/>
    <n v="2021"/>
    <s v="Q1"/>
    <x v="0"/>
  </r>
  <r>
    <x v="3"/>
    <n v="1128299"/>
    <x v="181"/>
    <x v="2"/>
    <s v="Oregon"/>
    <s v="Portland"/>
    <x v="2"/>
    <n v="43"/>
    <n v="112"/>
    <n v="4816"/>
    <n v="2600.6400000000003"/>
    <n v="0.54"/>
    <x v="2"/>
    <x v="0"/>
    <n v="2021"/>
    <s v="Q1"/>
    <x v="0"/>
  </r>
  <r>
    <x v="3"/>
    <n v="1128299"/>
    <x v="181"/>
    <x v="2"/>
    <s v="Oregon"/>
    <s v="Portland"/>
    <x v="3"/>
    <n v="41"/>
    <n v="68"/>
    <n v="2788"/>
    <n v="1533.3999999999999"/>
    <n v="0.54999999999999993"/>
    <x v="2"/>
    <x v="0"/>
    <n v="2021"/>
    <s v="Q1"/>
    <x v="0"/>
  </r>
  <r>
    <x v="3"/>
    <n v="1128299"/>
    <x v="181"/>
    <x v="2"/>
    <s v="Oregon"/>
    <s v="Portland"/>
    <x v="4"/>
    <n v="46"/>
    <n v="58"/>
    <n v="2668"/>
    <n v="1574.1200000000001"/>
    <n v="0.59000000000000008"/>
    <x v="2"/>
    <x v="0"/>
    <n v="2021"/>
    <s v="Q1"/>
    <x v="0"/>
  </r>
  <r>
    <x v="3"/>
    <n v="1128299"/>
    <x v="181"/>
    <x v="2"/>
    <s v="Oregon"/>
    <s v="Portland"/>
    <x v="5"/>
    <n v="41"/>
    <n v="122"/>
    <n v="5002"/>
    <n v="2400.96"/>
    <n v="0.48"/>
    <x v="2"/>
    <x v="0"/>
    <n v="2021"/>
    <s v="Q1"/>
    <x v="0"/>
  </r>
  <r>
    <x v="3"/>
    <n v="1128299"/>
    <x v="212"/>
    <x v="2"/>
    <s v="Oregon"/>
    <s v="Portland"/>
    <x v="0"/>
    <n v="33"/>
    <n v="140"/>
    <n v="4620"/>
    <n v="2448.6"/>
    <n v="0.53"/>
    <x v="2"/>
    <x v="1"/>
    <n v="2021"/>
    <s v="Q1"/>
    <x v="0"/>
  </r>
  <r>
    <x v="3"/>
    <n v="1128299"/>
    <x v="212"/>
    <x v="2"/>
    <s v="Oregon"/>
    <s v="Portland"/>
    <x v="1"/>
    <n v="41"/>
    <n v="116"/>
    <n v="4756"/>
    <n v="2425.56"/>
    <n v="0.51"/>
    <x v="2"/>
    <x v="1"/>
    <n v="2021"/>
    <s v="Q1"/>
    <x v="0"/>
  </r>
  <r>
    <x v="3"/>
    <n v="1128299"/>
    <x v="212"/>
    <x v="2"/>
    <s v="Oregon"/>
    <s v="Portland"/>
    <x v="2"/>
    <n v="41"/>
    <n v="120"/>
    <n v="4920"/>
    <n v="2558.4"/>
    <n v="0.52"/>
    <x v="2"/>
    <x v="1"/>
    <n v="2021"/>
    <s v="Q1"/>
    <x v="0"/>
  </r>
  <r>
    <x v="3"/>
    <n v="1128299"/>
    <x v="212"/>
    <x v="1"/>
    <s v="Louisiana"/>
    <s v="New Orleans"/>
    <x v="3"/>
    <n v="44"/>
    <n v="73"/>
    <n v="3212"/>
    <n v="1766.5999999999997"/>
    <n v="0.54999999999999993"/>
    <x v="2"/>
    <x v="1"/>
    <n v="2021"/>
    <s v="Q1"/>
    <x v="0"/>
  </r>
  <r>
    <x v="3"/>
    <n v="1128299"/>
    <x v="212"/>
    <x v="1"/>
    <s v="Louisiana"/>
    <s v="New Orleans"/>
    <x v="4"/>
    <n v="48"/>
    <n v="51"/>
    <n v="2448"/>
    <n v="1468.8"/>
    <n v="0.6"/>
    <x v="2"/>
    <x v="1"/>
    <n v="2021"/>
    <s v="Q1"/>
    <x v="0"/>
  </r>
  <r>
    <x v="3"/>
    <n v="1128299"/>
    <x v="212"/>
    <x v="1"/>
    <s v="Louisiana"/>
    <s v="New Orleans"/>
    <x v="5"/>
    <n v="44"/>
    <n v="105"/>
    <n v="4620"/>
    <n v="2217.6"/>
    <n v="0.48"/>
    <x v="2"/>
    <x v="1"/>
    <n v="2021"/>
    <s v="Q1"/>
    <x v="0"/>
  </r>
  <r>
    <x v="3"/>
    <n v="1128299"/>
    <x v="221"/>
    <x v="1"/>
    <s v="Louisiana"/>
    <s v="New Orleans"/>
    <x v="0"/>
    <n v="44"/>
    <n v="147"/>
    <n v="6468"/>
    <n v="3298.68"/>
    <n v="0.51"/>
    <x v="2"/>
    <x v="2"/>
    <n v="2021"/>
    <s v="Q1"/>
    <x v="1"/>
  </r>
  <r>
    <x v="3"/>
    <n v="1128299"/>
    <x v="221"/>
    <x v="1"/>
    <s v="Louisiana"/>
    <s v="New Orleans"/>
    <x v="1"/>
    <n v="51"/>
    <n v="101"/>
    <n v="5151"/>
    <n v="2833.0499999999997"/>
    <n v="0.54999999999999993"/>
    <x v="2"/>
    <x v="2"/>
    <n v="2021"/>
    <s v="Q1"/>
    <x v="1"/>
  </r>
  <r>
    <x v="3"/>
    <n v="1128299"/>
    <x v="221"/>
    <x v="1"/>
    <s v="Louisiana"/>
    <s v="New Orleans"/>
    <x v="2"/>
    <n v="56"/>
    <n v="116"/>
    <n v="6496"/>
    <n v="3572.7999999999997"/>
    <n v="0.54999999999999993"/>
    <x v="2"/>
    <x v="2"/>
    <n v="2021"/>
    <s v="Q1"/>
    <x v="1"/>
  </r>
  <r>
    <x v="3"/>
    <n v="1128299"/>
    <x v="221"/>
    <x v="1"/>
    <s v="Louisiana"/>
    <s v="New Orleans"/>
    <x v="3"/>
    <n v="50"/>
    <n v="84"/>
    <n v="4200"/>
    <n v="2309.9999999999995"/>
    <n v="0.54999999999999993"/>
    <x v="2"/>
    <x v="2"/>
    <n v="2021"/>
    <s v="Q1"/>
    <x v="1"/>
  </r>
  <r>
    <x v="3"/>
    <n v="1128299"/>
    <x v="221"/>
    <x v="1"/>
    <s v="Louisiana"/>
    <s v="New Orleans"/>
    <x v="4"/>
    <n v="56"/>
    <n v="39"/>
    <n v="2184"/>
    <n v="1310.3999999999999"/>
    <n v="0.6"/>
    <x v="2"/>
    <x v="2"/>
    <n v="2021"/>
    <s v="Q1"/>
    <x v="1"/>
  </r>
  <r>
    <x v="3"/>
    <n v="1128299"/>
    <x v="221"/>
    <x v="1"/>
    <s v="Louisiana"/>
    <s v="New Orleans"/>
    <x v="5"/>
    <n v="41"/>
    <n v="95"/>
    <n v="3895"/>
    <n v="1752.7499999999998"/>
    <n v="0.44999999999999996"/>
    <x v="2"/>
    <x v="2"/>
    <n v="2021"/>
    <s v="Q1"/>
    <x v="1"/>
  </r>
  <r>
    <x v="3"/>
    <n v="1128299"/>
    <x v="240"/>
    <x v="1"/>
    <s v="Louisiana"/>
    <s v="New Orleans"/>
    <x v="0"/>
    <n v="48"/>
    <n v="142"/>
    <n v="6816"/>
    <n v="3544.32"/>
    <n v="0.52"/>
    <x v="2"/>
    <x v="3"/>
    <n v="2021"/>
    <s v="Q2"/>
    <x v="1"/>
  </r>
  <r>
    <x v="3"/>
    <n v="1128299"/>
    <x v="240"/>
    <x v="1"/>
    <s v="Louisiana"/>
    <s v="New Orleans"/>
    <x v="1"/>
    <n v="52"/>
    <n v="88"/>
    <n v="4576"/>
    <n v="2288"/>
    <n v="0.5"/>
    <x v="2"/>
    <x v="3"/>
    <n v="2021"/>
    <s v="Q2"/>
    <x v="1"/>
  </r>
  <r>
    <x v="3"/>
    <n v="1128299"/>
    <x v="240"/>
    <x v="1"/>
    <s v="Louisiana"/>
    <s v="New Orleans"/>
    <x v="2"/>
    <n v="52"/>
    <n v="105"/>
    <n v="5460"/>
    <n v="2784.6"/>
    <n v="0.51"/>
    <x v="2"/>
    <x v="3"/>
    <n v="2021"/>
    <s v="Q2"/>
    <x v="1"/>
  </r>
  <r>
    <x v="3"/>
    <n v="1128299"/>
    <x v="240"/>
    <x v="1"/>
    <s v="Louisiana"/>
    <s v="New Orleans"/>
    <x v="3"/>
    <n v="39"/>
    <n v="74"/>
    <n v="2886"/>
    <n v="1529.5800000000002"/>
    <n v="0.53"/>
    <x v="2"/>
    <x v="3"/>
    <n v="2021"/>
    <s v="Q2"/>
    <x v="1"/>
  </r>
  <r>
    <x v="3"/>
    <n v="1128299"/>
    <x v="240"/>
    <x v="1"/>
    <s v="Louisiana"/>
    <s v="New Orleans"/>
    <x v="4"/>
    <n v="43"/>
    <n v="53"/>
    <n v="2279"/>
    <n v="1299.0300000000002"/>
    <n v="0.57000000000000006"/>
    <x v="2"/>
    <x v="3"/>
    <n v="2021"/>
    <s v="Q2"/>
    <x v="1"/>
  </r>
  <r>
    <x v="3"/>
    <n v="1128299"/>
    <x v="240"/>
    <x v="1"/>
    <s v="Louisiana"/>
    <s v="New Orleans"/>
    <x v="5"/>
    <n v="55"/>
    <n v="105"/>
    <n v="5775"/>
    <n v="2887.5"/>
    <n v="0.5"/>
    <x v="2"/>
    <x v="3"/>
    <n v="2021"/>
    <s v="Q2"/>
    <x v="1"/>
  </r>
  <r>
    <x v="3"/>
    <n v="1128299"/>
    <x v="271"/>
    <x v="1"/>
    <s v="Louisiana"/>
    <s v="New Orleans"/>
    <x v="0"/>
    <n v="43"/>
    <n v="160"/>
    <n v="6880"/>
    <n v="3646.4"/>
    <n v="0.53"/>
    <x v="2"/>
    <x v="4"/>
    <n v="2021"/>
    <s v="Q2"/>
    <x v="1"/>
  </r>
  <r>
    <x v="3"/>
    <n v="1128299"/>
    <x v="271"/>
    <x v="1"/>
    <s v="Louisiana"/>
    <s v="New Orleans"/>
    <x v="1"/>
    <n v="47"/>
    <n v="100"/>
    <n v="4700"/>
    <n v="2444"/>
    <n v="0.52"/>
    <x v="2"/>
    <x v="4"/>
    <n v="2021"/>
    <s v="Q2"/>
    <x v="1"/>
  </r>
  <r>
    <x v="3"/>
    <n v="1128299"/>
    <x v="271"/>
    <x v="1"/>
    <s v="Louisiana"/>
    <s v="New Orleans"/>
    <x v="2"/>
    <n v="49"/>
    <n v="112"/>
    <n v="5488"/>
    <n v="2798.88"/>
    <n v="0.51"/>
    <x v="2"/>
    <x v="4"/>
    <n v="2021"/>
    <s v="Q2"/>
    <x v="1"/>
  </r>
  <r>
    <x v="3"/>
    <n v="1128299"/>
    <x v="271"/>
    <x v="1"/>
    <s v="Louisiana"/>
    <s v="New Orleans"/>
    <x v="3"/>
    <n v="44"/>
    <n v="85"/>
    <n v="3740"/>
    <n v="1907.4"/>
    <n v="0.51"/>
    <x v="2"/>
    <x v="4"/>
    <n v="2021"/>
    <s v="Q2"/>
    <x v="1"/>
  </r>
  <r>
    <x v="3"/>
    <n v="1128299"/>
    <x v="271"/>
    <x v="1"/>
    <s v="Louisiana"/>
    <s v="New Orleans"/>
    <x v="4"/>
    <n v="36"/>
    <n v="65"/>
    <n v="2340"/>
    <n v="1380.6000000000001"/>
    <n v="0.59000000000000008"/>
    <x v="2"/>
    <x v="4"/>
    <n v="2021"/>
    <s v="Q2"/>
    <x v="1"/>
  </r>
  <r>
    <x v="3"/>
    <n v="1128299"/>
    <x v="271"/>
    <x v="1"/>
    <s v="Louisiana"/>
    <s v="New Orleans"/>
    <x v="5"/>
    <n v="59"/>
    <n v="167"/>
    <n v="9853"/>
    <n v="4433.8499999999995"/>
    <n v="0.44999999999999996"/>
    <x v="2"/>
    <x v="4"/>
    <n v="2021"/>
    <s v="Q2"/>
    <x v="1"/>
  </r>
  <r>
    <x v="3"/>
    <n v="1128299"/>
    <x v="301"/>
    <x v="1"/>
    <s v="Louisiana"/>
    <s v="New Orleans"/>
    <x v="0"/>
    <n v="58"/>
    <n v="248"/>
    <n v="14384"/>
    <n v="7335.84"/>
    <n v="0.51"/>
    <x v="2"/>
    <x v="11"/>
    <n v="2021"/>
    <s v="Q2"/>
    <x v="2"/>
  </r>
  <r>
    <x v="3"/>
    <n v="1128299"/>
    <x v="301"/>
    <x v="1"/>
    <s v="Louisiana"/>
    <s v="New Orleans"/>
    <x v="1"/>
    <n v="65"/>
    <n v="210"/>
    <n v="13650"/>
    <n v="7098"/>
    <n v="0.52"/>
    <x v="2"/>
    <x v="11"/>
    <n v="2021"/>
    <s v="Q2"/>
    <x v="2"/>
  </r>
  <r>
    <x v="3"/>
    <n v="1128299"/>
    <x v="301"/>
    <x v="1"/>
    <s v="Louisiana"/>
    <s v="New Orleans"/>
    <x v="2"/>
    <n v="83"/>
    <n v="203"/>
    <n v="16849"/>
    <n v="9266.9499999999989"/>
    <n v="0.54999999999999993"/>
    <x v="2"/>
    <x v="11"/>
    <n v="2021"/>
    <s v="Q2"/>
    <x v="2"/>
  </r>
  <r>
    <x v="3"/>
    <n v="1128299"/>
    <x v="301"/>
    <x v="1"/>
    <s v="Louisiana"/>
    <s v="New Orleans"/>
    <x v="3"/>
    <n v="82"/>
    <n v="161"/>
    <n v="13202"/>
    <n v="7261.0999999999995"/>
    <n v="0.54999999999999993"/>
    <x v="2"/>
    <x v="11"/>
    <n v="2021"/>
    <s v="Q2"/>
    <x v="2"/>
  </r>
  <r>
    <x v="3"/>
    <n v="1128299"/>
    <x v="301"/>
    <x v="1"/>
    <s v="Louisiana"/>
    <s v="New Orleans"/>
    <x v="4"/>
    <n v="92"/>
    <n v="117"/>
    <n v="10764"/>
    <n v="6135.4800000000005"/>
    <n v="0.57000000000000006"/>
    <x v="2"/>
    <x v="11"/>
    <n v="2021"/>
    <s v="Q2"/>
    <x v="2"/>
  </r>
  <r>
    <x v="3"/>
    <n v="1128299"/>
    <x v="301"/>
    <x v="1"/>
    <s v="Louisiana"/>
    <s v="New Orleans"/>
    <x v="5"/>
    <n v="100"/>
    <n v="195"/>
    <n v="19500"/>
    <n v="9360"/>
    <n v="0.48"/>
    <x v="2"/>
    <x v="11"/>
    <n v="2021"/>
    <s v="Q2"/>
    <x v="2"/>
  </r>
  <r>
    <x v="3"/>
    <n v="1128299"/>
    <x v="330"/>
    <x v="1"/>
    <s v="Louisiana"/>
    <s v="New Orleans"/>
    <x v="0"/>
    <n v="86"/>
    <n v="270"/>
    <n v="23220"/>
    <n v="12306.6"/>
    <n v="0.53"/>
    <x v="2"/>
    <x v="5"/>
    <n v="2021"/>
    <s v="Q3"/>
    <x v="2"/>
  </r>
  <r>
    <x v="3"/>
    <n v="1128299"/>
    <x v="330"/>
    <x v="1"/>
    <s v="Louisiana"/>
    <s v="New Orleans"/>
    <x v="1"/>
    <n v="92"/>
    <n v="203"/>
    <n v="18676"/>
    <n v="10271.799999999999"/>
    <n v="0.54999999999999993"/>
    <x v="2"/>
    <x v="5"/>
    <n v="2021"/>
    <s v="Q3"/>
    <x v="2"/>
  </r>
  <r>
    <x v="3"/>
    <n v="1128299"/>
    <x v="330"/>
    <x v="1"/>
    <s v="Louisiana"/>
    <s v="New Orleans"/>
    <x v="2"/>
    <n v="90"/>
    <n v="196"/>
    <n v="17640"/>
    <n v="9525.6"/>
    <n v="0.54"/>
    <x v="2"/>
    <x v="5"/>
    <n v="2021"/>
    <s v="Q3"/>
    <x v="2"/>
  </r>
  <r>
    <x v="3"/>
    <n v="1128299"/>
    <x v="330"/>
    <x v="1"/>
    <s v="Louisiana"/>
    <s v="New Orleans"/>
    <x v="3"/>
    <n v="86"/>
    <n v="168"/>
    <n v="14448"/>
    <n v="7801.92"/>
    <n v="0.54"/>
    <x v="2"/>
    <x v="5"/>
    <n v="2021"/>
    <s v="Q3"/>
    <x v="2"/>
  </r>
  <r>
    <x v="3"/>
    <n v="1128299"/>
    <x v="330"/>
    <x v="1"/>
    <s v="Louisiana"/>
    <s v="New Orleans"/>
    <x v="4"/>
    <n v="86"/>
    <n v="189"/>
    <n v="16254"/>
    <n v="9427.3200000000015"/>
    <n v="0.58000000000000007"/>
    <x v="2"/>
    <x v="5"/>
    <n v="2021"/>
    <s v="Q3"/>
    <x v="2"/>
  </r>
  <r>
    <x v="3"/>
    <n v="1128299"/>
    <x v="330"/>
    <x v="1"/>
    <s v="Louisiana"/>
    <s v="New Orleans"/>
    <x v="5"/>
    <n v="103"/>
    <n v="163"/>
    <n v="16789"/>
    <n v="8058.7199999999993"/>
    <n v="0.48"/>
    <x v="2"/>
    <x v="5"/>
    <n v="2021"/>
    <s v="Q3"/>
    <x v="2"/>
  </r>
  <r>
    <x v="3"/>
    <n v="1128299"/>
    <x v="362"/>
    <x v="1"/>
    <s v="Louisiana"/>
    <s v="New Orleans"/>
    <x v="0"/>
    <n v="86"/>
    <n v="255"/>
    <n v="21930"/>
    <n v="11184.300000000001"/>
    <n v="0.51"/>
    <x v="2"/>
    <x v="6"/>
    <n v="2021"/>
    <s v="Q3"/>
    <x v="2"/>
  </r>
  <r>
    <x v="3"/>
    <n v="1128299"/>
    <x v="362"/>
    <x v="1"/>
    <s v="Louisiana"/>
    <s v="New Orleans"/>
    <x v="1"/>
    <n v="77"/>
    <n v="239"/>
    <n v="18403"/>
    <n v="9385.5300000000007"/>
    <n v="0.51"/>
    <x v="2"/>
    <x v="6"/>
    <n v="2021"/>
    <s v="Q3"/>
    <x v="2"/>
  </r>
  <r>
    <x v="3"/>
    <n v="1128299"/>
    <x v="362"/>
    <x v="1"/>
    <s v="Louisiana"/>
    <s v="New Orleans"/>
    <x v="2"/>
    <n v="70"/>
    <n v="189"/>
    <n v="13230"/>
    <n v="7276.4999999999991"/>
    <n v="0.54999999999999993"/>
    <x v="2"/>
    <x v="6"/>
    <n v="2021"/>
    <s v="Q3"/>
    <x v="2"/>
  </r>
  <r>
    <x v="3"/>
    <n v="1128299"/>
    <x v="362"/>
    <x v="1"/>
    <s v="Louisiana"/>
    <s v="New Orleans"/>
    <x v="3"/>
    <n v="74"/>
    <n v="128"/>
    <n v="9472"/>
    <n v="5020.16"/>
    <n v="0.53"/>
    <x v="2"/>
    <x v="6"/>
    <n v="2021"/>
    <s v="Q3"/>
    <x v="2"/>
  </r>
  <r>
    <x v="3"/>
    <n v="1128299"/>
    <x v="362"/>
    <x v="1"/>
    <s v="Louisiana"/>
    <s v="New Orleans"/>
    <x v="4"/>
    <n v="64"/>
    <n v="138"/>
    <n v="8832"/>
    <n v="5210.880000000001"/>
    <n v="0.59000000000000008"/>
    <x v="2"/>
    <x v="6"/>
    <n v="2021"/>
    <s v="Q3"/>
    <x v="2"/>
  </r>
  <r>
    <x v="3"/>
    <n v="1128299"/>
    <x v="362"/>
    <x v="1"/>
    <s v="Louisiana"/>
    <s v="New Orleans"/>
    <x v="5"/>
    <n v="63"/>
    <n v="90"/>
    <n v="5670"/>
    <n v="2778.2999999999997"/>
    <n v="0.49"/>
    <x v="2"/>
    <x v="6"/>
    <n v="2021"/>
    <s v="Q3"/>
    <x v="2"/>
  </r>
  <r>
    <x v="3"/>
    <n v="1128299"/>
    <x v="394"/>
    <x v="1"/>
    <s v="Louisiana"/>
    <s v="New Orleans"/>
    <x v="0"/>
    <n v="43"/>
    <n v="145"/>
    <n v="6235"/>
    <n v="3429.2499999999995"/>
    <n v="0.54999999999999993"/>
    <x v="2"/>
    <x v="7"/>
    <n v="2021"/>
    <s v="Q3"/>
    <x v="3"/>
  </r>
  <r>
    <x v="3"/>
    <n v="1128299"/>
    <x v="394"/>
    <x v="1"/>
    <s v="Louisiana"/>
    <s v="New Orleans"/>
    <x v="1"/>
    <n v="46"/>
    <n v="125"/>
    <n v="5750"/>
    <n v="2932.5"/>
    <n v="0.51"/>
    <x v="2"/>
    <x v="7"/>
    <n v="2021"/>
    <s v="Q3"/>
    <x v="3"/>
  </r>
  <r>
    <x v="3"/>
    <n v="1128299"/>
    <x v="394"/>
    <x v="1"/>
    <s v="Louisiana"/>
    <s v="New Orleans"/>
    <x v="2"/>
    <n v="43"/>
    <n v="78"/>
    <n v="3354"/>
    <n v="1744.0800000000002"/>
    <n v="0.52"/>
    <x v="2"/>
    <x v="7"/>
    <n v="2021"/>
    <s v="Q3"/>
    <x v="3"/>
  </r>
  <r>
    <x v="3"/>
    <n v="1128299"/>
    <x v="394"/>
    <x v="1"/>
    <s v="Louisiana"/>
    <s v="New Orleans"/>
    <x v="3"/>
    <n v="41"/>
    <n v="63"/>
    <n v="2583"/>
    <n v="1317.33"/>
    <n v="0.51"/>
    <x v="2"/>
    <x v="7"/>
    <n v="2021"/>
    <s v="Q3"/>
    <x v="3"/>
  </r>
  <r>
    <x v="3"/>
    <n v="1128299"/>
    <x v="394"/>
    <x v="1"/>
    <s v="Louisiana"/>
    <s v="New Orleans"/>
    <x v="4"/>
    <n v="51"/>
    <n v="77"/>
    <n v="3927"/>
    <n v="2159.8500000000004"/>
    <n v="0.55000000000000004"/>
    <x v="2"/>
    <x v="7"/>
    <n v="2021"/>
    <s v="Q3"/>
    <x v="3"/>
  </r>
  <r>
    <x v="3"/>
    <n v="1128299"/>
    <x v="394"/>
    <x v="1"/>
    <s v="Louisiana"/>
    <s v="New Orleans"/>
    <x v="5"/>
    <n v="39"/>
    <n v="75"/>
    <n v="2925"/>
    <n v="1462.5"/>
    <n v="0.5"/>
    <x v="2"/>
    <x v="7"/>
    <n v="2021"/>
    <s v="Q3"/>
    <x v="3"/>
  </r>
  <r>
    <x v="3"/>
    <n v="1128299"/>
    <x v="423"/>
    <x v="1"/>
    <s v="Louisiana"/>
    <s v="New Orleans"/>
    <x v="0"/>
    <n v="34"/>
    <n v="112"/>
    <n v="3808"/>
    <n v="2056.3200000000002"/>
    <n v="0.54"/>
    <x v="2"/>
    <x v="8"/>
    <n v="2021"/>
    <s v="Q4"/>
    <x v="3"/>
  </r>
  <r>
    <x v="3"/>
    <n v="1128299"/>
    <x v="423"/>
    <x v="1"/>
    <s v="Louisiana"/>
    <s v="New Orleans"/>
    <x v="1"/>
    <n v="45"/>
    <n v="155"/>
    <n v="6975"/>
    <n v="3836.2499999999995"/>
    <n v="0.54999999999999993"/>
    <x v="2"/>
    <x v="8"/>
    <n v="2021"/>
    <s v="Q4"/>
    <x v="3"/>
  </r>
  <r>
    <x v="3"/>
    <n v="1128299"/>
    <x v="423"/>
    <x v="1"/>
    <s v="Louisiana"/>
    <s v="New Orleans"/>
    <x v="2"/>
    <n v="42"/>
    <n v="100"/>
    <n v="4200"/>
    <n v="2100"/>
    <n v="0.5"/>
    <x v="2"/>
    <x v="8"/>
    <n v="2021"/>
    <s v="Q4"/>
    <x v="3"/>
  </r>
  <r>
    <x v="3"/>
    <n v="1128299"/>
    <x v="423"/>
    <x v="1"/>
    <s v="Louisiana"/>
    <s v="New Orleans"/>
    <x v="3"/>
    <n v="36"/>
    <n v="105"/>
    <n v="3780"/>
    <n v="1890"/>
    <n v="0.5"/>
    <x v="2"/>
    <x v="8"/>
    <n v="2021"/>
    <s v="Q4"/>
    <x v="3"/>
  </r>
  <r>
    <x v="3"/>
    <n v="1128299"/>
    <x v="423"/>
    <x v="1"/>
    <s v="Louisiana"/>
    <s v="New Orleans"/>
    <x v="4"/>
    <n v="47"/>
    <n v="95"/>
    <n v="4465"/>
    <n v="2634.3500000000004"/>
    <n v="0.59000000000000008"/>
    <x v="2"/>
    <x v="8"/>
    <n v="2021"/>
    <s v="Q4"/>
    <x v="3"/>
  </r>
  <r>
    <x v="3"/>
    <n v="1128299"/>
    <x v="423"/>
    <x v="1"/>
    <s v="Louisiana"/>
    <s v="New Orleans"/>
    <x v="5"/>
    <n v="50"/>
    <n v="108"/>
    <n v="5400"/>
    <n v="2538"/>
    <n v="0.47"/>
    <x v="2"/>
    <x v="8"/>
    <n v="2021"/>
    <s v="Q4"/>
    <x v="3"/>
  </r>
  <r>
    <x v="3"/>
    <n v="1128299"/>
    <x v="454"/>
    <x v="1"/>
    <s v="Louisiana"/>
    <s v="New Orleans"/>
    <x v="0"/>
    <n v="39"/>
    <n v="188"/>
    <n v="7332"/>
    <n v="3666"/>
    <n v="0.5"/>
    <x v="2"/>
    <x v="9"/>
    <n v="2021"/>
    <s v="Q4"/>
    <x v="3"/>
  </r>
  <r>
    <x v="3"/>
    <n v="1128299"/>
    <x v="454"/>
    <x v="1"/>
    <s v="Louisiana"/>
    <s v="New Orleans"/>
    <x v="1"/>
    <n v="42"/>
    <n v="210"/>
    <n v="8820"/>
    <n v="4586.4000000000005"/>
    <n v="0.52"/>
    <x v="2"/>
    <x v="9"/>
    <n v="2021"/>
    <s v="Q4"/>
    <x v="3"/>
  </r>
  <r>
    <x v="3"/>
    <n v="1128299"/>
    <x v="454"/>
    <x v="1"/>
    <s v="Louisiana"/>
    <s v="New Orleans"/>
    <x v="2"/>
    <n v="38"/>
    <n v="137"/>
    <n v="5206"/>
    <n v="2707.12"/>
    <n v="0.52"/>
    <x v="2"/>
    <x v="9"/>
    <n v="2021"/>
    <s v="Q4"/>
    <x v="3"/>
  </r>
  <r>
    <x v="3"/>
    <n v="1128299"/>
    <x v="454"/>
    <x v="1"/>
    <s v="Louisiana"/>
    <s v="New Orleans"/>
    <x v="3"/>
    <n v="48"/>
    <n v="125"/>
    <n v="6000"/>
    <n v="3000"/>
    <n v="0.5"/>
    <x v="2"/>
    <x v="9"/>
    <n v="2021"/>
    <s v="Q4"/>
    <x v="3"/>
  </r>
  <r>
    <x v="3"/>
    <n v="1128299"/>
    <x v="454"/>
    <x v="1"/>
    <s v="Louisiana"/>
    <s v="New Orleans"/>
    <x v="4"/>
    <n v="68"/>
    <n v="119"/>
    <n v="8092"/>
    <n v="4450.6000000000004"/>
    <n v="0.55000000000000004"/>
    <x v="2"/>
    <x v="9"/>
    <n v="2021"/>
    <s v="Q4"/>
    <x v="3"/>
  </r>
  <r>
    <x v="3"/>
    <n v="1128299"/>
    <x v="454"/>
    <x v="1"/>
    <s v="Louisiana"/>
    <s v="New Orleans"/>
    <x v="5"/>
    <n v="81"/>
    <n v="174"/>
    <n v="14094"/>
    <n v="6765.12"/>
    <n v="0.48"/>
    <x v="2"/>
    <x v="9"/>
    <n v="2021"/>
    <s v="Q4"/>
    <x v="3"/>
  </r>
  <r>
    <x v="3"/>
    <n v="1128299"/>
    <x v="483"/>
    <x v="1"/>
    <s v="Louisiana"/>
    <s v="New Orleans"/>
    <x v="0"/>
    <n v="69"/>
    <n v="240"/>
    <n v="16560"/>
    <n v="8611.2000000000007"/>
    <n v="0.52"/>
    <x v="2"/>
    <x v="10"/>
    <n v="2021"/>
    <s v="Q4"/>
    <x v="0"/>
  </r>
  <r>
    <x v="3"/>
    <n v="1128299"/>
    <x v="483"/>
    <x v="1"/>
    <s v="Louisiana"/>
    <s v="New Orleans"/>
    <x v="1"/>
    <n v="72"/>
    <n v="216"/>
    <n v="15552"/>
    <n v="7776"/>
    <n v="0.5"/>
    <x v="2"/>
    <x v="10"/>
    <n v="2021"/>
    <s v="Q4"/>
    <x v="0"/>
  </r>
  <r>
    <x v="0"/>
    <n v="1128299"/>
    <x v="483"/>
    <x v="1"/>
    <s v="Louisiana"/>
    <s v="New Orleans"/>
    <x v="2"/>
    <n v="69"/>
    <n v="162"/>
    <n v="11178"/>
    <n v="5812.56"/>
    <n v="0.52"/>
    <x v="2"/>
    <x v="10"/>
    <n v="2021"/>
    <s v="Q4"/>
    <x v="0"/>
  </r>
  <r>
    <x v="0"/>
    <n v="1128299"/>
    <x v="483"/>
    <x v="1"/>
    <s v="Louisiana"/>
    <s v="New Orleans"/>
    <x v="3"/>
    <n v="72"/>
    <n v="156"/>
    <n v="11232"/>
    <n v="6065.2800000000007"/>
    <n v="0.54"/>
    <x v="2"/>
    <x v="10"/>
    <n v="2021"/>
    <s v="Q4"/>
    <x v="0"/>
  </r>
  <r>
    <x v="0"/>
    <n v="1128299"/>
    <x v="483"/>
    <x v="1"/>
    <s v="Louisiana"/>
    <s v="New Orleans"/>
    <x v="4"/>
    <n v="82"/>
    <n v="131"/>
    <n v="10742"/>
    <n v="6230.3600000000006"/>
    <n v="0.58000000000000007"/>
    <x v="2"/>
    <x v="10"/>
    <n v="2021"/>
    <s v="Q4"/>
    <x v="0"/>
  </r>
  <r>
    <x v="0"/>
    <n v="1128299"/>
    <x v="483"/>
    <x v="1"/>
    <s v="Louisiana"/>
    <s v="New Orleans"/>
    <x v="5"/>
    <n v="87"/>
    <n v="175"/>
    <n v="15225"/>
    <n v="6851.2499999999991"/>
    <n v="0.44999999999999996"/>
    <x v="2"/>
    <x v="10"/>
    <n v="2021"/>
    <s v="Q4"/>
    <x v="0"/>
  </r>
  <r>
    <x v="0"/>
    <n v="1197831"/>
    <x v="169"/>
    <x v="1"/>
    <s v="Louisiana"/>
    <s v="New Orleans"/>
    <x v="0"/>
    <n v="19"/>
    <n v="182"/>
    <n v="3458"/>
    <n v="1486.94"/>
    <n v="0.43"/>
    <x v="2"/>
    <x v="0"/>
    <n v="2021"/>
    <s v="Q1"/>
    <x v="0"/>
  </r>
  <r>
    <x v="0"/>
    <n v="1197831"/>
    <x v="169"/>
    <x v="1"/>
    <s v="Louisiana"/>
    <s v="New Orleans"/>
    <x v="1"/>
    <n v="28"/>
    <n v="196"/>
    <n v="5488"/>
    <n v="2469.6"/>
    <n v="0.44999999999999996"/>
    <x v="2"/>
    <x v="0"/>
    <n v="2021"/>
    <s v="Q1"/>
    <x v="0"/>
  </r>
  <r>
    <x v="0"/>
    <n v="1197831"/>
    <x v="169"/>
    <x v="1"/>
    <s v="Louisiana"/>
    <s v="New Orleans"/>
    <x v="2"/>
    <n v="28"/>
    <n v="119"/>
    <n v="3332"/>
    <n v="1332.8000000000002"/>
    <n v="0.4"/>
    <x v="2"/>
    <x v="0"/>
    <n v="2021"/>
    <s v="Q1"/>
    <x v="0"/>
  </r>
  <r>
    <x v="0"/>
    <n v="1197831"/>
    <x v="169"/>
    <x v="1"/>
    <s v="Louisiana"/>
    <s v="New Orleans"/>
    <x v="3"/>
    <n v="33"/>
    <n v="133"/>
    <n v="4389"/>
    <n v="2326.17"/>
    <n v="0.53"/>
    <x v="2"/>
    <x v="0"/>
    <n v="2021"/>
    <s v="Q1"/>
    <x v="0"/>
  </r>
  <r>
    <x v="0"/>
    <n v="1197831"/>
    <x v="169"/>
    <x v="1"/>
    <s v="Louisiana"/>
    <s v="New Orleans"/>
    <x v="4"/>
    <n v="36"/>
    <n v="85"/>
    <n v="3060"/>
    <n v="1132.2"/>
    <n v="0.37"/>
    <x v="2"/>
    <x v="0"/>
    <n v="2021"/>
    <s v="Q1"/>
    <x v="0"/>
  </r>
  <r>
    <x v="3"/>
    <n v="1197831"/>
    <x v="169"/>
    <x v="1"/>
    <s v="Louisiana"/>
    <s v="New Orleans"/>
    <x v="5"/>
    <n v="34"/>
    <n v="143"/>
    <n v="4862"/>
    <n v="2917.2"/>
    <n v="0.6"/>
    <x v="2"/>
    <x v="0"/>
    <n v="2021"/>
    <s v="Q1"/>
    <x v="0"/>
  </r>
  <r>
    <x v="0"/>
    <n v="1197831"/>
    <x v="199"/>
    <x v="1"/>
    <s v="Louisiana"/>
    <s v="New Orleans"/>
    <x v="0"/>
    <n v="23"/>
    <n v="163"/>
    <n v="3749"/>
    <n v="1499.6000000000001"/>
    <n v="0.4"/>
    <x v="2"/>
    <x v="1"/>
    <n v="2021"/>
    <s v="Q1"/>
    <x v="0"/>
  </r>
  <r>
    <x v="0"/>
    <n v="1197831"/>
    <x v="199"/>
    <x v="1"/>
    <s v="Louisiana"/>
    <s v="New Orleans"/>
    <x v="1"/>
    <n v="32"/>
    <n v="174"/>
    <n v="5568"/>
    <n v="2338.56"/>
    <n v="0.42"/>
    <x v="2"/>
    <x v="1"/>
    <n v="2021"/>
    <s v="Q1"/>
    <x v="0"/>
  </r>
  <r>
    <x v="0"/>
    <n v="1197831"/>
    <x v="199"/>
    <x v="1"/>
    <s v="Louisiana"/>
    <s v="New Orleans"/>
    <x v="2"/>
    <n v="34"/>
    <n v="128"/>
    <n v="4352"/>
    <n v="1784.32"/>
    <n v="0.41"/>
    <x v="2"/>
    <x v="1"/>
    <n v="2021"/>
    <s v="Q1"/>
    <x v="0"/>
  </r>
  <r>
    <x v="0"/>
    <n v="1197831"/>
    <x v="199"/>
    <x v="2"/>
    <s v="Idaho"/>
    <s v="Boise"/>
    <x v="3"/>
    <n v="32"/>
    <n v="109"/>
    <n v="3488"/>
    <n v="1883.5200000000002"/>
    <n v="0.54"/>
    <x v="2"/>
    <x v="1"/>
    <n v="2021"/>
    <s v="Q1"/>
    <x v="0"/>
  </r>
  <r>
    <x v="0"/>
    <n v="1197831"/>
    <x v="199"/>
    <x v="2"/>
    <s v="Idaho"/>
    <s v="Boise"/>
    <x v="4"/>
    <n v="39"/>
    <n v="70"/>
    <n v="2730"/>
    <n v="955.49999999999989"/>
    <n v="0.35"/>
    <x v="2"/>
    <x v="1"/>
    <n v="2021"/>
    <s v="Q1"/>
    <x v="0"/>
  </r>
  <r>
    <x v="0"/>
    <n v="1197831"/>
    <x v="199"/>
    <x v="2"/>
    <s v="Idaho"/>
    <s v="Boise"/>
    <x v="5"/>
    <n v="34"/>
    <n v="131"/>
    <n v="4454"/>
    <n v="2449.7000000000003"/>
    <n v="0.55000000000000004"/>
    <x v="2"/>
    <x v="1"/>
    <n v="2021"/>
    <s v="Q1"/>
    <x v="0"/>
  </r>
  <r>
    <x v="0"/>
    <n v="1197831"/>
    <x v="708"/>
    <x v="2"/>
    <s v="Idaho"/>
    <s v="Boise"/>
    <x v="0"/>
    <n v="28"/>
    <n v="156"/>
    <n v="4368"/>
    <n v="1965.6"/>
    <n v="0.44999999999999996"/>
    <x v="2"/>
    <x v="2"/>
    <n v="2021"/>
    <s v="Q1"/>
    <x v="1"/>
  </r>
  <r>
    <x v="0"/>
    <n v="1197831"/>
    <x v="708"/>
    <x v="2"/>
    <s v="Idaho"/>
    <s v="Boise"/>
    <x v="1"/>
    <n v="36"/>
    <n v="169"/>
    <n v="6084"/>
    <n v="2798.64"/>
    <n v="0.45999999999999996"/>
    <x v="2"/>
    <x v="2"/>
    <n v="2021"/>
    <s v="Q1"/>
    <x v="1"/>
  </r>
  <r>
    <x v="0"/>
    <n v="1197831"/>
    <x v="708"/>
    <x v="2"/>
    <s v="Idaho"/>
    <s v="Boise"/>
    <x v="2"/>
    <n v="28"/>
    <n v="113"/>
    <n v="3164"/>
    <n v="1550.36"/>
    <n v="0.49"/>
    <x v="2"/>
    <x v="2"/>
    <n v="2021"/>
    <s v="Q1"/>
    <x v="1"/>
  </r>
  <r>
    <x v="0"/>
    <n v="1197831"/>
    <x v="708"/>
    <x v="2"/>
    <s v="Idaho"/>
    <s v="Boise"/>
    <x v="3"/>
    <n v="33"/>
    <n v="105"/>
    <n v="3465"/>
    <n v="2009.7000000000003"/>
    <n v="0.58000000000000007"/>
    <x v="2"/>
    <x v="2"/>
    <n v="2021"/>
    <s v="Q1"/>
    <x v="1"/>
  </r>
  <r>
    <x v="3"/>
    <n v="1197831"/>
    <x v="708"/>
    <x v="2"/>
    <s v="Idaho"/>
    <s v="Boise"/>
    <x v="4"/>
    <n v="37"/>
    <n v="75"/>
    <n v="2775"/>
    <n v="1248.7499999999998"/>
    <n v="0.44999999999999996"/>
    <x v="2"/>
    <x v="2"/>
    <n v="2021"/>
    <s v="Q1"/>
    <x v="1"/>
  </r>
  <r>
    <x v="3"/>
    <n v="1197831"/>
    <x v="708"/>
    <x v="2"/>
    <s v="Idaho"/>
    <s v="Boise"/>
    <x v="5"/>
    <n v="33"/>
    <n v="116"/>
    <n v="3828"/>
    <n v="2488.2000000000003"/>
    <n v="0.65"/>
    <x v="2"/>
    <x v="2"/>
    <n v="2021"/>
    <s v="Q1"/>
    <x v="1"/>
  </r>
  <r>
    <x v="3"/>
    <n v="1197831"/>
    <x v="723"/>
    <x v="2"/>
    <s v="Idaho"/>
    <s v="Boise"/>
    <x v="0"/>
    <n v="19"/>
    <n v="195"/>
    <n v="3705"/>
    <n v="1741.35"/>
    <n v="0.47"/>
    <x v="2"/>
    <x v="3"/>
    <n v="2021"/>
    <s v="Q2"/>
    <x v="1"/>
  </r>
  <r>
    <x v="3"/>
    <n v="1197831"/>
    <x v="723"/>
    <x v="2"/>
    <s v="Idaho"/>
    <s v="Boise"/>
    <x v="1"/>
    <n v="29"/>
    <n v="195"/>
    <n v="5655"/>
    <n v="2714.4"/>
    <n v="0.48"/>
    <x v="2"/>
    <x v="3"/>
    <n v="2021"/>
    <s v="Q2"/>
    <x v="1"/>
  </r>
  <r>
    <x v="3"/>
    <n v="1197831"/>
    <x v="723"/>
    <x v="2"/>
    <s v="Idaho"/>
    <s v="Boise"/>
    <x v="2"/>
    <n v="24"/>
    <n v="138"/>
    <n v="3312"/>
    <n v="1556.6399999999999"/>
    <n v="0.47"/>
    <x v="2"/>
    <x v="3"/>
    <n v="2021"/>
    <s v="Q2"/>
    <x v="1"/>
  </r>
  <r>
    <x v="3"/>
    <n v="1197831"/>
    <x v="723"/>
    <x v="2"/>
    <s v="Idaho"/>
    <s v="Boise"/>
    <x v="3"/>
    <n v="29"/>
    <n v="113"/>
    <n v="3277"/>
    <n v="1802.3500000000001"/>
    <n v="0.55000000000000004"/>
    <x v="2"/>
    <x v="3"/>
    <n v="2021"/>
    <s v="Q2"/>
    <x v="1"/>
  </r>
  <r>
    <x v="3"/>
    <n v="1197831"/>
    <x v="723"/>
    <x v="2"/>
    <s v="Idaho"/>
    <s v="Boise"/>
    <x v="4"/>
    <n v="34"/>
    <n v="72"/>
    <n v="2448"/>
    <n v="1052.6399999999999"/>
    <n v="0.43"/>
    <x v="2"/>
    <x v="3"/>
    <n v="2021"/>
    <s v="Q2"/>
    <x v="1"/>
  </r>
  <r>
    <x v="3"/>
    <n v="1197831"/>
    <x v="723"/>
    <x v="2"/>
    <s v="Idaho"/>
    <s v="Boise"/>
    <x v="5"/>
    <n v="28"/>
    <n v="138"/>
    <n v="3864"/>
    <n v="2357.04"/>
    <n v="0.61"/>
    <x v="2"/>
    <x v="3"/>
    <n v="2021"/>
    <s v="Q2"/>
    <x v="1"/>
  </r>
  <r>
    <x v="3"/>
    <n v="1197831"/>
    <x v="258"/>
    <x v="2"/>
    <s v="Idaho"/>
    <s v="Boise"/>
    <x v="0"/>
    <n v="18"/>
    <n v="203"/>
    <n v="3654"/>
    <n v="1827"/>
    <n v="0.5"/>
    <x v="2"/>
    <x v="4"/>
    <n v="2021"/>
    <s v="Q2"/>
    <x v="1"/>
  </r>
  <r>
    <x v="3"/>
    <n v="1197831"/>
    <x v="258"/>
    <x v="2"/>
    <s v="Idaho"/>
    <s v="Boise"/>
    <x v="1"/>
    <n v="28"/>
    <n v="196"/>
    <n v="5488"/>
    <n v="2634.24"/>
    <n v="0.48"/>
    <x v="2"/>
    <x v="4"/>
    <n v="2021"/>
    <s v="Q2"/>
    <x v="1"/>
  </r>
  <r>
    <x v="3"/>
    <n v="1197831"/>
    <x v="258"/>
    <x v="2"/>
    <s v="Idaho"/>
    <s v="Boise"/>
    <x v="2"/>
    <n v="23"/>
    <n v="167"/>
    <n v="3841"/>
    <n v="1805.27"/>
    <n v="0.47"/>
    <x v="2"/>
    <x v="4"/>
    <n v="2021"/>
    <s v="Q2"/>
    <x v="1"/>
  </r>
  <r>
    <x v="3"/>
    <n v="1197831"/>
    <x v="258"/>
    <x v="2"/>
    <s v="Idaho"/>
    <s v="Boise"/>
    <x v="3"/>
    <n v="33"/>
    <n v="130"/>
    <n v="4290"/>
    <n v="2359.5"/>
    <n v="0.55000000000000004"/>
    <x v="2"/>
    <x v="4"/>
    <n v="2021"/>
    <s v="Q2"/>
    <x v="1"/>
  </r>
  <r>
    <x v="3"/>
    <n v="1197831"/>
    <x v="258"/>
    <x v="2"/>
    <s v="Idaho"/>
    <s v="Boise"/>
    <x v="4"/>
    <n v="47"/>
    <n v="120"/>
    <n v="5640"/>
    <n v="2256"/>
    <n v="0.4"/>
    <x v="2"/>
    <x v="4"/>
    <n v="2021"/>
    <s v="Q2"/>
    <x v="1"/>
  </r>
  <r>
    <x v="3"/>
    <n v="1197831"/>
    <x v="258"/>
    <x v="2"/>
    <s v="Idaho"/>
    <s v="Boise"/>
    <x v="5"/>
    <n v="42"/>
    <n v="218"/>
    <n v="9156"/>
    <n v="5768.28"/>
    <n v="0.63"/>
    <x v="2"/>
    <x v="4"/>
    <n v="2021"/>
    <s v="Q2"/>
    <x v="1"/>
  </r>
  <r>
    <x v="3"/>
    <n v="1197831"/>
    <x v="288"/>
    <x v="2"/>
    <s v="Idaho"/>
    <s v="Boise"/>
    <x v="0"/>
    <n v="42"/>
    <n v="195"/>
    <n v="8190"/>
    <n v="4013.1"/>
    <n v="0.49"/>
    <x v="2"/>
    <x v="11"/>
    <n v="2021"/>
    <s v="Q2"/>
    <x v="2"/>
  </r>
  <r>
    <x v="3"/>
    <n v="1197831"/>
    <x v="288"/>
    <x v="2"/>
    <s v="Idaho"/>
    <s v="Boise"/>
    <x v="1"/>
    <n v="46"/>
    <n v="188"/>
    <n v="8648"/>
    <n v="4151.04"/>
    <n v="0.48"/>
    <x v="2"/>
    <x v="11"/>
    <n v="2021"/>
    <s v="Q2"/>
    <x v="2"/>
  </r>
  <r>
    <x v="3"/>
    <n v="1197831"/>
    <x v="288"/>
    <x v="2"/>
    <s v="Idaho"/>
    <s v="Boise"/>
    <x v="2"/>
    <n v="47"/>
    <n v="174"/>
    <n v="8178"/>
    <n v="3925.44"/>
    <n v="0.48"/>
    <x v="2"/>
    <x v="11"/>
    <n v="2021"/>
    <s v="Q2"/>
    <x v="2"/>
  </r>
  <r>
    <x v="3"/>
    <n v="1197831"/>
    <x v="288"/>
    <x v="2"/>
    <s v="Idaho"/>
    <s v="Boise"/>
    <x v="3"/>
    <n v="48"/>
    <n v="143"/>
    <n v="6864"/>
    <n v="4049.7600000000007"/>
    <n v="0.59000000000000008"/>
    <x v="2"/>
    <x v="11"/>
    <n v="2021"/>
    <s v="Q2"/>
    <x v="2"/>
  </r>
  <r>
    <x v="3"/>
    <n v="1197831"/>
    <x v="288"/>
    <x v="2"/>
    <s v="Idaho"/>
    <s v="Boise"/>
    <x v="4"/>
    <n v="52"/>
    <n v="117"/>
    <n v="6084"/>
    <n v="2616.12"/>
    <n v="0.43"/>
    <x v="2"/>
    <x v="11"/>
    <n v="2021"/>
    <s v="Q2"/>
    <x v="2"/>
  </r>
  <r>
    <x v="3"/>
    <n v="1197831"/>
    <x v="288"/>
    <x v="2"/>
    <s v="Idaho"/>
    <s v="Boise"/>
    <x v="5"/>
    <n v="55"/>
    <n v="231"/>
    <n v="12705"/>
    <n v="7750.05"/>
    <n v="0.61"/>
    <x v="2"/>
    <x v="11"/>
    <n v="2021"/>
    <s v="Q2"/>
    <x v="2"/>
  </r>
  <r>
    <x v="3"/>
    <n v="1197831"/>
    <x v="320"/>
    <x v="2"/>
    <s v="Idaho"/>
    <s v="Boise"/>
    <x v="0"/>
    <n v="48"/>
    <n v="217"/>
    <n v="10416"/>
    <n v="5208"/>
    <n v="0.5"/>
    <x v="2"/>
    <x v="5"/>
    <n v="2021"/>
    <s v="Q3"/>
    <x v="2"/>
  </r>
  <r>
    <x v="3"/>
    <n v="1197831"/>
    <x v="320"/>
    <x v="2"/>
    <s v="Idaho"/>
    <s v="Boise"/>
    <x v="1"/>
    <n v="52"/>
    <n v="202"/>
    <n v="10504"/>
    <n v="5462.08"/>
    <n v="0.52"/>
    <x v="2"/>
    <x v="5"/>
    <n v="2021"/>
    <s v="Q3"/>
    <x v="2"/>
  </r>
  <r>
    <x v="3"/>
    <n v="1197831"/>
    <x v="320"/>
    <x v="2"/>
    <s v="Idaho"/>
    <s v="Boise"/>
    <x v="2"/>
    <n v="46"/>
    <n v="241"/>
    <n v="11086"/>
    <n v="6097.2999999999993"/>
    <n v="0.54999999999999993"/>
    <x v="2"/>
    <x v="5"/>
    <n v="2021"/>
    <s v="Q3"/>
    <x v="2"/>
  </r>
  <r>
    <x v="3"/>
    <n v="1197831"/>
    <x v="320"/>
    <x v="2"/>
    <s v="Idaho"/>
    <s v="Boise"/>
    <x v="3"/>
    <n v="47"/>
    <n v="137"/>
    <n v="6439"/>
    <n v="4120.96"/>
    <n v="0.64"/>
    <x v="2"/>
    <x v="5"/>
    <n v="2021"/>
    <s v="Q3"/>
    <x v="2"/>
  </r>
  <r>
    <x v="3"/>
    <n v="1197831"/>
    <x v="320"/>
    <x v="2"/>
    <s v="Idaho"/>
    <s v="Boise"/>
    <x v="4"/>
    <n v="53"/>
    <n v="131"/>
    <n v="6943"/>
    <n v="3332.64"/>
    <n v="0.48"/>
    <x v="2"/>
    <x v="5"/>
    <n v="2021"/>
    <s v="Q3"/>
    <x v="2"/>
  </r>
  <r>
    <x v="0"/>
    <n v="1197831"/>
    <x v="320"/>
    <x v="2"/>
    <s v="Idaho"/>
    <s v="Boise"/>
    <x v="5"/>
    <n v="64"/>
    <n v="208"/>
    <n v="13312"/>
    <n v="9185.2800000000007"/>
    <n v="0.69000000000000006"/>
    <x v="2"/>
    <x v="5"/>
    <n v="2021"/>
    <s v="Q3"/>
    <x v="2"/>
  </r>
  <r>
    <x v="0"/>
    <n v="1197831"/>
    <x v="353"/>
    <x v="2"/>
    <s v="Idaho"/>
    <s v="Boise"/>
    <x v="0"/>
    <n v="46"/>
    <n v="210"/>
    <n v="9660"/>
    <n v="5312.9999999999991"/>
    <n v="0.54999999999999993"/>
    <x v="2"/>
    <x v="6"/>
    <n v="2021"/>
    <s v="Q3"/>
    <x v="2"/>
  </r>
  <r>
    <x v="0"/>
    <n v="1197831"/>
    <x v="353"/>
    <x v="2"/>
    <s v="Idaho"/>
    <s v="Boise"/>
    <x v="1"/>
    <n v="53"/>
    <n v="195"/>
    <n v="10335"/>
    <n v="5477.55"/>
    <n v="0.53"/>
    <x v="2"/>
    <x v="6"/>
    <n v="2021"/>
    <s v="Q3"/>
    <x v="2"/>
  </r>
  <r>
    <x v="0"/>
    <n v="1197831"/>
    <x v="353"/>
    <x v="2"/>
    <s v="Idaho"/>
    <s v="Boise"/>
    <x v="2"/>
    <n v="46"/>
    <n v="250"/>
    <n v="11500"/>
    <n v="6095"/>
    <n v="0.53"/>
    <x v="2"/>
    <x v="6"/>
    <n v="2021"/>
    <s v="Q3"/>
    <x v="2"/>
  </r>
  <r>
    <x v="0"/>
    <n v="1197831"/>
    <x v="353"/>
    <x v="2"/>
    <s v="Idaho"/>
    <s v="Boise"/>
    <x v="3"/>
    <n v="48"/>
    <n v="124"/>
    <n v="5952"/>
    <n v="3868.8"/>
    <n v="0.65"/>
    <x v="2"/>
    <x v="6"/>
    <n v="2021"/>
    <s v="Q3"/>
    <x v="2"/>
  </r>
  <r>
    <x v="2"/>
    <n v="1197831"/>
    <x v="353"/>
    <x v="2"/>
    <s v="Idaho"/>
    <s v="Boise"/>
    <x v="4"/>
    <n v="52"/>
    <n v="133"/>
    <n v="6916"/>
    <n v="3181.3599999999997"/>
    <n v="0.45999999999999996"/>
    <x v="2"/>
    <x v="6"/>
    <n v="2021"/>
    <s v="Q3"/>
    <x v="2"/>
  </r>
  <r>
    <x v="2"/>
    <n v="1197831"/>
    <x v="353"/>
    <x v="2"/>
    <s v="Idaho"/>
    <s v="Boise"/>
    <x v="5"/>
    <n v="54"/>
    <n v="196"/>
    <n v="10584"/>
    <n v="7197.1200000000008"/>
    <n v="0.68"/>
    <x v="2"/>
    <x v="6"/>
    <n v="2021"/>
    <s v="Q3"/>
    <x v="2"/>
  </r>
  <r>
    <x v="2"/>
    <n v="1197831"/>
    <x v="381"/>
    <x v="2"/>
    <s v="Idaho"/>
    <s v="Boise"/>
    <x v="0"/>
    <n v="50"/>
    <n v="176"/>
    <n v="8800"/>
    <n v="4400"/>
    <n v="0.5"/>
    <x v="2"/>
    <x v="7"/>
    <n v="2021"/>
    <s v="Q3"/>
    <x v="3"/>
  </r>
  <r>
    <x v="2"/>
    <n v="1197831"/>
    <x v="381"/>
    <x v="2"/>
    <s v="Idaho"/>
    <s v="Boise"/>
    <x v="1"/>
    <n v="50"/>
    <n v="188"/>
    <n v="9400"/>
    <n v="4888"/>
    <n v="0.52"/>
    <x v="2"/>
    <x v="7"/>
    <n v="2021"/>
    <s v="Q3"/>
    <x v="3"/>
  </r>
  <r>
    <x v="2"/>
    <n v="1197831"/>
    <x v="381"/>
    <x v="2"/>
    <s v="Idaho"/>
    <s v="Boise"/>
    <x v="2"/>
    <n v="56"/>
    <n v="182"/>
    <n v="10192"/>
    <n v="5299.84"/>
    <n v="0.52"/>
    <x v="2"/>
    <x v="7"/>
    <n v="2021"/>
    <s v="Q3"/>
    <x v="3"/>
  </r>
  <r>
    <x v="2"/>
    <n v="1197831"/>
    <x v="381"/>
    <x v="2"/>
    <s v="Idaho"/>
    <s v="Boise"/>
    <x v="3"/>
    <n v="55"/>
    <n v="116"/>
    <n v="6380"/>
    <n v="4019.4"/>
    <n v="0.63"/>
    <x v="2"/>
    <x v="7"/>
    <n v="2021"/>
    <s v="Q3"/>
    <x v="3"/>
  </r>
  <r>
    <x v="2"/>
    <n v="1197831"/>
    <x v="381"/>
    <x v="2"/>
    <s v="Idaho"/>
    <s v="Boise"/>
    <x v="4"/>
    <n v="50"/>
    <n v="104"/>
    <n v="5200"/>
    <n v="2392"/>
    <n v="0.45999999999999996"/>
    <x v="2"/>
    <x v="7"/>
    <n v="2021"/>
    <s v="Q3"/>
    <x v="3"/>
  </r>
  <r>
    <x v="2"/>
    <n v="1197831"/>
    <x v="381"/>
    <x v="2"/>
    <s v="Idaho"/>
    <s v="Boise"/>
    <x v="5"/>
    <n v="49"/>
    <n v="181"/>
    <n v="8869"/>
    <n v="5942.2300000000005"/>
    <n v="0.67"/>
    <x v="2"/>
    <x v="7"/>
    <n v="2021"/>
    <s v="Q3"/>
    <x v="3"/>
  </r>
  <r>
    <x v="2"/>
    <n v="1197831"/>
    <x v="410"/>
    <x v="2"/>
    <s v="Idaho"/>
    <s v="Boise"/>
    <x v="0"/>
    <n v="36"/>
    <n v="167"/>
    <n v="6012"/>
    <n v="3066.12"/>
    <n v="0.51"/>
    <x v="2"/>
    <x v="8"/>
    <n v="2021"/>
    <s v="Q4"/>
    <x v="3"/>
  </r>
  <r>
    <x v="2"/>
    <n v="1197831"/>
    <x v="410"/>
    <x v="2"/>
    <s v="Idaho"/>
    <s v="Boise"/>
    <x v="1"/>
    <n v="37"/>
    <n v="173"/>
    <n v="6401"/>
    <n v="3456.5400000000004"/>
    <n v="0.54"/>
    <x v="2"/>
    <x v="8"/>
    <n v="2021"/>
    <s v="Q4"/>
    <x v="3"/>
  </r>
  <r>
    <x v="2"/>
    <n v="1197831"/>
    <x v="410"/>
    <x v="2"/>
    <s v="Idaho"/>
    <s v="Boise"/>
    <x v="2"/>
    <n v="41"/>
    <n v="131"/>
    <n v="5371"/>
    <n v="2739.21"/>
    <n v="0.51"/>
    <x v="2"/>
    <x v="8"/>
    <n v="2021"/>
    <s v="Q4"/>
    <x v="3"/>
  </r>
  <r>
    <x v="2"/>
    <n v="1197831"/>
    <x v="410"/>
    <x v="2"/>
    <s v="Idaho"/>
    <s v="Boise"/>
    <x v="3"/>
    <n v="44"/>
    <n v="101"/>
    <n v="4444"/>
    <n v="2888.6"/>
    <n v="0.65"/>
    <x v="2"/>
    <x v="8"/>
    <n v="2021"/>
    <s v="Q4"/>
    <x v="3"/>
  </r>
  <r>
    <x v="2"/>
    <n v="1197831"/>
    <x v="410"/>
    <x v="2"/>
    <s v="Idaho"/>
    <s v="Boise"/>
    <x v="4"/>
    <n v="32"/>
    <n v="91"/>
    <n v="2912"/>
    <n v="1397.76"/>
    <n v="0.48"/>
    <x v="2"/>
    <x v="8"/>
    <n v="2021"/>
    <s v="Q4"/>
    <x v="3"/>
  </r>
  <r>
    <x v="2"/>
    <n v="1197831"/>
    <x v="410"/>
    <x v="2"/>
    <s v="Idaho"/>
    <s v="Boise"/>
    <x v="5"/>
    <n v="42"/>
    <n v="142"/>
    <n v="5964"/>
    <n v="3936.2400000000002"/>
    <n v="0.66"/>
    <x v="2"/>
    <x v="8"/>
    <n v="2021"/>
    <s v="Q4"/>
    <x v="3"/>
  </r>
  <r>
    <x v="2"/>
    <n v="1197831"/>
    <x v="442"/>
    <x v="2"/>
    <s v="Idaho"/>
    <s v="Boise"/>
    <x v="0"/>
    <n v="33"/>
    <n v="182"/>
    <n v="6006"/>
    <n v="3303.2999999999997"/>
    <n v="0.54999999999999993"/>
    <x v="2"/>
    <x v="9"/>
    <n v="2021"/>
    <s v="Q4"/>
    <x v="3"/>
  </r>
  <r>
    <x v="2"/>
    <n v="1197831"/>
    <x v="442"/>
    <x v="2"/>
    <s v="Idaho"/>
    <s v="Boise"/>
    <x v="1"/>
    <n v="32"/>
    <n v="189"/>
    <n v="6048"/>
    <n v="3144.96"/>
    <n v="0.52"/>
    <x v="2"/>
    <x v="9"/>
    <n v="2021"/>
    <s v="Q4"/>
    <x v="3"/>
  </r>
  <r>
    <x v="2"/>
    <n v="1197831"/>
    <x v="442"/>
    <x v="2"/>
    <s v="Idaho"/>
    <s v="Boise"/>
    <x v="2"/>
    <n v="58"/>
    <n v="150"/>
    <n v="8700"/>
    <n v="4698"/>
    <n v="0.54"/>
    <x v="2"/>
    <x v="9"/>
    <n v="2021"/>
    <s v="Q4"/>
    <x v="3"/>
  </r>
  <r>
    <x v="2"/>
    <n v="1197831"/>
    <x v="442"/>
    <x v="2"/>
    <s v="Idaho"/>
    <s v="Boise"/>
    <x v="3"/>
    <n v="54"/>
    <n v="122"/>
    <n v="6588"/>
    <n v="4018.68"/>
    <n v="0.61"/>
    <x v="2"/>
    <x v="9"/>
    <n v="2021"/>
    <s v="Q4"/>
    <x v="3"/>
  </r>
  <r>
    <x v="2"/>
    <n v="1197831"/>
    <x v="442"/>
    <x v="2"/>
    <s v="Idaho"/>
    <s v="Boise"/>
    <x v="4"/>
    <n v="54"/>
    <n v="106"/>
    <n v="5724"/>
    <n v="2862"/>
    <n v="0.5"/>
    <x v="2"/>
    <x v="9"/>
    <n v="2021"/>
    <s v="Q4"/>
    <x v="3"/>
  </r>
  <r>
    <x v="2"/>
    <n v="1197831"/>
    <x v="442"/>
    <x v="2"/>
    <s v="Idaho"/>
    <s v="Boise"/>
    <x v="5"/>
    <n v="63"/>
    <n v="163"/>
    <n v="10269"/>
    <n v="6880.2300000000005"/>
    <n v="0.67"/>
    <x v="2"/>
    <x v="9"/>
    <n v="2021"/>
    <s v="Q4"/>
    <x v="3"/>
  </r>
  <r>
    <x v="0"/>
    <n v="1197831"/>
    <x v="471"/>
    <x v="2"/>
    <s v="Idaho"/>
    <s v="Boise"/>
    <x v="0"/>
    <n v="54"/>
    <n v="233"/>
    <n v="12582"/>
    <n v="6794.2800000000007"/>
    <n v="0.54"/>
    <x v="2"/>
    <x v="10"/>
    <n v="2021"/>
    <s v="Q4"/>
    <x v="0"/>
  </r>
  <r>
    <x v="0"/>
    <n v="1197831"/>
    <x v="471"/>
    <x v="2"/>
    <s v="Idaho"/>
    <s v="Boise"/>
    <x v="1"/>
    <n v="51"/>
    <n v="209"/>
    <n v="10659"/>
    <n v="5755.8600000000006"/>
    <n v="0.54"/>
    <x v="2"/>
    <x v="10"/>
    <n v="2021"/>
    <s v="Q4"/>
    <x v="0"/>
  </r>
  <r>
    <x v="0"/>
    <n v="1197831"/>
    <x v="471"/>
    <x v="2"/>
    <s v="Idaho"/>
    <s v="Boise"/>
    <x v="2"/>
    <n v="56"/>
    <n v="176"/>
    <n v="9856"/>
    <n v="5125.12"/>
    <n v="0.52"/>
    <x v="2"/>
    <x v="10"/>
    <n v="2021"/>
    <s v="Q4"/>
    <x v="0"/>
  </r>
  <r>
    <x v="0"/>
    <n v="1197831"/>
    <x v="471"/>
    <x v="2"/>
    <s v="Idaho"/>
    <s v="Boise"/>
    <x v="3"/>
    <n v="59"/>
    <n v="142"/>
    <n v="8378"/>
    <n v="5445.7"/>
    <n v="0.65"/>
    <x v="2"/>
    <x v="10"/>
    <n v="2021"/>
    <s v="Q4"/>
    <x v="0"/>
  </r>
  <r>
    <x v="0"/>
    <n v="1197831"/>
    <x v="471"/>
    <x v="2"/>
    <s v="Idaho"/>
    <s v="Boise"/>
    <x v="4"/>
    <n v="50"/>
    <n v="133"/>
    <n v="6650"/>
    <n v="3258.5"/>
    <n v="0.49"/>
    <x v="2"/>
    <x v="10"/>
    <n v="2021"/>
    <s v="Q4"/>
    <x v="0"/>
  </r>
  <r>
    <x v="0"/>
    <n v="1197831"/>
    <x v="471"/>
    <x v="2"/>
    <s v="Idaho"/>
    <s v="Boise"/>
    <x v="5"/>
    <n v="60"/>
    <n v="196"/>
    <n v="11760"/>
    <n v="8114.4000000000005"/>
    <n v="0.69000000000000006"/>
    <x v="2"/>
    <x v="10"/>
    <n v="2021"/>
    <s v="Q4"/>
    <x v="0"/>
  </r>
  <r>
    <x v="0"/>
    <n v="1128299"/>
    <x v="187"/>
    <x v="2"/>
    <s v="Idaho"/>
    <s v="Boise"/>
    <x v="0"/>
    <n v="29"/>
    <n v="119"/>
    <n v="3451"/>
    <n v="1656.48"/>
    <n v="0.48"/>
    <x v="2"/>
    <x v="0"/>
    <n v="2021"/>
    <s v="Q1"/>
    <x v="0"/>
  </r>
  <r>
    <x v="0"/>
    <n v="1128299"/>
    <x v="187"/>
    <x v="2"/>
    <s v="Idaho"/>
    <s v="Boise"/>
    <x v="1"/>
    <n v="37"/>
    <n v="106"/>
    <n v="3922"/>
    <n v="2000.22"/>
    <n v="0.51"/>
    <x v="2"/>
    <x v="0"/>
    <n v="2021"/>
    <s v="Q1"/>
    <x v="0"/>
  </r>
  <r>
    <x v="0"/>
    <n v="1128299"/>
    <x v="187"/>
    <x v="2"/>
    <s v="Idaho"/>
    <s v="Boise"/>
    <x v="2"/>
    <n v="37"/>
    <n v="106"/>
    <n v="3922"/>
    <n v="1921.78"/>
    <n v="0.49"/>
    <x v="2"/>
    <x v="0"/>
    <n v="2021"/>
    <s v="Q1"/>
    <x v="0"/>
  </r>
  <r>
    <x v="0"/>
    <n v="1128299"/>
    <x v="187"/>
    <x v="2"/>
    <s v="Idaho"/>
    <s v="Boise"/>
    <x v="3"/>
    <n v="38"/>
    <n v="77"/>
    <n v="2926"/>
    <n v="1345.9599999999998"/>
    <n v="0.45999999999999996"/>
    <x v="2"/>
    <x v="0"/>
    <n v="2021"/>
    <s v="Q1"/>
    <x v="0"/>
  </r>
  <r>
    <x v="0"/>
    <n v="1128299"/>
    <x v="187"/>
    <x v="2"/>
    <s v="Idaho"/>
    <s v="Boise"/>
    <x v="4"/>
    <n v="42"/>
    <n v="63"/>
    <n v="2646"/>
    <n v="1190.6999999999998"/>
    <n v="0.44999999999999996"/>
    <x v="2"/>
    <x v="0"/>
    <n v="2021"/>
    <s v="Q1"/>
    <x v="0"/>
  </r>
  <r>
    <x v="0"/>
    <n v="1128299"/>
    <x v="187"/>
    <x v="2"/>
    <s v="Idaho"/>
    <s v="Boise"/>
    <x v="5"/>
    <n v="36"/>
    <n v="111"/>
    <n v="3996"/>
    <n v="1398.6"/>
    <n v="0.35"/>
    <x v="2"/>
    <x v="0"/>
    <n v="2021"/>
    <s v="Q1"/>
    <x v="0"/>
  </r>
  <r>
    <x v="0"/>
    <n v="1128299"/>
    <x v="697"/>
    <x v="2"/>
    <s v="Idaho"/>
    <s v="Boise"/>
    <x v="0"/>
    <n v="29"/>
    <n v="143"/>
    <n v="4147"/>
    <n v="2073.5"/>
    <n v="0.5"/>
    <x v="2"/>
    <x v="1"/>
    <n v="2021"/>
    <s v="Q1"/>
    <x v="0"/>
  </r>
  <r>
    <x v="0"/>
    <n v="1128299"/>
    <x v="697"/>
    <x v="2"/>
    <s v="Idaho"/>
    <s v="Boise"/>
    <x v="1"/>
    <n v="38"/>
    <n v="113"/>
    <n v="4294"/>
    <n v="2318.7600000000002"/>
    <n v="0.54"/>
    <x v="2"/>
    <x v="1"/>
    <n v="2021"/>
    <s v="Q1"/>
    <x v="0"/>
  </r>
  <r>
    <x v="0"/>
    <n v="1128299"/>
    <x v="697"/>
    <x v="2"/>
    <s v="Idaho"/>
    <s v="Boise"/>
    <x v="2"/>
    <n v="38"/>
    <n v="105"/>
    <n v="3990"/>
    <n v="1875.3"/>
    <n v="0.47"/>
    <x v="2"/>
    <x v="1"/>
    <n v="2021"/>
    <s v="Q1"/>
    <x v="0"/>
  </r>
  <r>
    <x v="0"/>
    <n v="1128299"/>
    <x v="697"/>
    <x v="2"/>
    <s v="Arizona"/>
    <s v="Phoenix"/>
    <x v="3"/>
    <n v="38"/>
    <n v="63"/>
    <n v="2394"/>
    <n v="1149.1199999999999"/>
    <n v="0.48"/>
    <x v="2"/>
    <x v="1"/>
    <n v="2021"/>
    <s v="Q1"/>
    <x v="0"/>
  </r>
  <r>
    <x v="0"/>
    <n v="1128299"/>
    <x v="697"/>
    <x v="2"/>
    <s v="Arizona"/>
    <s v="Phoenix"/>
    <x v="4"/>
    <n v="42"/>
    <n v="44"/>
    <n v="1848"/>
    <n v="813.12"/>
    <n v="0.44"/>
    <x v="2"/>
    <x v="1"/>
    <n v="2021"/>
    <s v="Q1"/>
    <x v="0"/>
  </r>
  <r>
    <x v="0"/>
    <n v="1128299"/>
    <x v="697"/>
    <x v="2"/>
    <s v="Arizona"/>
    <s v="Phoenix"/>
    <x v="5"/>
    <n v="38"/>
    <n v="88"/>
    <n v="3344"/>
    <n v="1203.8399999999999"/>
    <n v="0.36"/>
    <x v="2"/>
    <x v="1"/>
    <n v="2021"/>
    <s v="Q1"/>
    <x v="0"/>
  </r>
  <r>
    <x v="0"/>
    <n v="1128299"/>
    <x v="227"/>
    <x v="2"/>
    <s v="Arizona"/>
    <s v="Phoenix"/>
    <x v="0"/>
    <n v="37"/>
    <n v="145"/>
    <n v="5365"/>
    <n v="2521.5499999999997"/>
    <n v="0.47"/>
    <x v="2"/>
    <x v="2"/>
    <n v="2021"/>
    <s v="Q1"/>
    <x v="1"/>
  </r>
  <r>
    <x v="0"/>
    <n v="1128299"/>
    <x v="227"/>
    <x v="2"/>
    <s v="Arizona"/>
    <s v="Phoenix"/>
    <x v="1"/>
    <n v="48"/>
    <n v="95"/>
    <n v="4560"/>
    <n v="2508"/>
    <n v="0.55000000000000004"/>
    <x v="2"/>
    <x v="2"/>
    <n v="2021"/>
    <s v="Q1"/>
    <x v="1"/>
  </r>
  <r>
    <x v="0"/>
    <n v="1128299"/>
    <x v="227"/>
    <x v="2"/>
    <s v="Arizona"/>
    <s v="Phoenix"/>
    <x v="2"/>
    <n v="49"/>
    <n v="91"/>
    <n v="4459"/>
    <n v="2229.5"/>
    <n v="0.5"/>
    <x v="2"/>
    <x v="2"/>
    <n v="2021"/>
    <s v="Q1"/>
    <x v="1"/>
  </r>
  <r>
    <x v="0"/>
    <n v="1128299"/>
    <x v="227"/>
    <x v="2"/>
    <s v="Arizona"/>
    <s v="Phoenix"/>
    <x v="3"/>
    <n v="47"/>
    <n v="68"/>
    <n v="3196"/>
    <n v="1470.1599999999999"/>
    <n v="0.45999999999999996"/>
    <x v="2"/>
    <x v="2"/>
    <n v="2021"/>
    <s v="Q1"/>
    <x v="1"/>
  </r>
  <r>
    <x v="0"/>
    <n v="1128299"/>
    <x v="227"/>
    <x v="2"/>
    <s v="Arizona"/>
    <s v="Phoenix"/>
    <x v="4"/>
    <n v="54"/>
    <n v="31"/>
    <n v="1674"/>
    <n v="686.33999999999992"/>
    <n v="0.41"/>
    <x v="2"/>
    <x v="2"/>
    <n v="2021"/>
    <s v="Q1"/>
    <x v="1"/>
  </r>
  <r>
    <x v="0"/>
    <n v="1128299"/>
    <x v="227"/>
    <x v="2"/>
    <s v="Arizona"/>
    <s v="Phoenix"/>
    <x v="5"/>
    <n v="47"/>
    <n v="88"/>
    <n v="4136"/>
    <n v="1654.4"/>
    <n v="0.4"/>
    <x v="2"/>
    <x v="2"/>
    <n v="2021"/>
    <s v="Q1"/>
    <x v="1"/>
  </r>
  <r>
    <x v="0"/>
    <n v="1128299"/>
    <x v="246"/>
    <x v="2"/>
    <s v="Arizona"/>
    <s v="Phoenix"/>
    <x v="0"/>
    <n v="48"/>
    <n v="130"/>
    <n v="6240"/>
    <n v="2807.9999999999995"/>
    <n v="0.44999999999999996"/>
    <x v="2"/>
    <x v="3"/>
    <n v="2021"/>
    <s v="Q2"/>
    <x v="1"/>
  </r>
  <r>
    <x v="0"/>
    <n v="1128299"/>
    <x v="246"/>
    <x v="2"/>
    <s v="Arizona"/>
    <s v="Phoenix"/>
    <x v="1"/>
    <n v="53"/>
    <n v="90"/>
    <n v="4770"/>
    <n v="2385"/>
    <n v="0.5"/>
    <x v="2"/>
    <x v="3"/>
    <n v="2021"/>
    <s v="Q2"/>
    <x v="1"/>
  </r>
  <r>
    <x v="0"/>
    <n v="1128299"/>
    <x v="246"/>
    <x v="2"/>
    <s v="Arizona"/>
    <s v="Phoenix"/>
    <x v="2"/>
    <n v="50"/>
    <n v="102"/>
    <n v="5100"/>
    <n v="2550"/>
    <n v="0.5"/>
    <x v="2"/>
    <x v="3"/>
    <n v="2021"/>
    <s v="Q2"/>
    <x v="1"/>
  </r>
  <r>
    <x v="0"/>
    <n v="1128299"/>
    <x v="246"/>
    <x v="2"/>
    <s v="Arizona"/>
    <s v="Phoenix"/>
    <x v="3"/>
    <n v="46"/>
    <n v="75"/>
    <n v="3450"/>
    <n v="1725"/>
    <n v="0.5"/>
    <x v="2"/>
    <x v="3"/>
    <n v="2021"/>
    <s v="Q2"/>
    <x v="1"/>
  </r>
  <r>
    <x v="0"/>
    <n v="1128299"/>
    <x v="246"/>
    <x v="2"/>
    <s v="Arizona"/>
    <s v="Phoenix"/>
    <x v="4"/>
    <n v="50"/>
    <n v="39"/>
    <n v="1950"/>
    <n v="819"/>
    <n v="0.42"/>
    <x v="2"/>
    <x v="3"/>
    <n v="2021"/>
    <s v="Q2"/>
    <x v="1"/>
  </r>
  <r>
    <x v="0"/>
    <n v="1128299"/>
    <x v="246"/>
    <x v="2"/>
    <s v="Arizona"/>
    <s v="Phoenix"/>
    <x v="5"/>
    <n v="67"/>
    <n v="94"/>
    <n v="6298"/>
    <n v="2267.2799999999997"/>
    <n v="0.36"/>
    <x v="2"/>
    <x v="3"/>
    <n v="2021"/>
    <s v="Q2"/>
    <x v="1"/>
  </r>
  <r>
    <x v="0"/>
    <n v="1128299"/>
    <x v="277"/>
    <x v="2"/>
    <s v="Arizona"/>
    <s v="Phoenix"/>
    <x v="0"/>
    <n v="47"/>
    <n v="147"/>
    <n v="6909"/>
    <n v="3247.23"/>
    <n v="0.47"/>
    <x v="2"/>
    <x v="4"/>
    <n v="2021"/>
    <s v="Q2"/>
    <x v="1"/>
  </r>
  <r>
    <x v="0"/>
    <n v="1128299"/>
    <x v="277"/>
    <x v="2"/>
    <s v="Arizona"/>
    <s v="Phoenix"/>
    <x v="1"/>
    <n v="53"/>
    <n v="113"/>
    <n v="5989"/>
    <n v="3234.0600000000004"/>
    <n v="0.54"/>
    <x v="2"/>
    <x v="4"/>
    <n v="2021"/>
    <s v="Q2"/>
    <x v="1"/>
  </r>
  <r>
    <x v="0"/>
    <n v="1128299"/>
    <x v="277"/>
    <x v="2"/>
    <s v="Arizona"/>
    <s v="Phoenix"/>
    <x v="2"/>
    <n v="50"/>
    <n v="120"/>
    <n v="6000"/>
    <n v="2820"/>
    <n v="0.47"/>
    <x v="2"/>
    <x v="4"/>
    <n v="2021"/>
    <s v="Q2"/>
    <x v="1"/>
  </r>
  <r>
    <x v="0"/>
    <n v="1128299"/>
    <x v="277"/>
    <x v="2"/>
    <s v="Arizona"/>
    <s v="Phoenix"/>
    <x v="3"/>
    <n v="49"/>
    <n v="90"/>
    <n v="4410"/>
    <n v="2205"/>
    <n v="0.5"/>
    <x v="2"/>
    <x v="4"/>
    <n v="2021"/>
    <s v="Q2"/>
    <x v="1"/>
  </r>
  <r>
    <x v="0"/>
    <n v="1128299"/>
    <x v="277"/>
    <x v="2"/>
    <s v="Arizona"/>
    <s v="Phoenix"/>
    <x v="4"/>
    <n v="51"/>
    <n v="58"/>
    <n v="2958"/>
    <n v="1212.78"/>
    <n v="0.41"/>
    <x v="2"/>
    <x v="4"/>
    <n v="2021"/>
    <s v="Q2"/>
    <x v="1"/>
  </r>
  <r>
    <x v="0"/>
    <n v="1128299"/>
    <x v="277"/>
    <x v="2"/>
    <s v="Arizona"/>
    <s v="Phoenix"/>
    <x v="5"/>
    <n v="64"/>
    <n v="98"/>
    <n v="6272"/>
    <n v="2257.92"/>
    <n v="0.36"/>
    <x v="2"/>
    <x v="4"/>
    <n v="2021"/>
    <s v="Q2"/>
    <x v="1"/>
  </r>
  <r>
    <x v="0"/>
    <n v="1128299"/>
    <x v="307"/>
    <x v="2"/>
    <s v="Arizona"/>
    <s v="Phoenix"/>
    <x v="0"/>
    <n v="48"/>
    <n v="156"/>
    <n v="7488"/>
    <n v="3669.12"/>
    <n v="0.49"/>
    <x v="2"/>
    <x v="11"/>
    <n v="2021"/>
    <s v="Q2"/>
    <x v="2"/>
  </r>
  <r>
    <x v="0"/>
    <n v="1128299"/>
    <x v="307"/>
    <x v="2"/>
    <s v="Arizona"/>
    <s v="Phoenix"/>
    <x v="1"/>
    <n v="51"/>
    <n v="138"/>
    <n v="7038"/>
    <n v="3659.76"/>
    <n v="0.52"/>
    <x v="2"/>
    <x v="11"/>
    <n v="2021"/>
    <s v="Q2"/>
    <x v="2"/>
  </r>
  <r>
    <x v="0"/>
    <n v="1128299"/>
    <x v="307"/>
    <x v="2"/>
    <s v="Arizona"/>
    <s v="Phoenix"/>
    <x v="2"/>
    <n v="51"/>
    <n v="138"/>
    <n v="7038"/>
    <n v="3167.1"/>
    <n v="0.44999999999999996"/>
    <x v="2"/>
    <x v="11"/>
    <n v="2021"/>
    <s v="Q2"/>
    <x v="2"/>
  </r>
  <r>
    <x v="0"/>
    <n v="1128299"/>
    <x v="307"/>
    <x v="2"/>
    <s v="Arizona"/>
    <s v="Phoenix"/>
    <x v="3"/>
    <n v="46"/>
    <n v="95"/>
    <n v="4370"/>
    <n v="2185"/>
    <n v="0.5"/>
    <x v="2"/>
    <x v="11"/>
    <n v="2021"/>
    <s v="Q2"/>
    <x v="2"/>
  </r>
  <r>
    <x v="0"/>
    <n v="1128299"/>
    <x v="307"/>
    <x v="2"/>
    <s v="Arizona"/>
    <s v="Phoenix"/>
    <x v="4"/>
    <n v="51"/>
    <n v="68"/>
    <n v="3468"/>
    <n v="1456.56"/>
    <n v="0.42"/>
    <x v="2"/>
    <x v="11"/>
    <n v="2021"/>
    <s v="Q2"/>
    <x v="2"/>
  </r>
  <r>
    <x v="0"/>
    <n v="1128299"/>
    <x v="307"/>
    <x v="2"/>
    <s v="Arizona"/>
    <s v="Phoenix"/>
    <x v="5"/>
    <n v="69"/>
    <n v="131"/>
    <n v="9039"/>
    <n v="3525.21"/>
    <n v="0.39"/>
    <x v="2"/>
    <x v="11"/>
    <n v="2021"/>
    <s v="Q2"/>
    <x v="2"/>
  </r>
  <r>
    <x v="0"/>
    <n v="1128299"/>
    <x v="336"/>
    <x v="2"/>
    <s v="Arizona"/>
    <s v="Phoenix"/>
    <x v="0"/>
    <n v="49"/>
    <n v="196"/>
    <n v="9604"/>
    <n v="4705.96"/>
    <n v="0.49"/>
    <x v="2"/>
    <x v="5"/>
    <n v="2021"/>
    <s v="Q3"/>
    <x v="2"/>
  </r>
  <r>
    <x v="0"/>
    <n v="1128299"/>
    <x v="336"/>
    <x v="2"/>
    <s v="Arizona"/>
    <s v="Phoenix"/>
    <x v="1"/>
    <n v="50"/>
    <n v="142"/>
    <n v="7100"/>
    <n v="3621"/>
    <n v="0.51"/>
    <x v="2"/>
    <x v="5"/>
    <n v="2021"/>
    <s v="Q3"/>
    <x v="2"/>
  </r>
  <r>
    <x v="0"/>
    <n v="1128299"/>
    <x v="336"/>
    <x v="2"/>
    <s v="Arizona"/>
    <s v="Phoenix"/>
    <x v="2"/>
    <n v="51"/>
    <n v="133"/>
    <n v="6783"/>
    <n v="3188.0099999999998"/>
    <n v="0.47"/>
    <x v="2"/>
    <x v="5"/>
    <n v="2021"/>
    <s v="Q3"/>
    <x v="2"/>
  </r>
  <r>
    <x v="0"/>
    <n v="1128299"/>
    <x v="336"/>
    <x v="2"/>
    <s v="Arizona"/>
    <s v="Phoenix"/>
    <x v="3"/>
    <n v="48"/>
    <n v="101"/>
    <n v="4848"/>
    <n v="2181.6"/>
    <n v="0.44999999999999996"/>
    <x v="2"/>
    <x v="5"/>
    <n v="2021"/>
    <s v="Q3"/>
    <x v="2"/>
  </r>
  <r>
    <x v="0"/>
    <n v="1128299"/>
    <x v="336"/>
    <x v="2"/>
    <s v="Arizona"/>
    <s v="Phoenix"/>
    <x v="4"/>
    <n v="52"/>
    <n v="128"/>
    <n v="6656"/>
    <n v="2862.08"/>
    <n v="0.43"/>
    <x v="2"/>
    <x v="5"/>
    <n v="2021"/>
    <s v="Q3"/>
    <x v="2"/>
  </r>
  <r>
    <x v="0"/>
    <n v="1128299"/>
    <x v="336"/>
    <x v="2"/>
    <s v="Arizona"/>
    <s v="Phoenix"/>
    <x v="5"/>
    <n v="67"/>
    <n v="123"/>
    <n v="8241"/>
    <n v="3131.58"/>
    <n v="0.38"/>
    <x v="2"/>
    <x v="5"/>
    <n v="2021"/>
    <s v="Q3"/>
    <x v="2"/>
  </r>
  <r>
    <x v="0"/>
    <n v="1128299"/>
    <x v="368"/>
    <x v="2"/>
    <s v="Arizona"/>
    <s v="Phoenix"/>
    <x v="0"/>
    <n v="50"/>
    <n v="163"/>
    <n v="8150"/>
    <n v="4075"/>
    <n v="0.5"/>
    <x v="2"/>
    <x v="6"/>
    <n v="2021"/>
    <s v="Q3"/>
    <x v="2"/>
  </r>
  <r>
    <x v="0"/>
    <n v="1128299"/>
    <x v="368"/>
    <x v="2"/>
    <s v="Arizona"/>
    <s v="Phoenix"/>
    <x v="1"/>
    <n v="57"/>
    <n v="161"/>
    <n v="9177"/>
    <n v="4588.5"/>
    <n v="0.5"/>
    <x v="2"/>
    <x v="6"/>
    <n v="2021"/>
    <s v="Q3"/>
    <x v="2"/>
  </r>
  <r>
    <x v="0"/>
    <n v="1128299"/>
    <x v="368"/>
    <x v="2"/>
    <s v="Arizona"/>
    <s v="Phoenix"/>
    <x v="2"/>
    <n v="54"/>
    <n v="113"/>
    <n v="6102"/>
    <n v="2989.98"/>
    <n v="0.49"/>
    <x v="2"/>
    <x v="6"/>
    <n v="2021"/>
    <s v="Q3"/>
    <x v="2"/>
  </r>
  <r>
    <x v="0"/>
    <n v="1128299"/>
    <x v="368"/>
    <x v="2"/>
    <s v="Arizona"/>
    <s v="Phoenix"/>
    <x v="3"/>
    <n v="52"/>
    <n v="112"/>
    <n v="5824"/>
    <n v="2853.7599999999998"/>
    <n v="0.49"/>
    <x v="2"/>
    <x v="6"/>
    <n v="2021"/>
    <s v="Q3"/>
    <x v="2"/>
  </r>
  <r>
    <x v="0"/>
    <n v="1128299"/>
    <x v="368"/>
    <x v="2"/>
    <s v="Arizona"/>
    <s v="Phoenix"/>
    <x v="4"/>
    <n v="59"/>
    <n v="116"/>
    <n v="6844"/>
    <n v="2806.04"/>
    <n v="0.41"/>
    <x v="2"/>
    <x v="6"/>
    <n v="2021"/>
    <s v="Q3"/>
    <x v="2"/>
  </r>
  <r>
    <x v="0"/>
    <n v="1128299"/>
    <x v="368"/>
    <x v="2"/>
    <s v="Arizona"/>
    <s v="Phoenix"/>
    <x v="5"/>
    <n v="65"/>
    <n v="94"/>
    <n v="6110"/>
    <n v="2444"/>
    <n v="0.4"/>
    <x v="2"/>
    <x v="6"/>
    <n v="2021"/>
    <s v="Q3"/>
    <x v="2"/>
  </r>
  <r>
    <x v="0"/>
    <n v="1128299"/>
    <x v="400"/>
    <x v="2"/>
    <s v="Arizona"/>
    <s v="Phoenix"/>
    <x v="0"/>
    <n v="41"/>
    <n v="167"/>
    <n v="6847"/>
    <n v="3355.0299999999997"/>
    <n v="0.49"/>
    <x v="2"/>
    <x v="7"/>
    <n v="2021"/>
    <s v="Q3"/>
    <x v="3"/>
  </r>
  <r>
    <x v="0"/>
    <n v="1128299"/>
    <x v="400"/>
    <x v="2"/>
    <s v="Arizona"/>
    <s v="Phoenix"/>
    <x v="1"/>
    <n v="45"/>
    <n v="161"/>
    <n v="7245"/>
    <n v="3839.8500000000004"/>
    <n v="0.53"/>
    <x v="2"/>
    <x v="7"/>
    <n v="2021"/>
    <s v="Q3"/>
    <x v="3"/>
  </r>
  <r>
    <x v="0"/>
    <n v="1128299"/>
    <x v="400"/>
    <x v="2"/>
    <s v="Arizona"/>
    <s v="Phoenix"/>
    <x v="2"/>
    <n v="43"/>
    <n v="128"/>
    <n v="5504"/>
    <n v="2476.7999999999997"/>
    <n v="0.44999999999999996"/>
    <x v="2"/>
    <x v="7"/>
    <n v="2021"/>
    <s v="Q3"/>
    <x v="3"/>
  </r>
  <r>
    <x v="0"/>
    <n v="1128299"/>
    <x v="400"/>
    <x v="2"/>
    <s v="Arizona"/>
    <s v="Phoenix"/>
    <x v="3"/>
    <n v="41"/>
    <n v="113"/>
    <n v="4633"/>
    <n v="2177.5099999999998"/>
    <n v="0.47"/>
    <x v="2"/>
    <x v="7"/>
    <n v="2021"/>
    <s v="Q3"/>
    <x v="3"/>
  </r>
  <r>
    <x v="0"/>
    <n v="1128299"/>
    <x v="400"/>
    <x v="2"/>
    <s v="Arizona"/>
    <s v="Phoenix"/>
    <x v="4"/>
    <n v="54"/>
    <n v="105"/>
    <n v="5670"/>
    <n v="2494.8000000000002"/>
    <n v="0.44"/>
    <x v="2"/>
    <x v="7"/>
    <n v="2021"/>
    <s v="Q3"/>
    <x v="3"/>
  </r>
  <r>
    <x v="0"/>
    <n v="1128299"/>
    <x v="400"/>
    <x v="2"/>
    <s v="Arizona"/>
    <s v="Phoenix"/>
    <x v="5"/>
    <n v="56"/>
    <n v="119"/>
    <n v="6664"/>
    <n v="2465.6799999999998"/>
    <n v="0.37"/>
    <x v="2"/>
    <x v="7"/>
    <n v="2021"/>
    <s v="Q3"/>
    <x v="3"/>
  </r>
  <r>
    <x v="0"/>
    <n v="1128299"/>
    <x v="429"/>
    <x v="2"/>
    <s v="Arizona"/>
    <s v="Phoenix"/>
    <x v="0"/>
    <n v="41"/>
    <n v="135"/>
    <n v="5535"/>
    <n v="2656.7999999999997"/>
    <n v="0.48"/>
    <x v="2"/>
    <x v="8"/>
    <n v="2021"/>
    <s v="Q4"/>
    <x v="3"/>
  </r>
  <r>
    <x v="0"/>
    <n v="1128299"/>
    <x v="429"/>
    <x v="2"/>
    <s v="Arizona"/>
    <s v="Phoenix"/>
    <x v="1"/>
    <n v="47"/>
    <n v="145"/>
    <n v="6815"/>
    <n v="3611.9500000000003"/>
    <n v="0.53"/>
    <x v="2"/>
    <x v="8"/>
    <n v="2021"/>
    <s v="Q4"/>
    <x v="3"/>
  </r>
  <r>
    <x v="0"/>
    <n v="1128299"/>
    <x v="429"/>
    <x v="2"/>
    <s v="Arizona"/>
    <s v="Phoenix"/>
    <x v="2"/>
    <n v="44"/>
    <n v="91"/>
    <n v="4004"/>
    <n v="1921.9199999999998"/>
    <n v="0.48"/>
    <x v="2"/>
    <x v="8"/>
    <n v="2021"/>
    <s v="Q4"/>
    <x v="3"/>
  </r>
  <r>
    <x v="0"/>
    <n v="1128299"/>
    <x v="429"/>
    <x v="2"/>
    <s v="Arizona"/>
    <s v="Phoenix"/>
    <x v="3"/>
    <n v="43"/>
    <n v="90"/>
    <n v="3870"/>
    <n v="1896.3"/>
    <n v="0.49"/>
    <x v="2"/>
    <x v="8"/>
    <n v="2021"/>
    <s v="Q4"/>
    <x v="3"/>
  </r>
  <r>
    <x v="0"/>
    <n v="1128299"/>
    <x v="429"/>
    <x v="2"/>
    <s v="Arizona"/>
    <s v="Phoenix"/>
    <x v="4"/>
    <n v="53"/>
    <n v="69"/>
    <n v="3657"/>
    <n v="1462.8000000000002"/>
    <n v="0.4"/>
    <x v="2"/>
    <x v="8"/>
    <n v="2021"/>
    <s v="Q4"/>
    <x v="3"/>
  </r>
  <r>
    <x v="0"/>
    <n v="1128299"/>
    <x v="429"/>
    <x v="2"/>
    <s v="Arizona"/>
    <s v="Phoenix"/>
    <x v="5"/>
    <n v="56"/>
    <n v="85"/>
    <n v="4760"/>
    <n v="1808.8"/>
    <n v="0.38"/>
    <x v="2"/>
    <x v="8"/>
    <n v="2021"/>
    <s v="Q4"/>
    <x v="3"/>
  </r>
  <r>
    <x v="0"/>
    <n v="1128299"/>
    <x v="460"/>
    <x v="2"/>
    <s v="Arizona"/>
    <s v="Phoenix"/>
    <x v="0"/>
    <n v="42"/>
    <n v="135"/>
    <n v="5670"/>
    <n v="2664.8999999999996"/>
    <n v="0.47"/>
    <x v="2"/>
    <x v="9"/>
    <n v="2021"/>
    <s v="Q4"/>
    <x v="3"/>
  </r>
  <r>
    <x v="0"/>
    <n v="1128299"/>
    <x v="460"/>
    <x v="2"/>
    <s v="Arizona"/>
    <s v="Phoenix"/>
    <x v="1"/>
    <n v="46"/>
    <n v="147"/>
    <n v="6762"/>
    <n v="3516.2400000000002"/>
    <n v="0.52"/>
    <x v="2"/>
    <x v="9"/>
    <n v="2021"/>
    <s v="Q4"/>
    <x v="3"/>
  </r>
  <r>
    <x v="0"/>
    <n v="1128299"/>
    <x v="460"/>
    <x v="2"/>
    <s v="Arizona"/>
    <s v="Phoenix"/>
    <x v="2"/>
    <n v="44"/>
    <n v="105"/>
    <n v="4620"/>
    <n v="2125.1999999999998"/>
    <n v="0.45999999999999996"/>
    <x v="2"/>
    <x v="9"/>
    <n v="2021"/>
    <s v="Q4"/>
    <x v="3"/>
  </r>
  <r>
    <x v="0"/>
    <n v="1128299"/>
    <x v="460"/>
    <x v="2"/>
    <s v="Arizona"/>
    <s v="Phoenix"/>
    <x v="3"/>
    <n v="42"/>
    <n v="98"/>
    <n v="4116"/>
    <n v="1934.52"/>
    <n v="0.47"/>
    <x v="2"/>
    <x v="9"/>
    <n v="2021"/>
    <s v="Q4"/>
    <x v="3"/>
  </r>
  <r>
    <x v="0"/>
    <n v="1128299"/>
    <x v="460"/>
    <x v="2"/>
    <s v="Arizona"/>
    <s v="Phoenix"/>
    <x v="4"/>
    <n v="53"/>
    <n v="87"/>
    <n v="4611"/>
    <n v="1890.51"/>
    <n v="0.41"/>
    <x v="2"/>
    <x v="9"/>
    <n v="2021"/>
    <s v="Q4"/>
    <x v="3"/>
  </r>
  <r>
    <x v="0"/>
    <n v="1128299"/>
    <x v="460"/>
    <x v="2"/>
    <s v="Arizona"/>
    <s v="Phoenix"/>
    <x v="5"/>
    <n v="55"/>
    <n v="111"/>
    <n v="6105"/>
    <n v="2258.85"/>
    <n v="0.37"/>
    <x v="2"/>
    <x v="9"/>
    <n v="2021"/>
    <s v="Q4"/>
    <x v="3"/>
  </r>
  <r>
    <x v="0"/>
    <n v="1128299"/>
    <x v="489"/>
    <x v="2"/>
    <s v="Arizona"/>
    <s v="Phoenix"/>
    <x v="0"/>
    <n v="44"/>
    <n v="181"/>
    <n v="7964"/>
    <n v="3663.4399999999996"/>
    <n v="0.45999999999999996"/>
    <x v="2"/>
    <x v="10"/>
    <n v="2021"/>
    <s v="Q4"/>
    <x v="0"/>
  </r>
  <r>
    <x v="0"/>
    <n v="1128299"/>
    <x v="489"/>
    <x v="2"/>
    <s v="Arizona"/>
    <s v="Phoenix"/>
    <x v="1"/>
    <n v="49"/>
    <n v="175"/>
    <n v="8575"/>
    <n v="4630.5"/>
    <n v="0.54"/>
    <x v="2"/>
    <x v="10"/>
    <n v="2021"/>
    <s v="Q4"/>
    <x v="0"/>
  </r>
  <r>
    <x v="4"/>
    <n v="1128299"/>
    <x v="489"/>
    <x v="2"/>
    <s v="Arizona"/>
    <s v="Phoenix"/>
    <x v="2"/>
    <n v="43"/>
    <n v="123"/>
    <n v="5289"/>
    <n v="2538.7199999999998"/>
    <n v="0.48"/>
    <x v="2"/>
    <x v="10"/>
    <n v="2021"/>
    <s v="Q4"/>
    <x v="0"/>
  </r>
  <r>
    <x v="4"/>
    <n v="1128299"/>
    <x v="489"/>
    <x v="2"/>
    <s v="Arizona"/>
    <s v="Phoenix"/>
    <x v="3"/>
    <n v="44"/>
    <n v="115"/>
    <n v="5060"/>
    <n v="2277"/>
    <n v="0.44999999999999996"/>
    <x v="2"/>
    <x v="10"/>
    <n v="2021"/>
    <s v="Q4"/>
    <x v="0"/>
  </r>
  <r>
    <x v="4"/>
    <n v="1128299"/>
    <x v="489"/>
    <x v="2"/>
    <s v="Arizona"/>
    <s v="Phoenix"/>
    <x v="4"/>
    <n v="52"/>
    <n v="88"/>
    <n v="4576"/>
    <n v="1967.68"/>
    <n v="0.43"/>
    <x v="2"/>
    <x v="10"/>
    <n v="2021"/>
    <s v="Q4"/>
    <x v="0"/>
  </r>
  <r>
    <x v="4"/>
    <n v="1128299"/>
    <x v="489"/>
    <x v="2"/>
    <s v="Arizona"/>
    <s v="Phoenix"/>
    <x v="5"/>
    <n v="58"/>
    <n v="135"/>
    <n v="7830"/>
    <n v="2897.1"/>
    <n v="0.37"/>
    <x v="2"/>
    <x v="10"/>
    <n v="2021"/>
    <s v="Q4"/>
    <x v="0"/>
  </r>
  <r>
    <x v="4"/>
    <n v="1128299"/>
    <x v="190"/>
    <x v="2"/>
    <s v="Arizona"/>
    <s v="Phoenix"/>
    <x v="0"/>
    <n v="33"/>
    <n v="133"/>
    <n v="4389"/>
    <n v="2150.61"/>
    <n v="0.49"/>
    <x v="2"/>
    <x v="0"/>
    <n v="2021"/>
    <s v="Q1"/>
    <x v="0"/>
  </r>
  <r>
    <x v="4"/>
    <n v="1128299"/>
    <x v="190"/>
    <x v="2"/>
    <s v="Arizona"/>
    <s v="Phoenix"/>
    <x v="1"/>
    <n v="42"/>
    <n v="138"/>
    <n v="5796"/>
    <n v="3071.88"/>
    <n v="0.53"/>
    <x v="2"/>
    <x v="0"/>
    <n v="2021"/>
    <s v="Q1"/>
    <x v="0"/>
  </r>
  <r>
    <x v="4"/>
    <n v="1128299"/>
    <x v="190"/>
    <x v="2"/>
    <s v="Arizona"/>
    <s v="Phoenix"/>
    <x v="2"/>
    <n v="42"/>
    <n v="138"/>
    <n v="5796"/>
    <n v="2666.16"/>
    <n v="0.45999999999999996"/>
    <x v="2"/>
    <x v="0"/>
    <n v="2021"/>
    <s v="Q1"/>
    <x v="0"/>
  </r>
  <r>
    <x v="4"/>
    <n v="1128299"/>
    <x v="190"/>
    <x v="2"/>
    <s v="Arizona"/>
    <s v="Phoenix"/>
    <x v="3"/>
    <n v="43"/>
    <n v="85"/>
    <n v="3655"/>
    <n v="1790.95"/>
    <n v="0.49"/>
    <x v="2"/>
    <x v="0"/>
    <n v="2021"/>
    <s v="Q1"/>
    <x v="0"/>
  </r>
  <r>
    <x v="4"/>
    <n v="1128299"/>
    <x v="190"/>
    <x v="2"/>
    <s v="Arizona"/>
    <s v="Phoenix"/>
    <x v="4"/>
    <n v="45"/>
    <n v="80"/>
    <n v="3600"/>
    <n v="1476"/>
    <n v="0.41"/>
    <x v="2"/>
    <x v="0"/>
    <n v="2021"/>
    <s v="Q1"/>
    <x v="0"/>
  </r>
  <r>
    <x v="4"/>
    <n v="1128299"/>
    <x v="190"/>
    <x v="2"/>
    <s v="Arizona"/>
    <s v="Phoenix"/>
    <x v="5"/>
    <n v="42"/>
    <n v="128"/>
    <n v="5376"/>
    <n v="1935.36"/>
    <n v="0.36"/>
    <x v="2"/>
    <x v="0"/>
    <n v="2021"/>
    <s v="Q1"/>
    <x v="0"/>
  </r>
  <r>
    <x v="4"/>
    <n v="1128299"/>
    <x v="700"/>
    <x v="2"/>
    <s v="Arizona"/>
    <s v="Phoenix"/>
    <x v="0"/>
    <n v="33"/>
    <n v="147"/>
    <n v="4851"/>
    <n v="2376.9899999999998"/>
    <n v="0.49"/>
    <x v="2"/>
    <x v="1"/>
    <n v="2021"/>
    <s v="Q1"/>
    <x v="0"/>
  </r>
  <r>
    <x v="4"/>
    <n v="1128299"/>
    <x v="700"/>
    <x v="2"/>
    <s v="Arizona"/>
    <s v="Phoenix"/>
    <x v="1"/>
    <n v="44"/>
    <n v="106"/>
    <n v="4664"/>
    <n v="2565.2000000000003"/>
    <n v="0.55000000000000004"/>
    <x v="2"/>
    <x v="1"/>
    <n v="2021"/>
    <s v="Q1"/>
    <x v="0"/>
  </r>
  <r>
    <x v="4"/>
    <n v="1128299"/>
    <x v="700"/>
    <x v="2"/>
    <s v="Arizona"/>
    <s v="Phoenix"/>
    <x v="2"/>
    <n v="41"/>
    <n v="111"/>
    <n v="4551"/>
    <n v="2093.46"/>
    <n v="0.45999999999999996"/>
    <x v="2"/>
    <x v="1"/>
    <n v="2021"/>
    <s v="Q1"/>
    <x v="0"/>
  </r>
  <r>
    <x v="4"/>
    <n v="1128299"/>
    <x v="700"/>
    <x v="2"/>
    <s v="New Mexico"/>
    <s v="Albuquerque"/>
    <x v="3"/>
    <n v="43"/>
    <n v="74"/>
    <n v="3182"/>
    <n v="1559.18"/>
    <n v="0.49"/>
    <x v="2"/>
    <x v="1"/>
    <n v="2021"/>
    <s v="Q1"/>
    <x v="0"/>
  </r>
  <r>
    <x v="4"/>
    <n v="1128299"/>
    <x v="700"/>
    <x v="2"/>
    <s v="New Mexico"/>
    <s v="Albuquerque"/>
    <x v="4"/>
    <n v="45"/>
    <n v="54"/>
    <n v="2430"/>
    <n v="1069.2"/>
    <n v="0.44"/>
    <x v="2"/>
    <x v="1"/>
    <n v="2021"/>
    <s v="Q1"/>
    <x v="0"/>
  </r>
  <r>
    <x v="4"/>
    <n v="1128299"/>
    <x v="700"/>
    <x v="2"/>
    <s v="New Mexico"/>
    <s v="Albuquerque"/>
    <x v="5"/>
    <n v="41"/>
    <n v="104"/>
    <n v="4264"/>
    <n v="1620.32"/>
    <n v="0.38"/>
    <x v="2"/>
    <x v="1"/>
    <n v="2021"/>
    <s v="Q1"/>
    <x v="0"/>
  </r>
  <r>
    <x v="4"/>
    <n v="1128299"/>
    <x v="712"/>
    <x v="2"/>
    <s v="New Mexico"/>
    <s v="Albuquerque"/>
    <x v="0"/>
    <n v="44"/>
    <n v="165"/>
    <n v="7260"/>
    <n v="3630"/>
    <n v="0.5"/>
    <x v="2"/>
    <x v="2"/>
    <n v="2021"/>
    <s v="Q1"/>
    <x v="1"/>
  </r>
  <r>
    <x v="4"/>
    <n v="1128299"/>
    <x v="712"/>
    <x v="2"/>
    <s v="New Mexico"/>
    <s v="Albuquerque"/>
    <x v="1"/>
    <n v="51"/>
    <n v="112"/>
    <n v="5712"/>
    <n v="3027.36"/>
    <n v="0.53"/>
    <x v="2"/>
    <x v="2"/>
    <n v="2021"/>
    <s v="Q1"/>
    <x v="1"/>
  </r>
  <r>
    <x v="4"/>
    <n v="1128299"/>
    <x v="712"/>
    <x v="2"/>
    <s v="New Mexico"/>
    <s v="Albuquerque"/>
    <x v="2"/>
    <n v="52"/>
    <n v="112"/>
    <n v="5824"/>
    <n v="2853.7599999999998"/>
    <n v="0.49"/>
    <x v="2"/>
    <x v="2"/>
    <n v="2021"/>
    <s v="Q1"/>
    <x v="1"/>
  </r>
  <r>
    <x v="4"/>
    <n v="1128299"/>
    <x v="712"/>
    <x v="2"/>
    <s v="New Mexico"/>
    <s v="Albuquerque"/>
    <x v="3"/>
    <n v="50"/>
    <n v="83"/>
    <n v="4150"/>
    <n v="1908.9999999999998"/>
    <n v="0.45999999999999996"/>
    <x v="2"/>
    <x v="2"/>
    <n v="2021"/>
    <s v="Q1"/>
    <x v="1"/>
  </r>
  <r>
    <x v="4"/>
    <n v="1128299"/>
    <x v="712"/>
    <x v="2"/>
    <s v="New Mexico"/>
    <s v="Albuquerque"/>
    <x v="4"/>
    <n v="55"/>
    <n v="53"/>
    <n v="2915"/>
    <n v="1253.45"/>
    <n v="0.43"/>
    <x v="2"/>
    <x v="2"/>
    <n v="2021"/>
    <s v="Q1"/>
    <x v="1"/>
  </r>
  <r>
    <x v="4"/>
    <n v="1128299"/>
    <x v="712"/>
    <x v="2"/>
    <s v="New Mexico"/>
    <s v="Albuquerque"/>
    <x v="5"/>
    <n v="50"/>
    <n v="98"/>
    <n v="4900"/>
    <n v="1862"/>
    <n v="0.38"/>
    <x v="2"/>
    <x v="2"/>
    <n v="2021"/>
    <s v="Q1"/>
    <x v="1"/>
  </r>
  <r>
    <x v="4"/>
    <n v="1128299"/>
    <x v="249"/>
    <x v="2"/>
    <s v="New Mexico"/>
    <s v="Albuquerque"/>
    <x v="0"/>
    <n v="51"/>
    <n v="154"/>
    <n v="7854"/>
    <n v="3534.2999999999997"/>
    <n v="0.44999999999999996"/>
    <x v="2"/>
    <x v="3"/>
    <n v="2021"/>
    <s v="Q2"/>
    <x v="1"/>
  </r>
  <r>
    <x v="4"/>
    <n v="1128299"/>
    <x v="249"/>
    <x v="2"/>
    <s v="New Mexico"/>
    <s v="Albuquerque"/>
    <x v="1"/>
    <n v="59"/>
    <n v="98"/>
    <n v="5782"/>
    <n v="2891"/>
    <n v="0.5"/>
    <x v="2"/>
    <x v="3"/>
    <n v="2021"/>
    <s v="Q2"/>
    <x v="1"/>
  </r>
  <r>
    <x v="4"/>
    <n v="1128299"/>
    <x v="249"/>
    <x v="2"/>
    <s v="New Mexico"/>
    <s v="Albuquerque"/>
    <x v="2"/>
    <n v="55"/>
    <n v="116"/>
    <n v="6380"/>
    <n v="3190"/>
    <n v="0.5"/>
    <x v="2"/>
    <x v="3"/>
    <n v="2021"/>
    <s v="Q2"/>
    <x v="1"/>
  </r>
  <r>
    <x v="4"/>
    <n v="1128299"/>
    <x v="249"/>
    <x v="2"/>
    <s v="New Mexico"/>
    <s v="Albuquerque"/>
    <x v="3"/>
    <n v="54"/>
    <n v="87"/>
    <n v="4698"/>
    <n v="2161.08"/>
    <n v="0.45999999999999996"/>
    <x v="2"/>
    <x v="3"/>
    <n v="2021"/>
    <s v="Q2"/>
    <x v="1"/>
  </r>
  <r>
    <x v="4"/>
    <n v="1128299"/>
    <x v="249"/>
    <x v="2"/>
    <s v="New Mexico"/>
    <s v="Albuquerque"/>
    <x v="4"/>
    <n v="56"/>
    <n v="58"/>
    <n v="3248"/>
    <n v="1331.6799999999998"/>
    <n v="0.41"/>
    <x v="2"/>
    <x v="3"/>
    <n v="2021"/>
    <s v="Q2"/>
    <x v="1"/>
  </r>
  <r>
    <x v="4"/>
    <n v="1128299"/>
    <x v="249"/>
    <x v="2"/>
    <s v="New Mexico"/>
    <s v="Albuquerque"/>
    <x v="5"/>
    <n v="69"/>
    <n v="101"/>
    <n v="6969"/>
    <n v="2648.2200000000003"/>
    <n v="0.38"/>
    <x v="2"/>
    <x v="3"/>
    <n v="2021"/>
    <s v="Q2"/>
    <x v="1"/>
  </r>
  <r>
    <x v="4"/>
    <n v="1128299"/>
    <x v="280"/>
    <x v="2"/>
    <s v="New Mexico"/>
    <s v="Albuquerque"/>
    <x v="0"/>
    <n v="51"/>
    <n v="150"/>
    <n v="7650"/>
    <n v="3442.4999999999995"/>
    <n v="0.44999999999999996"/>
    <x v="2"/>
    <x v="4"/>
    <n v="2021"/>
    <s v="Q2"/>
    <x v="1"/>
  </r>
  <r>
    <x v="4"/>
    <n v="1128299"/>
    <x v="280"/>
    <x v="2"/>
    <s v="New Mexico"/>
    <s v="Albuquerque"/>
    <x v="1"/>
    <n v="58"/>
    <n v="111"/>
    <n v="6438"/>
    <n v="3283.38"/>
    <n v="0.51"/>
    <x v="2"/>
    <x v="4"/>
    <n v="2021"/>
    <s v="Q2"/>
    <x v="1"/>
  </r>
  <r>
    <x v="4"/>
    <n v="1128299"/>
    <x v="280"/>
    <x v="2"/>
    <s v="New Mexico"/>
    <s v="Albuquerque"/>
    <x v="2"/>
    <n v="56"/>
    <n v="126"/>
    <n v="7056"/>
    <n v="3316.3199999999997"/>
    <n v="0.47"/>
    <x v="2"/>
    <x v="4"/>
    <n v="2021"/>
    <s v="Q2"/>
    <x v="1"/>
  </r>
  <r>
    <x v="4"/>
    <n v="1128299"/>
    <x v="280"/>
    <x v="2"/>
    <s v="New Mexico"/>
    <s v="Albuquerque"/>
    <x v="3"/>
    <n v="51"/>
    <n v="91"/>
    <n v="4641"/>
    <n v="2134.8599999999997"/>
    <n v="0.45999999999999996"/>
    <x v="2"/>
    <x v="4"/>
    <n v="2021"/>
    <s v="Q2"/>
    <x v="1"/>
  </r>
  <r>
    <x v="4"/>
    <n v="1128299"/>
    <x v="280"/>
    <x v="2"/>
    <s v="New Mexico"/>
    <s v="Albuquerque"/>
    <x v="4"/>
    <n v="56"/>
    <n v="65"/>
    <n v="3640"/>
    <n v="1528.8"/>
    <n v="0.42"/>
    <x v="2"/>
    <x v="4"/>
    <n v="2021"/>
    <s v="Q2"/>
    <x v="1"/>
  </r>
  <r>
    <x v="4"/>
    <n v="1128299"/>
    <x v="280"/>
    <x v="2"/>
    <s v="New Mexico"/>
    <s v="Albuquerque"/>
    <x v="5"/>
    <n v="69"/>
    <n v="115"/>
    <n v="7935"/>
    <n v="3094.65"/>
    <n v="0.39"/>
    <x v="2"/>
    <x v="4"/>
    <n v="2021"/>
    <s v="Q2"/>
    <x v="1"/>
  </r>
  <r>
    <x v="4"/>
    <n v="1128299"/>
    <x v="310"/>
    <x v="2"/>
    <s v="New Mexico"/>
    <s v="Albuquerque"/>
    <x v="0"/>
    <n v="52"/>
    <n v="203"/>
    <n v="10556"/>
    <n v="5066.88"/>
    <n v="0.48"/>
    <x v="2"/>
    <x v="11"/>
    <n v="2021"/>
    <s v="Q2"/>
    <x v="2"/>
  </r>
  <r>
    <x v="4"/>
    <n v="1128299"/>
    <x v="310"/>
    <x v="2"/>
    <s v="New Mexico"/>
    <s v="Albuquerque"/>
    <x v="1"/>
    <n v="54"/>
    <n v="154"/>
    <n v="8316"/>
    <n v="4324.32"/>
    <n v="0.52"/>
    <x v="2"/>
    <x v="11"/>
    <n v="2021"/>
    <s v="Q2"/>
    <x v="2"/>
  </r>
  <r>
    <x v="4"/>
    <n v="1128299"/>
    <x v="310"/>
    <x v="2"/>
    <s v="New Mexico"/>
    <s v="Albuquerque"/>
    <x v="2"/>
    <n v="54"/>
    <n v="149"/>
    <n v="8046"/>
    <n v="4023"/>
    <n v="0.5"/>
    <x v="2"/>
    <x v="11"/>
    <n v="2021"/>
    <s v="Q2"/>
    <x v="2"/>
  </r>
  <r>
    <x v="4"/>
    <n v="1128299"/>
    <x v="310"/>
    <x v="2"/>
    <s v="New Mexico"/>
    <s v="Albuquerque"/>
    <x v="3"/>
    <n v="54"/>
    <n v="106"/>
    <n v="5724"/>
    <n v="2575.7999999999997"/>
    <n v="0.44999999999999996"/>
    <x v="2"/>
    <x v="11"/>
    <n v="2021"/>
    <s v="Q2"/>
    <x v="2"/>
  </r>
  <r>
    <x v="4"/>
    <n v="1128299"/>
    <x v="310"/>
    <x v="2"/>
    <s v="New Mexico"/>
    <s v="Albuquerque"/>
    <x v="4"/>
    <n v="56"/>
    <n v="87"/>
    <n v="4872"/>
    <n v="2094.96"/>
    <n v="0.43"/>
    <x v="2"/>
    <x v="11"/>
    <n v="2021"/>
    <s v="Q2"/>
    <x v="2"/>
  </r>
  <r>
    <x v="4"/>
    <n v="1128299"/>
    <x v="310"/>
    <x v="2"/>
    <s v="New Mexico"/>
    <s v="Albuquerque"/>
    <x v="5"/>
    <n v="74"/>
    <n v="162"/>
    <n v="11988"/>
    <n v="4315.68"/>
    <n v="0.36"/>
    <x v="2"/>
    <x v="11"/>
    <n v="2021"/>
    <s v="Q2"/>
    <x v="2"/>
  </r>
  <r>
    <x v="4"/>
    <n v="1128299"/>
    <x v="339"/>
    <x v="2"/>
    <s v="New Mexico"/>
    <s v="Albuquerque"/>
    <x v="0"/>
    <n v="54"/>
    <n v="203"/>
    <n v="10962"/>
    <n v="5152.1399999999994"/>
    <n v="0.47"/>
    <x v="2"/>
    <x v="5"/>
    <n v="2021"/>
    <s v="Q3"/>
    <x v="2"/>
  </r>
  <r>
    <x v="4"/>
    <n v="1128299"/>
    <x v="339"/>
    <x v="2"/>
    <s v="New Mexico"/>
    <s v="Albuquerque"/>
    <x v="1"/>
    <n v="56"/>
    <n v="180"/>
    <n v="10080"/>
    <n v="5443.2000000000007"/>
    <n v="0.54"/>
    <x v="2"/>
    <x v="5"/>
    <n v="2021"/>
    <s v="Q3"/>
    <x v="2"/>
  </r>
  <r>
    <x v="4"/>
    <n v="1128299"/>
    <x v="339"/>
    <x v="2"/>
    <s v="New Mexico"/>
    <s v="Albuquerque"/>
    <x v="2"/>
    <n v="58"/>
    <n v="160"/>
    <n v="9280"/>
    <n v="4454.3999999999996"/>
    <n v="0.48"/>
    <x v="2"/>
    <x v="5"/>
    <n v="2021"/>
    <s v="Q3"/>
    <x v="2"/>
  </r>
  <r>
    <x v="4"/>
    <n v="1128299"/>
    <x v="339"/>
    <x v="2"/>
    <s v="New Mexico"/>
    <s v="Albuquerque"/>
    <x v="3"/>
    <n v="54"/>
    <n v="135"/>
    <n v="7290"/>
    <n v="3280.4999999999995"/>
    <n v="0.44999999999999996"/>
    <x v="2"/>
    <x v="5"/>
    <n v="2021"/>
    <s v="Q3"/>
    <x v="2"/>
  </r>
  <r>
    <x v="4"/>
    <n v="1128299"/>
    <x v="339"/>
    <x v="2"/>
    <s v="New Mexico"/>
    <s v="Albuquerque"/>
    <x v="4"/>
    <n v="57"/>
    <n v="145"/>
    <n v="8265"/>
    <n v="3553.95"/>
    <n v="0.43"/>
    <x v="2"/>
    <x v="5"/>
    <n v="2021"/>
    <s v="Q3"/>
    <x v="2"/>
  </r>
  <r>
    <x v="4"/>
    <n v="1128299"/>
    <x v="339"/>
    <x v="2"/>
    <s v="New Mexico"/>
    <s v="Albuquerque"/>
    <x v="5"/>
    <n v="69"/>
    <n v="140"/>
    <n v="9660"/>
    <n v="3670.8"/>
    <n v="0.38"/>
    <x v="2"/>
    <x v="5"/>
    <n v="2021"/>
    <s v="Q3"/>
    <x v="2"/>
  </r>
  <r>
    <x v="4"/>
    <n v="1128299"/>
    <x v="371"/>
    <x v="2"/>
    <s v="New Mexico"/>
    <s v="Albuquerque"/>
    <x v="0"/>
    <n v="56"/>
    <n v="175"/>
    <n v="9800"/>
    <n v="4900"/>
    <n v="0.5"/>
    <x v="2"/>
    <x v="6"/>
    <n v="2021"/>
    <s v="Q3"/>
    <x v="2"/>
  </r>
  <r>
    <x v="4"/>
    <n v="1128299"/>
    <x v="371"/>
    <x v="2"/>
    <s v="New Mexico"/>
    <s v="Albuquerque"/>
    <x v="1"/>
    <n v="60"/>
    <n v="176"/>
    <n v="10560"/>
    <n v="5491.2"/>
    <n v="0.52"/>
    <x v="2"/>
    <x v="6"/>
    <n v="2021"/>
    <s v="Q3"/>
    <x v="2"/>
  </r>
  <r>
    <x v="4"/>
    <n v="1128299"/>
    <x v="371"/>
    <x v="2"/>
    <s v="New Mexico"/>
    <s v="Albuquerque"/>
    <x v="2"/>
    <n v="58"/>
    <n v="142"/>
    <n v="8236"/>
    <n v="3788.5599999999995"/>
    <n v="0.45999999999999996"/>
    <x v="2"/>
    <x v="6"/>
    <n v="2021"/>
    <s v="Q3"/>
    <x v="2"/>
  </r>
  <r>
    <x v="4"/>
    <n v="1128299"/>
    <x v="371"/>
    <x v="2"/>
    <s v="New Mexico"/>
    <s v="Albuquerque"/>
    <x v="3"/>
    <n v="55"/>
    <n v="143"/>
    <n v="7865"/>
    <n v="3696.5499999999997"/>
    <n v="0.47"/>
    <x v="2"/>
    <x v="6"/>
    <n v="2021"/>
    <s v="Q3"/>
    <x v="2"/>
  </r>
  <r>
    <x v="4"/>
    <n v="1128299"/>
    <x v="371"/>
    <x v="2"/>
    <s v="New Mexico"/>
    <s v="Albuquerque"/>
    <x v="4"/>
    <n v="67"/>
    <n v="124"/>
    <n v="8308"/>
    <n v="3323.2000000000003"/>
    <n v="0.4"/>
    <x v="2"/>
    <x v="6"/>
    <n v="2021"/>
    <s v="Q3"/>
    <x v="2"/>
  </r>
  <r>
    <x v="4"/>
    <n v="1128299"/>
    <x v="371"/>
    <x v="2"/>
    <s v="New Mexico"/>
    <s v="Albuquerque"/>
    <x v="5"/>
    <n v="70"/>
    <n v="126"/>
    <n v="8820"/>
    <n v="3351.6"/>
    <n v="0.38"/>
    <x v="2"/>
    <x v="6"/>
    <n v="2021"/>
    <s v="Q3"/>
    <x v="2"/>
  </r>
  <r>
    <x v="4"/>
    <n v="1128299"/>
    <x v="403"/>
    <x v="2"/>
    <s v="New Mexico"/>
    <s v="Albuquerque"/>
    <x v="0"/>
    <n v="49"/>
    <n v="163"/>
    <n v="7987"/>
    <n v="3594.1499999999996"/>
    <n v="0.44999999999999996"/>
    <x v="2"/>
    <x v="7"/>
    <n v="2021"/>
    <s v="Q3"/>
    <x v="3"/>
  </r>
  <r>
    <x v="4"/>
    <n v="1128299"/>
    <x v="403"/>
    <x v="2"/>
    <s v="New Mexico"/>
    <s v="Albuquerque"/>
    <x v="1"/>
    <n v="51"/>
    <n v="156"/>
    <n v="7956"/>
    <n v="4057.56"/>
    <n v="0.51"/>
    <x v="2"/>
    <x v="7"/>
    <n v="2021"/>
    <s v="Q3"/>
    <x v="3"/>
  </r>
  <r>
    <x v="4"/>
    <n v="1128299"/>
    <x v="403"/>
    <x v="2"/>
    <s v="New Mexico"/>
    <s v="Albuquerque"/>
    <x v="2"/>
    <n v="46"/>
    <n v="143"/>
    <n v="6578"/>
    <n v="3091.66"/>
    <n v="0.47"/>
    <x v="2"/>
    <x v="7"/>
    <n v="2021"/>
    <s v="Q3"/>
    <x v="3"/>
  </r>
  <r>
    <x v="4"/>
    <n v="1128299"/>
    <x v="403"/>
    <x v="2"/>
    <s v="New Mexico"/>
    <s v="Albuquerque"/>
    <x v="3"/>
    <n v="49"/>
    <n v="123"/>
    <n v="6027"/>
    <n v="2832.69"/>
    <n v="0.47"/>
    <x v="2"/>
    <x v="7"/>
    <n v="2021"/>
    <s v="Q3"/>
    <x v="3"/>
  </r>
  <r>
    <x v="4"/>
    <n v="1128299"/>
    <x v="403"/>
    <x v="2"/>
    <s v="New Mexico"/>
    <s v="Albuquerque"/>
    <x v="4"/>
    <n v="54"/>
    <n v="111"/>
    <n v="5994"/>
    <n v="2397.6"/>
    <n v="0.4"/>
    <x v="2"/>
    <x v="7"/>
    <n v="2021"/>
    <s v="Q3"/>
    <x v="3"/>
  </r>
  <r>
    <x v="4"/>
    <n v="1128299"/>
    <x v="403"/>
    <x v="2"/>
    <s v="New Mexico"/>
    <s v="Albuquerque"/>
    <x v="5"/>
    <n v="59"/>
    <n v="133"/>
    <n v="7847"/>
    <n v="2824.92"/>
    <n v="0.36"/>
    <x v="2"/>
    <x v="7"/>
    <n v="2021"/>
    <s v="Q3"/>
    <x v="3"/>
  </r>
  <r>
    <x v="4"/>
    <n v="1128299"/>
    <x v="432"/>
    <x v="2"/>
    <s v="New Mexico"/>
    <s v="Albuquerque"/>
    <x v="0"/>
    <n v="48"/>
    <n v="165"/>
    <n v="7920"/>
    <n v="3960"/>
    <n v="0.5"/>
    <x v="2"/>
    <x v="8"/>
    <n v="2021"/>
    <s v="Q4"/>
    <x v="3"/>
  </r>
  <r>
    <x v="4"/>
    <n v="1128299"/>
    <x v="432"/>
    <x v="2"/>
    <s v="New Mexico"/>
    <s v="Albuquerque"/>
    <x v="1"/>
    <n v="50"/>
    <n v="149"/>
    <n v="7450"/>
    <n v="3948.5"/>
    <n v="0.53"/>
    <x v="2"/>
    <x v="8"/>
    <n v="2021"/>
    <s v="Q4"/>
    <x v="3"/>
  </r>
  <r>
    <x v="4"/>
    <n v="1128299"/>
    <x v="432"/>
    <x v="2"/>
    <s v="New Mexico"/>
    <s v="Albuquerque"/>
    <x v="2"/>
    <n v="48"/>
    <n v="105"/>
    <n v="5040"/>
    <n v="2368.7999999999997"/>
    <n v="0.47"/>
    <x v="2"/>
    <x v="8"/>
    <n v="2021"/>
    <s v="Q4"/>
    <x v="3"/>
  </r>
  <r>
    <x v="4"/>
    <n v="1128299"/>
    <x v="432"/>
    <x v="2"/>
    <s v="New Mexico"/>
    <s v="Albuquerque"/>
    <x v="3"/>
    <n v="46"/>
    <n v="95"/>
    <n v="4370"/>
    <n v="2141.3000000000002"/>
    <n v="0.49"/>
    <x v="2"/>
    <x v="8"/>
    <n v="2021"/>
    <s v="Q4"/>
    <x v="3"/>
  </r>
  <r>
    <x v="4"/>
    <n v="1128299"/>
    <x v="432"/>
    <x v="2"/>
    <s v="New Mexico"/>
    <s v="Albuquerque"/>
    <x v="4"/>
    <n v="56"/>
    <n v="91"/>
    <n v="5096"/>
    <n v="2242.2400000000002"/>
    <n v="0.44"/>
    <x v="2"/>
    <x v="8"/>
    <n v="2021"/>
    <s v="Q4"/>
    <x v="3"/>
  </r>
  <r>
    <x v="4"/>
    <n v="1128299"/>
    <x v="432"/>
    <x v="2"/>
    <s v="New Mexico"/>
    <s v="Albuquerque"/>
    <x v="5"/>
    <n v="68"/>
    <n v="105"/>
    <n v="7140"/>
    <n v="2641.8"/>
    <n v="0.37"/>
    <x v="2"/>
    <x v="8"/>
    <n v="2021"/>
    <s v="Q4"/>
    <x v="3"/>
  </r>
  <r>
    <x v="4"/>
    <n v="1128299"/>
    <x v="463"/>
    <x v="2"/>
    <s v="New Mexico"/>
    <s v="Albuquerque"/>
    <x v="0"/>
    <n v="58"/>
    <n v="160"/>
    <n v="9280"/>
    <n v="4547.2"/>
    <n v="0.49"/>
    <x v="2"/>
    <x v="9"/>
    <n v="2021"/>
    <s v="Q4"/>
    <x v="3"/>
  </r>
  <r>
    <x v="4"/>
    <n v="1128299"/>
    <x v="463"/>
    <x v="2"/>
    <s v="New Mexico"/>
    <s v="Albuquerque"/>
    <x v="1"/>
    <n v="59"/>
    <n v="150"/>
    <n v="8850"/>
    <n v="4779"/>
    <n v="0.54"/>
    <x v="2"/>
    <x v="9"/>
    <n v="2021"/>
    <s v="Q4"/>
    <x v="3"/>
  </r>
  <r>
    <x v="4"/>
    <n v="1128299"/>
    <x v="463"/>
    <x v="2"/>
    <s v="New Mexico"/>
    <s v="Albuquerque"/>
    <x v="2"/>
    <n v="54"/>
    <n v="117"/>
    <n v="6318"/>
    <n v="3032.64"/>
    <n v="0.48"/>
    <x v="2"/>
    <x v="9"/>
    <n v="2021"/>
    <s v="Q4"/>
    <x v="3"/>
  </r>
  <r>
    <x v="4"/>
    <n v="1128299"/>
    <x v="463"/>
    <x v="2"/>
    <s v="New Mexico"/>
    <s v="Albuquerque"/>
    <x v="3"/>
    <n v="55"/>
    <n v="115"/>
    <n v="6325"/>
    <n v="2972.75"/>
    <n v="0.47"/>
    <x v="2"/>
    <x v="9"/>
    <n v="2021"/>
    <s v="Q4"/>
    <x v="3"/>
  </r>
  <r>
    <x v="4"/>
    <n v="1128299"/>
    <x v="463"/>
    <x v="2"/>
    <s v="New Mexico"/>
    <s v="Albuquerque"/>
    <x v="4"/>
    <n v="65"/>
    <n v="113"/>
    <n v="7345"/>
    <n v="3231.8"/>
    <n v="0.44"/>
    <x v="2"/>
    <x v="9"/>
    <n v="2021"/>
    <s v="Q4"/>
    <x v="3"/>
  </r>
  <r>
    <x v="4"/>
    <n v="1128299"/>
    <x v="463"/>
    <x v="2"/>
    <s v="New Mexico"/>
    <s v="Albuquerque"/>
    <x v="5"/>
    <n v="72"/>
    <n v="140"/>
    <n v="10080"/>
    <n v="3931.2000000000003"/>
    <n v="0.39"/>
    <x v="2"/>
    <x v="9"/>
    <n v="2021"/>
    <s v="Q4"/>
    <x v="3"/>
  </r>
  <r>
    <x v="4"/>
    <n v="1128299"/>
    <x v="492"/>
    <x v="2"/>
    <s v="New Mexico"/>
    <s v="Albuquerque"/>
    <x v="0"/>
    <n v="55"/>
    <n v="210"/>
    <n v="11550"/>
    <n v="5313"/>
    <n v="0.45999999999999996"/>
    <x v="2"/>
    <x v="10"/>
    <n v="2021"/>
    <s v="Q4"/>
    <x v="0"/>
  </r>
  <r>
    <x v="4"/>
    <n v="1128299"/>
    <x v="492"/>
    <x v="2"/>
    <s v="New Mexico"/>
    <s v="Albuquerque"/>
    <x v="1"/>
    <n v="61"/>
    <n v="182"/>
    <n v="11102"/>
    <n v="5551"/>
    <n v="0.5"/>
    <x v="2"/>
    <x v="10"/>
    <n v="2021"/>
    <s v="Q4"/>
    <x v="0"/>
  </r>
  <r>
    <x v="2"/>
    <n v="1128299"/>
    <x v="492"/>
    <x v="2"/>
    <s v="New Mexico"/>
    <s v="Albuquerque"/>
    <x v="2"/>
    <n v="59"/>
    <n v="130"/>
    <n v="7670"/>
    <n v="3758.2999999999997"/>
    <n v="0.49"/>
    <x v="2"/>
    <x v="10"/>
    <n v="2021"/>
    <s v="Q4"/>
    <x v="0"/>
  </r>
  <r>
    <x v="2"/>
    <n v="1128299"/>
    <x v="492"/>
    <x v="2"/>
    <s v="New Mexico"/>
    <s v="Albuquerque"/>
    <x v="3"/>
    <n v="55"/>
    <n v="145"/>
    <n v="7975"/>
    <n v="3668.4999999999995"/>
    <n v="0.45999999999999996"/>
    <x v="2"/>
    <x v="10"/>
    <n v="2021"/>
    <s v="Q4"/>
    <x v="0"/>
  </r>
  <r>
    <x v="2"/>
    <n v="1128299"/>
    <x v="492"/>
    <x v="2"/>
    <s v="New Mexico"/>
    <s v="Albuquerque"/>
    <x v="4"/>
    <n v="64"/>
    <n v="119"/>
    <n v="7616"/>
    <n v="3427.2"/>
    <n v="0.44999999999999996"/>
    <x v="2"/>
    <x v="10"/>
    <n v="2021"/>
    <s v="Q4"/>
    <x v="0"/>
  </r>
  <r>
    <x v="2"/>
    <n v="1128299"/>
    <x v="492"/>
    <x v="2"/>
    <s v="New Mexico"/>
    <s v="Albuquerque"/>
    <x v="5"/>
    <n v="72"/>
    <n v="131"/>
    <n v="9432"/>
    <n v="3301.2"/>
    <n v="0.35"/>
    <x v="2"/>
    <x v="10"/>
    <n v="2021"/>
    <s v="Q4"/>
    <x v="0"/>
  </r>
  <r>
    <x v="2"/>
    <n v="1128299"/>
    <x v="177"/>
    <x v="2"/>
    <s v="New Mexico"/>
    <s v="Albuquerque"/>
    <x v="0"/>
    <n v="29"/>
    <n v="131"/>
    <n v="3799"/>
    <n v="1937.49"/>
    <n v="0.51"/>
    <x v="2"/>
    <x v="0"/>
    <n v="2021"/>
    <s v="Q1"/>
    <x v="0"/>
  </r>
  <r>
    <x v="2"/>
    <n v="1128299"/>
    <x v="177"/>
    <x v="2"/>
    <s v="New Mexico"/>
    <s v="Albuquerque"/>
    <x v="1"/>
    <n v="39"/>
    <n v="135"/>
    <n v="5265"/>
    <n v="2685.15"/>
    <n v="0.51"/>
    <x v="2"/>
    <x v="0"/>
    <n v="2021"/>
    <s v="Q1"/>
    <x v="0"/>
  </r>
  <r>
    <x v="2"/>
    <n v="1128299"/>
    <x v="177"/>
    <x v="2"/>
    <s v="New Mexico"/>
    <s v="Albuquerque"/>
    <x v="2"/>
    <n v="38"/>
    <n v="126"/>
    <n v="4788"/>
    <n v="2154.6"/>
    <n v="0.44999999999999996"/>
    <x v="2"/>
    <x v="0"/>
    <n v="2021"/>
    <s v="Q1"/>
    <x v="0"/>
  </r>
  <r>
    <x v="2"/>
    <n v="1128299"/>
    <x v="177"/>
    <x v="2"/>
    <s v="New Mexico"/>
    <s v="Albuquerque"/>
    <x v="3"/>
    <n v="39"/>
    <n v="75"/>
    <n v="2925"/>
    <n v="1462.5"/>
    <n v="0.5"/>
    <x v="2"/>
    <x v="0"/>
    <n v="2021"/>
    <s v="Q1"/>
    <x v="0"/>
  </r>
  <r>
    <x v="2"/>
    <n v="1128299"/>
    <x v="177"/>
    <x v="2"/>
    <s v="New Mexico"/>
    <s v="Albuquerque"/>
    <x v="4"/>
    <n v="41"/>
    <n v="63"/>
    <n v="2583"/>
    <n v="1162.3499999999999"/>
    <n v="0.44999999999999996"/>
    <x v="2"/>
    <x v="0"/>
    <n v="2021"/>
    <s v="Q1"/>
    <x v="0"/>
  </r>
  <r>
    <x v="2"/>
    <n v="1128299"/>
    <x v="177"/>
    <x v="2"/>
    <s v="New Mexico"/>
    <s v="Albuquerque"/>
    <x v="5"/>
    <n v="36"/>
    <n v="117"/>
    <n v="4212"/>
    <n v="1642.68"/>
    <n v="0.39"/>
    <x v="2"/>
    <x v="0"/>
    <n v="2021"/>
    <s v="Q1"/>
    <x v="0"/>
  </r>
  <r>
    <x v="2"/>
    <n v="1128299"/>
    <x v="208"/>
    <x v="2"/>
    <s v="New Mexico"/>
    <s v="Albuquerque"/>
    <x v="0"/>
    <n v="29"/>
    <n v="145"/>
    <n v="4205"/>
    <n v="2228.65"/>
    <n v="0.53"/>
    <x v="2"/>
    <x v="1"/>
    <n v="2021"/>
    <s v="Q1"/>
    <x v="0"/>
  </r>
  <r>
    <x v="2"/>
    <n v="1128299"/>
    <x v="208"/>
    <x v="2"/>
    <s v="New Mexico"/>
    <s v="Albuquerque"/>
    <x v="1"/>
    <n v="37"/>
    <n v="112"/>
    <n v="4144"/>
    <n v="2279.2000000000003"/>
    <n v="0.55000000000000004"/>
    <x v="2"/>
    <x v="1"/>
    <n v="2021"/>
    <s v="Q1"/>
    <x v="0"/>
  </r>
  <r>
    <x v="2"/>
    <n v="1128299"/>
    <x v="208"/>
    <x v="2"/>
    <s v="New Mexico"/>
    <s v="Albuquerque"/>
    <x v="2"/>
    <n v="37"/>
    <n v="104"/>
    <n v="3848"/>
    <n v="1924"/>
    <n v="0.5"/>
    <x v="2"/>
    <x v="1"/>
    <n v="2021"/>
    <s v="Q1"/>
    <x v="0"/>
  </r>
  <r>
    <x v="2"/>
    <n v="1128299"/>
    <x v="208"/>
    <x v="4"/>
    <s v="Georgia"/>
    <s v="Atlanta"/>
    <x v="3"/>
    <n v="36"/>
    <n v="63"/>
    <n v="2268"/>
    <n v="1179.3600000000001"/>
    <n v="0.52"/>
    <x v="2"/>
    <x v="1"/>
    <n v="2021"/>
    <s v="Q1"/>
    <x v="0"/>
  </r>
  <r>
    <x v="2"/>
    <n v="1128299"/>
    <x v="208"/>
    <x v="4"/>
    <s v="Georgia"/>
    <s v="Atlanta"/>
    <x v="4"/>
    <n v="41"/>
    <n v="51"/>
    <n v="2091"/>
    <n v="1003.68"/>
    <n v="0.48"/>
    <x v="2"/>
    <x v="1"/>
    <n v="2021"/>
    <s v="Q1"/>
    <x v="0"/>
  </r>
  <r>
    <x v="2"/>
    <n v="1128299"/>
    <x v="208"/>
    <x v="4"/>
    <s v="Georgia"/>
    <s v="Atlanta"/>
    <x v="5"/>
    <n v="37"/>
    <n v="98"/>
    <n v="3626"/>
    <n v="1305.3599999999999"/>
    <n v="0.36"/>
    <x v="2"/>
    <x v="1"/>
    <n v="2021"/>
    <s v="Q1"/>
    <x v="0"/>
  </r>
  <r>
    <x v="2"/>
    <n v="1128299"/>
    <x v="217"/>
    <x v="4"/>
    <s v="Georgia"/>
    <s v="Atlanta"/>
    <x v="0"/>
    <n v="37"/>
    <n v="137"/>
    <n v="5069"/>
    <n v="2534.5"/>
    <n v="0.5"/>
    <x v="2"/>
    <x v="2"/>
    <n v="2021"/>
    <s v="Q1"/>
    <x v="1"/>
  </r>
  <r>
    <x v="2"/>
    <n v="1128299"/>
    <x v="217"/>
    <x v="4"/>
    <s v="Georgia"/>
    <s v="Atlanta"/>
    <x v="1"/>
    <n v="46"/>
    <n v="101"/>
    <n v="4646"/>
    <n v="2462.38"/>
    <n v="0.53"/>
    <x v="2"/>
    <x v="2"/>
    <n v="2021"/>
    <s v="Q1"/>
    <x v="1"/>
  </r>
  <r>
    <x v="2"/>
    <n v="1128299"/>
    <x v="217"/>
    <x v="4"/>
    <s v="Georgia"/>
    <s v="Atlanta"/>
    <x v="2"/>
    <n v="49"/>
    <n v="113"/>
    <n v="5537"/>
    <n v="2713.13"/>
    <n v="0.49"/>
    <x v="2"/>
    <x v="2"/>
    <n v="2021"/>
    <s v="Q1"/>
    <x v="1"/>
  </r>
  <r>
    <x v="2"/>
    <n v="1128299"/>
    <x v="217"/>
    <x v="4"/>
    <s v="Georgia"/>
    <s v="Atlanta"/>
    <x v="3"/>
    <n v="47"/>
    <n v="73"/>
    <n v="3431"/>
    <n v="1784.1200000000001"/>
    <n v="0.52"/>
    <x v="2"/>
    <x v="2"/>
    <n v="2021"/>
    <s v="Q1"/>
    <x v="1"/>
  </r>
  <r>
    <x v="2"/>
    <n v="1128299"/>
    <x v="217"/>
    <x v="4"/>
    <s v="Georgia"/>
    <s v="Atlanta"/>
    <x v="4"/>
    <n v="51"/>
    <n v="39"/>
    <n v="1989"/>
    <n v="934.82999999999993"/>
    <n v="0.47"/>
    <x v="2"/>
    <x v="2"/>
    <n v="2021"/>
    <s v="Q1"/>
    <x v="1"/>
  </r>
  <r>
    <x v="2"/>
    <n v="1128299"/>
    <x v="217"/>
    <x v="4"/>
    <s v="Georgia"/>
    <s v="Atlanta"/>
    <x v="5"/>
    <n v="48"/>
    <n v="95"/>
    <n v="4560"/>
    <n v="1641.6"/>
    <n v="0.36"/>
    <x v="2"/>
    <x v="2"/>
    <n v="2021"/>
    <s v="Q1"/>
    <x v="1"/>
  </r>
  <r>
    <x v="2"/>
    <n v="1128299"/>
    <x v="236"/>
    <x v="4"/>
    <s v="Georgia"/>
    <s v="Atlanta"/>
    <x v="0"/>
    <n v="45"/>
    <n v="142"/>
    <n v="6390"/>
    <n v="3258.9"/>
    <n v="0.51"/>
    <x v="2"/>
    <x v="3"/>
    <n v="2021"/>
    <s v="Q2"/>
    <x v="1"/>
  </r>
  <r>
    <x v="2"/>
    <n v="1128299"/>
    <x v="236"/>
    <x v="4"/>
    <s v="Georgia"/>
    <s v="Atlanta"/>
    <x v="1"/>
    <n v="51"/>
    <n v="88"/>
    <n v="4488"/>
    <n v="2244"/>
    <n v="0.5"/>
    <x v="2"/>
    <x v="3"/>
    <n v="2021"/>
    <s v="Q2"/>
    <x v="1"/>
  </r>
  <r>
    <x v="2"/>
    <n v="1128299"/>
    <x v="236"/>
    <x v="4"/>
    <s v="Georgia"/>
    <s v="Atlanta"/>
    <x v="2"/>
    <n v="50"/>
    <n v="94"/>
    <n v="4700"/>
    <n v="2350"/>
    <n v="0.5"/>
    <x v="2"/>
    <x v="3"/>
    <n v="2021"/>
    <s v="Q2"/>
    <x v="1"/>
  </r>
  <r>
    <x v="2"/>
    <n v="1128299"/>
    <x v="236"/>
    <x v="4"/>
    <s v="Georgia"/>
    <s v="Atlanta"/>
    <x v="3"/>
    <n v="48"/>
    <n v="69"/>
    <n v="3312"/>
    <n v="1821.6000000000001"/>
    <n v="0.55000000000000004"/>
    <x v="2"/>
    <x v="3"/>
    <n v="2021"/>
    <s v="Q2"/>
    <x v="1"/>
  </r>
  <r>
    <x v="2"/>
    <n v="1128299"/>
    <x v="236"/>
    <x v="4"/>
    <s v="Georgia"/>
    <s v="Atlanta"/>
    <x v="4"/>
    <n v="52"/>
    <n v="53"/>
    <n v="2756"/>
    <n v="1322.8799999999999"/>
    <n v="0.48"/>
    <x v="2"/>
    <x v="3"/>
    <n v="2021"/>
    <s v="Q2"/>
    <x v="1"/>
  </r>
  <r>
    <x v="2"/>
    <n v="1128299"/>
    <x v="236"/>
    <x v="4"/>
    <s v="Georgia"/>
    <s v="Atlanta"/>
    <x v="5"/>
    <n v="63"/>
    <n v="105"/>
    <n v="6615"/>
    <n v="2646"/>
    <n v="0.4"/>
    <x v="2"/>
    <x v="3"/>
    <n v="2021"/>
    <s v="Q2"/>
    <x v="1"/>
  </r>
  <r>
    <x v="2"/>
    <n v="1128299"/>
    <x v="267"/>
    <x v="4"/>
    <s v="Georgia"/>
    <s v="Atlanta"/>
    <x v="0"/>
    <n v="47"/>
    <n v="160"/>
    <n v="7520"/>
    <n v="4060.8"/>
    <n v="0.54"/>
    <x v="2"/>
    <x v="4"/>
    <n v="2021"/>
    <s v="Q2"/>
    <x v="1"/>
  </r>
  <r>
    <x v="2"/>
    <n v="1128299"/>
    <x v="267"/>
    <x v="4"/>
    <s v="Georgia"/>
    <s v="Atlanta"/>
    <x v="1"/>
    <n v="52"/>
    <n v="108"/>
    <n v="5616"/>
    <n v="2920.32"/>
    <n v="0.52"/>
    <x v="2"/>
    <x v="4"/>
    <n v="2021"/>
    <s v="Q2"/>
    <x v="1"/>
  </r>
  <r>
    <x v="2"/>
    <n v="1128299"/>
    <x v="267"/>
    <x v="4"/>
    <s v="Georgia"/>
    <s v="Atlanta"/>
    <x v="2"/>
    <n v="52"/>
    <n v="123"/>
    <n v="6396"/>
    <n v="3198"/>
    <n v="0.5"/>
    <x v="2"/>
    <x v="4"/>
    <n v="2021"/>
    <s v="Q2"/>
    <x v="1"/>
  </r>
  <r>
    <x v="2"/>
    <n v="1128299"/>
    <x v="267"/>
    <x v="4"/>
    <s v="Georgia"/>
    <s v="Atlanta"/>
    <x v="3"/>
    <n v="47"/>
    <n v="91"/>
    <n v="4277"/>
    <n v="2309.58"/>
    <n v="0.54"/>
    <x v="2"/>
    <x v="4"/>
    <n v="2021"/>
    <s v="Q2"/>
    <x v="1"/>
  </r>
  <r>
    <x v="2"/>
    <n v="1128299"/>
    <x v="267"/>
    <x v="4"/>
    <s v="Georgia"/>
    <s v="Atlanta"/>
    <x v="4"/>
    <n v="50"/>
    <n v="56"/>
    <n v="2800"/>
    <n v="1344"/>
    <n v="0.48"/>
    <x v="2"/>
    <x v="4"/>
    <n v="2021"/>
    <s v="Q2"/>
    <x v="1"/>
  </r>
  <r>
    <x v="2"/>
    <n v="1128299"/>
    <x v="267"/>
    <x v="4"/>
    <s v="Georgia"/>
    <s v="Atlanta"/>
    <x v="5"/>
    <n v="64"/>
    <n v="120"/>
    <n v="7680"/>
    <n v="3072"/>
    <n v="0.4"/>
    <x v="2"/>
    <x v="4"/>
    <n v="2021"/>
    <s v="Q2"/>
    <x v="1"/>
  </r>
  <r>
    <x v="2"/>
    <n v="1128299"/>
    <x v="297"/>
    <x v="4"/>
    <s v="Georgia"/>
    <s v="Atlanta"/>
    <x v="0"/>
    <n v="46"/>
    <n v="176"/>
    <n v="8096"/>
    <n v="4290.88"/>
    <n v="0.53"/>
    <x v="2"/>
    <x v="11"/>
    <n v="2021"/>
    <s v="Q2"/>
    <x v="2"/>
  </r>
  <r>
    <x v="2"/>
    <n v="1128299"/>
    <x v="297"/>
    <x v="4"/>
    <s v="Georgia"/>
    <s v="Atlanta"/>
    <x v="1"/>
    <n v="54"/>
    <n v="147"/>
    <n v="7938"/>
    <n v="4048.38"/>
    <n v="0.51"/>
    <x v="2"/>
    <x v="11"/>
    <n v="2021"/>
    <s v="Q2"/>
    <x v="2"/>
  </r>
  <r>
    <x v="2"/>
    <n v="1128299"/>
    <x v="297"/>
    <x v="4"/>
    <s v="Georgia"/>
    <s v="Atlanta"/>
    <x v="2"/>
    <n v="52"/>
    <n v="142"/>
    <n v="7384"/>
    <n v="3544.3199999999997"/>
    <n v="0.48"/>
    <x v="2"/>
    <x v="11"/>
    <n v="2021"/>
    <s v="Q2"/>
    <x v="2"/>
  </r>
  <r>
    <x v="2"/>
    <n v="1128299"/>
    <x v="297"/>
    <x v="4"/>
    <s v="Georgia"/>
    <s v="Atlanta"/>
    <x v="3"/>
    <n v="49"/>
    <n v="120"/>
    <n v="5880"/>
    <n v="2998.8"/>
    <n v="0.51"/>
    <x v="2"/>
    <x v="11"/>
    <n v="2021"/>
    <s v="Q2"/>
    <x v="2"/>
  </r>
  <r>
    <x v="2"/>
    <n v="1128299"/>
    <x v="297"/>
    <x v="4"/>
    <s v="Georgia"/>
    <s v="Atlanta"/>
    <x v="4"/>
    <n v="51"/>
    <n v="72"/>
    <n v="3672"/>
    <n v="1762.56"/>
    <n v="0.48"/>
    <x v="2"/>
    <x v="11"/>
    <n v="2021"/>
    <s v="Q2"/>
    <x v="2"/>
  </r>
  <r>
    <x v="2"/>
    <n v="1128299"/>
    <x v="297"/>
    <x v="4"/>
    <s v="Georgia"/>
    <s v="Atlanta"/>
    <x v="5"/>
    <n v="67"/>
    <n v="150"/>
    <n v="10050"/>
    <n v="3517.5"/>
    <n v="0.35"/>
    <x v="2"/>
    <x v="11"/>
    <n v="2021"/>
    <s v="Q2"/>
    <x v="2"/>
  </r>
  <r>
    <x v="2"/>
    <n v="1128299"/>
    <x v="326"/>
    <x v="4"/>
    <s v="Georgia"/>
    <s v="Atlanta"/>
    <x v="0"/>
    <n v="47"/>
    <n v="196"/>
    <n v="9212"/>
    <n v="4606"/>
    <n v="0.5"/>
    <x v="2"/>
    <x v="5"/>
    <n v="2021"/>
    <s v="Q3"/>
    <x v="2"/>
  </r>
  <r>
    <x v="2"/>
    <n v="1128299"/>
    <x v="326"/>
    <x v="4"/>
    <s v="Georgia"/>
    <s v="Atlanta"/>
    <x v="1"/>
    <n v="51"/>
    <n v="173"/>
    <n v="8823"/>
    <n v="4499.7300000000005"/>
    <n v="0.51"/>
    <x v="2"/>
    <x v="5"/>
    <n v="2021"/>
    <s v="Q3"/>
    <x v="2"/>
  </r>
  <r>
    <x v="2"/>
    <n v="1128299"/>
    <x v="326"/>
    <x v="4"/>
    <s v="Georgia"/>
    <s v="Atlanta"/>
    <x v="2"/>
    <n v="50"/>
    <n v="137"/>
    <n v="6850"/>
    <n v="3425"/>
    <n v="0.5"/>
    <x v="2"/>
    <x v="5"/>
    <n v="2021"/>
    <s v="Q3"/>
    <x v="2"/>
  </r>
  <r>
    <x v="2"/>
    <n v="1128299"/>
    <x v="326"/>
    <x v="4"/>
    <s v="Georgia"/>
    <s v="Atlanta"/>
    <x v="3"/>
    <n v="46"/>
    <n v="128"/>
    <n v="5888"/>
    <n v="3002.88"/>
    <n v="0.51"/>
    <x v="2"/>
    <x v="5"/>
    <n v="2021"/>
    <s v="Q3"/>
    <x v="2"/>
  </r>
  <r>
    <x v="2"/>
    <n v="1128299"/>
    <x v="326"/>
    <x v="4"/>
    <s v="Georgia"/>
    <s v="Atlanta"/>
    <x v="4"/>
    <n v="54"/>
    <n v="138"/>
    <n v="7452"/>
    <n v="3576.96"/>
    <n v="0.48"/>
    <x v="2"/>
    <x v="5"/>
    <n v="2021"/>
    <s v="Q3"/>
    <x v="2"/>
  </r>
  <r>
    <x v="2"/>
    <n v="1128299"/>
    <x v="326"/>
    <x v="4"/>
    <s v="Georgia"/>
    <s v="Atlanta"/>
    <x v="5"/>
    <n v="67"/>
    <n v="143"/>
    <n v="9581"/>
    <n v="3640.78"/>
    <n v="0.38"/>
    <x v="2"/>
    <x v="5"/>
    <n v="2021"/>
    <s v="Q3"/>
    <x v="2"/>
  </r>
  <r>
    <x v="2"/>
    <n v="1128299"/>
    <x v="358"/>
    <x v="4"/>
    <s v="Georgia"/>
    <s v="Atlanta"/>
    <x v="0"/>
    <n v="53"/>
    <n v="182"/>
    <n v="9646"/>
    <n v="4919.46"/>
    <n v="0.51"/>
    <x v="2"/>
    <x v="6"/>
    <n v="2021"/>
    <s v="Q3"/>
    <x v="2"/>
  </r>
  <r>
    <x v="2"/>
    <n v="1128299"/>
    <x v="358"/>
    <x v="4"/>
    <s v="Georgia"/>
    <s v="Atlanta"/>
    <x v="1"/>
    <n v="58"/>
    <n v="175"/>
    <n v="10150"/>
    <n v="5278"/>
    <n v="0.52"/>
    <x v="2"/>
    <x v="6"/>
    <n v="2021"/>
    <s v="Q3"/>
    <x v="2"/>
  </r>
  <r>
    <x v="2"/>
    <n v="1128299"/>
    <x v="358"/>
    <x v="4"/>
    <s v="Georgia"/>
    <s v="Atlanta"/>
    <x v="2"/>
    <n v="54"/>
    <n v="150"/>
    <n v="8100"/>
    <n v="3725.9999999999995"/>
    <n v="0.45999999999999996"/>
    <x v="2"/>
    <x v="6"/>
    <n v="2021"/>
    <s v="Q3"/>
    <x v="2"/>
  </r>
  <r>
    <x v="2"/>
    <n v="1128299"/>
    <x v="358"/>
    <x v="4"/>
    <s v="Georgia"/>
    <s v="Atlanta"/>
    <x v="3"/>
    <n v="53"/>
    <n v="113"/>
    <n v="5989"/>
    <n v="3114.28"/>
    <n v="0.52"/>
    <x v="2"/>
    <x v="6"/>
    <n v="2021"/>
    <s v="Q3"/>
    <x v="2"/>
  </r>
  <r>
    <x v="2"/>
    <n v="1128299"/>
    <x v="358"/>
    <x v="4"/>
    <s v="Georgia"/>
    <s v="Atlanta"/>
    <x v="4"/>
    <n v="60"/>
    <n v="126"/>
    <n v="7560"/>
    <n v="3628.7999999999997"/>
    <n v="0.48"/>
    <x v="2"/>
    <x v="6"/>
    <n v="2021"/>
    <s v="Q3"/>
    <x v="2"/>
  </r>
  <r>
    <x v="2"/>
    <n v="1128299"/>
    <x v="358"/>
    <x v="4"/>
    <s v="Georgia"/>
    <s v="Atlanta"/>
    <x v="5"/>
    <n v="68"/>
    <n v="119"/>
    <n v="8092"/>
    <n v="2832.2"/>
    <n v="0.35"/>
    <x v="2"/>
    <x v="6"/>
    <n v="2021"/>
    <s v="Q3"/>
    <x v="2"/>
  </r>
  <r>
    <x v="2"/>
    <n v="1128299"/>
    <x v="390"/>
    <x v="4"/>
    <s v="Georgia"/>
    <s v="Atlanta"/>
    <x v="0"/>
    <n v="43"/>
    <n v="180"/>
    <n v="7740"/>
    <n v="4179.6000000000004"/>
    <n v="0.54"/>
    <x v="2"/>
    <x v="7"/>
    <n v="2021"/>
    <s v="Q3"/>
    <x v="3"/>
  </r>
  <r>
    <x v="2"/>
    <n v="1128299"/>
    <x v="390"/>
    <x v="4"/>
    <s v="Georgia"/>
    <s v="Atlanta"/>
    <x v="1"/>
    <n v="47"/>
    <n v="156"/>
    <n v="7332"/>
    <n v="4032.6000000000004"/>
    <n v="0.55000000000000004"/>
    <x v="2"/>
    <x v="7"/>
    <n v="2021"/>
    <s v="Q3"/>
    <x v="3"/>
  </r>
  <r>
    <x v="2"/>
    <n v="1128299"/>
    <x v="390"/>
    <x v="4"/>
    <s v="Georgia"/>
    <s v="Atlanta"/>
    <x v="2"/>
    <n v="42"/>
    <n v="135"/>
    <n v="5670"/>
    <n v="2664.8999999999996"/>
    <n v="0.47"/>
    <x v="2"/>
    <x v="7"/>
    <n v="2021"/>
    <s v="Q3"/>
    <x v="3"/>
  </r>
  <r>
    <x v="2"/>
    <n v="1128299"/>
    <x v="390"/>
    <x v="4"/>
    <s v="Georgia"/>
    <s v="Atlanta"/>
    <x v="3"/>
    <n v="43"/>
    <n v="120"/>
    <n v="5160"/>
    <n v="2786.4"/>
    <n v="0.54"/>
    <x v="2"/>
    <x v="7"/>
    <n v="2021"/>
    <s v="Q3"/>
    <x v="3"/>
  </r>
  <r>
    <x v="2"/>
    <n v="1128299"/>
    <x v="390"/>
    <x v="4"/>
    <s v="Georgia"/>
    <s v="Atlanta"/>
    <x v="4"/>
    <n v="54"/>
    <n v="100"/>
    <n v="5400"/>
    <n v="2592"/>
    <n v="0.48"/>
    <x v="2"/>
    <x v="7"/>
    <n v="2021"/>
    <s v="Q3"/>
    <x v="3"/>
  </r>
  <r>
    <x v="2"/>
    <n v="1128299"/>
    <x v="390"/>
    <x v="4"/>
    <s v="Georgia"/>
    <s v="Atlanta"/>
    <x v="5"/>
    <n v="59"/>
    <n v="131"/>
    <n v="7729"/>
    <n v="3091.6000000000004"/>
    <n v="0.4"/>
    <x v="2"/>
    <x v="7"/>
    <n v="2021"/>
    <s v="Q3"/>
    <x v="3"/>
  </r>
  <r>
    <x v="2"/>
    <n v="1128299"/>
    <x v="419"/>
    <x v="4"/>
    <s v="Georgia"/>
    <s v="Atlanta"/>
    <x v="0"/>
    <n v="42"/>
    <n v="131"/>
    <n v="5502"/>
    <n v="2806.02"/>
    <n v="0.51"/>
    <x v="2"/>
    <x v="8"/>
    <n v="2021"/>
    <s v="Q4"/>
    <x v="3"/>
  </r>
  <r>
    <x v="2"/>
    <n v="1128299"/>
    <x v="419"/>
    <x v="4"/>
    <s v="Georgia"/>
    <s v="Atlanta"/>
    <x v="1"/>
    <n v="47"/>
    <n v="142"/>
    <n v="6674"/>
    <n v="3470.48"/>
    <n v="0.52"/>
    <x v="2"/>
    <x v="8"/>
    <n v="2021"/>
    <s v="Q4"/>
    <x v="3"/>
  </r>
  <r>
    <x v="2"/>
    <n v="1128299"/>
    <x v="419"/>
    <x v="4"/>
    <s v="Georgia"/>
    <s v="Atlanta"/>
    <x v="2"/>
    <n v="42"/>
    <n v="105"/>
    <n v="4410"/>
    <n v="2072.6999999999998"/>
    <n v="0.47"/>
    <x v="2"/>
    <x v="8"/>
    <n v="2021"/>
    <s v="Q4"/>
    <x v="3"/>
  </r>
  <r>
    <x v="2"/>
    <n v="1128299"/>
    <x v="419"/>
    <x v="4"/>
    <s v="Georgia"/>
    <s v="Atlanta"/>
    <x v="3"/>
    <n v="44"/>
    <n v="88"/>
    <n v="3872"/>
    <n v="1936"/>
    <n v="0.5"/>
    <x v="2"/>
    <x v="8"/>
    <n v="2021"/>
    <s v="Q4"/>
    <x v="3"/>
  </r>
  <r>
    <x v="2"/>
    <n v="1128299"/>
    <x v="419"/>
    <x v="4"/>
    <s v="Georgia"/>
    <s v="Atlanta"/>
    <x v="4"/>
    <n v="50"/>
    <n v="90"/>
    <n v="4500"/>
    <n v="2070"/>
    <n v="0.45999999999999996"/>
    <x v="2"/>
    <x v="8"/>
    <n v="2021"/>
    <s v="Q4"/>
    <x v="3"/>
  </r>
  <r>
    <x v="2"/>
    <n v="1128299"/>
    <x v="419"/>
    <x v="4"/>
    <s v="Georgia"/>
    <s v="Atlanta"/>
    <x v="5"/>
    <n v="64"/>
    <n v="102"/>
    <n v="6528"/>
    <n v="2545.92"/>
    <n v="0.39"/>
    <x v="2"/>
    <x v="8"/>
    <n v="2021"/>
    <s v="Q4"/>
    <x v="3"/>
  </r>
  <r>
    <x v="2"/>
    <n v="1128299"/>
    <x v="450"/>
    <x v="4"/>
    <s v="Georgia"/>
    <s v="Atlanta"/>
    <x v="0"/>
    <n v="51"/>
    <n v="137"/>
    <n v="6987"/>
    <n v="3563.37"/>
    <n v="0.51"/>
    <x v="2"/>
    <x v="9"/>
    <n v="2021"/>
    <s v="Q4"/>
    <x v="3"/>
  </r>
  <r>
    <x v="2"/>
    <n v="1128299"/>
    <x v="450"/>
    <x v="4"/>
    <s v="Georgia"/>
    <s v="Atlanta"/>
    <x v="1"/>
    <n v="58"/>
    <n v="173"/>
    <n v="10034"/>
    <n v="5418.3600000000006"/>
    <n v="0.54"/>
    <x v="2"/>
    <x v="9"/>
    <n v="2021"/>
    <s v="Q4"/>
    <x v="3"/>
  </r>
  <r>
    <x v="2"/>
    <n v="1128299"/>
    <x v="450"/>
    <x v="4"/>
    <s v="Georgia"/>
    <s v="Atlanta"/>
    <x v="2"/>
    <n v="54"/>
    <n v="115"/>
    <n v="6210"/>
    <n v="2918.7"/>
    <n v="0.47"/>
    <x v="2"/>
    <x v="9"/>
    <n v="2021"/>
    <s v="Q4"/>
    <x v="3"/>
  </r>
  <r>
    <x v="2"/>
    <n v="1128299"/>
    <x v="450"/>
    <x v="4"/>
    <s v="Georgia"/>
    <s v="Atlanta"/>
    <x v="3"/>
    <n v="51"/>
    <n v="116"/>
    <n v="5916"/>
    <n v="3076.32"/>
    <n v="0.52"/>
    <x v="2"/>
    <x v="9"/>
    <n v="2021"/>
    <s v="Q4"/>
    <x v="3"/>
  </r>
  <r>
    <x v="2"/>
    <n v="1128299"/>
    <x v="450"/>
    <x v="4"/>
    <s v="Georgia"/>
    <s v="Atlanta"/>
    <x v="4"/>
    <n v="60"/>
    <n v="102"/>
    <n v="6120"/>
    <n v="2876.3999999999996"/>
    <n v="0.47"/>
    <x v="2"/>
    <x v="9"/>
    <n v="2021"/>
    <s v="Q4"/>
    <x v="3"/>
  </r>
  <r>
    <x v="2"/>
    <n v="1128299"/>
    <x v="450"/>
    <x v="4"/>
    <s v="Georgia"/>
    <s v="Atlanta"/>
    <x v="5"/>
    <n v="65"/>
    <n v="124"/>
    <n v="8060"/>
    <n v="2821"/>
    <n v="0.35"/>
    <x v="2"/>
    <x v="9"/>
    <n v="2021"/>
    <s v="Q4"/>
    <x v="3"/>
  </r>
  <r>
    <x v="2"/>
    <n v="1128299"/>
    <x v="479"/>
    <x v="4"/>
    <s v="Georgia"/>
    <s v="Atlanta"/>
    <x v="0"/>
    <n v="50"/>
    <n v="203"/>
    <n v="10150"/>
    <n v="5582.5"/>
    <n v="0.55000000000000004"/>
    <x v="2"/>
    <x v="10"/>
    <n v="2021"/>
    <s v="Q4"/>
    <x v="0"/>
  </r>
  <r>
    <x v="2"/>
    <n v="1128299"/>
    <x v="479"/>
    <x v="4"/>
    <s v="Georgia"/>
    <s v="Atlanta"/>
    <x v="1"/>
    <n v="58"/>
    <n v="189"/>
    <n v="10962"/>
    <n v="5809.8600000000006"/>
    <n v="0.53"/>
    <x v="2"/>
    <x v="10"/>
    <n v="2021"/>
    <s v="Q4"/>
    <x v="0"/>
  </r>
  <r>
    <x v="0"/>
    <n v="1128299"/>
    <x v="479"/>
    <x v="4"/>
    <s v="Georgia"/>
    <s v="Atlanta"/>
    <x v="2"/>
    <n v="53"/>
    <n v="138"/>
    <n v="7314"/>
    <n v="3657"/>
    <n v="0.5"/>
    <x v="2"/>
    <x v="10"/>
    <n v="2021"/>
    <s v="Q4"/>
    <x v="0"/>
  </r>
  <r>
    <x v="0"/>
    <n v="1128299"/>
    <x v="479"/>
    <x v="4"/>
    <s v="Georgia"/>
    <s v="Atlanta"/>
    <x v="3"/>
    <n v="51"/>
    <n v="128"/>
    <n v="6528"/>
    <n v="3264"/>
    <n v="0.5"/>
    <x v="2"/>
    <x v="10"/>
    <n v="2021"/>
    <s v="Q4"/>
    <x v="0"/>
  </r>
  <r>
    <x v="0"/>
    <n v="1128299"/>
    <x v="479"/>
    <x v="4"/>
    <s v="Georgia"/>
    <s v="Atlanta"/>
    <x v="4"/>
    <n v="64"/>
    <n v="116"/>
    <n v="7424"/>
    <n v="3712"/>
    <n v="0.5"/>
    <x v="2"/>
    <x v="10"/>
    <n v="2021"/>
    <s v="Q4"/>
    <x v="0"/>
  </r>
  <r>
    <x v="0"/>
    <n v="1128299"/>
    <x v="479"/>
    <x v="4"/>
    <s v="Georgia"/>
    <s v="Atlanta"/>
    <x v="5"/>
    <n v="64"/>
    <n v="135"/>
    <n v="8640"/>
    <n v="3024"/>
    <n v="0.35"/>
    <x v="2"/>
    <x v="10"/>
    <n v="2021"/>
    <s v="Q4"/>
    <x v="0"/>
  </r>
  <r>
    <x v="0"/>
    <n v="1185732"/>
    <x v="173"/>
    <x v="4"/>
    <s v="Georgia"/>
    <s v="Atlanta"/>
    <x v="0"/>
    <n v="39"/>
    <n v="256"/>
    <n v="9984"/>
    <n v="5790.7200000000012"/>
    <n v="0.58000000000000007"/>
    <x v="2"/>
    <x v="0"/>
    <n v="2021"/>
    <s v="Q1"/>
    <x v="0"/>
  </r>
  <r>
    <x v="0"/>
    <n v="1185732"/>
    <x v="173"/>
    <x v="4"/>
    <s v="Georgia"/>
    <s v="Atlanta"/>
    <x v="1"/>
    <n v="37"/>
    <n v="206"/>
    <n v="7622"/>
    <n v="3429.8999999999996"/>
    <n v="0.44999999999999996"/>
    <x v="2"/>
    <x v="0"/>
    <n v="2021"/>
    <s v="Q1"/>
    <x v="0"/>
  </r>
  <r>
    <x v="0"/>
    <n v="1185732"/>
    <x v="173"/>
    <x v="4"/>
    <s v="Georgia"/>
    <s v="Atlanta"/>
    <x v="2"/>
    <n v="29"/>
    <n v="248"/>
    <n v="7192"/>
    <n v="2804.88"/>
    <n v="0.39"/>
    <x v="2"/>
    <x v="0"/>
    <n v="2021"/>
    <s v="Q1"/>
    <x v="0"/>
  </r>
  <r>
    <x v="0"/>
    <n v="1185732"/>
    <x v="173"/>
    <x v="4"/>
    <s v="Georgia"/>
    <s v="Atlanta"/>
    <x v="3"/>
    <n v="34"/>
    <n v="203"/>
    <n v="6902"/>
    <n v="3036.88"/>
    <n v="0.44"/>
    <x v="2"/>
    <x v="0"/>
    <n v="2021"/>
    <s v="Q1"/>
    <x v="0"/>
  </r>
  <r>
    <x v="0"/>
    <n v="1185732"/>
    <x v="173"/>
    <x v="4"/>
    <s v="Georgia"/>
    <s v="Atlanta"/>
    <x v="4"/>
    <n v="47"/>
    <n v="189"/>
    <n v="8883"/>
    <n v="4175.01"/>
    <n v="0.47"/>
    <x v="2"/>
    <x v="0"/>
    <n v="2021"/>
    <s v="Q1"/>
    <x v="0"/>
  </r>
  <r>
    <x v="0"/>
    <n v="1185732"/>
    <x v="173"/>
    <x v="4"/>
    <s v="Georgia"/>
    <s v="Atlanta"/>
    <x v="5"/>
    <n v="37"/>
    <n v="239"/>
    <n v="8843"/>
    <n v="5305.8"/>
    <n v="0.6"/>
    <x v="2"/>
    <x v="0"/>
    <n v="2021"/>
    <s v="Q1"/>
    <x v="0"/>
  </r>
  <r>
    <x v="0"/>
    <n v="1185732"/>
    <x v="202"/>
    <x v="4"/>
    <s v="Georgia"/>
    <s v="Atlanta"/>
    <x v="0"/>
    <n v="38"/>
    <n v="312"/>
    <n v="11856"/>
    <n v="6995.0400000000009"/>
    <n v="0.59000000000000008"/>
    <x v="2"/>
    <x v="1"/>
    <n v="2021"/>
    <s v="Q1"/>
    <x v="0"/>
  </r>
  <r>
    <x v="0"/>
    <n v="1185732"/>
    <x v="202"/>
    <x v="4"/>
    <s v="Georgia"/>
    <s v="Atlanta"/>
    <x v="1"/>
    <n v="39"/>
    <n v="218"/>
    <n v="8502"/>
    <n v="3910.9199999999996"/>
    <n v="0.45999999999999996"/>
    <x v="2"/>
    <x v="1"/>
    <n v="2021"/>
    <s v="Q1"/>
    <x v="0"/>
  </r>
  <r>
    <x v="0"/>
    <n v="1185732"/>
    <x v="202"/>
    <x v="4"/>
    <s v="Georgia"/>
    <s v="Atlanta"/>
    <x v="2"/>
    <n v="29"/>
    <n v="217"/>
    <n v="6293"/>
    <n v="2328.41"/>
    <n v="0.37"/>
    <x v="2"/>
    <x v="1"/>
    <n v="2021"/>
    <s v="Q1"/>
    <x v="0"/>
  </r>
  <r>
    <x v="0"/>
    <n v="1185732"/>
    <x v="202"/>
    <x v="4"/>
    <s v="South Carolina"/>
    <s v="Charleston"/>
    <x v="3"/>
    <n v="33"/>
    <n v="169"/>
    <n v="5577"/>
    <n v="2509.6499999999996"/>
    <n v="0.44999999999999996"/>
    <x v="2"/>
    <x v="1"/>
    <n v="2021"/>
    <s v="Q1"/>
    <x v="0"/>
  </r>
  <r>
    <x v="0"/>
    <n v="1185732"/>
    <x v="202"/>
    <x v="4"/>
    <s v="South Carolina"/>
    <s v="Charleston"/>
    <x v="4"/>
    <n v="49"/>
    <n v="189"/>
    <n v="9261"/>
    <n v="4352.67"/>
    <n v="0.47"/>
    <x v="2"/>
    <x v="1"/>
    <n v="2021"/>
    <s v="Q1"/>
    <x v="0"/>
  </r>
  <r>
    <x v="0"/>
    <n v="1185732"/>
    <x v="202"/>
    <x v="4"/>
    <s v="South Carolina"/>
    <s v="Charleston"/>
    <x v="5"/>
    <n v="34"/>
    <n v="216"/>
    <n v="7344"/>
    <n v="4773.6000000000004"/>
    <n v="0.65"/>
    <x v="2"/>
    <x v="1"/>
    <n v="2021"/>
    <s v="Q1"/>
    <x v="0"/>
  </r>
  <r>
    <x v="0"/>
    <n v="1185732"/>
    <x v="707"/>
    <x v="4"/>
    <s v="South Carolina"/>
    <s v="Charleston"/>
    <x v="0"/>
    <n v="33"/>
    <n v="265"/>
    <n v="8745"/>
    <n v="5072.1000000000004"/>
    <n v="0.58000000000000007"/>
    <x v="2"/>
    <x v="2"/>
    <n v="2021"/>
    <s v="Q1"/>
    <x v="1"/>
  </r>
  <r>
    <x v="0"/>
    <n v="1185732"/>
    <x v="707"/>
    <x v="4"/>
    <s v="South Carolina"/>
    <s v="Charleston"/>
    <x v="1"/>
    <n v="32"/>
    <n v="210"/>
    <n v="6720"/>
    <n v="3292.7999999999997"/>
    <n v="0.49"/>
    <x v="2"/>
    <x v="2"/>
    <n v="2021"/>
    <s v="Q1"/>
    <x v="1"/>
  </r>
  <r>
    <x v="0"/>
    <n v="1185732"/>
    <x v="707"/>
    <x v="4"/>
    <s v="South Carolina"/>
    <s v="Charleston"/>
    <x v="2"/>
    <n v="24"/>
    <n v="181"/>
    <n v="4344"/>
    <n v="1650.72"/>
    <n v="0.38"/>
    <x v="2"/>
    <x v="2"/>
    <n v="2021"/>
    <s v="Q1"/>
    <x v="1"/>
  </r>
  <r>
    <x v="0"/>
    <n v="1185732"/>
    <x v="707"/>
    <x v="4"/>
    <s v="South Carolina"/>
    <s v="Charleston"/>
    <x v="3"/>
    <n v="27"/>
    <n v="144"/>
    <n v="3888"/>
    <n v="1632.96"/>
    <n v="0.42"/>
    <x v="2"/>
    <x v="2"/>
    <n v="2021"/>
    <s v="Q1"/>
    <x v="1"/>
  </r>
  <r>
    <x v="0"/>
    <n v="1185732"/>
    <x v="707"/>
    <x v="4"/>
    <s v="South Carolina"/>
    <s v="Charleston"/>
    <x v="4"/>
    <n v="41"/>
    <n v="181"/>
    <n v="7421"/>
    <n v="3562.08"/>
    <n v="0.48"/>
    <x v="2"/>
    <x v="2"/>
    <n v="2021"/>
    <s v="Q1"/>
    <x v="1"/>
  </r>
  <r>
    <x v="0"/>
    <n v="1185732"/>
    <x v="707"/>
    <x v="4"/>
    <s v="South Carolina"/>
    <s v="Charleston"/>
    <x v="5"/>
    <n v="32"/>
    <n v="189"/>
    <n v="6048"/>
    <n v="3810.2400000000002"/>
    <n v="0.63"/>
    <x v="2"/>
    <x v="2"/>
    <n v="2021"/>
    <s v="Q1"/>
    <x v="1"/>
  </r>
  <r>
    <x v="0"/>
    <n v="1185732"/>
    <x v="229"/>
    <x v="4"/>
    <s v="South Carolina"/>
    <s v="Charleston"/>
    <x v="0"/>
    <n v="33"/>
    <n v="283"/>
    <n v="9339"/>
    <n v="5323.2300000000005"/>
    <n v="0.57000000000000006"/>
    <x v="2"/>
    <x v="3"/>
    <n v="2021"/>
    <s v="Q2"/>
    <x v="1"/>
  </r>
  <r>
    <x v="0"/>
    <n v="1185732"/>
    <x v="229"/>
    <x v="4"/>
    <s v="South Carolina"/>
    <s v="Charleston"/>
    <x v="1"/>
    <n v="34"/>
    <n v="182"/>
    <n v="6188"/>
    <n v="2846.4799999999996"/>
    <n v="0.45999999999999996"/>
    <x v="2"/>
    <x v="3"/>
    <n v="2021"/>
    <s v="Q2"/>
    <x v="1"/>
  </r>
  <r>
    <x v="0"/>
    <n v="1185732"/>
    <x v="229"/>
    <x v="4"/>
    <s v="South Carolina"/>
    <s v="Charleston"/>
    <x v="2"/>
    <n v="24"/>
    <n v="182"/>
    <n v="4368"/>
    <n v="1659.84"/>
    <n v="0.38"/>
    <x v="2"/>
    <x v="3"/>
    <n v="2021"/>
    <s v="Q2"/>
    <x v="1"/>
  </r>
  <r>
    <x v="0"/>
    <n v="1185732"/>
    <x v="229"/>
    <x v="4"/>
    <s v="South Carolina"/>
    <s v="Charleston"/>
    <x v="3"/>
    <n v="27"/>
    <n v="180"/>
    <n v="4860"/>
    <n v="2089.8000000000002"/>
    <n v="0.43"/>
    <x v="2"/>
    <x v="3"/>
    <n v="2021"/>
    <s v="Q2"/>
    <x v="1"/>
  </r>
  <r>
    <x v="0"/>
    <n v="1185732"/>
    <x v="229"/>
    <x v="4"/>
    <s v="South Carolina"/>
    <s v="Charleston"/>
    <x v="4"/>
    <n v="47"/>
    <n v="188"/>
    <n v="8836"/>
    <n v="4418"/>
    <n v="0.5"/>
    <x v="2"/>
    <x v="3"/>
    <n v="2021"/>
    <s v="Q2"/>
    <x v="1"/>
  </r>
  <r>
    <x v="0"/>
    <n v="1185732"/>
    <x v="229"/>
    <x v="4"/>
    <s v="South Carolina"/>
    <s v="Charleston"/>
    <x v="5"/>
    <n v="39"/>
    <n v="209"/>
    <n v="8151"/>
    <n v="5135.13"/>
    <n v="0.63"/>
    <x v="2"/>
    <x v="3"/>
    <n v="2021"/>
    <s v="Q2"/>
    <x v="1"/>
  </r>
  <r>
    <x v="0"/>
    <n v="1185732"/>
    <x v="258"/>
    <x v="4"/>
    <s v="South Carolina"/>
    <s v="Charleston"/>
    <x v="0"/>
    <n v="48"/>
    <n v="282"/>
    <n v="13536"/>
    <n v="7444.8"/>
    <n v="0.55000000000000004"/>
    <x v="2"/>
    <x v="4"/>
    <n v="2021"/>
    <s v="Q2"/>
    <x v="1"/>
  </r>
  <r>
    <x v="0"/>
    <n v="1185732"/>
    <x v="258"/>
    <x v="4"/>
    <s v="South Carolina"/>
    <s v="Charleston"/>
    <x v="1"/>
    <n v="45"/>
    <n v="188"/>
    <n v="8460"/>
    <n v="3806.9999999999995"/>
    <n v="0.44999999999999996"/>
    <x v="2"/>
    <x v="4"/>
    <n v="2021"/>
    <s v="Q2"/>
    <x v="1"/>
  </r>
  <r>
    <x v="0"/>
    <n v="1185732"/>
    <x v="258"/>
    <x v="4"/>
    <s v="South Carolina"/>
    <s v="Charleston"/>
    <x v="2"/>
    <n v="41"/>
    <n v="210"/>
    <n v="8610"/>
    <n v="3185.7"/>
    <n v="0.37"/>
    <x v="2"/>
    <x v="4"/>
    <n v="2021"/>
    <s v="Q2"/>
    <x v="1"/>
  </r>
  <r>
    <x v="0"/>
    <n v="1185732"/>
    <x v="258"/>
    <x v="4"/>
    <s v="South Carolina"/>
    <s v="Charleston"/>
    <x v="3"/>
    <n v="43"/>
    <n v="182"/>
    <n v="7826"/>
    <n v="3286.92"/>
    <n v="0.42"/>
    <x v="2"/>
    <x v="4"/>
    <n v="2021"/>
    <s v="Q2"/>
    <x v="1"/>
  </r>
  <r>
    <x v="0"/>
    <n v="1185732"/>
    <x v="258"/>
    <x v="4"/>
    <s v="South Carolina"/>
    <s v="Charleston"/>
    <x v="4"/>
    <n v="53"/>
    <n v="196"/>
    <n v="10388"/>
    <n v="5194"/>
    <n v="0.5"/>
    <x v="2"/>
    <x v="4"/>
    <n v="2021"/>
    <s v="Q2"/>
    <x v="1"/>
  </r>
  <r>
    <x v="0"/>
    <n v="1185732"/>
    <x v="258"/>
    <x v="4"/>
    <s v="South Carolina"/>
    <s v="Charleston"/>
    <x v="5"/>
    <n v="59"/>
    <n v="200"/>
    <n v="11800"/>
    <n v="7080"/>
    <n v="0.6"/>
    <x v="2"/>
    <x v="4"/>
    <n v="2021"/>
    <s v="Q2"/>
    <x v="1"/>
  </r>
  <r>
    <x v="0"/>
    <n v="1185732"/>
    <x v="291"/>
    <x v="4"/>
    <s v="South Carolina"/>
    <s v="Charleston"/>
    <x v="0"/>
    <n v="51"/>
    <n v="273"/>
    <n v="13923"/>
    <n v="7796.880000000001"/>
    <n v="0.56000000000000005"/>
    <x v="2"/>
    <x v="11"/>
    <n v="2021"/>
    <s v="Q2"/>
    <x v="2"/>
  </r>
  <r>
    <x v="0"/>
    <n v="1185732"/>
    <x v="291"/>
    <x v="4"/>
    <s v="South Carolina"/>
    <s v="Charleston"/>
    <x v="1"/>
    <n v="49"/>
    <n v="200"/>
    <n v="9800"/>
    <n v="4410"/>
    <n v="0.44999999999999996"/>
    <x v="2"/>
    <x v="11"/>
    <n v="2021"/>
    <s v="Q2"/>
    <x v="2"/>
  </r>
  <r>
    <x v="0"/>
    <n v="1185732"/>
    <x v="291"/>
    <x v="4"/>
    <s v="South Carolina"/>
    <s v="Charleston"/>
    <x v="2"/>
    <n v="47"/>
    <n v="209"/>
    <n v="9823"/>
    <n v="3536.2799999999997"/>
    <n v="0.36"/>
    <x v="2"/>
    <x v="11"/>
    <n v="2021"/>
    <s v="Q2"/>
    <x v="2"/>
  </r>
  <r>
    <x v="0"/>
    <n v="1185732"/>
    <x v="291"/>
    <x v="4"/>
    <s v="South Carolina"/>
    <s v="Charleston"/>
    <x v="3"/>
    <n v="47"/>
    <n v="218"/>
    <n v="10246"/>
    <n v="4610.7"/>
    <n v="0.44999999999999996"/>
    <x v="2"/>
    <x v="11"/>
    <n v="2021"/>
    <s v="Q2"/>
    <x v="2"/>
  </r>
  <r>
    <x v="0"/>
    <n v="1185732"/>
    <x v="291"/>
    <x v="4"/>
    <s v="South Carolina"/>
    <s v="Charleston"/>
    <x v="4"/>
    <n v="62"/>
    <n v="195"/>
    <n v="12090"/>
    <n v="5440.4999999999991"/>
    <n v="0.44999999999999996"/>
    <x v="2"/>
    <x v="11"/>
    <n v="2021"/>
    <s v="Q2"/>
    <x v="2"/>
  </r>
  <r>
    <x v="0"/>
    <n v="1185732"/>
    <x v="291"/>
    <x v="4"/>
    <s v="South Carolina"/>
    <s v="Charleston"/>
    <x v="5"/>
    <n v="65"/>
    <n v="250"/>
    <n v="16250"/>
    <n v="10400"/>
    <n v="0.64"/>
    <x v="2"/>
    <x v="11"/>
    <n v="2021"/>
    <s v="Q2"/>
    <x v="2"/>
  </r>
  <r>
    <x v="0"/>
    <n v="1185732"/>
    <x v="319"/>
    <x v="4"/>
    <s v="South Carolina"/>
    <s v="Charleston"/>
    <x v="0"/>
    <n v="63"/>
    <n v="311"/>
    <n v="19593"/>
    <n v="11559.87"/>
    <n v="0.59000000000000008"/>
    <x v="2"/>
    <x v="5"/>
    <n v="2021"/>
    <s v="Q3"/>
    <x v="2"/>
  </r>
  <r>
    <x v="0"/>
    <n v="1185732"/>
    <x v="319"/>
    <x v="4"/>
    <s v="South Carolina"/>
    <s v="Charleston"/>
    <x v="1"/>
    <n v="58"/>
    <n v="270"/>
    <n v="15660"/>
    <n v="7673.4"/>
    <n v="0.49"/>
    <x v="2"/>
    <x v="5"/>
    <n v="2021"/>
    <s v="Q3"/>
    <x v="2"/>
  </r>
  <r>
    <x v="0"/>
    <n v="1185732"/>
    <x v="319"/>
    <x v="4"/>
    <s v="South Carolina"/>
    <s v="Charleston"/>
    <x v="2"/>
    <n v="51"/>
    <n v="248"/>
    <n v="12648"/>
    <n v="4553.28"/>
    <n v="0.36"/>
    <x v="2"/>
    <x v="5"/>
    <n v="2021"/>
    <s v="Q3"/>
    <x v="2"/>
  </r>
  <r>
    <x v="0"/>
    <n v="1185732"/>
    <x v="319"/>
    <x v="4"/>
    <s v="South Carolina"/>
    <s v="Charleston"/>
    <x v="3"/>
    <n v="52"/>
    <n v="202"/>
    <n v="10504"/>
    <n v="4411.68"/>
    <n v="0.42"/>
    <x v="2"/>
    <x v="5"/>
    <n v="2021"/>
    <s v="Q3"/>
    <x v="2"/>
  </r>
  <r>
    <x v="0"/>
    <n v="1185732"/>
    <x v="319"/>
    <x v="4"/>
    <s v="South Carolina"/>
    <s v="Charleston"/>
    <x v="4"/>
    <n v="64"/>
    <n v="240"/>
    <n v="15360"/>
    <n v="6911.9999999999991"/>
    <n v="0.44999999999999996"/>
    <x v="2"/>
    <x v="5"/>
    <n v="2021"/>
    <s v="Q3"/>
    <x v="2"/>
  </r>
  <r>
    <x v="0"/>
    <n v="1185732"/>
    <x v="319"/>
    <x v="4"/>
    <s v="South Carolina"/>
    <s v="Charleston"/>
    <x v="5"/>
    <n v="66"/>
    <n v="244"/>
    <n v="16104"/>
    <n v="10467.6"/>
    <n v="0.65"/>
    <x v="2"/>
    <x v="5"/>
    <n v="2021"/>
    <s v="Q3"/>
    <x v="2"/>
  </r>
  <r>
    <x v="0"/>
    <n v="1185732"/>
    <x v="351"/>
    <x v="4"/>
    <s v="South Carolina"/>
    <s v="Charleston"/>
    <x v="0"/>
    <n v="62"/>
    <n v="326"/>
    <n v="20212"/>
    <n v="11520.840000000002"/>
    <n v="0.57000000000000006"/>
    <x v="2"/>
    <x v="6"/>
    <n v="2021"/>
    <s v="Q3"/>
    <x v="2"/>
  </r>
  <r>
    <x v="0"/>
    <n v="1185732"/>
    <x v="351"/>
    <x v="4"/>
    <s v="South Carolina"/>
    <s v="Charleston"/>
    <x v="1"/>
    <n v="54"/>
    <n v="243"/>
    <n v="13122"/>
    <n v="6429.78"/>
    <n v="0.49"/>
    <x v="2"/>
    <x v="6"/>
    <n v="2021"/>
    <s v="Q3"/>
    <x v="2"/>
  </r>
  <r>
    <x v="0"/>
    <n v="1185732"/>
    <x v="351"/>
    <x v="4"/>
    <s v="South Carolina"/>
    <s v="Charleston"/>
    <x v="2"/>
    <n v="50"/>
    <n v="231"/>
    <n v="11550"/>
    <n v="4620"/>
    <n v="0.4"/>
    <x v="2"/>
    <x v="6"/>
    <n v="2021"/>
    <s v="Q3"/>
    <x v="2"/>
  </r>
  <r>
    <x v="0"/>
    <n v="1185732"/>
    <x v="351"/>
    <x v="4"/>
    <s v="South Carolina"/>
    <s v="Charleston"/>
    <x v="3"/>
    <n v="44"/>
    <n v="233"/>
    <n v="10252"/>
    <n v="4203.32"/>
    <n v="0.41"/>
    <x v="2"/>
    <x v="6"/>
    <n v="2021"/>
    <s v="Q3"/>
    <x v="2"/>
  </r>
  <r>
    <x v="0"/>
    <n v="1185732"/>
    <x v="351"/>
    <x v="4"/>
    <s v="South Carolina"/>
    <s v="Charleston"/>
    <x v="4"/>
    <n v="51"/>
    <n v="225"/>
    <n v="11475"/>
    <n v="5278.5"/>
    <n v="0.45999999999999996"/>
    <x v="2"/>
    <x v="6"/>
    <n v="2021"/>
    <s v="Q3"/>
    <x v="2"/>
  </r>
  <r>
    <x v="0"/>
    <n v="1185732"/>
    <x v="351"/>
    <x v="4"/>
    <s v="South Carolina"/>
    <s v="Charleston"/>
    <x v="5"/>
    <n v="58"/>
    <n v="278"/>
    <n v="16124"/>
    <n v="9835.64"/>
    <n v="0.61"/>
    <x v="2"/>
    <x v="6"/>
    <n v="2021"/>
    <s v="Q3"/>
    <x v="2"/>
  </r>
  <r>
    <x v="0"/>
    <n v="1185732"/>
    <x v="381"/>
    <x v="4"/>
    <s v="South Carolina"/>
    <s v="Charleston"/>
    <x v="0"/>
    <n v="51"/>
    <n v="287"/>
    <n v="14637"/>
    <n v="8489.4600000000009"/>
    <n v="0.58000000000000007"/>
    <x v="2"/>
    <x v="7"/>
    <n v="2021"/>
    <s v="Q3"/>
    <x v="3"/>
  </r>
  <r>
    <x v="0"/>
    <n v="1185732"/>
    <x v="381"/>
    <x v="4"/>
    <s v="South Carolina"/>
    <s v="Charleston"/>
    <x v="1"/>
    <n v="48"/>
    <n v="223"/>
    <n v="10704"/>
    <n v="5137.92"/>
    <n v="0.48"/>
    <x v="2"/>
    <x v="7"/>
    <n v="2021"/>
    <s v="Q3"/>
    <x v="3"/>
  </r>
  <r>
    <x v="0"/>
    <n v="1185732"/>
    <x v="381"/>
    <x v="4"/>
    <s v="South Carolina"/>
    <s v="Charleston"/>
    <x v="2"/>
    <n v="38"/>
    <n v="196"/>
    <n v="7448"/>
    <n v="2904.7200000000003"/>
    <n v="0.39"/>
    <x v="2"/>
    <x v="7"/>
    <n v="2021"/>
    <s v="Q3"/>
    <x v="3"/>
  </r>
  <r>
    <x v="0"/>
    <n v="1185732"/>
    <x v="381"/>
    <x v="4"/>
    <s v="South Carolina"/>
    <s v="Charleston"/>
    <x v="3"/>
    <n v="39"/>
    <n v="210"/>
    <n v="8190"/>
    <n v="3276"/>
    <n v="0.4"/>
    <x v="2"/>
    <x v="7"/>
    <n v="2021"/>
    <s v="Q3"/>
    <x v="3"/>
  </r>
  <r>
    <x v="0"/>
    <n v="1185732"/>
    <x v="381"/>
    <x v="4"/>
    <s v="South Carolina"/>
    <s v="Charleston"/>
    <x v="4"/>
    <n v="48"/>
    <n v="175"/>
    <n v="8400"/>
    <n v="3863.9999999999995"/>
    <n v="0.45999999999999996"/>
    <x v="2"/>
    <x v="7"/>
    <n v="2021"/>
    <s v="Q3"/>
    <x v="3"/>
  </r>
  <r>
    <x v="0"/>
    <n v="1185732"/>
    <x v="381"/>
    <x v="4"/>
    <s v="South Carolina"/>
    <s v="Charleston"/>
    <x v="5"/>
    <n v="52"/>
    <n v="232"/>
    <n v="12064"/>
    <n v="7238.4"/>
    <n v="0.6"/>
    <x v="2"/>
    <x v="7"/>
    <n v="2021"/>
    <s v="Q3"/>
    <x v="3"/>
  </r>
  <r>
    <x v="0"/>
    <n v="1185732"/>
    <x v="413"/>
    <x v="4"/>
    <s v="South Carolina"/>
    <s v="Charleston"/>
    <x v="0"/>
    <n v="50"/>
    <n v="244"/>
    <n v="12200"/>
    <n v="7320"/>
    <n v="0.6"/>
    <x v="2"/>
    <x v="8"/>
    <n v="2021"/>
    <s v="Q4"/>
    <x v="3"/>
  </r>
  <r>
    <x v="0"/>
    <n v="1185732"/>
    <x v="413"/>
    <x v="4"/>
    <s v="South Carolina"/>
    <s v="Charleston"/>
    <x v="1"/>
    <n v="42"/>
    <n v="208"/>
    <n v="8736"/>
    <n v="4368"/>
    <n v="0.5"/>
    <x v="2"/>
    <x v="8"/>
    <n v="2021"/>
    <s v="Q4"/>
    <x v="3"/>
  </r>
  <r>
    <x v="0"/>
    <n v="1185732"/>
    <x v="413"/>
    <x v="4"/>
    <s v="South Carolina"/>
    <s v="Charleston"/>
    <x v="2"/>
    <n v="41"/>
    <n v="176"/>
    <n v="7216"/>
    <n v="2814.2400000000002"/>
    <n v="0.39"/>
    <x v="2"/>
    <x v="8"/>
    <n v="2021"/>
    <s v="Q4"/>
    <x v="3"/>
  </r>
  <r>
    <x v="0"/>
    <n v="1185732"/>
    <x v="413"/>
    <x v="4"/>
    <s v="South Carolina"/>
    <s v="Charleston"/>
    <x v="3"/>
    <n v="41"/>
    <n v="176"/>
    <n v="7216"/>
    <n v="2886.4"/>
    <n v="0.4"/>
    <x v="2"/>
    <x v="8"/>
    <n v="2021"/>
    <s v="Q4"/>
    <x v="3"/>
  </r>
  <r>
    <x v="0"/>
    <n v="1185732"/>
    <x v="413"/>
    <x v="4"/>
    <s v="South Carolina"/>
    <s v="Charleston"/>
    <x v="4"/>
    <n v="52"/>
    <n v="189"/>
    <n v="9828"/>
    <n v="4717.4399999999996"/>
    <n v="0.48"/>
    <x v="2"/>
    <x v="8"/>
    <n v="2021"/>
    <s v="Q4"/>
    <x v="3"/>
  </r>
  <r>
    <x v="0"/>
    <n v="1185732"/>
    <x v="413"/>
    <x v="4"/>
    <s v="South Carolina"/>
    <s v="Charleston"/>
    <x v="5"/>
    <n v="56"/>
    <n v="225"/>
    <n v="12600"/>
    <n v="8190"/>
    <n v="0.65"/>
    <x v="2"/>
    <x v="8"/>
    <n v="2021"/>
    <s v="Q4"/>
    <x v="3"/>
  </r>
  <r>
    <x v="0"/>
    <n v="1185732"/>
    <x v="443"/>
    <x v="4"/>
    <s v="South Carolina"/>
    <s v="Charleston"/>
    <x v="0"/>
    <n v="50"/>
    <n v="278"/>
    <n v="13900"/>
    <n v="7923.0000000000009"/>
    <n v="0.57000000000000006"/>
    <x v="2"/>
    <x v="9"/>
    <n v="2021"/>
    <s v="Q4"/>
    <x v="3"/>
  </r>
  <r>
    <x v="0"/>
    <n v="1185732"/>
    <x v="443"/>
    <x v="4"/>
    <s v="South Carolina"/>
    <s v="Charleston"/>
    <x v="1"/>
    <n v="44"/>
    <n v="188"/>
    <n v="8272"/>
    <n v="3722.3999999999996"/>
    <n v="0.44999999999999996"/>
    <x v="2"/>
    <x v="9"/>
    <n v="2021"/>
    <s v="Q4"/>
    <x v="3"/>
  </r>
  <r>
    <x v="0"/>
    <n v="1185732"/>
    <x v="443"/>
    <x v="4"/>
    <s v="South Carolina"/>
    <s v="Charleston"/>
    <x v="2"/>
    <n v="43"/>
    <n v="202"/>
    <n v="8686"/>
    <n v="3040.1"/>
    <n v="0.35"/>
    <x v="2"/>
    <x v="9"/>
    <n v="2021"/>
    <s v="Q4"/>
    <x v="3"/>
  </r>
  <r>
    <x v="0"/>
    <n v="1185732"/>
    <x v="443"/>
    <x v="4"/>
    <s v="South Carolina"/>
    <s v="Charleston"/>
    <x v="3"/>
    <n v="53"/>
    <n v="225"/>
    <n v="11925"/>
    <n v="5008.5"/>
    <n v="0.42"/>
    <x v="2"/>
    <x v="9"/>
    <n v="2021"/>
    <s v="Q4"/>
    <x v="3"/>
  </r>
  <r>
    <x v="0"/>
    <n v="1185732"/>
    <x v="443"/>
    <x v="4"/>
    <s v="South Carolina"/>
    <s v="Charleston"/>
    <x v="4"/>
    <n v="66"/>
    <n v="196"/>
    <n v="12936"/>
    <n v="6079.92"/>
    <n v="0.47"/>
    <x v="2"/>
    <x v="9"/>
    <n v="2021"/>
    <s v="Q4"/>
    <x v="3"/>
  </r>
  <r>
    <x v="0"/>
    <n v="1185732"/>
    <x v="443"/>
    <x v="4"/>
    <s v="South Carolina"/>
    <s v="Charleston"/>
    <x v="5"/>
    <n v="74"/>
    <n v="206"/>
    <n v="15244"/>
    <n v="9603.7199999999993"/>
    <n v="0.63"/>
    <x v="2"/>
    <x v="9"/>
    <n v="2021"/>
    <s v="Q4"/>
    <x v="3"/>
  </r>
  <r>
    <x v="0"/>
    <n v="1185732"/>
    <x v="472"/>
    <x v="4"/>
    <s v="South Carolina"/>
    <s v="Charleston"/>
    <x v="0"/>
    <n v="67"/>
    <n v="290"/>
    <n v="19430"/>
    <n v="11658"/>
    <n v="0.6"/>
    <x v="2"/>
    <x v="10"/>
    <n v="2021"/>
    <s v="Q4"/>
    <x v="0"/>
  </r>
  <r>
    <x v="0"/>
    <n v="1185732"/>
    <x v="472"/>
    <x v="4"/>
    <s v="South Carolina"/>
    <s v="Charleston"/>
    <x v="1"/>
    <n v="58"/>
    <n v="219"/>
    <n v="12702"/>
    <n v="5715.9"/>
    <n v="0.44999999999999996"/>
    <x v="2"/>
    <x v="10"/>
    <n v="2021"/>
    <s v="Q4"/>
    <x v="0"/>
  </r>
  <r>
    <x v="2"/>
    <n v="1185732"/>
    <x v="472"/>
    <x v="4"/>
    <s v="South Carolina"/>
    <s v="Charleston"/>
    <x v="2"/>
    <n v="56"/>
    <n v="215"/>
    <n v="12040"/>
    <n v="4214"/>
    <n v="0.35"/>
    <x v="2"/>
    <x v="10"/>
    <n v="2021"/>
    <s v="Q4"/>
    <x v="0"/>
  </r>
  <r>
    <x v="2"/>
    <n v="1185732"/>
    <x v="472"/>
    <x v="4"/>
    <s v="South Carolina"/>
    <s v="Charleston"/>
    <x v="3"/>
    <n v="59"/>
    <n v="194"/>
    <n v="11446"/>
    <n v="5150.7"/>
    <n v="0.44999999999999996"/>
    <x v="2"/>
    <x v="10"/>
    <n v="2021"/>
    <s v="Q4"/>
    <x v="0"/>
  </r>
  <r>
    <x v="2"/>
    <n v="1185732"/>
    <x v="472"/>
    <x v="4"/>
    <s v="South Carolina"/>
    <s v="Charleston"/>
    <x v="4"/>
    <n v="66"/>
    <n v="225"/>
    <n v="14850"/>
    <n v="6682.4999999999991"/>
    <n v="0.44999999999999996"/>
    <x v="2"/>
    <x v="10"/>
    <n v="2021"/>
    <s v="Q4"/>
    <x v="0"/>
  </r>
  <r>
    <x v="2"/>
    <n v="1185732"/>
    <x v="472"/>
    <x v="4"/>
    <s v="South Carolina"/>
    <s v="Charleston"/>
    <x v="5"/>
    <n v="68"/>
    <n v="228"/>
    <n v="15504"/>
    <n v="9302.4"/>
    <n v="0.6"/>
    <x v="2"/>
    <x v="10"/>
    <n v="2021"/>
    <s v="Q4"/>
    <x v="0"/>
  </r>
  <r>
    <x v="2"/>
    <n v="1185732"/>
    <x v="170"/>
    <x v="4"/>
    <s v="South Carolina"/>
    <s v="Charleston"/>
    <x v="0"/>
    <n v="33"/>
    <n v="231"/>
    <n v="7623"/>
    <n v="3811.5"/>
    <n v="0.5"/>
    <x v="2"/>
    <x v="0"/>
    <n v="2021"/>
    <s v="Q1"/>
    <x v="0"/>
  </r>
  <r>
    <x v="2"/>
    <n v="1185732"/>
    <x v="170"/>
    <x v="4"/>
    <s v="South Carolina"/>
    <s v="Charleston"/>
    <x v="1"/>
    <n v="34"/>
    <n v="181"/>
    <n v="6154"/>
    <n v="3077"/>
    <n v="0.5"/>
    <x v="2"/>
    <x v="0"/>
    <n v="2021"/>
    <s v="Q1"/>
    <x v="0"/>
  </r>
  <r>
    <x v="2"/>
    <n v="1185732"/>
    <x v="170"/>
    <x v="4"/>
    <s v="South Carolina"/>
    <s v="Charleston"/>
    <x v="2"/>
    <n v="24"/>
    <n v="189"/>
    <n v="4536"/>
    <n v="2449.44"/>
    <n v="0.54"/>
    <x v="2"/>
    <x v="0"/>
    <n v="2021"/>
    <s v="Q1"/>
    <x v="0"/>
  </r>
  <r>
    <x v="2"/>
    <n v="1185732"/>
    <x v="170"/>
    <x v="4"/>
    <s v="South Carolina"/>
    <s v="Charleston"/>
    <x v="3"/>
    <n v="29"/>
    <n v="173"/>
    <n v="5017"/>
    <n v="2759.3500000000004"/>
    <n v="0.55000000000000004"/>
    <x v="2"/>
    <x v="0"/>
    <n v="2021"/>
    <s v="Q1"/>
    <x v="0"/>
  </r>
  <r>
    <x v="2"/>
    <n v="1185732"/>
    <x v="170"/>
    <x v="4"/>
    <s v="South Carolina"/>
    <s v="Charleston"/>
    <x v="4"/>
    <n v="42"/>
    <n v="156"/>
    <n v="6552"/>
    <n v="3013.9199999999996"/>
    <n v="0.45999999999999996"/>
    <x v="2"/>
    <x v="0"/>
    <n v="2021"/>
    <s v="Q1"/>
    <x v="0"/>
  </r>
  <r>
    <x v="2"/>
    <n v="1185732"/>
    <x v="170"/>
    <x v="4"/>
    <s v="South Carolina"/>
    <s v="Charleston"/>
    <x v="5"/>
    <n v="34"/>
    <n v="196"/>
    <n v="6664"/>
    <n v="4264.96"/>
    <n v="0.64"/>
    <x v="2"/>
    <x v="0"/>
    <n v="2021"/>
    <s v="Q1"/>
    <x v="0"/>
  </r>
  <r>
    <x v="2"/>
    <n v="1185732"/>
    <x v="199"/>
    <x v="4"/>
    <s v="South Carolina"/>
    <s v="Charleston"/>
    <x v="0"/>
    <n v="34"/>
    <n v="263"/>
    <n v="8942"/>
    <n v="4471"/>
    <n v="0.5"/>
    <x v="2"/>
    <x v="1"/>
    <n v="2021"/>
    <s v="Q1"/>
    <x v="0"/>
  </r>
  <r>
    <x v="2"/>
    <n v="1185732"/>
    <x v="199"/>
    <x v="4"/>
    <s v="South Carolina"/>
    <s v="Charleston"/>
    <x v="1"/>
    <n v="34"/>
    <n v="188"/>
    <n v="6392"/>
    <n v="3068.16"/>
    <n v="0.48"/>
    <x v="2"/>
    <x v="1"/>
    <n v="2021"/>
    <s v="Q1"/>
    <x v="0"/>
  </r>
  <r>
    <x v="2"/>
    <n v="1185732"/>
    <x v="199"/>
    <x v="4"/>
    <s v="South Carolina"/>
    <s v="Charleston"/>
    <x v="2"/>
    <n v="23"/>
    <n v="169"/>
    <n v="3887"/>
    <n v="2137.8500000000004"/>
    <n v="0.55000000000000004"/>
    <x v="2"/>
    <x v="1"/>
    <n v="2021"/>
    <s v="Q1"/>
    <x v="0"/>
  </r>
  <r>
    <x v="2"/>
    <n v="1185732"/>
    <x v="199"/>
    <x v="4"/>
    <s v="North Carolina"/>
    <s v="Charlotte"/>
    <x v="3"/>
    <n v="29"/>
    <n v="142"/>
    <n v="4118"/>
    <n v="2059"/>
    <n v="0.5"/>
    <x v="2"/>
    <x v="1"/>
    <n v="2021"/>
    <s v="Q1"/>
    <x v="0"/>
  </r>
  <r>
    <x v="2"/>
    <n v="1185732"/>
    <x v="199"/>
    <x v="4"/>
    <s v="North Carolina"/>
    <s v="Charlotte"/>
    <x v="4"/>
    <n v="44"/>
    <n v="180"/>
    <n v="7920"/>
    <n v="3960"/>
    <n v="0.5"/>
    <x v="2"/>
    <x v="1"/>
    <n v="2021"/>
    <s v="Q1"/>
    <x v="0"/>
  </r>
  <r>
    <x v="2"/>
    <n v="1185732"/>
    <x v="199"/>
    <x v="4"/>
    <s v="North Carolina"/>
    <s v="Charlotte"/>
    <x v="5"/>
    <n v="29"/>
    <n v="203"/>
    <n v="5887"/>
    <n v="3532.2"/>
    <n v="0.6"/>
    <x v="2"/>
    <x v="1"/>
    <n v="2021"/>
    <s v="Q1"/>
    <x v="0"/>
  </r>
  <r>
    <x v="2"/>
    <n v="1185732"/>
    <x v="704"/>
    <x v="4"/>
    <s v="North Carolina"/>
    <s v="Charlotte"/>
    <x v="0"/>
    <n v="28"/>
    <n v="276"/>
    <n v="7728"/>
    <n v="4173.12"/>
    <n v="0.54"/>
    <x v="2"/>
    <x v="2"/>
    <n v="2021"/>
    <s v="Q1"/>
    <x v="1"/>
  </r>
  <r>
    <x v="2"/>
    <n v="1185732"/>
    <x v="704"/>
    <x v="4"/>
    <s v="North Carolina"/>
    <s v="Charlotte"/>
    <x v="1"/>
    <n v="29"/>
    <n v="150"/>
    <n v="4350"/>
    <n v="1957.4999999999998"/>
    <n v="0.44999999999999996"/>
    <x v="2"/>
    <x v="2"/>
    <n v="2021"/>
    <s v="Q1"/>
    <x v="1"/>
  </r>
  <r>
    <x v="2"/>
    <n v="1185732"/>
    <x v="704"/>
    <x v="4"/>
    <s v="North Carolina"/>
    <s v="Charlotte"/>
    <x v="2"/>
    <n v="19"/>
    <n v="181"/>
    <n v="3439"/>
    <n v="1788.28"/>
    <n v="0.52"/>
    <x v="2"/>
    <x v="2"/>
    <n v="2021"/>
    <s v="Q1"/>
    <x v="1"/>
  </r>
  <r>
    <x v="2"/>
    <n v="1185732"/>
    <x v="704"/>
    <x v="4"/>
    <s v="North Carolina"/>
    <s v="Charlotte"/>
    <x v="3"/>
    <n v="25"/>
    <n v="124"/>
    <n v="3100"/>
    <n v="1674"/>
    <n v="0.54"/>
    <x v="2"/>
    <x v="2"/>
    <n v="2021"/>
    <s v="Q1"/>
    <x v="1"/>
  </r>
  <r>
    <x v="2"/>
    <n v="1185732"/>
    <x v="704"/>
    <x v="4"/>
    <s v="North Carolina"/>
    <s v="Charlotte"/>
    <x v="4"/>
    <n v="37"/>
    <n v="158"/>
    <n v="5846"/>
    <n v="2630.7"/>
    <n v="0.44999999999999996"/>
    <x v="2"/>
    <x v="2"/>
    <n v="2021"/>
    <s v="Q1"/>
    <x v="1"/>
  </r>
  <r>
    <x v="2"/>
    <n v="1185732"/>
    <x v="704"/>
    <x v="4"/>
    <s v="North Carolina"/>
    <s v="Charlotte"/>
    <x v="5"/>
    <n v="27"/>
    <n v="169"/>
    <n v="4563"/>
    <n v="2829.06"/>
    <n v="0.62"/>
    <x v="2"/>
    <x v="2"/>
    <n v="2021"/>
    <s v="Q1"/>
    <x v="1"/>
  </r>
  <r>
    <x v="2"/>
    <n v="1185732"/>
    <x v="721"/>
    <x v="4"/>
    <s v="North Carolina"/>
    <s v="Charlotte"/>
    <x v="0"/>
    <n v="27"/>
    <n v="263"/>
    <n v="7101"/>
    <n v="3834.5400000000004"/>
    <n v="0.54"/>
    <x v="2"/>
    <x v="3"/>
    <n v="2021"/>
    <s v="Q2"/>
    <x v="1"/>
  </r>
  <r>
    <x v="2"/>
    <n v="1185732"/>
    <x v="721"/>
    <x v="4"/>
    <s v="North Carolina"/>
    <s v="Charlotte"/>
    <x v="1"/>
    <n v="28"/>
    <n v="155"/>
    <n v="4340"/>
    <n v="2039.8"/>
    <n v="0.47"/>
    <x v="2"/>
    <x v="3"/>
    <n v="2021"/>
    <s v="Q2"/>
    <x v="1"/>
  </r>
  <r>
    <x v="2"/>
    <n v="1185732"/>
    <x v="721"/>
    <x v="4"/>
    <s v="North Carolina"/>
    <s v="Charlotte"/>
    <x v="2"/>
    <n v="20"/>
    <n v="144"/>
    <n v="2880"/>
    <n v="1584.0000000000002"/>
    <n v="0.55000000000000004"/>
    <x v="2"/>
    <x v="3"/>
    <n v="2021"/>
    <s v="Q2"/>
    <x v="1"/>
  </r>
  <r>
    <x v="2"/>
    <n v="1185732"/>
    <x v="721"/>
    <x v="4"/>
    <s v="North Carolina"/>
    <s v="Charlotte"/>
    <x v="3"/>
    <n v="24"/>
    <n v="140"/>
    <n v="3360"/>
    <n v="1814.4"/>
    <n v="0.54"/>
    <x v="2"/>
    <x v="3"/>
    <n v="2021"/>
    <s v="Q2"/>
    <x v="1"/>
  </r>
  <r>
    <x v="2"/>
    <n v="1185732"/>
    <x v="721"/>
    <x v="4"/>
    <s v="North Carolina"/>
    <s v="Charlotte"/>
    <x v="4"/>
    <n v="42"/>
    <n v="131"/>
    <n v="5502"/>
    <n v="2751"/>
    <n v="0.5"/>
    <x v="2"/>
    <x v="3"/>
    <n v="2021"/>
    <s v="Q2"/>
    <x v="1"/>
  </r>
  <r>
    <x v="2"/>
    <n v="1185732"/>
    <x v="721"/>
    <x v="4"/>
    <s v="North Carolina"/>
    <s v="Charlotte"/>
    <x v="5"/>
    <n v="32"/>
    <n v="189"/>
    <n v="6048"/>
    <n v="3689.2799999999997"/>
    <n v="0.61"/>
    <x v="2"/>
    <x v="3"/>
    <n v="2021"/>
    <s v="Q2"/>
    <x v="1"/>
  </r>
  <r>
    <x v="2"/>
    <n v="1185732"/>
    <x v="255"/>
    <x v="4"/>
    <s v="North Carolina"/>
    <s v="Charlotte"/>
    <x v="0"/>
    <n v="41"/>
    <n v="246"/>
    <n v="10086"/>
    <n v="5547.3"/>
    <n v="0.55000000000000004"/>
    <x v="2"/>
    <x v="4"/>
    <n v="2021"/>
    <s v="Q2"/>
    <x v="1"/>
  </r>
  <r>
    <x v="2"/>
    <n v="1185732"/>
    <x v="255"/>
    <x v="4"/>
    <s v="North Carolina"/>
    <s v="Charlotte"/>
    <x v="1"/>
    <n v="42"/>
    <n v="182"/>
    <n v="7644"/>
    <n v="3516.24"/>
    <n v="0.45999999999999996"/>
    <x v="2"/>
    <x v="4"/>
    <n v="2021"/>
    <s v="Q2"/>
    <x v="1"/>
  </r>
  <r>
    <x v="2"/>
    <n v="1185732"/>
    <x v="255"/>
    <x v="4"/>
    <s v="North Carolina"/>
    <s v="Charlotte"/>
    <x v="2"/>
    <n v="37"/>
    <n v="169"/>
    <n v="6253"/>
    <n v="3314.09"/>
    <n v="0.53"/>
    <x v="2"/>
    <x v="4"/>
    <n v="2021"/>
    <s v="Q2"/>
    <x v="1"/>
  </r>
  <r>
    <x v="2"/>
    <n v="1185732"/>
    <x v="255"/>
    <x v="4"/>
    <s v="North Carolina"/>
    <s v="Charlotte"/>
    <x v="3"/>
    <n v="38"/>
    <n v="150"/>
    <n v="5700"/>
    <n v="3078"/>
    <n v="0.54"/>
    <x v="2"/>
    <x v="4"/>
    <n v="2021"/>
    <s v="Q2"/>
    <x v="1"/>
  </r>
  <r>
    <x v="2"/>
    <n v="1185732"/>
    <x v="255"/>
    <x v="4"/>
    <s v="North Carolina"/>
    <s v="Charlotte"/>
    <x v="4"/>
    <n v="46"/>
    <n v="150"/>
    <n v="6900"/>
    <n v="3381"/>
    <n v="0.49"/>
    <x v="2"/>
    <x v="4"/>
    <n v="2021"/>
    <s v="Q2"/>
    <x v="1"/>
  </r>
  <r>
    <x v="2"/>
    <n v="1185732"/>
    <x v="255"/>
    <x v="4"/>
    <s v="North Carolina"/>
    <s v="Charlotte"/>
    <x v="5"/>
    <n v="51"/>
    <n v="203"/>
    <n v="10353"/>
    <n v="6418.86"/>
    <n v="0.62"/>
    <x v="2"/>
    <x v="4"/>
    <n v="2021"/>
    <s v="Q2"/>
    <x v="1"/>
  </r>
  <r>
    <x v="2"/>
    <n v="1185732"/>
    <x v="288"/>
    <x v="4"/>
    <s v="North Carolina"/>
    <s v="Charlotte"/>
    <x v="0"/>
    <n v="46"/>
    <n v="238"/>
    <n v="10948"/>
    <n v="6021.4000000000005"/>
    <n v="0.55000000000000004"/>
    <x v="2"/>
    <x v="11"/>
    <n v="2021"/>
    <s v="Q2"/>
    <x v="2"/>
  </r>
  <r>
    <x v="2"/>
    <n v="1185732"/>
    <x v="288"/>
    <x v="4"/>
    <s v="North Carolina"/>
    <s v="Charlotte"/>
    <x v="1"/>
    <n v="42"/>
    <n v="182"/>
    <n v="7644"/>
    <n v="3592.68"/>
    <n v="0.47"/>
    <x v="2"/>
    <x v="11"/>
    <n v="2021"/>
    <s v="Q2"/>
    <x v="2"/>
  </r>
  <r>
    <x v="2"/>
    <n v="1185732"/>
    <x v="288"/>
    <x v="4"/>
    <s v="North Carolina"/>
    <s v="Charlotte"/>
    <x v="2"/>
    <n v="47"/>
    <n v="169"/>
    <n v="7943"/>
    <n v="4289.22"/>
    <n v="0.54"/>
    <x v="2"/>
    <x v="11"/>
    <n v="2021"/>
    <s v="Q2"/>
    <x v="2"/>
  </r>
  <r>
    <x v="2"/>
    <n v="1185732"/>
    <x v="288"/>
    <x v="4"/>
    <s v="North Carolina"/>
    <s v="Charlotte"/>
    <x v="3"/>
    <n v="49"/>
    <n v="169"/>
    <n v="8281"/>
    <n v="4223.3100000000004"/>
    <n v="0.51"/>
    <x v="2"/>
    <x v="11"/>
    <n v="2021"/>
    <s v="Q2"/>
    <x v="2"/>
  </r>
  <r>
    <x v="2"/>
    <n v="1185732"/>
    <x v="288"/>
    <x v="4"/>
    <s v="North Carolina"/>
    <s v="Charlotte"/>
    <x v="4"/>
    <n v="61"/>
    <n v="163"/>
    <n v="9943"/>
    <n v="4872.07"/>
    <n v="0.49"/>
    <x v="2"/>
    <x v="11"/>
    <n v="2021"/>
    <s v="Q2"/>
    <x v="2"/>
  </r>
  <r>
    <x v="2"/>
    <n v="1185732"/>
    <x v="288"/>
    <x v="4"/>
    <s v="North Carolina"/>
    <s v="Charlotte"/>
    <x v="5"/>
    <n v="67"/>
    <n v="231"/>
    <n v="15477"/>
    <n v="9286.1999999999989"/>
    <n v="0.6"/>
    <x v="2"/>
    <x v="11"/>
    <n v="2021"/>
    <s v="Q2"/>
    <x v="2"/>
  </r>
  <r>
    <x v="2"/>
    <n v="1185732"/>
    <x v="316"/>
    <x v="4"/>
    <s v="North Carolina"/>
    <s v="Charlotte"/>
    <x v="0"/>
    <n v="60"/>
    <n v="294"/>
    <n v="17640"/>
    <n v="8820"/>
    <n v="0.5"/>
    <x v="2"/>
    <x v="5"/>
    <n v="2021"/>
    <s v="Q3"/>
    <x v="2"/>
  </r>
  <r>
    <x v="2"/>
    <n v="1185732"/>
    <x v="316"/>
    <x v="4"/>
    <s v="North Carolina"/>
    <s v="Charlotte"/>
    <x v="1"/>
    <n v="58"/>
    <n v="224"/>
    <n v="12992"/>
    <n v="6496"/>
    <n v="0.5"/>
    <x v="2"/>
    <x v="5"/>
    <n v="2021"/>
    <s v="Q3"/>
    <x v="2"/>
  </r>
  <r>
    <x v="2"/>
    <n v="1185732"/>
    <x v="316"/>
    <x v="4"/>
    <s v="North Carolina"/>
    <s v="Charlotte"/>
    <x v="2"/>
    <n v="53"/>
    <n v="196"/>
    <n v="10388"/>
    <n v="5713.4000000000005"/>
    <n v="0.55000000000000004"/>
    <x v="2"/>
    <x v="5"/>
    <n v="2021"/>
    <s v="Q3"/>
    <x v="2"/>
  </r>
  <r>
    <x v="2"/>
    <n v="1185732"/>
    <x v="316"/>
    <x v="4"/>
    <s v="North Carolina"/>
    <s v="Charlotte"/>
    <x v="3"/>
    <n v="52"/>
    <n v="203"/>
    <n v="10556"/>
    <n v="5383.56"/>
    <n v="0.51"/>
    <x v="2"/>
    <x v="5"/>
    <n v="2021"/>
    <s v="Q3"/>
    <x v="2"/>
  </r>
  <r>
    <x v="2"/>
    <n v="1185732"/>
    <x v="316"/>
    <x v="4"/>
    <s v="North Carolina"/>
    <s v="Charlotte"/>
    <x v="4"/>
    <n v="59"/>
    <n v="182"/>
    <n v="10738"/>
    <n v="5261.62"/>
    <n v="0.49"/>
    <x v="2"/>
    <x v="5"/>
    <n v="2021"/>
    <s v="Q3"/>
    <x v="2"/>
  </r>
  <r>
    <x v="2"/>
    <n v="1185732"/>
    <x v="316"/>
    <x v="4"/>
    <s v="North Carolina"/>
    <s v="Charlotte"/>
    <x v="5"/>
    <n v="64"/>
    <n v="263"/>
    <n v="16832"/>
    <n v="10604.16"/>
    <n v="0.63"/>
    <x v="2"/>
    <x v="5"/>
    <n v="2021"/>
    <s v="Q3"/>
    <x v="2"/>
  </r>
  <r>
    <x v="2"/>
    <n v="1185732"/>
    <x v="348"/>
    <x v="4"/>
    <s v="North Carolina"/>
    <s v="Charlotte"/>
    <x v="0"/>
    <n v="61"/>
    <n v="308"/>
    <n v="18788"/>
    <n v="9957.6400000000012"/>
    <n v="0.53"/>
    <x v="2"/>
    <x v="6"/>
    <n v="2021"/>
    <s v="Q3"/>
    <x v="2"/>
  </r>
  <r>
    <x v="2"/>
    <n v="1185732"/>
    <x v="348"/>
    <x v="4"/>
    <s v="North Carolina"/>
    <s v="Charlotte"/>
    <x v="1"/>
    <n v="58"/>
    <n v="200"/>
    <n v="11600"/>
    <n v="5219.9999999999991"/>
    <n v="0.44999999999999996"/>
    <x v="2"/>
    <x v="6"/>
    <n v="2021"/>
    <s v="Q3"/>
    <x v="2"/>
  </r>
  <r>
    <x v="2"/>
    <n v="1185732"/>
    <x v="348"/>
    <x v="4"/>
    <s v="North Carolina"/>
    <s v="Charlotte"/>
    <x v="2"/>
    <n v="54"/>
    <n v="210"/>
    <n v="11340"/>
    <n v="6010.2000000000007"/>
    <n v="0.53"/>
    <x v="2"/>
    <x v="6"/>
    <n v="2021"/>
    <s v="Q3"/>
    <x v="2"/>
  </r>
  <r>
    <x v="2"/>
    <n v="1185732"/>
    <x v="348"/>
    <x v="4"/>
    <s v="North Carolina"/>
    <s v="Charlotte"/>
    <x v="3"/>
    <n v="44"/>
    <n v="182"/>
    <n v="8008"/>
    <n v="4244.24"/>
    <n v="0.53"/>
    <x v="2"/>
    <x v="6"/>
    <n v="2021"/>
    <s v="Q3"/>
    <x v="2"/>
  </r>
  <r>
    <x v="2"/>
    <n v="1185732"/>
    <x v="348"/>
    <x v="4"/>
    <s v="North Carolina"/>
    <s v="Charlotte"/>
    <x v="4"/>
    <n v="53"/>
    <n v="176"/>
    <n v="9328"/>
    <n v="4477.4399999999996"/>
    <n v="0.48"/>
    <x v="2"/>
    <x v="6"/>
    <n v="2021"/>
    <s v="Q3"/>
    <x v="2"/>
  </r>
  <r>
    <x v="2"/>
    <n v="1185732"/>
    <x v="348"/>
    <x v="4"/>
    <s v="North Carolina"/>
    <s v="Charlotte"/>
    <x v="5"/>
    <n v="54"/>
    <n v="231"/>
    <n v="12474"/>
    <n v="7983.3600000000006"/>
    <n v="0.64"/>
    <x v="2"/>
    <x v="6"/>
    <n v="2021"/>
    <s v="Q3"/>
    <x v="2"/>
  </r>
  <r>
    <x v="2"/>
    <n v="1185732"/>
    <x v="378"/>
    <x v="4"/>
    <s v="North Carolina"/>
    <s v="Charlotte"/>
    <x v="0"/>
    <n v="53"/>
    <n v="250"/>
    <n v="13250"/>
    <n v="6890"/>
    <n v="0.52"/>
    <x v="2"/>
    <x v="7"/>
    <n v="2021"/>
    <s v="Q3"/>
    <x v="3"/>
  </r>
  <r>
    <x v="2"/>
    <n v="1185732"/>
    <x v="378"/>
    <x v="4"/>
    <s v="North Carolina"/>
    <s v="Charlotte"/>
    <x v="1"/>
    <n v="49"/>
    <n v="181"/>
    <n v="8869"/>
    <n v="4434.5"/>
    <n v="0.5"/>
    <x v="2"/>
    <x v="7"/>
    <n v="2021"/>
    <s v="Q3"/>
    <x v="3"/>
  </r>
  <r>
    <x v="2"/>
    <n v="1185732"/>
    <x v="378"/>
    <x v="4"/>
    <s v="North Carolina"/>
    <s v="Charlotte"/>
    <x v="2"/>
    <n v="28"/>
    <n v="175"/>
    <n v="4900"/>
    <n v="2499"/>
    <n v="0.51"/>
    <x v="2"/>
    <x v="7"/>
    <n v="2021"/>
    <s v="Q3"/>
    <x v="3"/>
  </r>
  <r>
    <x v="2"/>
    <n v="1185732"/>
    <x v="378"/>
    <x v="4"/>
    <s v="North Carolina"/>
    <s v="Charlotte"/>
    <x v="3"/>
    <n v="28"/>
    <n v="150"/>
    <n v="4200"/>
    <n v="2100"/>
    <n v="0.5"/>
    <x v="2"/>
    <x v="7"/>
    <n v="2021"/>
    <s v="Q3"/>
    <x v="3"/>
  </r>
  <r>
    <x v="2"/>
    <n v="1185732"/>
    <x v="378"/>
    <x v="4"/>
    <s v="North Carolina"/>
    <s v="Charlotte"/>
    <x v="4"/>
    <n v="38"/>
    <n v="156"/>
    <n v="5928"/>
    <n v="2726.8799999999997"/>
    <n v="0.45999999999999996"/>
    <x v="2"/>
    <x v="7"/>
    <n v="2021"/>
    <s v="Q3"/>
    <x v="3"/>
  </r>
  <r>
    <x v="2"/>
    <n v="1185732"/>
    <x v="378"/>
    <x v="4"/>
    <s v="North Carolina"/>
    <s v="Charlotte"/>
    <x v="5"/>
    <n v="41"/>
    <n v="203"/>
    <n v="8323"/>
    <n v="5077.03"/>
    <n v="0.61"/>
    <x v="2"/>
    <x v="7"/>
    <n v="2021"/>
    <s v="Q3"/>
    <x v="3"/>
  </r>
  <r>
    <x v="2"/>
    <n v="1185732"/>
    <x v="410"/>
    <x v="4"/>
    <s v="North Carolina"/>
    <s v="Charlotte"/>
    <x v="0"/>
    <n v="42"/>
    <n v="245"/>
    <n v="10290"/>
    <n v="5556.6"/>
    <n v="0.54"/>
    <x v="2"/>
    <x v="8"/>
    <n v="2021"/>
    <s v="Q4"/>
    <x v="3"/>
  </r>
  <r>
    <x v="2"/>
    <n v="1185732"/>
    <x v="410"/>
    <x v="4"/>
    <s v="North Carolina"/>
    <s v="Charlotte"/>
    <x v="1"/>
    <n v="33"/>
    <n v="196"/>
    <n v="6468"/>
    <n v="2975.2799999999997"/>
    <n v="0.45999999999999996"/>
    <x v="2"/>
    <x v="8"/>
    <n v="2021"/>
    <s v="Q4"/>
    <x v="3"/>
  </r>
  <r>
    <x v="2"/>
    <n v="1185732"/>
    <x v="410"/>
    <x v="4"/>
    <s v="North Carolina"/>
    <s v="Charlotte"/>
    <x v="2"/>
    <n v="34"/>
    <n v="150"/>
    <n v="5100"/>
    <n v="2601"/>
    <n v="0.51"/>
    <x v="2"/>
    <x v="8"/>
    <n v="2021"/>
    <s v="Q4"/>
    <x v="3"/>
  </r>
  <r>
    <x v="2"/>
    <n v="1185732"/>
    <x v="410"/>
    <x v="4"/>
    <s v="North Carolina"/>
    <s v="Charlotte"/>
    <x v="3"/>
    <n v="34"/>
    <n v="160"/>
    <n v="5440"/>
    <n v="2937.6000000000004"/>
    <n v="0.54"/>
    <x v="2"/>
    <x v="8"/>
    <n v="2021"/>
    <s v="Q4"/>
    <x v="3"/>
  </r>
  <r>
    <x v="2"/>
    <n v="1185732"/>
    <x v="410"/>
    <x v="4"/>
    <s v="North Carolina"/>
    <s v="Charlotte"/>
    <x v="4"/>
    <n v="42"/>
    <n v="149"/>
    <n v="6258"/>
    <n v="2941.2599999999998"/>
    <n v="0.47"/>
    <x v="2"/>
    <x v="8"/>
    <n v="2021"/>
    <s v="Q4"/>
    <x v="3"/>
  </r>
  <r>
    <x v="2"/>
    <n v="1185732"/>
    <x v="410"/>
    <x v="4"/>
    <s v="North Carolina"/>
    <s v="Charlotte"/>
    <x v="5"/>
    <n v="48"/>
    <n v="176"/>
    <n v="8448"/>
    <n v="5322.24"/>
    <n v="0.63"/>
    <x v="2"/>
    <x v="8"/>
    <n v="2021"/>
    <s v="Q4"/>
    <x v="3"/>
  </r>
  <r>
    <x v="2"/>
    <n v="1185732"/>
    <x v="440"/>
    <x v="4"/>
    <s v="North Carolina"/>
    <s v="Charlotte"/>
    <x v="0"/>
    <n v="44"/>
    <n v="215"/>
    <n v="9460"/>
    <n v="5203"/>
    <n v="0.55000000000000004"/>
    <x v="2"/>
    <x v="9"/>
    <n v="2021"/>
    <s v="Q4"/>
    <x v="3"/>
  </r>
  <r>
    <x v="2"/>
    <n v="1185732"/>
    <x v="440"/>
    <x v="4"/>
    <s v="North Carolina"/>
    <s v="Charlotte"/>
    <x v="1"/>
    <n v="32"/>
    <n v="195"/>
    <n v="6240"/>
    <n v="2932.7999999999997"/>
    <n v="0.47"/>
    <x v="2"/>
    <x v="9"/>
    <n v="2021"/>
    <s v="Q4"/>
    <x v="3"/>
  </r>
  <r>
    <x v="2"/>
    <n v="1185732"/>
    <x v="440"/>
    <x v="4"/>
    <s v="North Carolina"/>
    <s v="Charlotte"/>
    <x v="2"/>
    <n v="38"/>
    <n v="167"/>
    <n v="6346"/>
    <n v="3426.84"/>
    <n v="0.54"/>
    <x v="2"/>
    <x v="9"/>
    <n v="2021"/>
    <s v="Q4"/>
    <x v="3"/>
  </r>
  <r>
    <x v="2"/>
    <n v="1185732"/>
    <x v="440"/>
    <x v="4"/>
    <s v="North Carolina"/>
    <s v="Charlotte"/>
    <x v="3"/>
    <n v="55"/>
    <n v="163"/>
    <n v="8965"/>
    <n v="4572.1499999999996"/>
    <n v="0.51"/>
    <x v="2"/>
    <x v="9"/>
    <n v="2021"/>
    <s v="Q4"/>
    <x v="3"/>
  </r>
  <r>
    <x v="2"/>
    <n v="1185732"/>
    <x v="440"/>
    <x v="4"/>
    <s v="North Carolina"/>
    <s v="Charlotte"/>
    <x v="4"/>
    <n v="72"/>
    <n v="163"/>
    <n v="11736"/>
    <n v="5750.64"/>
    <n v="0.49"/>
    <x v="2"/>
    <x v="9"/>
    <n v="2021"/>
    <s v="Q4"/>
    <x v="3"/>
  </r>
  <r>
    <x v="2"/>
    <n v="1185732"/>
    <x v="440"/>
    <x v="4"/>
    <s v="North Carolina"/>
    <s v="Charlotte"/>
    <x v="5"/>
    <n v="72"/>
    <n v="210"/>
    <n v="15120"/>
    <n v="9676.8000000000011"/>
    <n v="0.64"/>
    <x v="2"/>
    <x v="9"/>
    <n v="2021"/>
    <s v="Q4"/>
    <x v="3"/>
  </r>
  <r>
    <x v="2"/>
    <n v="1185732"/>
    <x v="469"/>
    <x v="4"/>
    <s v="North Carolina"/>
    <s v="Charlotte"/>
    <x v="0"/>
    <n v="64"/>
    <n v="244"/>
    <n v="15616"/>
    <n v="7964.16"/>
    <n v="0.51"/>
    <x v="2"/>
    <x v="10"/>
    <n v="2021"/>
    <s v="Q4"/>
    <x v="0"/>
  </r>
  <r>
    <x v="2"/>
    <n v="1185732"/>
    <x v="469"/>
    <x v="4"/>
    <s v="North Carolina"/>
    <s v="Charlotte"/>
    <x v="1"/>
    <n v="55"/>
    <n v="202"/>
    <n v="11110"/>
    <n v="4999.4999999999991"/>
    <n v="0.44999999999999996"/>
    <x v="2"/>
    <x v="10"/>
    <n v="2021"/>
    <s v="Q4"/>
    <x v="0"/>
  </r>
  <r>
    <x v="5"/>
    <n v="1185732"/>
    <x v="469"/>
    <x v="4"/>
    <s v="North Carolina"/>
    <s v="Charlotte"/>
    <x v="2"/>
    <n v="55"/>
    <n v="218"/>
    <n v="11990"/>
    <n v="6114.9000000000005"/>
    <n v="0.51"/>
    <x v="2"/>
    <x v="10"/>
    <n v="2021"/>
    <s v="Q4"/>
    <x v="0"/>
  </r>
  <r>
    <x v="5"/>
    <n v="1185732"/>
    <x v="469"/>
    <x v="4"/>
    <s v="North Carolina"/>
    <s v="Charlotte"/>
    <x v="3"/>
    <n v="55"/>
    <n v="196"/>
    <n v="10780"/>
    <n v="5821.2000000000007"/>
    <n v="0.54"/>
    <x v="2"/>
    <x v="10"/>
    <n v="2021"/>
    <s v="Q4"/>
    <x v="0"/>
  </r>
  <r>
    <x v="5"/>
    <n v="1185732"/>
    <x v="469"/>
    <x v="4"/>
    <s v="North Carolina"/>
    <s v="Charlotte"/>
    <x v="4"/>
    <n v="65"/>
    <n v="169"/>
    <n v="10985"/>
    <n v="5382.65"/>
    <n v="0.49"/>
    <x v="2"/>
    <x v="10"/>
    <n v="2021"/>
    <s v="Q4"/>
    <x v="0"/>
  </r>
  <r>
    <x v="5"/>
    <n v="1185732"/>
    <x v="469"/>
    <x v="4"/>
    <s v="North Carolina"/>
    <s v="Charlotte"/>
    <x v="5"/>
    <n v="69"/>
    <n v="225"/>
    <n v="15525"/>
    <n v="10091.25"/>
    <n v="0.65"/>
    <x v="2"/>
    <x v="10"/>
    <n v="2021"/>
    <s v="Q4"/>
    <x v="0"/>
  </r>
  <r>
    <x v="5"/>
    <n v="1185732"/>
    <x v="177"/>
    <x v="4"/>
    <s v="North Carolina"/>
    <s v="Charlotte"/>
    <x v="0"/>
    <n v="32"/>
    <n v="194"/>
    <n v="6208"/>
    <n v="3228.1600000000003"/>
    <n v="0.52"/>
    <x v="2"/>
    <x v="0"/>
    <n v="2021"/>
    <s v="Q1"/>
    <x v="0"/>
  </r>
  <r>
    <x v="5"/>
    <n v="1185732"/>
    <x v="177"/>
    <x v="4"/>
    <s v="North Carolina"/>
    <s v="Charlotte"/>
    <x v="1"/>
    <n v="33"/>
    <n v="150"/>
    <n v="4950"/>
    <n v="2475"/>
    <n v="0.5"/>
    <x v="2"/>
    <x v="0"/>
    <n v="2021"/>
    <s v="Q1"/>
    <x v="0"/>
  </r>
  <r>
    <x v="5"/>
    <n v="1185732"/>
    <x v="177"/>
    <x v="4"/>
    <s v="North Carolina"/>
    <s v="Charlotte"/>
    <x v="2"/>
    <n v="24"/>
    <n v="167"/>
    <n v="4008"/>
    <n v="2164.3200000000002"/>
    <n v="0.54"/>
    <x v="2"/>
    <x v="0"/>
    <n v="2021"/>
    <s v="Q1"/>
    <x v="0"/>
  </r>
  <r>
    <x v="5"/>
    <n v="1185732"/>
    <x v="177"/>
    <x v="4"/>
    <s v="North Carolina"/>
    <s v="Charlotte"/>
    <x v="3"/>
    <n v="29"/>
    <n v="123"/>
    <n v="3567"/>
    <n v="1854.8400000000001"/>
    <n v="0.52"/>
    <x v="2"/>
    <x v="0"/>
    <n v="2021"/>
    <s v="Q1"/>
    <x v="0"/>
  </r>
  <r>
    <x v="5"/>
    <n v="1185732"/>
    <x v="177"/>
    <x v="4"/>
    <s v="North Carolina"/>
    <s v="Charlotte"/>
    <x v="4"/>
    <n v="44"/>
    <n v="128"/>
    <n v="5632"/>
    <n v="2816"/>
    <n v="0.5"/>
    <x v="2"/>
    <x v="0"/>
    <n v="2021"/>
    <s v="Q1"/>
    <x v="0"/>
  </r>
  <r>
    <x v="5"/>
    <n v="1185732"/>
    <x v="177"/>
    <x v="4"/>
    <s v="North Carolina"/>
    <s v="Charlotte"/>
    <x v="5"/>
    <n v="32"/>
    <n v="173"/>
    <n v="5536"/>
    <n v="3598.4"/>
    <n v="0.65"/>
    <x v="2"/>
    <x v="0"/>
    <n v="2021"/>
    <s v="Q1"/>
    <x v="0"/>
  </r>
  <r>
    <x v="5"/>
    <n v="1185732"/>
    <x v="206"/>
    <x v="4"/>
    <s v="North Carolina"/>
    <s v="Charlotte"/>
    <x v="0"/>
    <n v="32"/>
    <n v="231"/>
    <n v="7392"/>
    <n v="3696"/>
    <n v="0.5"/>
    <x v="2"/>
    <x v="1"/>
    <n v="2021"/>
    <s v="Q1"/>
    <x v="0"/>
  </r>
  <r>
    <x v="5"/>
    <n v="1185732"/>
    <x v="206"/>
    <x v="4"/>
    <s v="North Carolina"/>
    <s v="Charlotte"/>
    <x v="1"/>
    <n v="33"/>
    <n v="143"/>
    <n v="4719"/>
    <n v="2359.5"/>
    <n v="0.5"/>
    <x v="2"/>
    <x v="1"/>
    <n v="2021"/>
    <s v="Q1"/>
    <x v="0"/>
  </r>
  <r>
    <x v="5"/>
    <n v="1185732"/>
    <x v="206"/>
    <x v="4"/>
    <s v="North Carolina"/>
    <s v="Charlotte"/>
    <x v="2"/>
    <n v="23"/>
    <n v="158"/>
    <n v="3634"/>
    <n v="1817"/>
    <n v="0.5"/>
    <x v="2"/>
    <x v="1"/>
    <n v="2021"/>
    <s v="Q1"/>
    <x v="0"/>
  </r>
  <r>
    <x v="5"/>
    <n v="1185732"/>
    <x v="206"/>
    <x v="3"/>
    <s v="Ohio"/>
    <s v="Columbus"/>
    <x v="3"/>
    <n v="29"/>
    <n v="101"/>
    <n v="2929"/>
    <n v="1464.5"/>
    <n v="0.5"/>
    <x v="2"/>
    <x v="1"/>
    <n v="2021"/>
    <s v="Q1"/>
    <x v="0"/>
  </r>
  <r>
    <x v="5"/>
    <n v="1185732"/>
    <x v="206"/>
    <x v="3"/>
    <s v="Ohio"/>
    <s v="Columbus"/>
    <x v="4"/>
    <n v="41"/>
    <n v="122"/>
    <n v="5002"/>
    <n v="2300.9199999999996"/>
    <n v="0.45999999999999996"/>
    <x v="2"/>
    <x v="1"/>
    <n v="2021"/>
    <s v="Q1"/>
    <x v="0"/>
  </r>
  <r>
    <x v="5"/>
    <n v="1185732"/>
    <x v="206"/>
    <x v="3"/>
    <s v="Ohio"/>
    <s v="Columbus"/>
    <x v="5"/>
    <n v="29"/>
    <n v="143"/>
    <n v="4147"/>
    <n v="2529.67"/>
    <n v="0.61"/>
    <x v="2"/>
    <x v="1"/>
    <n v="2021"/>
    <s v="Q1"/>
    <x v="0"/>
  </r>
  <r>
    <x v="5"/>
    <n v="1185732"/>
    <x v="214"/>
    <x v="3"/>
    <s v="Ohio"/>
    <s v="Columbus"/>
    <x v="0"/>
    <n v="27"/>
    <n v="231"/>
    <n v="6237"/>
    <n v="3243.2400000000002"/>
    <n v="0.52"/>
    <x v="2"/>
    <x v="2"/>
    <n v="2021"/>
    <s v="Q1"/>
    <x v="1"/>
  </r>
  <r>
    <x v="5"/>
    <n v="1185732"/>
    <x v="214"/>
    <x v="3"/>
    <s v="Ohio"/>
    <s v="Columbus"/>
    <x v="1"/>
    <n v="27"/>
    <n v="126"/>
    <n v="3402"/>
    <n v="1530.8999999999999"/>
    <n v="0.44999999999999996"/>
    <x v="2"/>
    <x v="2"/>
    <n v="2021"/>
    <s v="Q1"/>
    <x v="1"/>
  </r>
  <r>
    <x v="5"/>
    <n v="1185732"/>
    <x v="214"/>
    <x v="3"/>
    <s v="Ohio"/>
    <s v="Columbus"/>
    <x v="2"/>
    <n v="20"/>
    <n v="124"/>
    <n v="2480"/>
    <n v="1314.4"/>
    <n v="0.53"/>
    <x v="2"/>
    <x v="2"/>
    <n v="2021"/>
    <s v="Q1"/>
    <x v="1"/>
  </r>
  <r>
    <x v="5"/>
    <n v="1185732"/>
    <x v="214"/>
    <x v="3"/>
    <s v="Ohio"/>
    <s v="Columbus"/>
    <x v="3"/>
    <n v="24"/>
    <n v="98"/>
    <n v="2352"/>
    <n v="1223.04"/>
    <n v="0.52"/>
    <x v="2"/>
    <x v="2"/>
    <n v="2021"/>
    <s v="Q1"/>
    <x v="1"/>
  </r>
  <r>
    <x v="5"/>
    <n v="1185732"/>
    <x v="214"/>
    <x v="3"/>
    <s v="Ohio"/>
    <s v="Columbus"/>
    <x v="4"/>
    <n v="37"/>
    <n v="113"/>
    <n v="4181"/>
    <n v="2048.69"/>
    <n v="0.49"/>
    <x v="2"/>
    <x v="2"/>
    <n v="2021"/>
    <s v="Q1"/>
    <x v="1"/>
  </r>
  <r>
    <x v="5"/>
    <n v="1185732"/>
    <x v="214"/>
    <x v="3"/>
    <s v="Ohio"/>
    <s v="Columbus"/>
    <x v="5"/>
    <n v="28"/>
    <n v="128"/>
    <n v="3584"/>
    <n v="2186.2399999999998"/>
    <n v="0.61"/>
    <x v="2"/>
    <x v="2"/>
    <n v="2021"/>
    <s v="Q1"/>
    <x v="1"/>
  </r>
  <r>
    <x v="5"/>
    <n v="1185732"/>
    <x v="233"/>
    <x v="3"/>
    <s v="Ohio"/>
    <s v="Columbus"/>
    <x v="0"/>
    <n v="28"/>
    <n v="218"/>
    <n v="6104"/>
    <n v="3357.2000000000003"/>
    <n v="0.55000000000000004"/>
    <x v="2"/>
    <x v="3"/>
    <n v="2021"/>
    <s v="Q2"/>
    <x v="1"/>
  </r>
  <r>
    <x v="5"/>
    <n v="1185732"/>
    <x v="233"/>
    <x v="3"/>
    <s v="Ohio"/>
    <s v="Columbus"/>
    <x v="1"/>
    <n v="28"/>
    <n v="111"/>
    <n v="3108"/>
    <n v="1522.92"/>
    <n v="0.49"/>
    <x v="2"/>
    <x v="3"/>
    <n v="2021"/>
    <s v="Q2"/>
    <x v="1"/>
  </r>
  <r>
    <x v="5"/>
    <n v="1185732"/>
    <x v="233"/>
    <x v="3"/>
    <s v="Ohio"/>
    <s v="Columbus"/>
    <x v="2"/>
    <n v="19"/>
    <n v="106"/>
    <n v="2014"/>
    <n v="1067.42"/>
    <n v="0.53"/>
    <x v="2"/>
    <x v="3"/>
    <n v="2021"/>
    <s v="Q2"/>
    <x v="1"/>
  </r>
  <r>
    <x v="5"/>
    <n v="1185732"/>
    <x v="233"/>
    <x v="3"/>
    <s v="Ohio"/>
    <s v="Columbus"/>
    <x v="3"/>
    <n v="24"/>
    <n v="102"/>
    <n v="2448"/>
    <n v="1224"/>
    <n v="0.5"/>
    <x v="2"/>
    <x v="3"/>
    <n v="2021"/>
    <s v="Q2"/>
    <x v="1"/>
  </r>
  <r>
    <x v="5"/>
    <n v="1185732"/>
    <x v="233"/>
    <x v="3"/>
    <s v="Ohio"/>
    <s v="Columbus"/>
    <x v="4"/>
    <n v="42"/>
    <n v="101"/>
    <n v="4242"/>
    <n v="1993.7399999999998"/>
    <n v="0.47"/>
    <x v="2"/>
    <x v="3"/>
    <n v="2021"/>
    <s v="Q2"/>
    <x v="1"/>
  </r>
  <r>
    <x v="5"/>
    <n v="1185732"/>
    <x v="233"/>
    <x v="3"/>
    <s v="Ohio"/>
    <s v="Columbus"/>
    <x v="5"/>
    <n v="34"/>
    <n v="137"/>
    <n v="4658"/>
    <n v="3027.7000000000003"/>
    <n v="0.65"/>
    <x v="2"/>
    <x v="3"/>
    <n v="2021"/>
    <s v="Q2"/>
    <x v="1"/>
  </r>
  <r>
    <x v="5"/>
    <n v="1185732"/>
    <x v="262"/>
    <x v="3"/>
    <s v="Ohio"/>
    <s v="Columbus"/>
    <x v="0"/>
    <n v="42"/>
    <n v="207"/>
    <n v="8694"/>
    <n v="4347"/>
    <n v="0.5"/>
    <x v="2"/>
    <x v="4"/>
    <n v="2021"/>
    <s v="Q2"/>
    <x v="1"/>
  </r>
  <r>
    <x v="5"/>
    <n v="1185732"/>
    <x v="262"/>
    <x v="3"/>
    <s v="Ohio"/>
    <s v="Columbus"/>
    <x v="1"/>
    <n v="44"/>
    <n v="135"/>
    <n v="5940"/>
    <n v="2910.6"/>
    <n v="0.49"/>
    <x v="2"/>
    <x v="4"/>
    <n v="2021"/>
    <s v="Q2"/>
    <x v="1"/>
  </r>
  <r>
    <x v="5"/>
    <n v="1185732"/>
    <x v="262"/>
    <x v="3"/>
    <s v="Ohio"/>
    <s v="Columbus"/>
    <x v="2"/>
    <n v="39"/>
    <n v="143"/>
    <n v="5577"/>
    <n v="2844.27"/>
    <n v="0.51"/>
    <x v="2"/>
    <x v="4"/>
    <n v="2021"/>
    <s v="Q2"/>
    <x v="1"/>
  </r>
  <r>
    <x v="5"/>
    <n v="1185732"/>
    <x v="262"/>
    <x v="3"/>
    <s v="Ohio"/>
    <s v="Columbus"/>
    <x v="3"/>
    <n v="38"/>
    <n v="123"/>
    <n v="4674"/>
    <n v="2570.7000000000003"/>
    <n v="0.55000000000000004"/>
    <x v="2"/>
    <x v="4"/>
    <n v="2021"/>
    <s v="Q2"/>
    <x v="1"/>
  </r>
  <r>
    <x v="5"/>
    <n v="1185732"/>
    <x v="262"/>
    <x v="3"/>
    <s v="Ohio"/>
    <s v="Columbus"/>
    <x v="4"/>
    <n v="49"/>
    <n v="126"/>
    <n v="6174"/>
    <n v="2840.04"/>
    <n v="0.45999999999999996"/>
    <x v="2"/>
    <x v="4"/>
    <n v="2021"/>
    <s v="Q2"/>
    <x v="1"/>
  </r>
  <r>
    <x v="5"/>
    <n v="1185732"/>
    <x v="262"/>
    <x v="3"/>
    <s v="Ohio"/>
    <s v="Columbus"/>
    <x v="5"/>
    <n v="53"/>
    <n v="143"/>
    <n v="7579"/>
    <n v="4850.5600000000004"/>
    <n v="0.64"/>
    <x v="2"/>
    <x v="4"/>
    <n v="2021"/>
    <s v="Q2"/>
    <x v="1"/>
  </r>
  <r>
    <x v="5"/>
    <n v="1185732"/>
    <x v="295"/>
    <x v="3"/>
    <s v="Ohio"/>
    <s v="Columbus"/>
    <x v="0"/>
    <n v="49"/>
    <n v="232"/>
    <n v="11368"/>
    <n v="6025.04"/>
    <n v="0.53"/>
    <x v="2"/>
    <x v="11"/>
    <n v="2021"/>
    <s v="Q2"/>
    <x v="2"/>
  </r>
  <r>
    <x v="5"/>
    <n v="1185732"/>
    <x v="295"/>
    <x v="3"/>
    <s v="Ohio"/>
    <s v="Columbus"/>
    <x v="1"/>
    <n v="41"/>
    <n v="138"/>
    <n v="5658"/>
    <n v="2602.6799999999998"/>
    <n v="0.45999999999999996"/>
    <x v="2"/>
    <x v="11"/>
    <n v="2021"/>
    <s v="Q2"/>
    <x v="2"/>
  </r>
  <r>
    <x v="5"/>
    <n v="1185732"/>
    <x v="295"/>
    <x v="3"/>
    <s v="Ohio"/>
    <s v="Columbus"/>
    <x v="2"/>
    <n v="49"/>
    <n v="142"/>
    <n v="6958"/>
    <n v="3757.32"/>
    <n v="0.54"/>
    <x v="2"/>
    <x v="11"/>
    <n v="2021"/>
    <s v="Q2"/>
    <x v="2"/>
  </r>
  <r>
    <x v="5"/>
    <n v="1185732"/>
    <x v="295"/>
    <x v="3"/>
    <s v="Ohio"/>
    <s v="Columbus"/>
    <x v="3"/>
    <n v="49"/>
    <n v="140"/>
    <n v="6860"/>
    <n v="3498.6"/>
    <n v="0.51"/>
    <x v="2"/>
    <x v="11"/>
    <n v="2021"/>
    <s v="Q2"/>
    <x v="2"/>
  </r>
  <r>
    <x v="5"/>
    <n v="1185732"/>
    <x v="295"/>
    <x v="3"/>
    <s v="Ohio"/>
    <s v="Columbus"/>
    <x v="4"/>
    <n v="62"/>
    <n v="150"/>
    <n v="9300"/>
    <n v="4371"/>
    <n v="0.47"/>
    <x v="2"/>
    <x v="11"/>
    <n v="2021"/>
    <s v="Q2"/>
    <x v="2"/>
  </r>
  <r>
    <x v="5"/>
    <n v="1185732"/>
    <x v="295"/>
    <x v="3"/>
    <s v="Ohio"/>
    <s v="Columbus"/>
    <x v="5"/>
    <n v="64"/>
    <n v="196"/>
    <n v="12544"/>
    <n v="7777.28"/>
    <n v="0.62"/>
    <x v="2"/>
    <x v="11"/>
    <n v="2021"/>
    <s v="Q2"/>
    <x v="2"/>
  </r>
  <r>
    <x v="5"/>
    <n v="1185732"/>
    <x v="323"/>
    <x v="3"/>
    <s v="Ohio"/>
    <s v="Columbus"/>
    <x v="0"/>
    <n v="63"/>
    <n v="252"/>
    <n v="15876"/>
    <n v="8255.52"/>
    <n v="0.52"/>
    <x v="2"/>
    <x v="5"/>
    <n v="2021"/>
    <s v="Q3"/>
    <x v="2"/>
  </r>
  <r>
    <x v="5"/>
    <n v="1185732"/>
    <x v="323"/>
    <x v="3"/>
    <s v="Ohio"/>
    <s v="Columbus"/>
    <x v="1"/>
    <n v="56"/>
    <n v="195"/>
    <n v="10920"/>
    <n v="5132.3999999999996"/>
    <n v="0.47"/>
    <x v="2"/>
    <x v="5"/>
    <n v="2021"/>
    <s v="Q3"/>
    <x v="2"/>
  </r>
  <r>
    <x v="5"/>
    <n v="1185732"/>
    <x v="323"/>
    <x v="3"/>
    <s v="Ohio"/>
    <s v="Columbus"/>
    <x v="2"/>
    <n v="51"/>
    <n v="173"/>
    <n v="8823"/>
    <n v="4499.7300000000005"/>
    <n v="0.51"/>
    <x v="2"/>
    <x v="5"/>
    <n v="2021"/>
    <s v="Q3"/>
    <x v="2"/>
  </r>
  <r>
    <x v="5"/>
    <n v="1185732"/>
    <x v="323"/>
    <x v="3"/>
    <s v="Ohio"/>
    <s v="Columbus"/>
    <x v="3"/>
    <n v="53"/>
    <n v="152"/>
    <n v="8056"/>
    <n v="4350.2400000000007"/>
    <n v="0.54"/>
    <x v="2"/>
    <x v="5"/>
    <n v="2021"/>
    <s v="Q3"/>
    <x v="2"/>
  </r>
  <r>
    <x v="5"/>
    <n v="1185732"/>
    <x v="323"/>
    <x v="3"/>
    <s v="Ohio"/>
    <s v="Columbus"/>
    <x v="4"/>
    <n v="59"/>
    <n v="154"/>
    <n v="9086"/>
    <n v="4179.5599999999995"/>
    <n v="0.45999999999999996"/>
    <x v="2"/>
    <x v="5"/>
    <n v="2021"/>
    <s v="Q3"/>
    <x v="2"/>
  </r>
  <r>
    <x v="5"/>
    <n v="1185732"/>
    <x v="323"/>
    <x v="3"/>
    <s v="Ohio"/>
    <s v="Columbus"/>
    <x v="5"/>
    <n v="69"/>
    <n v="181"/>
    <n v="12489"/>
    <n v="7868.07"/>
    <n v="0.63"/>
    <x v="2"/>
    <x v="5"/>
    <n v="2021"/>
    <s v="Q3"/>
    <x v="2"/>
  </r>
  <r>
    <x v="5"/>
    <n v="1185732"/>
    <x v="355"/>
    <x v="3"/>
    <s v="Ohio"/>
    <s v="Columbus"/>
    <x v="0"/>
    <n v="61"/>
    <n v="228"/>
    <n v="13908"/>
    <n v="6954"/>
    <n v="0.5"/>
    <x v="2"/>
    <x v="6"/>
    <n v="2021"/>
    <s v="Q3"/>
    <x v="2"/>
  </r>
  <r>
    <x v="5"/>
    <n v="1185732"/>
    <x v="355"/>
    <x v="3"/>
    <s v="Ohio"/>
    <s v="Columbus"/>
    <x v="1"/>
    <n v="58"/>
    <n v="195"/>
    <n v="11310"/>
    <n v="5202.5999999999995"/>
    <n v="0.45999999999999996"/>
    <x v="2"/>
    <x v="6"/>
    <n v="2021"/>
    <s v="Q3"/>
    <x v="2"/>
  </r>
  <r>
    <x v="5"/>
    <n v="1185732"/>
    <x v="355"/>
    <x v="3"/>
    <s v="Ohio"/>
    <s v="Columbus"/>
    <x v="2"/>
    <n v="53"/>
    <n v="150"/>
    <n v="7950"/>
    <n v="4054.5"/>
    <n v="0.51"/>
    <x v="2"/>
    <x v="6"/>
    <n v="2021"/>
    <s v="Q3"/>
    <x v="2"/>
  </r>
  <r>
    <x v="5"/>
    <n v="1185732"/>
    <x v="355"/>
    <x v="3"/>
    <s v="Ohio"/>
    <s v="Columbus"/>
    <x v="3"/>
    <n v="41"/>
    <n v="158"/>
    <n v="6478"/>
    <n v="3303.78"/>
    <n v="0.51"/>
    <x v="2"/>
    <x v="6"/>
    <n v="2021"/>
    <s v="Q3"/>
    <x v="2"/>
  </r>
  <r>
    <x v="5"/>
    <n v="1185732"/>
    <x v="355"/>
    <x v="3"/>
    <s v="Ohio"/>
    <s v="Columbus"/>
    <x v="4"/>
    <n v="50"/>
    <n v="135"/>
    <n v="6750"/>
    <n v="3307.5"/>
    <n v="0.49"/>
    <x v="2"/>
    <x v="6"/>
    <n v="2021"/>
    <s v="Q3"/>
    <x v="2"/>
  </r>
  <r>
    <x v="5"/>
    <n v="1185732"/>
    <x v="355"/>
    <x v="3"/>
    <s v="Ohio"/>
    <s v="Columbus"/>
    <x v="5"/>
    <n v="54"/>
    <n v="169"/>
    <n v="9126"/>
    <n v="5566.86"/>
    <n v="0.61"/>
    <x v="2"/>
    <x v="6"/>
    <n v="2021"/>
    <s v="Q3"/>
    <x v="2"/>
  </r>
  <r>
    <x v="5"/>
    <n v="1185732"/>
    <x v="385"/>
    <x v="3"/>
    <s v="Ohio"/>
    <s v="Columbus"/>
    <x v="0"/>
    <n v="50"/>
    <n v="225"/>
    <n v="11250"/>
    <n v="6075"/>
    <n v="0.54"/>
    <x v="2"/>
    <x v="7"/>
    <n v="2021"/>
    <s v="Q3"/>
    <x v="3"/>
  </r>
  <r>
    <x v="5"/>
    <n v="1185732"/>
    <x v="385"/>
    <x v="3"/>
    <s v="Ohio"/>
    <s v="Columbus"/>
    <x v="1"/>
    <n v="47"/>
    <n v="173"/>
    <n v="8131"/>
    <n v="3821.5699999999997"/>
    <n v="0.47"/>
    <x v="2"/>
    <x v="7"/>
    <n v="2021"/>
    <s v="Q3"/>
    <x v="3"/>
  </r>
  <r>
    <x v="5"/>
    <n v="1185732"/>
    <x v="385"/>
    <x v="3"/>
    <s v="Ohio"/>
    <s v="Columbus"/>
    <x v="2"/>
    <n v="23"/>
    <n v="138"/>
    <n v="3174"/>
    <n v="1745.7"/>
    <n v="0.55000000000000004"/>
    <x v="2"/>
    <x v="7"/>
    <n v="2021"/>
    <s v="Q3"/>
    <x v="3"/>
  </r>
  <r>
    <x v="5"/>
    <n v="1185732"/>
    <x v="385"/>
    <x v="3"/>
    <s v="Ohio"/>
    <s v="Columbus"/>
    <x v="3"/>
    <n v="24"/>
    <n v="113"/>
    <n v="2712"/>
    <n v="1383.1200000000001"/>
    <n v="0.51"/>
    <x v="2"/>
    <x v="7"/>
    <n v="2021"/>
    <s v="Q3"/>
    <x v="3"/>
  </r>
  <r>
    <x v="5"/>
    <n v="1185732"/>
    <x v="385"/>
    <x v="3"/>
    <s v="Ohio"/>
    <s v="Columbus"/>
    <x v="4"/>
    <n v="32"/>
    <n v="122"/>
    <n v="3904"/>
    <n v="1873.9199999999998"/>
    <n v="0.48"/>
    <x v="2"/>
    <x v="7"/>
    <n v="2021"/>
    <s v="Q3"/>
    <x v="3"/>
  </r>
  <r>
    <x v="5"/>
    <n v="1185732"/>
    <x v="385"/>
    <x v="3"/>
    <s v="Ohio"/>
    <s v="Columbus"/>
    <x v="5"/>
    <n v="37"/>
    <n v="138"/>
    <n v="5106"/>
    <n v="3165.72"/>
    <n v="0.62"/>
    <x v="2"/>
    <x v="7"/>
    <n v="2021"/>
    <s v="Q3"/>
    <x v="3"/>
  </r>
  <r>
    <x v="5"/>
    <n v="1185732"/>
    <x v="417"/>
    <x v="3"/>
    <s v="Ohio"/>
    <s v="Columbus"/>
    <x v="0"/>
    <n v="36"/>
    <n v="210"/>
    <n v="7560"/>
    <n v="3931.2000000000003"/>
    <n v="0.52"/>
    <x v="2"/>
    <x v="8"/>
    <n v="2021"/>
    <s v="Q4"/>
    <x v="3"/>
  </r>
  <r>
    <x v="5"/>
    <n v="1185732"/>
    <x v="417"/>
    <x v="3"/>
    <s v="Ohio"/>
    <s v="Columbus"/>
    <x v="1"/>
    <n v="29"/>
    <n v="138"/>
    <n v="4002"/>
    <n v="1880.9399999999998"/>
    <n v="0.47"/>
    <x v="2"/>
    <x v="8"/>
    <n v="2021"/>
    <s v="Q4"/>
    <x v="3"/>
  </r>
  <r>
    <x v="5"/>
    <n v="1185732"/>
    <x v="417"/>
    <x v="3"/>
    <s v="Ohio"/>
    <s v="Columbus"/>
    <x v="2"/>
    <n v="27"/>
    <n v="106"/>
    <n v="2862"/>
    <n v="1516.8600000000001"/>
    <n v="0.53"/>
    <x v="2"/>
    <x v="8"/>
    <n v="2021"/>
    <s v="Q4"/>
    <x v="3"/>
  </r>
  <r>
    <x v="5"/>
    <n v="1185732"/>
    <x v="417"/>
    <x v="3"/>
    <s v="Ohio"/>
    <s v="Columbus"/>
    <x v="3"/>
    <n v="29"/>
    <n v="112"/>
    <n v="3248"/>
    <n v="1656.48"/>
    <n v="0.51"/>
    <x v="2"/>
    <x v="8"/>
    <n v="2021"/>
    <s v="Q4"/>
    <x v="3"/>
  </r>
  <r>
    <x v="5"/>
    <n v="1185732"/>
    <x v="417"/>
    <x v="3"/>
    <s v="Ohio"/>
    <s v="Columbus"/>
    <x v="4"/>
    <n v="37"/>
    <n v="116"/>
    <n v="4292"/>
    <n v="1974.32"/>
    <n v="0.45999999999999996"/>
    <x v="2"/>
    <x v="8"/>
    <n v="2021"/>
    <s v="Q4"/>
    <x v="3"/>
  </r>
  <r>
    <x v="5"/>
    <n v="1185732"/>
    <x v="417"/>
    <x v="3"/>
    <s v="Ohio"/>
    <s v="Columbus"/>
    <x v="5"/>
    <n v="38"/>
    <n v="147"/>
    <n v="5586"/>
    <n v="3519.18"/>
    <n v="0.63"/>
    <x v="2"/>
    <x v="8"/>
    <n v="2021"/>
    <s v="Q4"/>
    <x v="3"/>
  </r>
  <r>
    <x v="5"/>
    <n v="1185732"/>
    <x v="447"/>
    <x v="3"/>
    <s v="Ohio"/>
    <s v="Columbus"/>
    <x v="0"/>
    <n v="34"/>
    <n v="169"/>
    <n v="5746"/>
    <n v="2987.92"/>
    <n v="0.52"/>
    <x v="2"/>
    <x v="9"/>
    <n v="2021"/>
    <s v="Q4"/>
    <x v="3"/>
  </r>
  <r>
    <x v="5"/>
    <n v="1185732"/>
    <x v="447"/>
    <x v="3"/>
    <s v="Ohio"/>
    <s v="Columbus"/>
    <x v="1"/>
    <n v="24"/>
    <n v="140"/>
    <n v="3360"/>
    <n v="1511.9999999999998"/>
    <n v="0.44999999999999996"/>
    <x v="2"/>
    <x v="9"/>
    <n v="2021"/>
    <s v="Q4"/>
    <x v="3"/>
  </r>
  <r>
    <x v="5"/>
    <n v="1185732"/>
    <x v="447"/>
    <x v="3"/>
    <s v="Ohio"/>
    <s v="Columbus"/>
    <x v="2"/>
    <n v="32"/>
    <n v="116"/>
    <n v="3712"/>
    <n v="1856"/>
    <n v="0.5"/>
    <x v="2"/>
    <x v="9"/>
    <n v="2021"/>
    <s v="Q4"/>
    <x v="3"/>
  </r>
  <r>
    <x v="5"/>
    <n v="1185732"/>
    <x v="447"/>
    <x v="3"/>
    <s v="Ohio"/>
    <s v="Columbus"/>
    <x v="3"/>
    <n v="59"/>
    <n v="135"/>
    <n v="7965"/>
    <n v="3982.5"/>
    <n v="0.5"/>
    <x v="2"/>
    <x v="9"/>
    <n v="2021"/>
    <s v="Q4"/>
    <x v="3"/>
  </r>
  <r>
    <x v="5"/>
    <n v="1185732"/>
    <x v="447"/>
    <x v="3"/>
    <s v="Ohio"/>
    <s v="Columbus"/>
    <x v="4"/>
    <n v="76"/>
    <n v="138"/>
    <n v="10488"/>
    <n v="5139.12"/>
    <n v="0.49"/>
    <x v="2"/>
    <x v="9"/>
    <n v="2021"/>
    <s v="Q4"/>
    <x v="3"/>
  </r>
  <r>
    <x v="5"/>
    <n v="1185732"/>
    <x v="447"/>
    <x v="3"/>
    <s v="Ohio"/>
    <s v="Columbus"/>
    <x v="5"/>
    <n v="74"/>
    <n v="167"/>
    <n v="12358"/>
    <n v="7909.12"/>
    <n v="0.64"/>
    <x v="2"/>
    <x v="9"/>
    <n v="2021"/>
    <s v="Q4"/>
    <x v="3"/>
  </r>
  <r>
    <x v="5"/>
    <n v="1185732"/>
    <x v="476"/>
    <x v="3"/>
    <s v="Ohio"/>
    <s v="Columbus"/>
    <x v="0"/>
    <n v="70"/>
    <n v="231"/>
    <n v="16170"/>
    <n v="8085"/>
    <n v="0.5"/>
    <x v="2"/>
    <x v="10"/>
    <n v="2021"/>
    <s v="Q4"/>
    <x v="0"/>
  </r>
  <r>
    <x v="5"/>
    <n v="1185732"/>
    <x v="476"/>
    <x v="3"/>
    <s v="Ohio"/>
    <s v="Columbus"/>
    <x v="1"/>
    <n v="60"/>
    <n v="181"/>
    <n v="10860"/>
    <n v="5104.2"/>
    <n v="0.47"/>
    <x v="2"/>
    <x v="10"/>
    <n v="2021"/>
    <s v="Q4"/>
    <x v="0"/>
  </r>
  <r>
    <x v="3"/>
    <n v="1185732"/>
    <x v="476"/>
    <x v="3"/>
    <s v="Ohio"/>
    <s v="Columbus"/>
    <x v="2"/>
    <n v="59"/>
    <n v="161"/>
    <n v="9499"/>
    <n v="4939.4800000000005"/>
    <n v="0.52"/>
    <x v="2"/>
    <x v="10"/>
    <n v="2021"/>
    <s v="Q4"/>
    <x v="0"/>
  </r>
  <r>
    <x v="3"/>
    <n v="1185732"/>
    <x v="476"/>
    <x v="3"/>
    <s v="Ohio"/>
    <s v="Columbus"/>
    <x v="3"/>
    <n v="63"/>
    <n v="147"/>
    <n v="9261"/>
    <n v="4630.5"/>
    <n v="0.5"/>
    <x v="2"/>
    <x v="10"/>
    <n v="2021"/>
    <s v="Q4"/>
    <x v="0"/>
  </r>
  <r>
    <x v="3"/>
    <n v="1185732"/>
    <x v="476"/>
    <x v="3"/>
    <s v="Ohio"/>
    <s v="Columbus"/>
    <x v="4"/>
    <n v="68"/>
    <n v="142"/>
    <n v="9656"/>
    <n v="4731.4399999999996"/>
    <n v="0.49"/>
    <x v="2"/>
    <x v="10"/>
    <n v="2021"/>
    <s v="Q4"/>
    <x v="0"/>
  </r>
  <r>
    <x v="3"/>
    <n v="1185732"/>
    <x v="476"/>
    <x v="3"/>
    <s v="Ohio"/>
    <s v="Columbus"/>
    <x v="5"/>
    <n v="74"/>
    <n v="156"/>
    <n v="11544"/>
    <n v="6926.4"/>
    <n v="0.6"/>
    <x v="2"/>
    <x v="10"/>
    <n v="2021"/>
    <s v="Q4"/>
    <x v="0"/>
  </r>
  <r>
    <x v="5"/>
    <n v="1185732"/>
    <x v="186"/>
    <x v="3"/>
    <s v="Ohio"/>
    <s v="Columbus"/>
    <x v="0"/>
    <n v="37"/>
    <n v="135"/>
    <n v="4995"/>
    <n v="2697.3"/>
    <n v="0.54"/>
    <x v="2"/>
    <x v="0"/>
    <n v="2021"/>
    <s v="Q1"/>
    <x v="0"/>
  </r>
  <r>
    <x v="5"/>
    <n v="1185732"/>
    <x v="186"/>
    <x v="3"/>
    <s v="Ohio"/>
    <s v="Columbus"/>
    <x v="1"/>
    <n v="38"/>
    <n v="78"/>
    <n v="2964"/>
    <n v="1393.08"/>
    <n v="0.47"/>
    <x v="2"/>
    <x v="0"/>
    <n v="2021"/>
    <s v="Q1"/>
    <x v="0"/>
  </r>
  <r>
    <x v="5"/>
    <n v="1185732"/>
    <x v="186"/>
    <x v="3"/>
    <s v="Ohio"/>
    <s v="Columbus"/>
    <x v="2"/>
    <n v="28"/>
    <n v="75"/>
    <n v="2100"/>
    <n v="1092"/>
    <n v="0.52"/>
    <x v="2"/>
    <x v="0"/>
    <n v="2021"/>
    <s v="Q1"/>
    <x v="0"/>
  </r>
  <r>
    <x v="5"/>
    <n v="1185732"/>
    <x v="186"/>
    <x v="3"/>
    <s v="Ohio"/>
    <s v="Columbus"/>
    <x v="3"/>
    <n v="34"/>
    <n v="42"/>
    <n v="1428"/>
    <n v="714"/>
    <n v="0.5"/>
    <x v="2"/>
    <x v="0"/>
    <n v="2021"/>
    <s v="Q1"/>
    <x v="0"/>
  </r>
  <r>
    <x v="5"/>
    <n v="1185732"/>
    <x v="186"/>
    <x v="3"/>
    <s v="Ohio"/>
    <s v="Columbus"/>
    <x v="4"/>
    <n v="46"/>
    <n v="52"/>
    <n v="2392"/>
    <n v="1124.24"/>
    <n v="0.47"/>
    <x v="2"/>
    <x v="0"/>
    <n v="2021"/>
    <s v="Q1"/>
    <x v="0"/>
  </r>
  <r>
    <x v="5"/>
    <n v="1185732"/>
    <x v="186"/>
    <x v="3"/>
    <s v="Ohio"/>
    <s v="Columbus"/>
    <x v="5"/>
    <n v="37"/>
    <n v="81"/>
    <n v="2997"/>
    <n v="1618.38"/>
    <n v="0.54"/>
    <x v="2"/>
    <x v="0"/>
    <n v="2021"/>
    <s v="Q1"/>
    <x v="0"/>
  </r>
  <r>
    <x v="5"/>
    <n v="1185732"/>
    <x v="696"/>
    <x v="3"/>
    <s v="Ohio"/>
    <s v="Columbus"/>
    <x v="0"/>
    <n v="38"/>
    <n v="138"/>
    <n v="5244"/>
    <n v="2779.32"/>
    <n v="0.53"/>
    <x v="2"/>
    <x v="1"/>
    <n v="2021"/>
    <s v="Q1"/>
    <x v="0"/>
  </r>
  <r>
    <x v="5"/>
    <n v="1185732"/>
    <x v="696"/>
    <x v="3"/>
    <s v="Ohio"/>
    <s v="Columbus"/>
    <x v="1"/>
    <n v="38"/>
    <n v="58"/>
    <n v="2204"/>
    <n v="1013.8399999999999"/>
    <n v="0.45999999999999996"/>
    <x v="2"/>
    <x v="1"/>
    <n v="2021"/>
    <s v="Q1"/>
    <x v="0"/>
  </r>
  <r>
    <x v="5"/>
    <n v="1185732"/>
    <x v="696"/>
    <x v="3"/>
    <s v="Ohio"/>
    <s v="Columbus"/>
    <x v="2"/>
    <n v="29"/>
    <n v="63"/>
    <n v="1827"/>
    <n v="968.31000000000006"/>
    <n v="0.53"/>
    <x v="2"/>
    <x v="1"/>
    <n v="2021"/>
    <s v="Q1"/>
    <x v="0"/>
  </r>
  <r>
    <x v="5"/>
    <n v="1185732"/>
    <x v="696"/>
    <x v="4"/>
    <s v="Kentucky"/>
    <s v="Louisville"/>
    <x v="3"/>
    <n v="34"/>
    <n v="34"/>
    <n v="1156"/>
    <n v="624.24"/>
    <n v="0.54"/>
    <x v="2"/>
    <x v="1"/>
    <n v="2021"/>
    <s v="Q1"/>
    <x v="0"/>
  </r>
  <r>
    <x v="5"/>
    <n v="1185732"/>
    <x v="696"/>
    <x v="4"/>
    <s v="Kentucky"/>
    <s v="Louisville"/>
    <x v="4"/>
    <n v="48"/>
    <n v="54"/>
    <n v="2592"/>
    <n v="1218.24"/>
    <n v="0.47"/>
    <x v="2"/>
    <x v="1"/>
    <n v="2021"/>
    <s v="Q1"/>
    <x v="0"/>
  </r>
  <r>
    <x v="5"/>
    <n v="1185732"/>
    <x v="696"/>
    <x v="4"/>
    <s v="Kentucky"/>
    <s v="Louisville"/>
    <x v="5"/>
    <n v="39"/>
    <n v="78"/>
    <n v="3042"/>
    <n v="1551.42"/>
    <n v="0.51"/>
    <x v="2"/>
    <x v="1"/>
    <n v="2021"/>
    <s v="Q1"/>
    <x v="0"/>
  </r>
  <r>
    <x v="5"/>
    <n v="1185732"/>
    <x v="226"/>
    <x v="4"/>
    <s v="Kentucky"/>
    <s v="Louisville"/>
    <x v="0"/>
    <n v="41"/>
    <n v="156"/>
    <n v="6396"/>
    <n v="3261.96"/>
    <n v="0.51"/>
    <x v="2"/>
    <x v="2"/>
    <n v="2021"/>
    <s v="Q1"/>
    <x v="1"/>
  </r>
  <r>
    <x v="5"/>
    <n v="1185732"/>
    <x v="226"/>
    <x v="4"/>
    <s v="Kentucky"/>
    <s v="Louisville"/>
    <x v="1"/>
    <n v="41"/>
    <n v="59"/>
    <n v="2419"/>
    <n v="1185.31"/>
    <n v="0.49"/>
    <x v="2"/>
    <x v="2"/>
    <n v="2021"/>
    <s v="Q1"/>
    <x v="1"/>
  </r>
  <r>
    <x v="5"/>
    <n v="1185732"/>
    <x v="226"/>
    <x v="4"/>
    <s v="Kentucky"/>
    <s v="Louisville"/>
    <x v="2"/>
    <n v="34"/>
    <n v="73"/>
    <n v="2482"/>
    <n v="1241"/>
    <n v="0.5"/>
    <x v="2"/>
    <x v="2"/>
    <n v="2021"/>
    <s v="Q1"/>
    <x v="1"/>
  </r>
  <r>
    <x v="5"/>
    <n v="1185732"/>
    <x v="226"/>
    <x v="4"/>
    <s v="Kentucky"/>
    <s v="Louisville"/>
    <x v="3"/>
    <n v="36"/>
    <n v="27"/>
    <n v="972"/>
    <n v="505.44"/>
    <n v="0.52"/>
    <x v="2"/>
    <x v="2"/>
    <n v="2021"/>
    <s v="Q1"/>
    <x v="1"/>
  </r>
  <r>
    <x v="5"/>
    <n v="1185732"/>
    <x v="226"/>
    <x v="4"/>
    <s v="Kentucky"/>
    <s v="Louisville"/>
    <x v="4"/>
    <n v="52"/>
    <n v="44"/>
    <n v="2288"/>
    <n v="1052.48"/>
    <n v="0.45999999999999996"/>
    <x v="2"/>
    <x v="2"/>
    <n v="2021"/>
    <s v="Q1"/>
    <x v="1"/>
  </r>
  <r>
    <x v="5"/>
    <n v="1185732"/>
    <x v="226"/>
    <x v="4"/>
    <s v="Kentucky"/>
    <s v="Louisville"/>
    <x v="5"/>
    <n v="42"/>
    <n v="65"/>
    <n v="2730"/>
    <n v="1392.3"/>
    <n v="0.51"/>
    <x v="2"/>
    <x v="2"/>
    <n v="2021"/>
    <s v="Q1"/>
    <x v="1"/>
  </r>
  <r>
    <x v="5"/>
    <n v="1185732"/>
    <x v="245"/>
    <x v="4"/>
    <s v="Kentucky"/>
    <s v="Louisville"/>
    <x v="0"/>
    <n v="41"/>
    <n v="119"/>
    <n v="4879"/>
    <n v="2683.4500000000003"/>
    <n v="0.55000000000000004"/>
    <x v="2"/>
    <x v="3"/>
    <n v="2021"/>
    <s v="Q2"/>
    <x v="1"/>
  </r>
  <r>
    <x v="5"/>
    <n v="1185732"/>
    <x v="245"/>
    <x v="4"/>
    <s v="Kentucky"/>
    <s v="Louisville"/>
    <x v="1"/>
    <n v="41"/>
    <n v="49"/>
    <n v="2009"/>
    <n v="964.31999999999994"/>
    <n v="0.48"/>
    <x v="2"/>
    <x v="3"/>
    <n v="2021"/>
    <s v="Q2"/>
    <x v="1"/>
  </r>
  <r>
    <x v="5"/>
    <n v="1185732"/>
    <x v="245"/>
    <x v="4"/>
    <s v="Kentucky"/>
    <s v="Louisville"/>
    <x v="2"/>
    <n v="38"/>
    <n v="49"/>
    <n v="1862"/>
    <n v="1024.1000000000001"/>
    <n v="0.55000000000000004"/>
    <x v="2"/>
    <x v="3"/>
    <n v="2021"/>
    <s v="Q2"/>
    <x v="1"/>
  </r>
  <r>
    <x v="5"/>
    <n v="1185732"/>
    <x v="245"/>
    <x v="4"/>
    <s v="Kentucky"/>
    <s v="Louisville"/>
    <x v="3"/>
    <n v="42"/>
    <n v="29"/>
    <n v="1218"/>
    <n v="609"/>
    <n v="0.5"/>
    <x v="2"/>
    <x v="3"/>
    <n v="2021"/>
    <s v="Q2"/>
    <x v="1"/>
  </r>
  <r>
    <x v="5"/>
    <n v="1185732"/>
    <x v="245"/>
    <x v="4"/>
    <s v="Kentucky"/>
    <s v="Louisville"/>
    <x v="4"/>
    <n v="47"/>
    <n v="35"/>
    <n v="1645"/>
    <n v="806.05"/>
    <n v="0.49"/>
    <x v="2"/>
    <x v="3"/>
    <n v="2021"/>
    <s v="Q2"/>
    <x v="1"/>
  </r>
  <r>
    <x v="5"/>
    <n v="1185732"/>
    <x v="245"/>
    <x v="4"/>
    <s v="Kentucky"/>
    <s v="Louisville"/>
    <x v="5"/>
    <n v="36"/>
    <n v="75"/>
    <n v="2700"/>
    <n v="1350"/>
    <n v="0.5"/>
    <x v="2"/>
    <x v="3"/>
    <n v="2021"/>
    <s v="Q2"/>
    <x v="1"/>
  </r>
  <r>
    <x v="5"/>
    <n v="1185732"/>
    <x v="276"/>
    <x v="4"/>
    <s v="Kentucky"/>
    <s v="Louisville"/>
    <x v="0"/>
    <n v="49"/>
    <n v="156"/>
    <n v="7644"/>
    <n v="3898.44"/>
    <n v="0.51"/>
    <x v="2"/>
    <x v="4"/>
    <n v="2021"/>
    <s v="Q2"/>
    <x v="1"/>
  </r>
  <r>
    <x v="5"/>
    <n v="1185732"/>
    <x v="276"/>
    <x v="4"/>
    <s v="Kentucky"/>
    <s v="Louisville"/>
    <x v="1"/>
    <n v="42"/>
    <n v="68"/>
    <n v="2856"/>
    <n v="1428"/>
    <n v="0.5"/>
    <x v="2"/>
    <x v="4"/>
    <n v="2021"/>
    <s v="Q2"/>
    <x v="1"/>
  </r>
  <r>
    <x v="5"/>
    <n v="1185732"/>
    <x v="276"/>
    <x v="4"/>
    <s v="Kentucky"/>
    <s v="Louisville"/>
    <x v="2"/>
    <n v="38"/>
    <n v="58"/>
    <n v="2204"/>
    <n v="1146.08"/>
    <n v="0.52"/>
    <x v="2"/>
    <x v="4"/>
    <n v="2021"/>
    <s v="Q2"/>
    <x v="1"/>
  </r>
  <r>
    <x v="5"/>
    <n v="1185732"/>
    <x v="276"/>
    <x v="4"/>
    <s v="Kentucky"/>
    <s v="Louisville"/>
    <x v="3"/>
    <n v="38"/>
    <n v="38"/>
    <n v="1444"/>
    <n v="779.7600000000001"/>
    <n v="0.54"/>
    <x v="2"/>
    <x v="4"/>
    <n v="2021"/>
    <s v="Q2"/>
    <x v="1"/>
  </r>
  <r>
    <x v="5"/>
    <n v="1185732"/>
    <x v="276"/>
    <x v="4"/>
    <s v="Kentucky"/>
    <s v="Louisville"/>
    <x v="4"/>
    <n v="46"/>
    <n v="42"/>
    <n v="1932"/>
    <n v="888.71999999999991"/>
    <n v="0.45999999999999996"/>
    <x v="2"/>
    <x v="4"/>
    <n v="2021"/>
    <s v="Q2"/>
    <x v="1"/>
  </r>
  <r>
    <x v="5"/>
    <n v="1185732"/>
    <x v="276"/>
    <x v="4"/>
    <s v="Kentucky"/>
    <s v="Louisville"/>
    <x v="5"/>
    <n v="51"/>
    <n v="83"/>
    <n v="4233"/>
    <n v="2158.83"/>
    <n v="0.51"/>
    <x v="2"/>
    <x v="4"/>
    <n v="2021"/>
    <s v="Q2"/>
    <x v="1"/>
  </r>
  <r>
    <x v="5"/>
    <n v="1185732"/>
    <x v="306"/>
    <x v="4"/>
    <s v="Kentucky"/>
    <s v="Louisville"/>
    <x v="0"/>
    <n v="36"/>
    <n v="142"/>
    <n v="5112"/>
    <n v="2556"/>
    <n v="0.5"/>
    <x v="2"/>
    <x v="11"/>
    <n v="2021"/>
    <s v="Q2"/>
    <x v="2"/>
  </r>
  <r>
    <x v="5"/>
    <n v="1185732"/>
    <x v="306"/>
    <x v="4"/>
    <s v="Kentucky"/>
    <s v="Louisville"/>
    <x v="1"/>
    <n v="33"/>
    <n v="77"/>
    <n v="2541"/>
    <n v="1245.0899999999999"/>
    <n v="0.49"/>
    <x v="2"/>
    <x v="11"/>
    <n v="2021"/>
    <s v="Q2"/>
    <x v="2"/>
  </r>
  <r>
    <x v="5"/>
    <n v="1185732"/>
    <x v="306"/>
    <x v="4"/>
    <s v="Kentucky"/>
    <s v="Louisville"/>
    <x v="2"/>
    <n v="28"/>
    <n v="56"/>
    <n v="1568"/>
    <n v="862.40000000000009"/>
    <n v="0.55000000000000004"/>
    <x v="2"/>
    <x v="11"/>
    <n v="2021"/>
    <s v="Q2"/>
    <x v="2"/>
  </r>
  <r>
    <x v="5"/>
    <n v="1185732"/>
    <x v="306"/>
    <x v="4"/>
    <s v="Kentucky"/>
    <s v="Louisville"/>
    <x v="3"/>
    <n v="29"/>
    <n v="52"/>
    <n v="1508"/>
    <n v="829.40000000000009"/>
    <n v="0.55000000000000004"/>
    <x v="2"/>
    <x v="11"/>
    <n v="2021"/>
    <s v="Q2"/>
    <x v="2"/>
  </r>
  <r>
    <x v="5"/>
    <n v="1185732"/>
    <x v="306"/>
    <x v="4"/>
    <s v="Kentucky"/>
    <s v="Louisville"/>
    <x v="4"/>
    <n v="49"/>
    <n v="54"/>
    <n v="2646"/>
    <n v="1296.54"/>
    <n v="0.49"/>
    <x v="2"/>
    <x v="11"/>
    <n v="2021"/>
    <s v="Q2"/>
    <x v="2"/>
  </r>
  <r>
    <x v="5"/>
    <n v="1185732"/>
    <x v="306"/>
    <x v="4"/>
    <s v="Kentucky"/>
    <s v="Louisville"/>
    <x v="5"/>
    <n v="52"/>
    <n v="101"/>
    <n v="5252"/>
    <n v="2731.04"/>
    <n v="0.52"/>
    <x v="2"/>
    <x v="11"/>
    <n v="2021"/>
    <s v="Q2"/>
    <x v="2"/>
  </r>
  <r>
    <x v="5"/>
    <n v="1185732"/>
    <x v="335"/>
    <x v="4"/>
    <s v="Kentucky"/>
    <s v="Louisville"/>
    <x v="0"/>
    <n v="47"/>
    <n v="168"/>
    <n v="7896"/>
    <n v="4342.8"/>
    <n v="0.55000000000000004"/>
    <x v="2"/>
    <x v="5"/>
    <n v="2021"/>
    <s v="Q3"/>
    <x v="2"/>
  </r>
  <r>
    <x v="5"/>
    <n v="1185732"/>
    <x v="335"/>
    <x v="4"/>
    <s v="Kentucky"/>
    <s v="Louisville"/>
    <x v="1"/>
    <n v="44"/>
    <n v="95"/>
    <n v="4180"/>
    <n v="2048.1999999999998"/>
    <n v="0.49"/>
    <x v="2"/>
    <x v="5"/>
    <n v="2021"/>
    <s v="Q3"/>
    <x v="2"/>
  </r>
  <r>
    <x v="5"/>
    <n v="1185732"/>
    <x v="335"/>
    <x v="4"/>
    <s v="Kentucky"/>
    <s v="Louisville"/>
    <x v="2"/>
    <n v="38"/>
    <n v="69"/>
    <n v="2622"/>
    <n v="1363.44"/>
    <n v="0.52"/>
    <x v="2"/>
    <x v="5"/>
    <n v="2021"/>
    <s v="Q3"/>
    <x v="2"/>
  </r>
  <r>
    <x v="5"/>
    <n v="1185732"/>
    <x v="335"/>
    <x v="4"/>
    <s v="Kentucky"/>
    <s v="Louisville"/>
    <x v="3"/>
    <n v="37"/>
    <n v="63"/>
    <n v="2331"/>
    <n v="1258.74"/>
    <n v="0.54"/>
    <x v="2"/>
    <x v="5"/>
    <n v="2021"/>
    <s v="Q3"/>
    <x v="2"/>
  </r>
  <r>
    <x v="5"/>
    <n v="1185732"/>
    <x v="335"/>
    <x v="4"/>
    <s v="Kentucky"/>
    <s v="Louisville"/>
    <x v="4"/>
    <n v="46"/>
    <n v="75"/>
    <n v="3450"/>
    <n v="1586.9999999999998"/>
    <n v="0.45999999999999996"/>
    <x v="2"/>
    <x v="5"/>
    <n v="2021"/>
    <s v="Q3"/>
    <x v="2"/>
  </r>
  <r>
    <x v="5"/>
    <n v="1185732"/>
    <x v="335"/>
    <x v="4"/>
    <s v="Kentucky"/>
    <s v="Louisville"/>
    <x v="5"/>
    <n v="50"/>
    <n v="115"/>
    <n v="5750"/>
    <n v="3105"/>
    <n v="0.54"/>
    <x v="2"/>
    <x v="5"/>
    <n v="2021"/>
    <s v="Q3"/>
    <x v="2"/>
  </r>
  <r>
    <x v="5"/>
    <n v="1185732"/>
    <x v="367"/>
    <x v="4"/>
    <s v="Kentucky"/>
    <s v="Louisville"/>
    <x v="0"/>
    <n v="46"/>
    <n v="167"/>
    <n v="7682"/>
    <n v="4148.2800000000007"/>
    <n v="0.54"/>
    <x v="2"/>
    <x v="6"/>
    <n v="2021"/>
    <s v="Q3"/>
    <x v="2"/>
  </r>
  <r>
    <x v="5"/>
    <n v="1185732"/>
    <x v="367"/>
    <x v="4"/>
    <s v="Kentucky"/>
    <s v="Louisville"/>
    <x v="1"/>
    <n v="41"/>
    <n v="91"/>
    <n v="3731"/>
    <n v="1753.57"/>
    <n v="0.47"/>
    <x v="2"/>
    <x v="6"/>
    <n v="2021"/>
    <s v="Q3"/>
    <x v="2"/>
  </r>
  <r>
    <x v="5"/>
    <n v="1185732"/>
    <x v="367"/>
    <x v="4"/>
    <s v="Kentucky"/>
    <s v="Louisville"/>
    <x v="2"/>
    <n v="36"/>
    <n v="80"/>
    <n v="2880"/>
    <n v="1555.2"/>
    <n v="0.54"/>
    <x v="2"/>
    <x v="6"/>
    <n v="2021"/>
    <s v="Q3"/>
    <x v="2"/>
  </r>
  <r>
    <x v="5"/>
    <n v="1185732"/>
    <x v="367"/>
    <x v="4"/>
    <s v="Kentucky"/>
    <s v="Louisville"/>
    <x v="3"/>
    <n v="38"/>
    <n v="75"/>
    <n v="2850"/>
    <n v="1425"/>
    <n v="0.5"/>
    <x v="2"/>
    <x v="6"/>
    <n v="2021"/>
    <s v="Q3"/>
    <x v="2"/>
  </r>
  <r>
    <x v="5"/>
    <n v="1185732"/>
    <x v="367"/>
    <x v="4"/>
    <s v="Kentucky"/>
    <s v="Louisville"/>
    <x v="4"/>
    <n v="49"/>
    <n v="65"/>
    <n v="3185"/>
    <n v="1560.6499999999999"/>
    <n v="0.49"/>
    <x v="2"/>
    <x v="6"/>
    <n v="2021"/>
    <s v="Q3"/>
    <x v="2"/>
  </r>
  <r>
    <x v="5"/>
    <n v="1185732"/>
    <x v="367"/>
    <x v="4"/>
    <s v="Kentucky"/>
    <s v="Louisville"/>
    <x v="5"/>
    <n v="51"/>
    <n v="120"/>
    <n v="6120"/>
    <n v="3304.8"/>
    <n v="0.54"/>
    <x v="2"/>
    <x v="6"/>
    <n v="2021"/>
    <s v="Q3"/>
    <x v="2"/>
  </r>
  <r>
    <x v="5"/>
    <n v="1185732"/>
    <x v="399"/>
    <x v="4"/>
    <s v="Kentucky"/>
    <s v="Louisville"/>
    <x v="0"/>
    <n v="48"/>
    <n v="137"/>
    <n v="6576"/>
    <n v="3485.28"/>
    <n v="0.53"/>
    <x v="2"/>
    <x v="7"/>
    <n v="2021"/>
    <s v="Q3"/>
    <x v="3"/>
  </r>
  <r>
    <x v="5"/>
    <n v="1185732"/>
    <x v="399"/>
    <x v="4"/>
    <s v="Kentucky"/>
    <s v="Louisville"/>
    <x v="1"/>
    <n v="44"/>
    <n v="94"/>
    <n v="4136"/>
    <n v="2026.6399999999999"/>
    <n v="0.49"/>
    <x v="2"/>
    <x v="7"/>
    <n v="2021"/>
    <s v="Q3"/>
    <x v="3"/>
  </r>
  <r>
    <x v="5"/>
    <n v="1185732"/>
    <x v="399"/>
    <x v="4"/>
    <s v="Kentucky"/>
    <s v="Louisville"/>
    <x v="2"/>
    <n v="33"/>
    <n v="65"/>
    <n v="2145"/>
    <n v="1136.8500000000001"/>
    <n v="0.53"/>
    <x v="2"/>
    <x v="7"/>
    <n v="2021"/>
    <s v="Q3"/>
    <x v="3"/>
  </r>
  <r>
    <x v="5"/>
    <n v="1185732"/>
    <x v="399"/>
    <x v="4"/>
    <s v="Kentucky"/>
    <s v="Louisville"/>
    <x v="3"/>
    <n v="32"/>
    <n v="54"/>
    <n v="1728"/>
    <n v="881.28"/>
    <n v="0.51"/>
    <x v="2"/>
    <x v="7"/>
    <n v="2021"/>
    <s v="Q3"/>
    <x v="3"/>
  </r>
  <r>
    <x v="5"/>
    <n v="1185732"/>
    <x v="399"/>
    <x v="4"/>
    <s v="Kentucky"/>
    <s v="Louisville"/>
    <x v="4"/>
    <n v="43"/>
    <n v="58"/>
    <n v="2494"/>
    <n v="1172.1799999999998"/>
    <n v="0.47"/>
    <x v="2"/>
    <x v="7"/>
    <n v="2021"/>
    <s v="Q3"/>
    <x v="3"/>
  </r>
  <r>
    <x v="5"/>
    <n v="1185732"/>
    <x v="399"/>
    <x v="4"/>
    <s v="Kentucky"/>
    <s v="Louisville"/>
    <x v="5"/>
    <n v="49"/>
    <n v="74"/>
    <n v="3626"/>
    <n v="1885.52"/>
    <n v="0.52"/>
    <x v="2"/>
    <x v="7"/>
    <n v="2021"/>
    <s v="Q3"/>
    <x v="3"/>
  </r>
  <r>
    <x v="5"/>
    <n v="1185732"/>
    <x v="428"/>
    <x v="4"/>
    <s v="Kentucky"/>
    <s v="Louisville"/>
    <x v="0"/>
    <n v="53"/>
    <n v="126"/>
    <n v="6678"/>
    <n v="3672.9"/>
    <n v="0.55000000000000004"/>
    <x v="2"/>
    <x v="8"/>
    <n v="2021"/>
    <s v="Q4"/>
    <x v="3"/>
  </r>
  <r>
    <x v="5"/>
    <n v="1185732"/>
    <x v="428"/>
    <x v="4"/>
    <s v="Kentucky"/>
    <s v="Louisville"/>
    <x v="1"/>
    <n v="41"/>
    <n v="83"/>
    <n v="3403"/>
    <n v="1701.5"/>
    <n v="0.5"/>
    <x v="2"/>
    <x v="8"/>
    <n v="2021"/>
    <s v="Q4"/>
    <x v="3"/>
  </r>
  <r>
    <x v="5"/>
    <n v="1185732"/>
    <x v="428"/>
    <x v="4"/>
    <s v="Kentucky"/>
    <s v="Louisville"/>
    <x v="2"/>
    <n v="43"/>
    <n v="47"/>
    <n v="2021"/>
    <n v="1091.3400000000001"/>
    <n v="0.54"/>
    <x v="2"/>
    <x v="8"/>
    <n v="2021"/>
    <s v="Q4"/>
    <x v="3"/>
  </r>
  <r>
    <x v="5"/>
    <n v="1185732"/>
    <x v="428"/>
    <x v="4"/>
    <s v="Kentucky"/>
    <s v="Louisville"/>
    <x v="3"/>
    <n v="41"/>
    <n v="42"/>
    <n v="1722"/>
    <n v="895.44"/>
    <n v="0.52"/>
    <x v="2"/>
    <x v="8"/>
    <n v="2021"/>
    <s v="Q4"/>
    <x v="3"/>
  </r>
  <r>
    <x v="5"/>
    <n v="1185732"/>
    <x v="428"/>
    <x v="4"/>
    <s v="Kentucky"/>
    <s v="Louisville"/>
    <x v="4"/>
    <n v="53"/>
    <n v="41"/>
    <n v="2173"/>
    <n v="1064.77"/>
    <n v="0.49"/>
    <x v="2"/>
    <x v="8"/>
    <n v="2021"/>
    <s v="Q4"/>
    <x v="3"/>
  </r>
  <r>
    <x v="5"/>
    <n v="1185732"/>
    <x v="428"/>
    <x v="4"/>
    <s v="Kentucky"/>
    <s v="Louisville"/>
    <x v="5"/>
    <n v="53"/>
    <n v="83"/>
    <n v="4399"/>
    <n v="2199.5"/>
    <n v="0.5"/>
    <x v="2"/>
    <x v="8"/>
    <n v="2021"/>
    <s v="Q4"/>
    <x v="3"/>
  </r>
  <r>
    <x v="5"/>
    <n v="1185732"/>
    <x v="459"/>
    <x v="4"/>
    <s v="Kentucky"/>
    <s v="Louisville"/>
    <x v="0"/>
    <n v="48"/>
    <n v="123"/>
    <n v="5904"/>
    <n v="3070.08"/>
    <n v="0.52"/>
    <x v="2"/>
    <x v="9"/>
    <n v="2021"/>
    <s v="Q4"/>
    <x v="3"/>
  </r>
  <r>
    <x v="5"/>
    <n v="1185732"/>
    <x v="459"/>
    <x v="4"/>
    <s v="Kentucky"/>
    <s v="Louisville"/>
    <x v="1"/>
    <n v="39"/>
    <n v="72"/>
    <n v="2808"/>
    <n v="1319.76"/>
    <n v="0.47"/>
    <x v="2"/>
    <x v="9"/>
    <n v="2021"/>
    <s v="Q4"/>
    <x v="3"/>
  </r>
  <r>
    <x v="5"/>
    <n v="1185732"/>
    <x v="459"/>
    <x v="4"/>
    <s v="Kentucky"/>
    <s v="Louisville"/>
    <x v="2"/>
    <n v="41"/>
    <n v="57"/>
    <n v="2337"/>
    <n v="1191.8700000000001"/>
    <n v="0.51"/>
    <x v="2"/>
    <x v="9"/>
    <n v="2021"/>
    <s v="Q4"/>
    <x v="3"/>
  </r>
  <r>
    <x v="0"/>
    <n v="1185732"/>
    <x v="459"/>
    <x v="4"/>
    <s v="Kentucky"/>
    <s v="Louisville"/>
    <x v="3"/>
    <n v="52"/>
    <n v="52"/>
    <n v="2704"/>
    <n v="1352"/>
    <n v="0.5"/>
    <x v="2"/>
    <x v="9"/>
    <n v="2021"/>
    <s v="Q4"/>
    <x v="3"/>
  </r>
  <r>
    <x v="0"/>
    <n v="1185732"/>
    <x v="459"/>
    <x v="4"/>
    <s v="Kentucky"/>
    <s v="Louisville"/>
    <x v="4"/>
    <n v="59"/>
    <n v="53"/>
    <n v="3127"/>
    <n v="1500.96"/>
    <n v="0.48"/>
    <x v="2"/>
    <x v="9"/>
    <n v="2021"/>
    <s v="Q4"/>
    <x v="3"/>
  </r>
  <r>
    <x v="0"/>
    <n v="1185732"/>
    <x v="459"/>
    <x v="4"/>
    <s v="Kentucky"/>
    <s v="Louisville"/>
    <x v="5"/>
    <n v="66"/>
    <n v="80"/>
    <n v="5280"/>
    <n v="2851.2000000000003"/>
    <n v="0.54"/>
    <x v="2"/>
    <x v="9"/>
    <n v="2021"/>
    <s v="Q4"/>
    <x v="3"/>
  </r>
  <r>
    <x v="0"/>
    <n v="1185732"/>
    <x v="488"/>
    <x v="4"/>
    <s v="Kentucky"/>
    <s v="Louisville"/>
    <x v="0"/>
    <n v="59"/>
    <n v="158"/>
    <n v="9322"/>
    <n v="5127.1000000000004"/>
    <n v="0.55000000000000004"/>
    <x v="2"/>
    <x v="10"/>
    <n v="2021"/>
    <s v="Q4"/>
    <x v="0"/>
  </r>
  <r>
    <x v="0"/>
    <n v="1185732"/>
    <x v="488"/>
    <x v="4"/>
    <s v="Kentucky"/>
    <s v="Louisville"/>
    <x v="1"/>
    <n v="52"/>
    <n v="98"/>
    <n v="5096"/>
    <n v="2446.08"/>
    <n v="0.48"/>
    <x v="2"/>
    <x v="10"/>
    <n v="2021"/>
    <s v="Q4"/>
    <x v="0"/>
  </r>
  <r>
    <x v="0"/>
    <n v="1185732"/>
    <x v="488"/>
    <x v="4"/>
    <s v="Kentucky"/>
    <s v="Louisville"/>
    <x v="2"/>
    <n v="51"/>
    <n v="74"/>
    <n v="3774"/>
    <n v="2075.7000000000003"/>
    <n v="0.55000000000000004"/>
    <x v="2"/>
    <x v="10"/>
    <n v="2021"/>
    <s v="Q4"/>
    <x v="0"/>
  </r>
  <r>
    <x v="0"/>
    <n v="1185732"/>
    <x v="488"/>
    <x v="4"/>
    <s v="Kentucky"/>
    <s v="Louisville"/>
    <x v="3"/>
    <n v="49"/>
    <n v="68"/>
    <n v="3332"/>
    <n v="1765.96"/>
    <n v="0.53"/>
    <x v="2"/>
    <x v="10"/>
    <n v="2021"/>
    <s v="Q4"/>
    <x v="0"/>
  </r>
  <r>
    <x v="0"/>
    <n v="1185732"/>
    <x v="488"/>
    <x v="4"/>
    <s v="Kentucky"/>
    <s v="Louisville"/>
    <x v="4"/>
    <n v="54"/>
    <n v="68"/>
    <n v="3672"/>
    <n v="1725.84"/>
    <n v="0.47"/>
    <x v="2"/>
    <x v="10"/>
    <n v="2021"/>
    <s v="Q4"/>
    <x v="0"/>
  </r>
  <r>
    <x v="0"/>
    <n v="1185732"/>
    <x v="488"/>
    <x v="4"/>
    <s v="Kentucky"/>
    <s v="Louisville"/>
    <x v="5"/>
    <n v="64"/>
    <n v="98"/>
    <n v="6272"/>
    <n v="3324.1600000000003"/>
    <n v="0.53"/>
    <x v="2"/>
    <x v="10"/>
    <n v="2021"/>
    <s v="Q4"/>
    <x v="0"/>
  </r>
  <r>
    <x v="0"/>
    <n v="1185732"/>
    <x v="184"/>
    <x v="4"/>
    <s v="Kentucky"/>
    <s v="Louisville"/>
    <x v="0"/>
    <n v="29"/>
    <n v="189"/>
    <n v="5481"/>
    <n v="2959.7400000000002"/>
    <n v="0.54"/>
    <x v="2"/>
    <x v="0"/>
    <n v="2021"/>
    <s v="Q1"/>
    <x v="0"/>
  </r>
  <r>
    <x v="0"/>
    <n v="1185732"/>
    <x v="184"/>
    <x v="4"/>
    <s v="Kentucky"/>
    <s v="Louisville"/>
    <x v="1"/>
    <n v="29"/>
    <n v="142"/>
    <n v="4118"/>
    <n v="1853.1"/>
    <n v="0.44999999999999996"/>
    <x v="2"/>
    <x v="0"/>
    <n v="2021"/>
    <s v="Q1"/>
    <x v="0"/>
  </r>
  <r>
    <x v="0"/>
    <n v="1185732"/>
    <x v="184"/>
    <x v="4"/>
    <s v="Kentucky"/>
    <s v="Louisville"/>
    <x v="2"/>
    <n v="18"/>
    <n v="158"/>
    <n v="2844"/>
    <n v="1564.2"/>
    <n v="0.55000000000000004"/>
    <x v="2"/>
    <x v="0"/>
    <n v="2021"/>
    <s v="Q1"/>
    <x v="0"/>
  </r>
  <r>
    <x v="0"/>
    <n v="1185732"/>
    <x v="184"/>
    <x v="4"/>
    <s v="Kentucky"/>
    <s v="Louisville"/>
    <x v="3"/>
    <n v="23"/>
    <n v="101"/>
    <n v="2323"/>
    <n v="1231.19"/>
    <n v="0.53"/>
    <x v="2"/>
    <x v="0"/>
    <n v="2021"/>
    <s v="Q1"/>
    <x v="0"/>
  </r>
  <r>
    <x v="0"/>
    <n v="1185732"/>
    <x v="184"/>
    <x v="4"/>
    <s v="Kentucky"/>
    <s v="Louisville"/>
    <x v="4"/>
    <n v="38"/>
    <n v="115"/>
    <n v="4370"/>
    <n v="2097.6"/>
    <n v="0.48"/>
    <x v="2"/>
    <x v="0"/>
    <n v="2021"/>
    <s v="Q1"/>
    <x v="0"/>
  </r>
  <r>
    <x v="0"/>
    <n v="1185732"/>
    <x v="184"/>
    <x v="4"/>
    <s v="Kentucky"/>
    <s v="Louisville"/>
    <x v="5"/>
    <n v="29"/>
    <n v="158"/>
    <n v="4582"/>
    <n v="2840.84"/>
    <n v="0.62"/>
    <x v="2"/>
    <x v="0"/>
    <n v="2021"/>
    <s v="Q1"/>
    <x v="0"/>
  </r>
  <r>
    <x v="0"/>
    <n v="1185732"/>
    <x v="213"/>
    <x v="4"/>
    <s v="Kentucky"/>
    <s v="Louisville"/>
    <x v="0"/>
    <n v="28"/>
    <n v="225"/>
    <n v="6300"/>
    <n v="3276"/>
    <n v="0.52"/>
    <x v="2"/>
    <x v="1"/>
    <n v="2021"/>
    <s v="Q1"/>
    <x v="0"/>
  </r>
  <r>
    <x v="0"/>
    <n v="1185732"/>
    <x v="213"/>
    <x v="4"/>
    <s v="Kentucky"/>
    <s v="Louisville"/>
    <x v="1"/>
    <n v="27"/>
    <n v="106"/>
    <n v="2862"/>
    <n v="1373.76"/>
    <n v="0.48"/>
    <x v="2"/>
    <x v="1"/>
    <n v="2021"/>
    <s v="Q1"/>
    <x v="0"/>
  </r>
  <r>
    <x v="0"/>
    <n v="1185732"/>
    <x v="213"/>
    <x v="4"/>
    <s v="Kentucky"/>
    <s v="Louisville"/>
    <x v="2"/>
    <n v="18"/>
    <n v="124"/>
    <n v="2232"/>
    <n v="1227.6000000000001"/>
    <n v="0.55000000000000004"/>
    <x v="2"/>
    <x v="1"/>
    <n v="2021"/>
    <s v="Q1"/>
    <x v="0"/>
  </r>
  <r>
    <x v="0"/>
    <n v="1185732"/>
    <x v="213"/>
    <x v="1"/>
    <s v="Mississippi"/>
    <s v="Jackson"/>
    <x v="3"/>
    <n v="25"/>
    <n v="91"/>
    <n v="2275"/>
    <n v="1137.5"/>
    <n v="0.5"/>
    <x v="2"/>
    <x v="1"/>
    <n v="2021"/>
    <s v="Q1"/>
    <x v="0"/>
  </r>
  <r>
    <x v="0"/>
    <n v="1185732"/>
    <x v="213"/>
    <x v="1"/>
    <s v="Mississippi"/>
    <s v="Jackson"/>
    <x v="4"/>
    <n v="39"/>
    <n v="108"/>
    <n v="4212"/>
    <n v="1937.5199999999998"/>
    <n v="0.45999999999999996"/>
    <x v="2"/>
    <x v="1"/>
    <n v="2021"/>
    <s v="Q1"/>
    <x v="0"/>
  </r>
  <r>
    <x v="0"/>
    <n v="1185732"/>
    <x v="213"/>
    <x v="1"/>
    <s v="Mississippi"/>
    <s v="Jackson"/>
    <x v="5"/>
    <n v="24"/>
    <n v="125"/>
    <n v="3000"/>
    <n v="1800"/>
    <n v="0.6"/>
    <x v="2"/>
    <x v="1"/>
    <n v="2021"/>
    <s v="Q1"/>
    <x v="0"/>
  </r>
  <r>
    <x v="0"/>
    <n v="1185732"/>
    <x v="221"/>
    <x v="1"/>
    <s v="Mississippi"/>
    <s v="Jackson"/>
    <x v="0"/>
    <n v="23"/>
    <n v="187"/>
    <n v="4301"/>
    <n v="2365.5500000000002"/>
    <n v="0.55000000000000004"/>
    <x v="2"/>
    <x v="2"/>
    <n v="2021"/>
    <s v="Q1"/>
    <x v="1"/>
  </r>
  <r>
    <x v="0"/>
    <n v="1185732"/>
    <x v="221"/>
    <x v="1"/>
    <s v="Mississippi"/>
    <s v="Jackson"/>
    <x v="1"/>
    <n v="24"/>
    <n v="100"/>
    <n v="2400"/>
    <n v="1128"/>
    <n v="0.47"/>
    <x v="2"/>
    <x v="2"/>
    <n v="2021"/>
    <s v="Q1"/>
    <x v="1"/>
  </r>
  <r>
    <x v="0"/>
    <n v="1185732"/>
    <x v="221"/>
    <x v="1"/>
    <s v="Mississippi"/>
    <s v="Jackson"/>
    <x v="2"/>
    <n v="14"/>
    <n v="128"/>
    <n v="1792"/>
    <n v="949.76"/>
    <n v="0.53"/>
    <x v="2"/>
    <x v="2"/>
    <n v="2021"/>
    <s v="Q1"/>
    <x v="1"/>
  </r>
  <r>
    <x v="0"/>
    <n v="1185732"/>
    <x v="221"/>
    <x v="1"/>
    <s v="Mississippi"/>
    <s v="Jackson"/>
    <x v="3"/>
    <n v="19"/>
    <n v="80"/>
    <n v="1520"/>
    <n v="790.4"/>
    <n v="0.52"/>
    <x v="2"/>
    <x v="2"/>
    <n v="2021"/>
    <s v="Q1"/>
    <x v="1"/>
  </r>
  <r>
    <x v="0"/>
    <n v="1185732"/>
    <x v="221"/>
    <x v="1"/>
    <s v="Mississippi"/>
    <s v="Jackson"/>
    <x v="4"/>
    <n v="32"/>
    <n v="81"/>
    <n v="2592"/>
    <n v="1192.32"/>
    <n v="0.45999999999999996"/>
    <x v="2"/>
    <x v="2"/>
    <n v="2021"/>
    <s v="Q1"/>
    <x v="1"/>
  </r>
  <r>
    <x v="0"/>
    <n v="1185732"/>
    <x v="221"/>
    <x v="1"/>
    <s v="Mississippi"/>
    <s v="Jackson"/>
    <x v="5"/>
    <n v="24"/>
    <n v="123"/>
    <n v="2952"/>
    <n v="1830.24"/>
    <n v="0.62"/>
    <x v="2"/>
    <x v="2"/>
    <n v="2021"/>
    <s v="Q1"/>
    <x v="1"/>
  </r>
  <r>
    <x v="0"/>
    <n v="1185732"/>
    <x v="240"/>
    <x v="1"/>
    <s v="Mississippi"/>
    <s v="Jackson"/>
    <x v="0"/>
    <n v="23"/>
    <n v="169"/>
    <n v="3887"/>
    <n v="2098.98"/>
    <n v="0.54"/>
    <x v="2"/>
    <x v="3"/>
    <n v="2021"/>
    <s v="Q2"/>
    <x v="1"/>
  </r>
  <r>
    <x v="0"/>
    <n v="1185732"/>
    <x v="240"/>
    <x v="1"/>
    <s v="Mississippi"/>
    <s v="Jackson"/>
    <x v="1"/>
    <n v="23"/>
    <n v="109"/>
    <n v="2507"/>
    <n v="1253.5"/>
    <n v="0.5"/>
    <x v="2"/>
    <x v="3"/>
    <n v="2021"/>
    <s v="Q2"/>
    <x v="1"/>
  </r>
  <r>
    <x v="0"/>
    <n v="1185732"/>
    <x v="240"/>
    <x v="1"/>
    <s v="Mississippi"/>
    <s v="Jackson"/>
    <x v="2"/>
    <n v="14"/>
    <n v="101"/>
    <n v="1414"/>
    <n v="777.7"/>
    <n v="0.55000000000000004"/>
    <x v="2"/>
    <x v="3"/>
    <n v="2021"/>
    <s v="Q2"/>
    <x v="1"/>
  </r>
  <r>
    <x v="0"/>
    <n v="1185732"/>
    <x v="240"/>
    <x v="1"/>
    <s v="Mississippi"/>
    <s v="Jackson"/>
    <x v="3"/>
    <n v="19"/>
    <n v="75"/>
    <n v="1425"/>
    <n v="741"/>
    <n v="0.52"/>
    <x v="2"/>
    <x v="3"/>
    <n v="2021"/>
    <s v="Q2"/>
    <x v="1"/>
  </r>
  <r>
    <x v="0"/>
    <n v="1185732"/>
    <x v="240"/>
    <x v="1"/>
    <s v="Mississippi"/>
    <s v="Jackson"/>
    <x v="4"/>
    <n v="38"/>
    <n v="81"/>
    <n v="3078"/>
    <n v="1477.44"/>
    <n v="0.48"/>
    <x v="2"/>
    <x v="3"/>
    <n v="2021"/>
    <s v="Q2"/>
    <x v="1"/>
  </r>
  <r>
    <x v="0"/>
    <n v="1185732"/>
    <x v="240"/>
    <x v="1"/>
    <s v="Mississippi"/>
    <s v="Jackson"/>
    <x v="5"/>
    <n v="28"/>
    <n v="124"/>
    <n v="3472"/>
    <n v="2117.92"/>
    <n v="0.61"/>
    <x v="2"/>
    <x v="3"/>
    <n v="2021"/>
    <s v="Q2"/>
    <x v="1"/>
  </r>
  <r>
    <x v="0"/>
    <n v="1185732"/>
    <x v="269"/>
    <x v="1"/>
    <s v="Mississippi"/>
    <s v="Jackson"/>
    <x v="0"/>
    <n v="39"/>
    <n v="194"/>
    <n v="7566"/>
    <n v="4161.3"/>
    <n v="0.55000000000000004"/>
    <x v="2"/>
    <x v="4"/>
    <n v="2021"/>
    <s v="Q2"/>
    <x v="1"/>
  </r>
  <r>
    <x v="0"/>
    <n v="1185732"/>
    <x v="269"/>
    <x v="1"/>
    <s v="Mississippi"/>
    <s v="Jackson"/>
    <x v="1"/>
    <n v="37"/>
    <n v="131"/>
    <n v="4847"/>
    <n v="2181.1499999999996"/>
    <n v="0.44999999999999996"/>
    <x v="2"/>
    <x v="4"/>
    <n v="2021"/>
    <s v="Q2"/>
    <x v="1"/>
  </r>
  <r>
    <x v="0"/>
    <n v="1185732"/>
    <x v="269"/>
    <x v="1"/>
    <s v="Mississippi"/>
    <s v="Jackson"/>
    <x v="2"/>
    <n v="33"/>
    <n v="119"/>
    <n v="3927"/>
    <n v="2120.58"/>
    <n v="0.54"/>
    <x v="2"/>
    <x v="4"/>
    <n v="2021"/>
    <s v="Q2"/>
    <x v="1"/>
  </r>
  <r>
    <x v="0"/>
    <n v="1185732"/>
    <x v="269"/>
    <x v="1"/>
    <s v="Mississippi"/>
    <s v="Jackson"/>
    <x v="3"/>
    <n v="33"/>
    <n v="101"/>
    <n v="3333"/>
    <n v="1699.83"/>
    <n v="0.51"/>
    <x v="2"/>
    <x v="4"/>
    <n v="2021"/>
    <s v="Q2"/>
    <x v="1"/>
  </r>
  <r>
    <x v="0"/>
    <n v="1185732"/>
    <x v="269"/>
    <x v="1"/>
    <s v="Mississippi"/>
    <s v="Jackson"/>
    <x v="4"/>
    <n v="41"/>
    <n v="116"/>
    <n v="4756"/>
    <n v="2235.3199999999997"/>
    <n v="0.47"/>
    <x v="2"/>
    <x v="4"/>
    <n v="2021"/>
    <s v="Q2"/>
    <x v="1"/>
  </r>
  <r>
    <x v="0"/>
    <n v="1185732"/>
    <x v="269"/>
    <x v="1"/>
    <s v="Mississippi"/>
    <s v="Jackson"/>
    <x v="5"/>
    <n v="47"/>
    <n v="140"/>
    <n v="6580"/>
    <n v="4211.2"/>
    <n v="0.64"/>
    <x v="2"/>
    <x v="4"/>
    <n v="2021"/>
    <s v="Q2"/>
    <x v="1"/>
  </r>
  <r>
    <x v="0"/>
    <n v="1185732"/>
    <x v="302"/>
    <x v="1"/>
    <s v="Mississippi"/>
    <s v="Jackson"/>
    <x v="0"/>
    <n v="44"/>
    <n v="210"/>
    <n v="9240"/>
    <n v="4804.8"/>
    <n v="0.52"/>
    <x v="2"/>
    <x v="11"/>
    <n v="2021"/>
    <s v="Q2"/>
    <x v="2"/>
  </r>
  <r>
    <x v="0"/>
    <n v="1185732"/>
    <x v="302"/>
    <x v="1"/>
    <s v="Mississippi"/>
    <s v="Jackson"/>
    <x v="1"/>
    <n v="37"/>
    <n v="125"/>
    <n v="4625"/>
    <n v="2173.75"/>
    <n v="0.47"/>
    <x v="2"/>
    <x v="11"/>
    <n v="2021"/>
    <s v="Q2"/>
    <x v="2"/>
  </r>
  <r>
    <x v="0"/>
    <n v="1185732"/>
    <x v="302"/>
    <x v="1"/>
    <s v="Mississippi"/>
    <s v="Jackson"/>
    <x v="2"/>
    <n v="41"/>
    <n v="143"/>
    <n v="5863"/>
    <n v="3224.65"/>
    <n v="0.55000000000000004"/>
    <x v="2"/>
    <x v="11"/>
    <n v="2021"/>
    <s v="Q2"/>
    <x v="2"/>
  </r>
  <r>
    <x v="0"/>
    <n v="1185732"/>
    <x v="302"/>
    <x v="1"/>
    <s v="Mississippi"/>
    <s v="Jackson"/>
    <x v="3"/>
    <n v="43"/>
    <n v="117"/>
    <n v="5031"/>
    <n v="2515.5"/>
    <n v="0.5"/>
    <x v="2"/>
    <x v="11"/>
    <n v="2021"/>
    <s v="Q2"/>
    <x v="2"/>
  </r>
  <r>
    <x v="0"/>
    <n v="1185732"/>
    <x v="302"/>
    <x v="1"/>
    <s v="Mississippi"/>
    <s v="Jackson"/>
    <x v="4"/>
    <n v="57"/>
    <n v="135"/>
    <n v="7695"/>
    <n v="3462.7499999999995"/>
    <n v="0.44999999999999996"/>
    <x v="2"/>
    <x v="11"/>
    <n v="2021"/>
    <s v="Q2"/>
    <x v="2"/>
  </r>
  <r>
    <x v="0"/>
    <n v="1185732"/>
    <x v="302"/>
    <x v="1"/>
    <s v="Mississippi"/>
    <s v="Jackson"/>
    <x v="5"/>
    <n v="60"/>
    <n v="188"/>
    <n v="11280"/>
    <n v="7106.4"/>
    <n v="0.63"/>
    <x v="2"/>
    <x v="11"/>
    <n v="2021"/>
    <s v="Q2"/>
    <x v="2"/>
  </r>
  <r>
    <x v="0"/>
    <n v="1185732"/>
    <x v="330"/>
    <x v="1"/>
    <s v="Mississippi"/>
    <s v="Jackson"/>
    <x v="0"/>
    <n v="58"/>
    <n v="221"/>
    <n v="12818"/>
    <n v="6537.18"/>
    <n v="0.51"/>
    <x v="2"/>
    <x v="5"/>
    <n v="2021"/>
    <s v="Q3"/>
    <x v="2"/>
  </r>
  <r>
    <x v="1"/>
    <n v="1185732"/>
    <x v="330"/>
    <x v="1"/>
    <s v="Mississippi"/>
    <s v="Jackson"/>
    <x v="1"/>
    <n v="53"/>
    <n v="156"/>
    <n v="8268"/>
    <n v="3720.5999999999995"/>
    <n v="0.44999999999999996"/>
    <x v="2"/>
    <x v="5"/>
    <n v="2021"/>
    <s v="Q3"/>
    <x v="2"/>
  </r>
  <r>
    <x v="1"/>
    <n v="1185732"/>
    <x v="330"/>
    <x v="1"/>
    <s v="Mississippi"/>
    <s v="Jackson"/>
    <x v="2"/>
    <n v="48"/>
    <n v="142"/>
    <n v="6816"/>
    <n v="3408"/>
    <n v="0.5"/>
    <x v="2"/>
    <x v="5"/>
    <n v="2021"/>
    <s v="Q3"/>
    <x v="2"/>
  </r>
  <r>
    <x v="1"/>
    <n v="1185732"/>
    <x v="330"/>
    <x v="1"/>
    <s v="Mississippi"/>
    <s v="Jackson"/>
    <x v="3"/>
    <n v="48"/>
    <n v="124"/>
    <n v="5952"/>
    <n v="3154.56"/>
    <n v="0.53"/>
    <x v="2"/>
    <x v="5"/>
    <n v="2021"/>
    <s v="Q3"/>
    <x v="2"/>
  </r>
  <r>
    <x v="1"/>
    <n v="1185732"/>
    <x v="330"/>
    <x v="1"/>
    <s v="Mississippi"/>
    <s v="Jackson"/>
    <x v="4"/>
    <n v="59"/>
    <n v="150"/>
    <n v="8850"/>
    <n v="4248"/>
    <n v="0.48"/>
    <x v="2"/>
    <x v="5"/>
    <n v="2021"/>
    <s v="Q3"/>
    <x v="2"/>
  </r>
  <r>
    <x v="1"/>
    <n v="1185732"/>
    <x v="330"/>
    <x v="1"/>
    <s v="Mississippi"/>
    <s v="Jackson"/>
    <x v="5"/>
    <n v="61"/>
    <n v="176"/>
    <n v="10736"/>
    <n v="6548.96"/>
    <n v="0.61"/>
    <x v="2"/>
    <x v="5"/>
    <n v="2021"/>
    <s v="Q3"/>
    <x v="2"/>
  </r>
  <r>
    <x v="1"/>
    <n v="1185732"/>
    <x v="362"/>
    <x v="1"/>
    <s v="Mississippi"/>
    <s v="Jackson"/>
    <x v="0"/>
    <n v="56"/>
    <n v="215"/>
    <n v="12040"/>
    <n v="6501.6"/>
    <n v="0.54"/>
    <x v="2"/>
    <x v="6"/>
    <n v="2021"/>
    <s v="Q3"/>
    <x v="2"/>
  </r>
  <r>
    <x v="1"/>
    <n v="1185732"/>
    <x v="362"/>
    <x v="1"/>
    <s v="Mississippi"/>
    <s v="Jackson"/>
    <x v="1"/>
    <n v="50"/>
    <n v="168"/>
    <n v="8400"/>
    <n v="4032"/>
    <n v="0.48"/>
    <x v="2"/>
    <x v="6"/>
    <n v="2021"/>
    <s v="Q3"/>
    <x v="2"/>
  </r>
  <r>
    <x v="1"/>
    <n v="1185732"/>
    <x v="362"/>
    <x v="1"/>
    <s v="Mississippi"/>
    <s v="Jackson"/>
    <x v="2"/>
    <n v="48"/>
    <n v="147"/>
    <n v="7056"/>
    <n v="3669.1200000000003"/>
    <n v="0.52"/>
    <x v="2"/>
    <x v="6"/>
    <n v="2021"/>
    <s v="Q3"/>
    <x v="2"/>
  </r>
  <r>
    <x v="1"/>
    <n v="1185732"/>
    <x v="362"/>
    <x v="1"/>
    <s v="Mississippi"/>
    <s v="Jackson"/>
    <x v="3"/>
    <n v="39"/>
    <n v="128"/>
    <n v="4992"/>
    <n v="2595.84"/>
    <n v="0.52"/>
    <x v="2"/>
    <x v="6"/>
    <n v="2021"/>
    <s v="Q3"/>
    <x v="2"/>
  </r>
  <r>
    <x v="1"/>
    <n v="1185732"/>
    <x v="362"/>
    <x v="1"/>
    <s v="Mississippi"/>
    <s v="Jackson"/>
    <x v="4"/>
    <n v="46"/>
    <n v="122"/>
    <n v="5612"/>
    <n v="2525.3999999999996"/>
    <n v="0.44999999999999996"/>
    <x v="2"/>
    <x v="6"/>
    <n v="2021"/>
    <s v="Q3"/>
    <x v="2"/>
  </r>
  <r>
    <x v="1"/>
    <n v="1185732"/>
    <x v="362"/>
    <x v="1"/>
    <s v="Mississippi"/>
    <s v="Jackson"/>
    <x v="5"/>
    <n v="53"/>
    <n v="169"/>
    <n v="8957"/>
    <n v="5822.05"/>
    <n v="0.65"/>
    <x v="2"/>
    <x v="6"/>
    <n v="2021"/>
    <s v="Q3"/>
    <x v="2"/>
  </r>
  <r>
    <x v="1"/>
    <n v="1185732"/>
    <x v="392"/>
    <x v="1"/>
    <s v="Mississippi"/>
    <s v="Jackson"/>
    <x v="0"/>
    <n v="47"/>
    <n v="203"/>
    <n v="9541"/>
    <n v="5152.1400000000003"/>
    <n v="0.54"/>
    <x v="2"/>
    <x v="7"/>
    <n v="2021"/>
    <s v="Q3"/>
    <x v="3"/>
  </r>
  <r>
    <x v="1"/>
    <n v="1185732"/>
    <x v="392"/>
    <x v="1"/>
    <s v="Mississippi"/>
    <s v="Jackson"/>
    <x v="1"/>
    <n v="42"/>
    <n v="147"/>
    <n v="6174"/>
    <n v="2778.2999999999997"/>
    <n v="0.44999999999999996"/>
    <x v="2"/>
    <x v="7"/>
    <n v="2021"/>
    <s v="Q3"/>
    <x v="3"/>
  </r>
  <r>
    <x v="1"/>
    <n v="1185732"/>
    <x v="392"/>
    <x v="1"/>
    <s v="Mississippi"/>
    <s v="Jackson"/>
    <x v="2"/>
    <n v="19"/>
    <n v="123"/>
    <n v="2337"/>
    <n v="1168.5"/>
    <n v="0.5"/>
    <x v="2"/>
    <x v="7"/>
    <n v="2021"/>
    <s v="Q3"/>
    <x v="3"/>
  </r>
  <r>
    <x v="1"/>
    <n v="1185732"/>
    <x v="392"/>
    <x v="1"/>
    <s v="Mississippi"/>
    <s v="Jackson"/>
    <x v="3"/>
    <n v="19"/>
    <n v="100"/>
    <n v="1900"/>
    <n v="1045"/>
    <n v="0.55000000000000004"/>
    <x v="2"/>
    <x v="7"/>
    <n v="2021"/>
    <s v="Q3"/>
    <x v="3"/>
  </r>
  <r>
    <x v="1"/>
    <n v="1185732"/>
    <x v="392"/>
    <x v="1"/>
    <s v="Mississippi"/>
    <s v="Jackson"/>
    <x v="4"/>
    <n v="29"/>
    <n v="108"/>
    <n v="3132"/>
    <n v="1503.36"/>
    <n v="0.48"/>
    <x v="2"/>
    <x v="7"/>
    <n v="2021"/>
    <s v="Q3"/>
    <x v="3"/>
  </r>
  <r>
    <x v="1"/>
    <n v="1185732"/>
    <x v="392"/>
    <x v="1"/>
    <s v="Mississippi"/>
    <s v="Jackson"/>
    <x v="5"/>
    <n v="32"/>
    <n v="130"/>
    <n v="4160"/>
    <n v="2579.1999999999998"/>
    <n v="0.62"/>
    <x v="2"/>
    <x v="7"/>
    <n v="2021"/>
    <s v="Q3"/>
    <x v="3"/>
  </r>
  <r>
    <x v="1"/>
    <n v="1185732"/>
    <x v="424"/>
    <x v="1"/>
    <s v="Mississippi"/>
    <s v="Jackson"/>
    <x v="0"/>
    <n v="32"/>
    <n v="176"/>
    <n v="5632"/>
    <n v="3041.28"/>
    <n v="0.54"/>
    <x v="2"/>
    <x v="8"/>
    <n v="2021"/>
    <s v="Q4"/>
    <x v="3"/>
  </r>
  <r>
    <x v="1"/>
    <n v="1185732"/>
    <x v="424"/>
    <x v="1"/>
    <s v="Mississippi"/>
    <s v="Jackson"/>
    <x v="1"/>
    <n v="25"/>
    <n v="145"/>
    <n v="3625"/>
    <n v="1631.2499999999998"/>
    <n v="0.44999999999999996"/>
    <x v="2"/>
    <x v="8"/>
    <n v="2021"/>
    <s v="Q4"/>
    <x v="3"/>
  </r>
  <r>
    <x v="1"/>
    <n v="1185732"/>
    <x v="424"/>
    <x v="1"/>
    <s v="Mississippi"/>
    <s v="Jackson"/>
    <x v="2"/>
    <n v="24"/>
    <n v="98"/>
    <n v="2352"/>
    <n v="1270.0800000000002"/>
    <n v="0.54"/>
    <x v="2"/>
    <x v="8"/>
    <n v="2021"/>
    <s v="Q4"/>
    <x v="3"/>
  </r>
  <r>
    <x v="1"/>
    <n v="1185732"/>
    <x v="424"/>
    <x v="1"/>
    <s v="Mississippi"/>
    <s v="Jackson"/>
    <x v="3"/>
    <n v="23"/>
    <n v="105"/>
    <n v="2415"/>
    <n v="1207.5"/>
    <n v="0.5"/>
    <x v="2"/>
    <x v="8"/>
    <n v="2021"/>
    <s v="Q4"/>
    <x v="3"/>
  </r>
  <r>
    <x v="1"/>
    <n v="1185732"/>
    <x v="424"/>
    <x v="1"/>
    <s v="Mississippi"/>
    <s v="Jackson"/>
    <x v="4"/>
    <n v="32"/>
    <n v="98"/>
    <n v="3136"/>
    <n v="1568"/>
    <n v="0.5"/>
    <x v="2"/>
    <x v="8"/>
    <n v="2021"/>
    <s v="Q4"/>
    <x v="3"/>
  </r>
  <r>
    <x v="2"/>
    <n v="1185732"/>
    <x v="424"/>
    <x v="1"/>
    <s v="Mississippi"/>
    <s v="Jackson"/>
    <x v="5"/>
    <n v="33"/>
    <n v="124"/>
    <n v="4092"/>
    <n v="2618.88"/>
    <n v="0.64"/>
    <x v="2"/>
    <x v="8"/>
    <n v="2021"/>
    <s v="Q4"/>
    <x v="3"/>
  </r>
  <r>
    <x v="2"/>
    <n v="1185732"/>
    <x v="454"/>
    <x v="1"/>
    <s v="Mississippi"/>
    <s v="Jackson"/>
    <x v="0"/>
    <n v="28"/>
    <n v="163"/>
    <n v="4564"/>
    <n v="2464.56"/>
    <n v="0.54"/>
    <x v="2"/>
    <x v="9"/>
    <n v="2021"/>
    <s v="Q4"/>
    <x v="3"/>
  </r>
  <r>
    <x v="2"/>
    <n v="1185732"/>
    <x v="454"/>
    <x v="1"/>
    <s v="Mississippi"/>
    <s v="Jackson"/>
    <x v="1"/>
    <n v="18"/>
    <n v="117"/>
    <n v="2106"/>
    <n v="947.69999999999993"/>
    <n v="0.44999999999999996"/>
    <x v="2"/>
    <x v="9"/>
    <n v="2021"/>
    <s v="Q4"/>
    <x v="3"/>
  </r>
  <r>
    <x v="2"/>
    <n v="1185732"/>
    <x v="454"/>
    <x v="1"/>
    <s v="Mississippi"/>
    <s v="Jackson"/>
    <x v="2"/>
    <n v="28"/>
    <n v="111"/>
    <n v="3108"/>
    <n v="1678.3200000000002"/>
    <n v="0.54"/>
    <x v="2"/>
    <x v="9"/>
    <n v="2021"/>
    <s v="Q4"/>
    <x v="3"/>
  </r>
  <r>
    <x v="2"/>
    <n v="1185732"/>
    <x v="454"/>
    <x v="1"/>
    <s v="Mississippi"/>
    <s v="Jackson"/>
    <x v="3"/>
    <n v="54"/>
    <n v="117"/>
    <n v="6318"/>
    <n v="3348.54"/>
    <n v="0.53"/>
    <x v="2"/>
    <x v="9"/>
    <n v="2021"/>
    <s v="Q4"/>
    <x v="3"/>
  </r>
  <r>
    <x v="2"/>
    <n v="1185732"/>
    <x v="454"/>
    <x v="1"/>
    <s v="Mississippi"/>
    <s v="Jackson"/>
    <x v="4"/>
    <n v="71"/>
    <n v="123"/>
    <n v="8733"/>
    <n v="3929.8499999999995"/>
    <n v="0.44999999999999996"/>
    <x v="2"/>
    <x v="9"/>
    <n v="2021"/>
    <s v="Q4"/>
    <x v="3"/>
  </r>
  <r>
    <x v="2"/>
    <n v="1185732"/>
    <x v="454"/>
    <x v="1"/>
    <s v="Mississippi"/>
    <s v="Jackson"/>
    <x v="5"/>
    <n v="68"/>
    <n v="158"/>
    <n v="10744"/>
    <n v="6553.84"/>
    <n v="0.61"/>
    <x v="2"/>
    <x v="9"/>
    <n v="2021"/>
    <s v="Q4"/>
    <x v="3"/>
  </r>
  <r>
    <x v="2"/>
    <n v="1185732"/>
    <x v="483"/>
    <x v="1"/>
    <s v="Mississippi"/>
    <s v="Jackson"/>
    <x v="0"/>
    <n v="68"/>
    <n v="194"/>
    <n v="13192"/>
    <n v="6991.76"/>
    <n v="0.53"/>
    <x v="2"/>
    <x v="10"/>
    <n v="2021"/>
    <s v="Q4"/>
    <x v="0"/>
  </r>
  <r>
    <x v="2"/>
    <n v="1185732"/>
    <x v="483"/>
    <x v="1"/>
    <s v="Mississippi"/>
    <s v="Jackson"/>
    <x v="1"/>
    <n v="58"/>
    <n v="155"/>
    <n v="8990"/>
    <n v="4405.1000000000004"/>
    <n v="0.49"/>
    <x v="2"/>
    <x v="10"/>
    <n v="2021"/>
    <s v="Q4"/>
    <x v="0"/>
  </r>
  <r>
    <x v="2"/>
    <n v="1185732"/>
    <x v="483"/>
    <x v="1"/>
    <s v="Mississippi"/>
    <s v="Jackson"/>
    <x v="2"/>
    <n v="59"/>
    <n v="137"/>
    <n v="8083"/>
    <n v="4364.8200000000006"/>
    <n v="0.54"/>
    <x v="2"/>
    <x v="10"/>
    <n v="2021"/>
    <s v="Q4"/>
    <x v="0"/>
  </r>
  <r>
    <x v="2"/>
    <n v="1185732"/>
    <x v="483"/>
    <x v="1"/>
    <s v="Mississippi"/>
    <s v="Jackson"/>
    <x v="3"/>
    <n v="56"/>
    <n v="133"/>
    <n v="7448"/>
    <n v="3872.96"/>
    <n v="0.52"/>
    <x v="2"/>
    <x v="10"/>
    <n v="2021"/>
    <s v="Q4"/>
    <x v="0"/>
  </r>
  <r>
    <x v="2"/>
    <n v="1185732"/>
    <x v="483"/>
    <x v="1"/>
    <s v="Mississippi"/>
    <s v="Jackson"/>
    <x v="4"/>
    <n v="65"/>
    <n v="124"/>
    <n v="8060"/>
    <n v="4030"/>
    <n v="0.5"/>
    <x v="2"/>
    <x v="10"/>
    <n v="2021"/>
    <s v="Q4"/>
    <x v="0"/>
  </r>
  <r>
    <x v="2"/>
    <n v="1185732"/>
    <x v="483"/>
    <x v="1"/>
    <s v="Mississippi"/>
    <s v="Jackson"/>
    <x v="5"/>
    <n v="71"/>
    <n v="144"/>
    <n v="10224"/>
    <n v="6236.6399999999994"/>
    <n v="0.61"/>
    <x v="2"/>
    <x v="10"/>
    <n v="2021"/>
    <s v="Q4"/>
    <x v="0"/>
  </r>
  <r>
    <x v="2"/>
    <n v="1197831"/>
    <x v="187"/>
    <x v="1"/>
    <s v="Mississippi"/>
    <s v="Jackson"/>
    <x v="0"/>
    <n v="24"/>
    <n v="176"/>
    <n v="4224"/>
    <n v="2154.2400000000002"/>
    <n v="0.51"/>
    <x v="2"/>
    <x v="0"/>
    <n v="2021"/>
    <s v="Q1"/>
    <x v="0"/>
  </r>
  <r>
    <x v="2"/>
    <n v="1197831"/>
    <x v="187"/>
    <x v="1"/>
    <s v="Mississippi"/>
    <s v="Jackson"/>
    <x v="1"/>
    <n v="25"/>
    <n v="131"/>
    <n v="3275"/>
    <n v="1473.7499999999998"/>
    <n v="0.44999999999999996"/>
    <x v="2"/>
    <x v="0"/>
    <n v="2021"/>
    <s v="Q1"/>
    <x v="0"/>
  </r>
  <r>
    <x v="2"/>
    <n v="1197831"/>
    <x v="187"/>
    <x v="1"/>
    <s v="Mississippi"/>
    <s v="Jackson"/>
    <x v="2"/>
    <n v="14"/>
    <n v="117"/>
    <n v="1638"/>
    <n v="835.38"/>
    <n v="0.51"/>
    <x v="2"/>
    <x v="0"/>
    <n v="2021"/>
    <s v="Q1"/>
    <x v="0"/>
  </r>
  <r>
    <x v="2"/>
    <n v="1197831"/>
    <x v="187"/>
    <x v="1"/>
    <s v="Mississippi"/>
    <s v="Jackson"/>
    <x v="3"/>
    <n v="19"/>
    <n v="78"/>
    <n v="1482"/>
    <n v="785.46"/>
    <n v="0.53"/>
    <x v="2"/>
    <x v="0"/>
    <n v="2021"/>
    <s v="Q1"/>
    <x v="0"/>
  </r>
  <r>
    <x v="2"/>
    <n v="1197831"/>
    <x v="187"/>
    <x v="1"/>
    <s v="Mississippi"/>
    <s v="Jackson"/>
    <x v="4"/>
    <n v="34"/>
    <n v="95"/>
    <n v="3230"/>
    <n v="1550.3999999999999"/>
    <n v="0.48"/>
    <x v="2"/>
    <x v="0"/>
    <n v="2021"/>
    <s v="Q1"/>
    <x v="0"/>
  </r>
  <r>
    <x v="2"/>
    <n v="1197831"/>
    <x v="187"/>
    <x v="1"/>
    <s v="Mississippi"/>
    <s v="Jackson"/>
    <x v="5"/>
    <n v="23"/>
    <n v="122"/>
    <n v="2806"/>
    <n v="1459.1200000000001"/>
    <n v="0.52"/>
    <x v="2"/>
    <x v="0"/>
    <n v="2021"/>
    <s v="Q1"/>
    <x v="0"/>
  </r>
  <r>
    <x v="2"/>
    <n v="1197831"/>
    <x v="695"/>
    <x v="1"/>
    <s v="Mississippi"/>
    <s v="Jackson"/>
    <x v="0"/>
    <n v="24"/>
    <n v="189"/>
    <n v="4536"/>
    <n v="2313.36"/>
    <n v="0.51"/>
    <x v="2"/>
    <x v="1"/>
    <n v="2021"/>
    <s v="Q1"/>
    <x v="0"/>
  </r>
  <r>
    <x v="2"/>
    <n v="1197831"/>
    <x v="695"/>
    <x v="1"/>
    <s v="Mississippi"/>
    <s v="Jackson"/>
    <x v="1"/>
    <n v="24"/>
    <n v="105"/>
    <n v="2520"/>
    <n v="1134"/>
    <n v="0.44999999999999996"/>
    <x v="2"/>
    <x v="1"/>
    <n v="2021"/>
    <s v="Q1"/>
    <x v="0"/>
  </r>
  <r>
    <x v="2"/>
    <n v="1197831"/>
    <x v="695"/>
    <x v="1"/>
    <s v="Mississippi"/>
    <s v="Jackson"/>
    <x v="2"/>
    <n v="14"/>
    <n v="120"/>
    <n v="1680"/>
    <n v="840"/>
    <n v="0.5"/>
    <x v="2"/>
    <x v="1"/>
    <n v="2021"/>
    <s v="Q1"/>
    <x v="0"/>
  </r>
  <r>
    <x v="1"/>
    <n v="1197831"/>
    <x v="695"/>
    <x v="1"/>
    <s v="Arkansas"/>
    <s v="Little Rock"/>
    <x v="3"/>
    <n v="18"/>
    <n v="70"/>
    <n v="1260"/>
    <n v="630"/>
    <n v="0.5"/>
    <x v="2"/>
    <x v="1"/>
    <n v="2021"/>
    <s v="Q1"/>
    <x v="0"/>
  </r>
  <r>
    <x v="1"/>
    <n v="1197831"/>
    <x v="695"/>
    <x v="1"/>
    <s v="Arkansas"/>
    <s v="Little Rock"/>
    <x v="4"/>
    <n v="34"/>
    <n v="98"/>
    <n v="3332"/>
    <n v="1499.3999999999999"/>
    <n v="0.44999999999999996"/>
    <x v="2"/>
    <x v="1"/>
    <n v="2021"/>
    <s v="Q1"/>
    <x v="0"/>
  </r>
  <r>
    <x v="1"/>
    <n v="1197831"/>
    <x v="695"/>
    <x v="1"/>
    <s v="Arkansas"/>
    <s v="Little Rock"/>
    <x v="5"/>
    <n v="19"/>
    <n v="115"/>
    <n v="2185"/>
    <n v="1179.9000000000001"/>
    <n v="0.54"/>
    <x v="2"/>
    <x v="1"/>
    <n v="2021"/>
    <s v="Q1"/>
    <x v="0"/>
  </r>
  <r>
    <x v="1"/>
    <n v="1197831"/>
    <x v="224"/>
    <x v="1"/>
    <s v="Arkansas"/>
    <s v="Little Rock"/>
    <x v="0"/>
    <n v="18"/>
    <n v="181"/>
    <n v="3258"/>
    <n v="1726.74"/>
    <n v="0.53"/>
    <x v="2"/>
    <x v="2"/>
    <n v="2021"/>
    <s v="Q1"/>
    <x v="1"/>
  </r>
  <r>
    <x v="1"/>
    <n v="1197831"/>
    <x v="224"/>
    <x v="1"/>
    <s v="Arkansas"/>
    <s v="Little Rock"/>
    <x v="1"/>
    <n v="20"/>
    <n v="98"/>
    <n v="1960"/>
    <n v="881.99999999999989"/>
    <n v="0.44999999999999996"/>
    <x v="2"/>
    <x v="2"/>
    <n v="2021"/>
    <s v="Q1"/>
    <x v="1"/>
  </r>
  <r>
    <x v="1"/>
    <n v="1197831"/>
    <x v="224"/>
    <x v="1"/>
    <s v="Arkansas"/>
    <s v="Little Rock"/>
    <x v="2"/>
    <n v="10"/>
    <n v="88"/>
    <n v="880"/>
    <n v="475.20000000000005"/>
    <n v="0.54"/>
    <x v="2"/>
    <x v="2"/>
    <n v="2021"/>
    <s v="Q1"/>
    <x v="1"/>
  </r>
  <r>
    <x v="1"/>
    <n v="1197831"/>
    <x v="224"/>
    <x v="1"/>
    <s v="Arkansas"/>
    <s v="Little Rock"/>
    <x v="3"/>
    <n v="19"/>
    <n v="60"/>
    <n v="1140"/>
    <n v="592.80000000000007"/>
    <n v="0.52"/>
    <x v="2"/>
    <x v="2"/>
    <n v="2021"/>
    <s v="Q1"/>
    <x v="1"/>
  </r>
  <r>
    <x v="1"/>
    <n v="1197831"/>
    <x v="224"/>
    <x v="1"/>
    <s v="Arkansas"/>
    <s v="Little Rock"/>
    <x v="4"/>
    <n v="32"/>
    <n v="65"/>
    <n v="2080"/>
    <n v="956.8"/>
    <n v="0.45999999999999996"/>
    <x v="2"/>
    <x v="2"/>
    <n v="2021"/>
    <s v="Q1"/>
    <x v="1"/>
  </r>
  <r>
    <x v="1"/>
    <n v="1197831"/>
    <x v="224"/>
    <x v="1"/>
    <s v="Arkansas"/>
    <s v="Little Rock"/>
    <x v="5"/>
    <n v="24"/>
    <n v="102"/>
    <n v="2448"/>
    <n v="1248.48"/>
    <n v="0.51"/>
    <x v="2"/>
    <x v="2"/>
    <n v="2021"/>
    <s v="Q1"/>
    <x v="1"/>
  </r>
  <r>
    <x v="1"/>
    <n v="1197831"/>
    <x v="243"/>
    <x v="1"/>
    <s v="Arkansas"/>
    <s v="Little Rock"/>
    <x v="0"/>
    <n v="23"/>
    <n v="174"/>
    <n v="4002"/>
    <n v="2161.08"/>
    <n v="0.54"/>
    <x v="2"/>
    <x v="3"/>
    <n v="2021"/>
    <s v="Q2"/>
    <x v="1"/>
  </r>
  <r>
    <x v="1"/>
    <n v="1197831"/>
    <x v="243"/>
    <x v="1"/>
    <s v="Arkansas"/>
    <s v="Little Rock"/>
    <x v="1"/>
    <n v="24"/>
    <n v="81"/>
    <n v="1944"/>
    <n v="952.56"/>
    <n v="0.49"/>
    <x v="2"/>
    <x v="3"/>
    <n v="2021"/>
    <s v="Q2"/>
    <x v="1"/>
  </r>
  <r>
    <x v="1"/>
    <n v="1197831"/>
    <x v="243"/>
    <x v="1"/>
    <s v="Arkansas"/>
    <s v="Little Rock"/>
    <x v="2"/>
    <n v="14"/>
    <n v="75"/>
    <n v="1050"/>
    <n v="546"/>
    <n v="0.52"/>
    <x v="2"/>
    <x v="3"/>
    <n v="2021"/>
    <s v="Q2"/>
    <x v="1"/>
  </r>
  <r>
    <x v="1"/>
    <n v="1197831"/>
    <x v="243"/>
    <x v="1"/>
    <s v="Arkansas"/>
    <s v="Little Rock"/>
    <x v="3"/>
    <n v="20"/>
    <n v="63"/>
    <n v="1260"/>
    <n v="667.80000000000007"/>
    <n v="0.53"/>
    <x v="2"/>
    <x v="3"/>
    <n v="2021"/>
    <s v="Q2"/>
    <x v="1"/>
  </r>
  <r>
    <x v="1"/>
    <n v="1197831"/>
    <x v="243"/>
    <x v="1"/>
    <s v="Arkansas"/>
    <s v="Little Rock"/>
    <x v="4"/>
    <n v="37"/>
    <n v="73"/>
    <n v="2701"/>
    <n v="1296.48"/>
    <n v="0.48"/>
    <x v="2"/>
    <x v="3"/>
    <n v="2021"/>
    <s v="Q2"/>
    <x v="1"/>
  </r>
  <r>
    <x v="1"/>
    <n v="1197831"/>
    <x v="243"/>
    <x v="1"/>
    <s v="Arkansas"/>
    <s v="Little Rock"/>
    <x v="5"/>
    <n v="28"/>
    <n v="116"/>
    <n v="3248"/>
    <n v="1656.48"/>
    <n v="0.51"/>
    <x v="2"/>
    <x v="3"/>
    <n v="2021"/>
    <s v="Q2"/>
    <x v="1"/>
  </r>
  <r>
    <x v="1"/>
    <n v="1197831"/>
    <x v="272"/>
    <x v="1"/>
    <s v="Arkansas"/>
    <s v="Little Rock"/>
    <x v="0"/>
    <n v="39"/>
    <n v="181"/>
    <n v="7059"/>
    <n v="3811.86"/>
    <n v="0.54"/>
    <x v="2"/>
    <x v="4"/>
    <n v="2021"/>
    <s v="Q2"/>
    <x v="1"/>
  </r>
  <r>
    <x v="1"/>
    <n v="1197831"/>
    <x v="272"/>
    <x v="1"/>
    <s v="Arkansas"/>
    <s v="Little Rock"/>
    <x v="1"/>
    <n v="38"/>
    <n v="113"/>
    <n v="4294"/>
    <n v="2147"/>
    <n v="0.5"/>
    <x v="2"/>
    <x v="4"/>
    <n v="2021"/>
    <s v="Q2"/>
    <x v="1"/>
  </r>
  <r>
    <x v="1"/>
    <n v="1197831"/>
    <x v="272"/>
    <x v="1"/>
    <s v="Arkansas"/>
    <s v="Little Rock"/>
    <x v="2"/>
    <n v="34"/>
    <n v="91"/>
    <n v="3094"/>
    <n v="1701.7"/>
    <n v="0.55000000000000004"/>
    <x v="2"/>
    <x v="4"/>
    <n v="2021"/>
    <s v="Q2"/>
    <x v="1"/>
  </r>
  <r>
    <x v="1"/>
    <n v="1197831"/>
    <x v="272"/>
    <x v="1"/>
    <s v="Arkansas"/>
    <s v="Little Rock"/>
    <x v="3"/>
    <n v="34"/>
    <n v="78"/>
    <n v="2652"/>
    <n v="1405.5600000000002"/>
    <n v="0.53"/>
    <x v="2"/>
    <x v="4"/>
    <n v="2021"/>
    <s v="Q2"/>
    <x v="1"/>
  </r>
  <r>
    <x v="1"/>
    <n v="1197831"/>
    <x v="272"/>
    <x v="1"/>
    <s v="Arkansas"/>
    <s v="Little Rock"/>
    <x v="4"/>
    <n v="42"/>
    <n v="85"/>
    <n v="3570"/>
    <n v="1677.8999999999999"/>
    <n v="0.47"/>
    <x v="2"/>
    <x v="4"/>
    <n v="2021"/>
    <s v="Q2"/>
    <x v="1"/>
  </r>
  <r>
    <x v="1"/>
    <n v="1197831"/>
    <x v="272"/>
    <x v="1"/>
    <s v="Arkansas"/>
    <s v="Little Rock"/>
    <x v="5"/>
    <n v="44"/>
    <n v="111"/>
    <n v="4884"/>
    <n v="2686.2000000000003"/>
    <n v="0.55000000000000004"/>
    <x v="2"/>
    <x v="4"/>
    <n v="2021"/>
    <s v="Q2"/>
    <x v="1"/>
  </r>
  <r>
    <x v="1"/>
    <n v="1197831"/>
    <x v="305"/>
    <x v="1"/>
    <s v="Arkansas"/>
    <s v="Little Rock"/>
    <x v="0"/>
    <n v="36"/>
    <n v="203"/>
    <n v="7308"/>
    <n v="3654"/>
    <n v="0.5"/>
    <x v="2"/>
    <x v="11"/>
    <n v="2021"/>
    <s v="Q2"/>
    <x v="2"/>
  </r>
  <r>
    <x v="1"/>
    <n v="1197831"/>
    <x v="305"/>
    <x v="1"/>
    <s v="Arkansas"/>
    <s v="Little Rock"/>
    <x v="1"/>
    <n v="32"/>
    <n v="106"/>
    <n v="3392"/>
    <n v="1662.08"/>
    <n v="0.49"/>
    <x v="2"/>
    <x v="11"/>
    <n v="2021"/>
    <s v="Q2"/>
    <x v="2"/>
  </r>
  <r>
    <x v="1"/>
    <n v="1197831"/>
    <x v="305"/>
    <x v="1"/>
    <s v="Arkansas"/>
    <s v="Little Rock"/>
    <x v="2"/>
    <n v="38"/>
    <n v="104"/>
    <n v="3952"/>
    <n v="2134.08"/>
    <n v="0.54"/>
    <x v="2"/>
    <x v="11"/>
    <n v="2021"/>
    <s v="Q2"/>
    <x v="2"/>
  </r>
  <r>
    <x v="1"/>
    <n v="1197831"/>
    <x v="305"/>
    <x v="1"/>
    <s v="Arkansas"/>
    <s v="Little Rock"/>
    <x v="3"/>
    <n v="37"/>
    <n v="98"/>
    <n v="3626"/>
    <n v="1885.52"/>
    <n v="0.52"/>
    <x v="2"/>
    <x v="11"/>
    <n v="2021"/>
    <s v="Q2"/>
    <x v="2"/>
  </r>
  <r>
    <x v="1"/>
    <n v="1197831"/>
    <x v="305"/>
    <x v="1"/>
    <s v="Arkansas"/>
    <s v="Little Rock"/>
    <x v="4"/>
    <n v="54"/>
    <n v="98"/>
    <n v="5292"/>
    <n v="2540.16"/>
    <n v="0.48"/>
    <x v="2"/>
    <x v="11"/>
    <n v="2021"/>
    <s v="Q2"/>
    <x v="2"/>
  </r>
  <r>
    <x v="1"/>
    <n v="1197831"/>
    <x v="305"/>
    <x v="1"/>
    <s v="Arkansas"/>
    <s v="Little Rock"/>
    <x v="5"/>
    <n v="54"/>
    <n v="160"/>
    <n v="8640"/>
    <n v="4665.6000000000004"/>
    <n v="0.54"/>
    <x v="2"/>
    <x v="11"/>
    <n v="2021"/>
    <s v="Q2"/>
    <x v="2"/>
  </r>
  <r>
    <x v="1"/>
    <n v="1197831"/>
    <x v="333"/>
    <x v="1"/>
    <s v="Arkansas"/>
    <s v="Little Rock"/>
    <x v="0"/>
    <n v="50"/>
    <n v="233"/>
    <n v="11650"/>
    <n v="5825"/>
    <n v="0.5"/>
    <x v="2"/>
    <x v="5"/>
    <n v="2021"/>
    <s v="Q3"/>
    <x v="2"/>
  </r>
  <r>
    <x v="1"/>
    <n v="1197831"/>
    <x v="333"/>
    <x v="1"/>
    <s v="Arkansas"/>
    <s v="Little Rock"/>
    <x v="1"/>
    <n v="47"/>
    <n v="147"/>
    <n v="6909"/>
    <n v="3109.0499999999997"/>
    <n v="0.44999999999999996"/>
    <x v="2"/>
    <x v="5"/>
    <n v="2021"/>
    <s v="Q3"/>
    <x v="2"/>
  </r>
  <r>
    <x v="1"/>
    <n v="1197831"/>
    <x v="333"/>
    <x v="1"/>
    <s v="Arkansas"/>
    <s v="Little Rock"/>
    <x v="2"/>
    <n v="43"/>
    <n v="126"/>
    <n v="5418"/>
    <n v="2763.18"/>
    <n v="0.51"/>
    <x v="2"/>
    <x v="5"/>
    <n v="2021"/>
    <s v="Q3"/>
    <x v="2"/>
  </r>
  <r>
    <x v="1"/>
    <n v="1197831"/>
    <x v="333"/>
    <x v="1"/>
    <s v="Arkansas"/>
    <s v="Little Rock"/>
    <x v="3"/>
    <n v="41"/>
    <n v="116"/>
    <n v="4756"/>
    <n v="2568.2400000000002"/>
    <n v="0.54"/>
    <x v="2"/>
    <x v="5"/>
    <n v="2021"/>
    <s v="Q3"/>
    <x v="2"/>
  </r>
  <r>
    <x v="1"/>
    <n v="1197831"/>
    <x v="333"/>
    <x v="1"/>
    <s v="Arkansas"/>
    <s v="Little Rock"/>
    <x v="4"/>
    <n v="55"/>
    <n v="119"/>
    <n v="6545"/>
    <n v="3207.0499999999997"/>
    <n v="0.49"/>
    <x v="2"/>
    <x v="5"/>
    <n v="2021"/>
    <s v="Q3"/>
    <x v="2"/>
  </r>
  <r>
    <x v="1"/>
    <n v="1197831"/>
    <x v="333"/>
    <x v="1"/>
    <s v="Arkansas"/>
    <s v="Little Rock"/>
    <x v="5"/>
    <n v="63"/>
    <n v="150"/>
    <n v="9450"/>
    <n v="5103"/>
    <n v="0.54"/>
    <x v="2"/>
    <x v="5"/>
    <n v="2021"/>
    <s v="Q3"/>
    <x v="2"/>
  </r>
  <r>
    <x v="1"/>
    <n v="1197831"/>
    <x v="365"/>
    <x v="1"/>
    <s v="Arkansas"/>
    <s v="Little Rock"/>
    <x v="0"/>
    <n v="55"/>
    <n v="210"/>
    <n v="11550"/>
    <n v="6237"/>
    <n v="0.54"/>
    <x v="2"/>
    <x v="6"/>
    <n v="2021"/>
    <s v="Q3"/>
    <x v="2"/>
  </r>
  <r>
    <x v="1"/>
    <n v="1197831"/>
    <x v="365"/>
    <x v="1"/>
    <s v="Arkansas"/>
    <s v="Little Rock"/>
    <x v="1"/>
    <n v="50"/>
    <n v="152"/>
    <n v="7600"/>
    <n v="3648"/>
    <n v="0.48"/>
    <x v="2"/>
    <x v="6"/>
    <n v="2021"/>
    <s v="Q3"/>
    <x v="2"/>
  </r>
  <r>
    <x v="1"/>
    <n v="1197831"/>
    <x v="365"/>
    <x v="1"/>
    <s v="Arkansas"/>
    <s v="Little Rock"/>
    <x v="2"/>
    <n v="47"/>
    <n v="126"/>
    <n v="5922"/>
    <n v="3079.44"/>
    <n v="0.52"/>
    <x v="2"/>
    <x v="6"/>
    <n v="2021"/>
    <s v="Q3"/>
    <x v="2"/>
  </r>
  <r>
    <x v="1"/>
    <n v="1197831"/>
    <x v="365"/>
    <x v="1"/>
    <s v="Arkansas"/>
    <s v="Little Rock"/>
    <x v="3"/>
    <n v="39"/>
    <n v="104"/>
    <n v="4056"/>
    <n v="2028"/>
    <n v="0.5"/>
    <x v="2"/>
    <x v="6"/>
    <n v="2021"/>
    <s v="Q3"/>
    <x v="2"/>
  </r>
  <r>
    <x v="1"/>
    <n v="1197831"/>
    <x v="365"/>
    <x v="1"/>
    <s v="Arkansas"/>
    <s v="Little Rock"/>
    <x v="4"/>
    <n v="48"/>
    <n v="113"/>
    <n v="5424"/>
    <n v="2657.7599999999998"/>
    <n v="0.49"/>
    <x v="2"/>
    <x v="6"/>
    <n v="2021"/>
    <s v="Q3"/>
    <x v="2"/>
  </r>
  <r>
    <x v="1"/>
    <n v="1197831"/>
    <x v="365"/>
    <x v="1"/>
    <s v="Arkansas"/>
    <s v="Little Rock"/>
    <x v="5"/>
    <n v="50"/>
    <n v="143"/>
    <n v="7150"/>
    <n v="3718"/>
    <n v="0.52"/>
    <x v="2"/>
    <x v="6"/>
    <n v="2021"/>
    <s v="Q3"/>
    <x v="2"/>
  </r>
  <r>
    <x v="1"/>
    <n v="1197831"/>
    <x v="395"/>
    <x v="1"/>
    <s v="Arkansas"/>
    <s v="Little Rock"/>
    <x v="0"/>
    <n v="48"/>
    <n v="182"/>
    <n v="8736"/>
    <n v="4542.72"/>
    <n v="0.52"/>
    <x v="2"/>
    <x v="7"/>
    <n v="2021"/>
    <s v="Q3"/>
    <x v="3"/>
  </r>
  <r>
    <x v="1"/>
    <n v="1197831"/>
    <x v="395"/>
    <x v="1"/>
    <s v="Arkansas"/>
    <s v="Little Rock"/>
    <x v="1"/>
    <n v="39"/>
    <n v="126"/>
    <n v="4914"/>
    <n v="2358.7199999999998"/>
    <n v="0.48"/>
    <x v="2"/>
    <x v="7"/>
    <n v="2021"/>
    <s v="Q3"/>
    <x v="3"/>
  </r>
  <r>
    <x v="1"/>
    <n v="1197831"/>
    <x v="395"/>
    <x v="1"/>
    <s v="Arkansas"/>
    <s v="Little Rock"/>
    <x v="2"/>
    <n v="14"/>
    <n v="88"/>
    <n v="1232"/>
    <n v="640.64"/>
    <n v="0.52"/>
    <x v="2"/>
    <x v="7"/>
    <n v="2021"/>
    <s v="Q3"/>
    <x v="3"/>
  </r>
  <r>
    <x v="1"/>
    <n v="1197831"/>
    <x v="395"/>
    <x v="1"/>
    <s v="Arkansas"/>
    <s v="Little Rock"/>
    <x v="3"/>
    <n v="14"/>
    <n v="88"/>
    <n v="1232"/>
    <n v="640.64"/>
    <n v="0.52"/>
    <x v="2"/>
    <x v="7"/>
    <n v="2021"/>
    <s v="Q3"/>
    <x v="3"/>
  </r>
  <r>
    <x v="1"/>
    <n v="1197831"/>
    <x v="395"/>
    <x v="1"/>
    <s v="Arkansas"/>
    <s v="Little Rock"/>
    <x v="4"/>
    <n v="23"/>
    <n v="94"/>
    <n v="2162"/>
    <n v="1081"/>
    <n v="0.5"/>
    <x v="2"/>
    <x v="7"/>
    <n v="2021"/>
    <s v="Q3"/>
    <x v="3"/>
  </r>
  <r>
    <x v="1"/>
    <n v="1197831"/>
    <x v="395"/>
    <x v="1"/>
    <s v="Arkansas"/>
    <s v="Little Rock"/>
    <x v="5"/>
    <n v="29"/>
    <n v="119"/>
    <n v="3451"/>
    <n v="1863.5400000000002"/>
    <n v="0.54"/>
    <x v="2"/>
    <x v="7"/>
    <n v="2021"/>
    <s v="Q3"/>
    <x v="3"/>
  </r>
  <r>
    <x v="1"/>
    <n v="1197831"/>
    <x v="427"/>
    <x v="1"/>
    <s v="Arkansas"/>
    <s v="Little Rock"/>
    <x v="0"/>
    <n v="27"/>
    <n v="150"/>
    <n v="4050"/>
    <n v="2025"/>
    <n v="0.5"/>
    <x v="2"/>
    <x v="8"/>
    <n v="2021"/>
    <s v="Q4"/>
    <x v="3"/>
  </r>
  <r>
    <x v="1"/>
    <n v="1197831"/>
    <x v="427"/>
    <x v="1"/>
    <s v="Arkansas"/>
    <s v="Little Rock"/>
    <x v="1"/>
    <n v="19"/>
    <n v="106"/>
    <n v="2014"/>
    <n v="906.3"/>
    <n v="0.44999999999999996"/>
    <x v="2"/>
    <x v="8"/>
    <n v="2021"/>
    <s v="Q4"/>
    <x v="3"/>
  </r>
  <r>
    <x v="1"/>
    <n v="1197831"/>
    <x v="427"/>
    <x v="1"/>
    <s v="Arkansas"/>
    <s v="Little Rock"/>
    <x v="2"/>
    <n v="19"/>
    <n v="78"/>
    <n v="1482"/>
    <n v="741"/>
    <n v="0.5"/>
    <x v="2"/>
    <x v="8"/>
    <n v="2021"/>
    <s v="Q4"/>
    <x v="3"/>
  </r>
  <r>
    <x v="1"/>
    <n v="1197831"/>
    <x v="427"/>
    <x v="1"/>
    <s v="Arkansas"/>
    <s v="Little Rock"/>
    <x v="3"/>
    <n v="19"/>
    <n v="72"/>
    <n v="1368"/>
    <n v="725.04000000000008"/>
    <n v="0.53"/>
    <x v="2"/>
    <x v="8"/>
    <n v="2021"/>
    <s v="Q4"/>
    <x v="3"/>
  </r>
  <r>
    <x v="1"/>
    <n v="1197831"/>
    <x v="427"/>
    <x v="1"/>
    <s v="Arkansas"/>
    <s v="Little Rock"/>
    <x v="4"/>
    <n v="27"/>
    <n v="83"/>
    <n v="2241"/>
    <n v="1053.27"/>
    <n v="0.47"/>
    <x v="2"/>
    <x v="8"/>
    <n v="2021"/>
    <s v="Q4"/>
    <x v="3"/>
  </r>
  <r>
    <x v="3"/>
    <n v="1197831"/>
    <x v="427"/>
    <x v="1"/>
    <s v="Arkansas"/>
    <s v="Little Rock"/>
    <x v="5"/>
    <n v="29"/>
    <n v="104"/>
    <n v="3016"/>
    <n v="1598.48"/>
    <n v="0.53"/>
    <x v="2"/>
    <x v="8"/>
    <n v="2021"/>
    <s v="Q4"/>
    <x v="3"/>
  </r>
  <r>
    <x v="3"/>
    <n v="1197831"/>
    <x v="457"/>
    <x v="1"/>
    <s v="Arkansas"/>
    <s v="Little Rock"/>
    <x v="0"/>
    <n v="24"/>
    <n v="143"/>
    <n v="3432"/>
    <n v="1716"/>
    <n v="0.5"/>
    <x v="2"/>
    <x v="9"/>
    <n v="2021"/>
    <s v="Q4"/>
    <x v="3"/>
  </r>
  <r>
    <x v="3"/>
    <n v="1197831"/>
    <x v="457"/>
    <x v="1"/>
    <s v="Arkansas"/>
    <s v="Little Rock"/>
    <x v="1"/>
    <n v="14"/>
    <n v="94"/>
    <n v="1316"/>
    <n v="658"/>
    <n v="0.5"/>
    <x v="2"/>
    <x v="9"/>
    <n v="2021"/>
    <s v="Q4"/>
    <x v="3"/>
  </r>
  <r>
    <x v="3"/>
    <n v="1197831"/>
    <x v="457"/>
    <x v="1"/>
    <s v="Arkansas"/>
    <s v="Little Rock"/>
    <x v="2"/>
    <n v="23"/>
    <n v="90"/>
    <n v="2070"/>
    <n v="1055.7"/>
    <n v="0.51"/>
    <x v="2"/>
    <x v="9"/>
    <n v="2021"/>
    <s v="Q4"/>
    <x v="3"/>
  </r>
  <r>
    <x v="3"/>
    <n v="1197831"/>
    <x v="457"/>
    <x v="1"/>
    <s v="Arkansas"/>
    <s v="Little Rock"/>
    <x v="3"/>
    <n v="51"/>
    <n v="109"/>
    <n v="5559"/>
    <n v="2779.5"/>
    <n v="0.5"/>
    <x v="2"/>
    <x v="9"/>
    <n v="2021"/>
    <s v="Q4"/>
    <x v="3"/>
  </r>
  <r>
    <x v="3"/>
    <n v="1197831"/>
    <x v="457"/>
    <x v="1"/>
    <s v="Arkansas"/>
    <s v="Little Rock"/>
    <x v="4"/>
    <n v="69"/>
    <n v="91"/>
    <n v="6279"/>
    <n v="2951.1299999999997"/>
    <n v="0.47"/>
    <x v="2"/>
    <x v="9"/>
    <n v="2021"/>
    <s v="Q4"/>
    <x v="3"/>
  </r>
  <r>
    <x v="3"/>
    <n v="1197831"/>
    <x v="457"/>
    <x v="1"/>
    <s v="Arkansas"/>
    <s v="Little Rock"/>
    <x v="5"/>
    <n v="73"/>
    <n v="117"/>
    <n v="8541"/>
    <n v="4526.7300000000005"/>
    <n v="0.53"/>
    <x v="2"/>
    <x v="9"/>
    <n v="2021"/>
    <s v="Q4"/>
    <x v="3"/>
  </r>
  <r>
    <x v="3"/>
    <n v="1197831"/>
    <x v="486"/>
    <x v="1"/>
    <s v="Arkansas"/>
    <s v="Little Rock"/>
    <x v="0"/>
    <n v="67"/>
    <n v="203"/>
    <n v="13601"/>
    <n v="7480.55"/>
    <n v="0.55000000000000004"/>
    <x v="2"/>
    <x v="10"/>
    <n v="2021"/>
    <s v="Q4"/>
    <x v="0"/>
  </r>
  <r>
    <x v="3"/>
    <n v="1197831"/>
    <x v="486"/>
    <x v="1"/>
    <s v="Arkansas"/>
    <s v="Little Rock"/>
    <x v="1"/>
    <n v="54"/>
    <n v="140"/>
    <n v="7560"/>
    <n v="3553.2"/>
    <n v="0.47"/>
    <x v="2"/>
    <x v="10"/>
    <n v="2021"/>
    <s v="Q4"/>
    <x v="0"/>
  </r>
  <r>
    <x v="3"/>
    <n v="1197831"/>
    <x v="486"/>
    <x v="1"/>
    <s v="Arkansas"/>
    <s v="Little Rock"/>
    <x v="2"/>
    <n v="55"/>
    <n v="126"/>
    <n v="6930"/>
    <n v="3742.2000000000003"/>
    <n v="0.54"/>
    <x v="2"/>
    <x v="10"/>
    <n v="2021"/>
    <s v="Q4"/>
    <x v="0"/>
  </r>
  <r>
    <x v="3"/>
    <n v="1197831"/>
    <x v="486"/>
    <x v="1"/>
    <s v="Arkansas"/>
    <s v="Little Rock"/>
    <x v="3"/>
    <n v="57"/>
    <n v="120"/>
    <n v="6840"/>
    <n v="3488.4"/>
    <n v="0.51"/>
    <x v="2"/>
    <x v="10"/>
    <n v="2021"/>
    <s v="Q4"/>
    <x v="0"/>
  </r>
  <r>
    <x v="3"/>
    <n v="1197831"/>
    <x v="486"/>
    <x v="1"/>
    <s v="Arkansas"/>
    <s v="Little Rock"/>
    <x v="4"/>
    <n v="64"/>
    <n v="112"/>
    <n v="7168"/>
    <n v="3512.3199999999997"/>
    <n v="0.49"/>
    <x v="2"/>
    <x v="10"/>
    <n v="2021"/>
    <s v="Q4"/>
    <x v="0"/>
  </r>
  <r>
    <x v="3"/>
    <n v="1197831"/>
    <x v="486"/>
    <x v="1"/>
    <s v="Arkansas"/>
    <s v="Little Rock"/>
    <x v="5"/>
    <n v="70"/>
    <n v="150"/>
    <n v="10500"/>
    <n v="5355"/>
    <n v="0.51"/>
    <x v="2"/>
    <x v="10"/>
    <n v="2021"/>
    <s v="Q4"/>
    <x v="0"/>
  </r>
  <r>
    <x v="3"/>
    <n v="1197831"/>
    <x v="187"/>
    <x v="1"/>
    <s v="Arkansas"/>
    <s v="Little Rock"/>
    <x v="0"/>
    <n v="24"/>
    <n v="167"/>
    <n v="4008"/>
    <n v="2124.2400000000002"/>
    <n v="0.53"/>
    <x v="2"/>
    <x v="0"/>
    <n v="2021"/>
    <s v="Q1"/>
    <x v="0"/>
  </r>
  <r>
    <x v="3"/>
    <n v="1197831"/>
    <x v="187"/>
    <x v="1"/>
    <s v="Arkansas"/>
    <s v="Little Rock"/>
    <x v="1"/>
    <n v="25"/>
    <n v="109"/>
    <n v="2725"/>
    <n v="1226.2499999999998"/>
    <n v="0.44999999999999996"/>
    <x v="2"/>
    <x v="0"/>
    <n v="2021"/>
    <s v="Q1"/>
    <x v="0"/>
  </r>
  <r>
    <x v="3"/>
    <n v="1197831"/>
    <x v="187"/>
    <x v="1"/>
    <s v="Arkansas"/>
    <s v="Little Rock"/>
    <x v="2"/>
    <n v="15"/>
    <n v="98"/>
    <n v="1470"/>
    <n v="808.50000000000011"/>
    <n v="0.55000000000000004"/>
    <x v="2"/>
    <x v="0"/>
    <n v="2021"/>
    <s v="Q1"/>
    <x v="0"/>
  </r>
  <r>
    <x v="3"/>
    <n v="1197831"/>
    <x v="187"/>
    <x v="1"/>
    <s v="Arkansas"/>
    <s v="Little Rock"/>
    <x v="3"/>
    <n v="18"/>
    <n v="65"/>
    <n v="1170"/>
    <n v="643.5"/>
    <n v="0.55000000000000004"/>
    <x v="2"/>
    <x v="0"/>
    <n v="2021"/>
    <s v="Q1"/>
    <x v="0"/>
  </r>
  <r>
    <x v="3"/>
    <n v="1197831"/>
    <x v="187"/>
    <x v="1"/>
    <s v="Arkansas"/>
    <s v="Little Rock"/>
    <x v="4"/>
    <n v="33"/>
    <n v="80"/>
    <n v="2640"/>
    <n v="1320"/>
    <n v="0.5"/>
    <x v="2"/>
    <x v="0"/>
    <n v="2021"/>
    <s v="Q1"/>
    <x v="0"/>
  </r>
  <r>
    <x v="3"/>
    <n v="1197831"/>
    <x v="187"/>
    <x v="1"/>
    <s v="Arkansas"/>
    <s v="Little Rock"/>
    <x v="5"/>
    <n v="23"/>
    <n v="101"/>
    <n v="2323"/>
    <n v="1207.96"/>
    <n v="0.52"/>
    <x v="2"/>
    <x v="0"/>
    <n v="2021"/>
    <s v="Q1"/>
    <x v="0"/>
  </r>
  <r>
    <x v="3"/>
    <n v="1197831"/>
    <x v="695"/>
    <x v="1"/>
    <s v="Arkansas"/>
    <s v="Little Rock"/>
    <x v="0"/>
    <n v="24"/>
    <n v="169"/>
    <n v="4056"/>
    <n v="2109.12"/>
    <n v="0.52"/>
    <x v="2"/>
    <x v="1"/>
    <n v="2021"/>
    <s v="Q1"/>
    <x v="0"/>
  </r>
  <r>
    <x v="3"/>
    <n v="1197831"/>
    <x v="695"/>
    <x v="1"/>
    <s v="Arkansas"/>
    <s v="Little Rock"/>
    <x v="1"/>
    <n v="23"/>
    <n v="80"/>
    <n v="1840"/>
    <n v="846.4"/>
    <n v="0.45999999999999996"/>
    <x v="2"/>
    <x v="1"/>
    <n v="2021"/>
    <s v="Q1"/>
    <x v="0"/>
  </r>
  <r>
    <x v="3"/>
    <n v="1197831"/>
    <x v="695"/>
    <x v="1"/>
    <s v="Arkansas"/>
    <s v="Little Rock"/>
    <x v="2"/>
    <n v="15"/>
    <n v="91"/>
    <n v="1365"/>
    <n v="682.5"/>
    <n v="0.5"/>
    <x v="2"/>
    <x v="1"/>
    <n v="2021"/>
    <s v="Q1"/>
    <x v="0"/>
  </r>
  <r>
    <x v="3"/>
    <n v="1197831"/>
    <x v="695"/>
    <x v="1"/>
    <s v="Oklahoma"/>
    <s v="Oklahoma City"/>
    <x v="3"/>
    <n v="19"/>
    <n v="49"/>
    <n v="931"/>
    <n v="474.81"/>
    <n v="0.51"/>
    <x v="2"/>
    <x v="1"/>
    <n v="2021"/>
    <s v="Q1"/>
    <x v="0"/>
  </r>
  <r>
    <x v="3"/>
    <n v="1197831"/>
    <x v="695"/>
    <x v="1"/>
    <s v="Oklahoma"/>
    <s v="Oklahoma City"/>
    <x v="4"/>
    <n v="34"/>
    <n v="75"/>
    <n v="2550"/>
    <n v="1198.5"/>
    <n v="0.47"/>
    <x v="2"/>
    <x v="1"/>
    <n v="2021"/>
    <s v="Q1"/>
    <x v="0"/>
  </r>
  <r>
    <x v="3"/>
    <n v="1197831"/>
    <x v="695"/>
    <x v="1"/>
    <s v="Oklahoma"/>
    <s v="Oklahoma City"/>
    <x v="5"/>
    <n v="18"/>
    <n v="98"/>
    <n v="1764"/>
    <n v="899.64"/>
    <n v="0.51"/>
    <x v="2"/>
    <x v="1"/>
    <n v="2021"/>
    <s v="Q1"/>
    <x v="0"/>
  </r>
  <r>
    <x v="3"/>
    <n v="1197831"/>
    <x v="224"/>
    <x v="1"/>
    <s v="Oklahoma"/>
    <s v="Oklahoma City"/>
    <x v="0"/>
    <n v="19"/>
    <n v="154"/>
    <n v="2926"/>
    <n v="1463"/>
    <n v="0.5"/>
    <x v="2"/>
    <x v="2"/>
    <n v="2021"/>
    <s v="Q1"/>
    <x v="1"/>
  </r>
  <r>
    <x v="3"/>
    <n v="1197831"/>
    <x v="224"/>
    <x v="1"/>
    <s v="Oklahoma"/>
    <s v="Oklahoma City"/>
    <x v="1"/>
    <n v="19"/>
    <n v="73"/>
    <n v="1387"/>
    <n v="665.76"/>
    <n v="0.48"/>
    <x v="2"/>
    <x v="2"/>
    <n v="2021"/>
    <s v="Q1"/>
    <x v="1"/>
  </r>
  <r>
    <x v="3"/>
    <n v="1197831"/>
    <x v="224"/>
    <x v="1"/>
    <s v="Oklahoma"/>
    <s v="Oklahoma City"/>
    <x v="2"/>
    <n v="9"/>
    <n v="80"/>
    <n v="720"/>
    <n v="360"/>
    <n v="0.5"/>
    <x v="2"/>
    <x v="2"/>
    <n v="2021"/>
    <s v="Q1"/>
    <x v="1"/>
  </r>
  <r>
    <x v="3"/>
    <n v="1197831"/>
    <x v="224"/>
    <x v="1"/>
    <s v="Oklahoma"/>
    <s v="Oklahoma City"/>
    <x v="3"/>
    <n v="20"/>
    <n v="34"/>
    <n v="680"/>
    <n v="340"/>
    <n v="0.5"/>
    <x v="2"/>
    <x v="2"/>
    <n v="2021"/>
    <s v="Q1"/>
    <x v="1"/>
  </r>
  <r>
    <x v="3"/>
    <n v="1197831"/>
    <x v="224"/>
    <x v="1"/>
    <s v="Oklahoma"/>
    <s v="Oklahoma City"/>
    <x v="4"/>
    <n v="34"/>
    <n v="49"/>
    <n v="1666"/>
    <n v="783.02"/>
    <n v="0.47"/>
    <x v="2"/>
    <x v="2"/>
    <n v="2021"/>
    <s v="Q1"/>
    <x v="1"/>
  </r>
  <r>
    <x v="3"/>
    <n v="1197831"/>
    <x v="224"/>
    <x v="1"/>
    <s v="Oklahoma"/>
    <s v="Oklahoma City"/>
    <x v="5"/>
    <n v="23"/>
    <n v="69"/>
    <n v="1587"/>
    <n v="856.98"/>
    <n v="0.54"/>
    <x v="2"/>
    <x v="2"/>
    <n v="2021"/>
    <s v="Q1"/>
    <x v="1"/>
  </r>
  <r>
    <x v="3"/>
    <n v="1197831"/>
    <x v="243"/>
    <x v="1"/>
    <s v="Oklahoma"/>
    <s v="Oklahoma City"/>
    <x v="0"/>
    <n v="24"/>
    <n v="152"/>
    <n v="3648"/>
    <n v="1933.44"/>
    <n v="0.53"/>
    <x v="2"/>
    <x v="3"/>
    <n v="2021"/>
    <s v="Q2"/>
    <x v="1"/>
  </r>
  <r>
    <x v="3"/>
    <n v="1197831"/>
    <x v="243"/>
    <x v="1"/>
    <s v="Oklahoma"/>
    <s v="Oklahoma City"/>
    <x v="1"/>
    <n v="23"/>
    <n v="65"/>
    <n v="1495"/>
    <n v="717.6"/>
    <n v="0.48"/>
    <x v="2"/>
    <x v="3"/>
    <n v="2021"/>
    <s v="Q2"/>
    <x v="1"/>
  </r>
  <r>
    <x v="3"/>
    <n v="1197831"/>
    <x v="243"/>
    <x v="1"/>
    <s v="Oklahoma"/>
    <s v="Oklahoma City"/>
    <x v="2"/>
    <n v="14"/>
    <n v="68"/>
    <n v="952"/>
    <n v="504.56"/>
    <n v="0.53"/>
    <x v="2"/>
    <x v="3"/>
    <n v="2021"/>
    <s v="Q2"/>
    <x v="1"/>
  </r>
  <r>
    <x v="3"/>
    <n v="1197831"/>
    <x v="243"/>
    <x v="1"/>
    <s v="Oklahoma"/>
    <s v="Oklahoma City"/>
    <x v="3"/>
    <n v="18"/>
    <n v="45"/>
    <n v="810"/>
    <n v="429.3"/>
    <n v="0.53"/>
    <x v="2"/>
    <x v="3"/>
    <n v="2021"/>
    <s v="Q2"/>
    <x v="1"/>
  </r>
  <r>
    <x v="3"/>
    <n v="1197831"/>
    <x v="243"/>
    <x v="1"/>
    <s v="Oklahoma"/>
    <s v="Oklahoma City"/>
    <x v="4"/>
    <n v="38"/>
    <n v="53"/>
    <n v="2014"/>
    <n v="1007"/>
    <n v="0.5"/>
    <x v="2"/>
    <x v="3"/>
    <n v="2021"/>
    <s v="Q2"/>
    <x v="1"/>
  </r>
  <r>
    <x v="3"/>
    <n v="1197831"/>
    <x v="243"/>
    <x v="1"/>
    <s v="Oklahoma"/>
    <s v="Oklahoma City"/>
    <x v="5"/>
    <n v="28"/>
    <n v="94"/>
    <n v="2632"/>
    <n v="1447.6000000000001"/>
    <n v="0.55000000000000004"/>
    <x v="2"/>
    <x v="3"/>
    <n v="2021"/>
    <s v="Q2"/>
    <x v="1"/>
  </r>
  <r>
    <x v="3"/>
    <n v="1197831"/>
    <x v="272"/>
    <x v="1"/>
    <s v="Oklahoma"/>
    <s v="Oklahoma City"/>
    <x v="0"/>
    <n v="36"/>
    <n v="167"/>
    <n v="6012"/>
    <n v="3246.48"/>
    <n v="0.54"/>
    <x v="2"/>
    <x v="4"/>
    <n v="2021"/>
    <s v="Q2"/>
    <x v="1"/>
  </r>
  <r>
    <x v="3"/>
    <n v="1197831"/>
    <x v="272"/>
    <x v="1"/>
    <s v="Oklahoma"/>
    <s v="Oklahoma City"/>
    <x v="1"/>
    <n v="39"/>
    <n v="87"/>
    <n v="3393"/>
    <n v="1526.85"/>
    <n v="0.44999999999999996"/>
    <x v="2"/>
    <x v="4"/>
    <n v="2021"/>
    <s v="Q2"/>
    <x v="1"/>
  </r>
  <r>
    <x v="3"/>
    <n v="1197831"/>
    <x v="272"/>
    <x v="1"/>
    <s v="Oklahoma"/>
    <s v="Oklahoma City"/>
    <x v="2"/>
    <n v="34"/>
    <n v="72"/>
    <n v="2448"/>
    <n v="1272.96"/>
    <n v="0.52"/>
    <x v="2"/>
    <x v="4"/>
    <n v="2021"/>
    <s v="Q2"/>
    <x v="1"/>
  </r>
  <r>
    <x v="3"/>
    <n v="1197831"/>
    <x v="272"/>
    <x v="1"/>
    <s v="Oklahoma"/>
    <s v="Oklahoma City"/>
    <x v="3"/>
    <n v="34"/>
    <n v="59"/>
    <n v="2006"/>
    <n v="1103.3000000000002"/>
    <n v="0.55000000000000004"/>
    <x v="2"/>
    <x v="4"/>
    <n v="2021"/>
    <s v="Q2"/>
    <x v="1"/>
  </r>
  <r>
    <x v="3"/>
    <n v="1197831"/>
    <x v="272"/>
    <x v="1"/>
    <s v="Oklahoma"/>
    <s v="Oklahoma City"/>
    <x v="4"/>
    <n v="43"/>
    <n v="75"/>
    <n v="3225"/>
    <n v="1451.2499999999998"/>
    <n v="0.44999999999999996"/>
    <x v="2"/>
    <x v="4"/>
    <n v="2021"/>
    <s v="Q2"/>
    <x v="1"/>
  </r>
  <r>
    <x v="3"/>
    <n v="1197831"/>
    <x v="272"/>
    <x v="1"/>
    <s v="Oklahoma"/>
    <s v="Oklahoma City"/>
    <x v="5"/>
    <n v="42"/>
    <n v="98"/>
    <n v="4116"/>
    <n v="2140.3200000000002"/>
    <n v="0.52"/>
    <x v="2"/>
    <x v="4"/>
    <n v="2021"/>
    <s v="Q2"/>
    <x v="1"/>
  </r>
  <r>
    <x v="3"/>
    <n v="1197831"/>
    <x v="305"/>
    <x v="1"/>
    <s v="Oklahoma"/>
    <s v="Oklahoma City"/>
    <x v="0"/>
    <n v="38"/>
    <n v="156"/>
    <n v="5928"/>
    <n v="3023.28"/>
    <n v="0.51"/>
    <x v="2"/>
    <x v="11"/>
    <n v="2021"/>
    <s v="Q2"/>
    <x v="2"/>
  </r>
  <r>
    <x v="3"/>
    <n v="1197831"/>
    <x v="305"/>
    <x v="1"/>
    <s v="Oklahoma"/>
    <s v="Oklahoma City"/>
    <x v="1"/>
    <n v="33"/>
    <n v="88"/>
    <n v="2904"/>
    <n v="1306.8"/>
    <n v="0.44999999999999996"/>
    <x v="2"/>
    <x v="11"/>
    <n v="2021"/>
    <s v="Q2"/>
    <x v="2"/>
  </r>
  <r>
    <x v="3"/>
    <n v="1197831"/>
    <x v="305"/>
    <x v="1"/>
    <s v="Oklahoma"/>
    <s v="Oklahoma City"/>
    <x v="2"/>
    <n v="36"/>
    <n v="88"/>
    <n v="3168"/>
    <n v="1647.3600000000001"/>
    <n v="0.52"/>
    <x v="2"/>
    <x v="11"/>
    <n v="2021"/>
    <s v="Q2"/>
    <x v="2"/>
  </r>
  <r>
    <x v="3"/>
    <n v="1197831"/>
    <x v="305"/>
    <x v="1"/>
    <s v="Oklahoma"/>
    <s v="Oklahoma City"/>
    <x v="3"/>
    <n v="38"/>
    <n v="87"/>
    <n v="3306"/>
    <n v="1653"/>
    <n v="0.5"/>
    <x v="2"/>
    <x v="11"/>
    <n v="2021"/>
    <s v="Q2"/>
    <x v="2"/>
  </r>
  <r>
    <x v="3"/>
    <n v="1197831"/>
    <x v="305"/>
    <x v="1"/>
    <s v="Oklahoma"/>
    <s v="Oklahoma City"/>
    <x v="4"/>
    <n v="51"/>
    <n v="87"/>
    <n v="4437"/>
    <n v="2085.39"/>
    <n v="0.47"/>
    <x v="2"/>
    <x v="11"/>
    <n v="2021"/>
    <s v="Q2"/>
    <x v="2"/>
  </r>
  <r>
    <x v="3"/>
    <n v="1197831"/>
    <x v="305"/>
    <x v="1"/>
    <s v="Oklahoma"/>
    <s v="Oklahoma City"/>
    <x v="5"/>
    <n v="55"/>
    <n v="124"/>
    <n v="6820"/>
    <n v="3478.2000000000003"/>
    <n v="0.51"/>
    <x v="2"/>
    <x v="11"/>
    <n v="2021"/>
    <s v="Q2"/>
    <x v="2"/>
  </r>
  <r>
    <x v="3"/>
    <n v="1197831"/>
    <x v="333"/>
    <x v="1"/>
    <s v="Oklahoma"/>
    <s v="Oklahoma City"/>
    <x v="0"/>
    <n v="50"/>
    <n v="182"/>
    <n v="9100"/>
    <n v="4732"/>
    <n v="0.52"/>
    <x v="2"/>
    <x v="5"/>
    <n v="2021"/>
    <s v="Q3"/>
    <x v="2"/>
  </r>
  <r>
    <x v="3"/>
    <n v="1197831"/>
    <x v="333"/>
    <x v="1"/>
    <s v="Oklahoma"/>
    <s v="Oklahoma City"/>
    <x v="1"/>
    <n v="45"/>
    <n v="117"/>
    <n v="5265"/>
    <n v="2632.5"/>
    <n v="0.5"/>
    <x v="2"/>
    <x v="5"/>
    <n v="2021"/>
    <s v="Q3"/>
    <x v="2"/>
  </r>
  <r>
    <x v="3"/>
    <n v="1197831"/>
    <x v="333"/>
    <x v="1"/>
    <s v="Oklahoma"/>
    <s v="Oklahoma City"/>
    <x v="2"/>
    <n v="44"/>
    <n v="94"/>
    <n v="4136"/>
    <n v="2233.44"/>
    <n v="0.54"/>
    <x v="2"/>
    <x v="5"/>
    <n v="2021"/>
    <s v="Q3"/>
    <x v="2"/>
  </r>
  <r>
    <x v="3"/>
    <n v="1197831"/>
    <x v="333"/>
    <x v="1"/>
    <s v="Oklahoma"/>
    <s v="Oklahoma City"/>
    <x v="3"/>
    <n v="41"/>
    <n v="85"/>
    <n v="3485"/>
    <n v="1847.0500000000002"/>
    <n v="0.53"/>
    <x v="2"/>
    <x v="5"/>
    <n v="2021"/>
    <s v="Q3"/>
    <x v="2"/>
  </r>
  <r>
    <x v="3"/>
    <n v="1197831"/>
    <x v="333"/>
    <x v="1"/>
    <s v="Oklahoma"/>
    <s v="Oklahoma City"/>
    <x v="4"/>
    <n v="59"/>
    <n v="98"/>
    <n v="5782"/>
    <n v="2659.72"/>
    <n v="0.45999999999999996"/>
    <x v="2"/>
    <x v="5"/>
    <n v="2021"/>
    <s v="Q3"/>
    <x v="2"/>
  </r>
  <r>
    <x v="3"/>
    <n v="1197831"/>
    <x v="333"/>
    <x v="1"/>
    <s v="Oklahoma"/>
    <s v="Oklahoma City"/>
    <x v="5"/>
    <n v="61"/>
    <n v="142"/>
    <n v="8662"/>
    <n v="4677.4800000000005"/>
    <n v="0.54"/>
    <x v="2"/>
    <x v="5"/>
    <n v="2021"/>
    <s v="Q3"/>
    <x v="2"/>
  </r>
  <r>
    <x v="3"/>
    <n v="1197831"/>
    <x v="365"/>
    <x v="1"/>
    <s v="Oklahoma"/>
    <s v="Oklahoma City"/>
    <x v="0"/>
    <n v="56"/>
    <n v="189"/>
    <n v="10584"/>
    <n v="5397.84"/>
    <n v="0.51"/>
    <x v="2"/>
    <x v="6"/>
    <n v="2021"/>
    <s v="Q3"/>
    <x v="2"/>
  </r>
  <r>
    <x v="3"/>
    <n v="1197831"/>
    <x v="365"/>
    <x v="1"/>
    <s v="Oklahoma"/>
    <s v="Oklahoma City"/>
    <x v="1"/>
    <n v="51"/>
    <n v="113"/>
    <n v="5763"/>
    <n v="2708.6099999999997"/>
    <n v="0.47"/>
    <x v="2"/>
    <x v="6"/>
    <n v="2021"/>
    <s v="Q3"/>
    <x v="2"/>
  </r>
  <r>
    <x v="3"/>
    <n v="1197831"/>
    <x v="365"/>
    <x v="1"/>
    <s v="Oklahoma"/>
    <s v="Oklahoma City"/>
    <x v="2"/>
    <n v="47"/>
    <n v="113"/>
    <n v="5311"/>
    <n v="2814.83"/>
    <n v="0.53"/>
    <x v="2"/>
    <x v="6"/>
    <n v="2021"/>
    <s v="Q3"/>
    <x v="2"/>
  </r>
  <r>
    <x v="3"/>
    <n v="1197831"/>
    <x v="365"/>
    <x v="1"/>
    <s v="Oklahoma"/>
    <s v="Oklahoma City"/>
    <x v="3"/>
    <n v="37"/>
    <n v="88"/>
    <n v="3256"/>
    <n v="1693.1200000000001"/>
    <n v="0.52"/>
    <x v="2"/>
    <x v="6"/>
    <n v="2021"/>
    <s v="Q3"/>
    <x v="2"/>
  </r>
  <r>
    <x v="3"/>
    <n v="1197831"/>
    <x v="365"/>
    <x v="1"/>
    <s v="Oklahoma"/>
    <s v="Oklahoma City"/>
    <x v="4"/>
    <n v="47"/>
    <n v="81"/>
    <n v="3807"/>
    <n v="1713.1499999999999"/>
    <n v="0.44999999999999996"/>
    <x v="2"/>
    <x v="6"/>
    <n v="2021"/>
    <s v="Q3"/>
    <x v="2"/>
  </r>
  <r>
    <x v="3"/>
    <n v="1197831"/>
    <x v="365"/>
    <x v="1"/>
    <s v="Oklahoma"/>
    <s v="Oklahoma City"/>
    <x v="5"/>
    <n v="50"/>
    <n v="124"/>
    <n v="6200"/>
    <n v="3224"/>
    <n v="0.52"/>
    <x v="2"/>
    <x v="6"/>
    <n v="2021"/>
    <s v="Q3"/>
    <x v="2"/>
  </r>
  <r>
    <x v="3"/>
    <n v="1197831"/>
    <x v="395"/>
    <x v="1"/>
    <s v="Oklahoma"/>
    <s v="Oklahoma City"/>
    <x v="0"/>
    <n v="49"/>
    <n v="150"/>
    <n v="7350"/>
    <n v="3969.0000000000005"/>
    <n v="0.54"/>
    <x v="2"/>
    <x v="7"/>
    <n v="2021"/>
    <s v="Q3"/>
    <x v="3"/>
  </r>
  <r>
    <x v="3"/>
    <n v="1197831"/>
    <x v="395"/>
    <x v="1"/>
    <s v="Oklahoma"/>
    <s v="Oklahoma City"/>
    <x v="1"/>
    <n v="38"/>
    <n v="98"/>
    <n v="3724"/>
    <n v="1675.7999999999997"/>
    <n v="0.44999999999999996"/>
    <x v="2"/>
    <x v="7"/>
    <n v="2021"/>
    <s v="Q3"/>
    <x v="3"/>
  </r>
  <r>
    <x v="3"/>
    <n v="1197831"/>
    <x v="395"/>
    <x v="1"/>
    <s v="Oklahoma"/>
    <s v="Oklahoma City"/>
    <x v="2"/>
    <n v="14"/>
    <n v="69"/>
    <n v="966"/>
    <n v="492.66"/>
    <n v="0.51"/>
    <x v="2"/>
    <x v="7"/>
    <n v="2021"/>
    <s v="Q3"/>
    <x v="3"/>
  </r>
  <r>
    <x v="3"/>
    <n v="1197831"/>
    <x v="395"/>
    <x v="1"/>
    <s v="Oklahoma"/>
    <s v="Oklahoma City"/>
    <x v="3"/>
    <n v="14"/>
    <n v="63"/>
    <n v="882"/>
    <n v="449.82"/>
    <n v="0.51"/>
    <x v="2"/>
    <x v="7"/>
    <n v="2021"/>
    <s v="Q3"/>
    <x v="3"/>
  </r>
  <r>
    <x v="3"/>
    <n v="1197831"/>
    <x v="395"/>
    <x v="1"/>
    <s v="Oklahoma"/>
    <s v="Oklahoma City"/>
    <x v="4"/>
    <n v="23"/>
    <n v="68"/>
    <n v="1564"/>
    <n v="703.8"/>
    <n v="0.44999999999999996"/>
    <x v="2"/>
    <x v="7"/>
    <n v="2021"/>
    <s v="Q3"/>
    <x v="3"/>
  </r>
  <r>
    <x v="3"/>
    <n v="1197831"/>
    <x v="395"/>
    <x v="1"/>
    <s v="Oklahoma"/>
    <s v="Oklahoma City"/>
    <x v="5"/>
    <n v="28"/>
    <n v="91"/>
    <n v="2548"/>
    <n v="1324.96"/>
    <n v="0.52"/>
    <x v="2"/>
    <x v="7"/>
    <n v="2021"/>
    <s v="Q3"/>
    <x v="3"/>
  </r>
  <r>
    <x v="3"/>
    <n v="1197831"/>
    <x v="427"/>
    <x v="1"/>
    <s v="Oklahoma"/>
    <s v="Oklahoma City"/>
    <x v="0"/>
    <n v="29"/>
    <n v="137"/>
    <n v="3973"/>
    <n v="2145.42"/>
    <n v="0.54"/>
    <x v="2"/>
    <x v="8"/>
    <n v="2021"/>
    <s v="Q4"/>
    <x v="3"/>
  </r>
  <r>
    <x v="3"/>
    <n v="1197831"/>
    <x v="427"/>
    <x v="1"/>
    <s v="Oklahoma"/>
    <s v="Oklahoma City"/>
    <x v="1"/>
    <n v="19"/>
    <n v="88"/>
    <n v="1672"/>
    <n v="769.11999999999989"/>
    <n v="0.45999999999999996"/>
    <x v="2"/>
    <x v="8"/>
    <n v="2021"/>
    <s v="Q4"/>
    <x v="3"/>
  </r>
  <r>
    <x v="3"/>
    <n v="1197831"/>
    <x v="427"/>
    <x v="1"/>
    <s v="Oklahoma"/>
    <s v="Oklahoma City"/>
    <x v="2"/>
    <n v="20"/>
    <n v="56"/>
    <n v="1120"/>
    <n v="571.20000000000005"/>
    <n v="0.51"/>
    <x v="2"/>
    <x v="8"/>
    <n v="2021"/>
    <s v="Q4"/>
    <x v="3"/>
  </r>
  <r>
    <x v="3"/>
    <n v="1197831"/>
    <x v="427"/>
    <x v="1"/>
    <s v="Oklahoma"/>
    <s v="Oklahoma City"/>
    <x v="3"/>
    <n v="18"/>
    <n v="52"/>
    <n v="936"/>
    <n v="486.72"/>
    <n v="0.52"/>
    <x v="2"/>
    <x v="8"/>
    <n v="2021"/>
    <s v="Q4"/>
    <x v="3"/>
  </r>
  <r>
    <x v="3"/>
    <n v="1197831"/>
    <x v="427"/>
    <x v="1"/>
    <s v="Oklahoma"/>
    <s v="Oklahoma City"/>
    <x v="4"/>
    <n v="29"/>
    <n v="50"/>
    <n v="1450"/>
    <n v="696"/>
    <n v="0.48"/>
    <x v="2"/>
    <x v="8"/>
    <n v="2021"/>
    <s v="Q4"/>
    <x v="3"/>
  </r>
  <r>
    <x v="4"/>
    <n v="1197831"/>
    <x v="427"/>
    <x v="1"/>
    <s v="Oklahoma"/>
    <s v="Oklahoma City"/>
    <x v="5"/>
    <n v="29"/>
    <n v="91"/>
    <n v="2639"/>
    <n v="1451.45"/>
    <n v="0.55000000000000004"/>
    <x v="2"/>
    <x v="8"/>
    <n v="2021"/>
    <s v="Q4"/>
    <x v="3"/>
  </r>
  <r>
    <x v="4"/>
    <n v="1197831"/>
    <x v="457"/>
    <x v="1"/>
    <s v="Oklahoma"/>
    <s v="Oklahoma City"/>
    <x v="0"/>
    <n v="23"/>
    <n v="133"/>
    <n v="3059"/>
    <n v="1651.8600000000001"/>
    <n v="0.54"/>
    <x v="2"/>
    <x v="9"/>
    <n v="2021"/>
    <s v="Q4"/>
    <x v="3"/>
  </r>
  <r>
    <x v="4"/>
    <n v="1197831"/>
    <x v="457"/>
    <x v="1"/>
    <s v="Oklahoma"/>
    <s v="Oklahoma City"/>
    <x v="1"/>
    <n v="14"/>
    <n v="78"/>
    <n v="1092"/>
    <n v="513.24"/>
    <n v="0.47"/>
    <x v="2"/>
    <x v="9"/>
    <n v="2021"/>
    <s v="Q4"/>
    <x v="3"/>
  </r>
  <r>
    <x v="4"/>
    <n v="1197831"/>
    <x v="457"/>
    <x v="1"/>
    <s v="Oklahoma"/>
    <s v="Oklahoma City"/>
    <x v="2"/>
    <n v="23"/>
    <n v="74"/>
    <n v="1702"/>
    <n v="919.08"/>
    <n v="0.54"/>
    <x v="2"/>
    <x v="9"/>
    <n v="2021"/>
    <s v="Q4"/>
    <x v="3"/>
  </r>
  <r>
    <x v="4"/>
    <n v="1197831"/>
    <x v="457"/>
    <x v="1"/>
    <s v="Oklahoma"/>
    <s v="Oklahoma City"/>
    <x v="3"/>
    <n v="52"/>
    <n v="75"/>
    <n v="3900"/>
    <n v="2067"/>
    <n v="0.53"/>
    <x v="2"/>
    <x v="9"/>
    <n v="2021"/>
    <s v="Q4"/>
    <x v="3"/>
  </r>
  <r>
    <x v="4"/>
    <n v="1197831"/>
    <x v="457"/>
    <x v="1"/>
    <s v="Oklahoma"/>
    <s v="Oklahoma City"/>
    <x v="4"/>
    <n v="71"/>
    <n v="77"/>
    <n v="5467"/>
    <n v="2678.83"/>
    <n v="0.49"/>
    <x v="2"/>
    <x v="9"/>
    <n v="2021"/>
    <s v="Q4"/>
    <x v="3"/>
  </r>
  <r>
    <x v="4"/>
    <n v="1197831"/>
    <x v="457"/>
    <x v="1"/>
    <s v="Oklahoma"/>
    <s v="Oklahoma City"/>
    <x v="5"/>
    <n v="72"/>
    <n v="105"/>
    <n v="7560"/>
    <n v="3780"/>
    <n v="0.5"/>
    <x v="2"/>
    <x v="9"/>
    <n v="2021"/>
    <s v="Q4"/>
    <x v="3"/>
  </r>
  <r>
    <x v="4"/>
    <n v="1197831"/>
    <x v="486"/>
    <x v="1"/>
    <s v="Oklahoma"/>
    <s v="Oklahoma City"/>
    <x v="0"/>
    <n v="64"/>
    <n v="169"/>
    <n v="10816"/>
    <n v="5948.8"/>
    <n v="0.55000000000000004"/>
    <x v="2"/>
    <x v="10"/>
    <n v="2021"/>
    <s v="Q4"/>
    <x v="0"/>
  </r>
  <r>
    <x v="4"/>
    <n v="1197831"/>
    <x v="486"/>
    <x v="1"/>
    <s v="Oklahoma"/>
    <s v="Oklahoma City"/>
    <x v="1"/>
    <n v="58"/>
    <n v="119"/>
    <n v="6902"/>
    <n v="3105.8999999999996"/>
    <n v="0.44999999999999996"/>
    <x v="2"/>
    <x v="10"/>
    <n v="2021"/>
    <s v="Q4"/>
    <x v="0"/>
  </r>
  <r>
    <x v="4"/>
    <n v="1197831"/>
    <x v="486"/>
    <x v="1"/>
    <s v="Oklahoma"/>
    <s v="Oklahoma City"/>
    <x v="2"/>
    <n v="55"/>
    <n v="101"/>
    <n v="5555"/>
    <n v="2777.5"/>
    <n v="0.5"/>
    <x v="2"/>
    <x v="10"/>
    <n v="2021"/>
    <s v="Q4"/>
    <x v="0"/>
  </r>
  <r>
    <x v="4"/>
    <n v="1197831"/>
    <x v="486"/>
    <x v="1"/>
    <s v="Oklahoma"/>
    <s v="Oklahoma City"/>
    <x v="3"/>
    <n v="54"/>
    <n v="94"/>
    <n v="5076"/>
    <n v="2690.28"/>
    <n v="0.53"/>
    <x v="2"/>
    <x v="10"/>
    <n v="2021"/>
    <s v="Q4"/>
    <x v="0"/>
  </r>
  <r>
    <x v="4"/>
    <n v="1197831"/>
    <x v="486"/>
    <x v="1"/>
    <s v="Oklahoma"/>
    <s v="Oklahoma City"/>
    <x v="4"/>
    <n v="69"/>
    <n v="81"/>
    <n v="5589"/>
    <n v="2682.72"/>
    <n v="0.48"/>
    <x v="2"/>
    <x v="10"/>
    <n v="2021"/>
    <s v="Q4"/>
    <x v="0"/>
  </r>
  <r>
    <x v="4"/>
    <n v="1197831"/>
    <x v="486"/>
    <x v="1"/>
    <s v="Oklahoma"/>
    <s v="Oklahoma City"/>
    <x v="5"/>
    <n v="68"/>
    <n v="123"/>
    <n v="8364"/>
    <n v="4182"/>
    <n v="0.5"/>
    <x v="2"/>
    <x v="10"/>
    <n v="2021"/>
    <s v="Q4"/>
    <x v="0"/>
  </r>
  <r>
    <x v="4"/>
    <n v="1197831"/>
    <x v="180"/>
    <x v="1"/>
    <s v="Oklahoma"/>
    <s v="Oklahoma City"/>
    <x v="0"/>
    <n v="23"/>
    <n v="149"/>
    <n v="3427"/>
    <n v="1679.23"/>
    <n v="0.49"/>
    <x v="2"/>
    <x v="0"/>
    <n v="2021"/>
    <s v="Q1"/>
    <x v="0"/>
  </r>
  <r>
    <x v="4"/>
    <n v="1197831"/>
    <x v="180"/>
    <x v="1"/>
    <s v="Oklahoma"/>
    <s v="Oklahoma City"/>
    <x v="1"/>
    <n v="23"/>
    <n v="91"/>
    <n v="2093"/>
    <n v="1025.57"/>
    <n v="0.49"/>
    <x v="2"/>
    <x v="0"/>
    <n v="2021"/>
    <s v="Q1"/>
    <x v="0"/>
  </r>
  <r>
    <x v="4"/>
    <n v="1197831"/>
    <x v="180"/>
    <x v="1"/>
    <s v="Oklahoma"/>
    <s v="Oklahoma City"/>
    <x v="2"/>
    <n v="14"/>
    <n v="88"/>
    <n v="1232"/>
    <n v="591.36"/>
    <n v="0.48"/>
    <x v="2"/>
    <x v="0"/>
    <n v="2021"/>
    <s v="Q1"/>
    <x v="0"/>
  </r>
  <r>
    <x v="4"/>
    <n v="1197831"/>
    <x v="180"/>
    <x v="1"/>
    <s v="Oklahoma"/>
    <s v="Oklahoma City"/>
    <x v="3"/>
    <n v="19"/>
    <n v="56"/>
    <n v="1064"/>
    <n v="521.36"/>
    <n v="0.49"/>
    <x v="2"/>
    <x v="0"/>
    <n v="2021"/>
    <s v="Q1"/>
    <x v="0"/>
  </r>
  <r>
    <x v="4"/>
    <n v="1197831"/>
    <x v="180"/>
    <x v="1"/>
    <s v="Oklahoma"/>
    <s v="Oklahoma City"/>
    <x v="4"/>
    <n v="33"/>
    <n v="65"/>
    <n v="2145"/>
    <n v="1029.5999999999999"/>
    <n v="0.48"/>
    <x v="2"/>
    <x v="0"/>
    <n v="2021"/>
    <s v="Q1"/>
    <x v="0"/>
  </r>
  <r>
    <x v="4"/>
    <n v="1197831"/>
    <x v="180"/>
    <x v="1"/>
    <s v="Oklahoma"/>
    <s v="Oklahoma City"/>
    <x v="5"/>
    <n v="23"/>
    <n v="102"/>
    <n v="2346"/>
    <n v="1173"/>
    <n v="0.5"/>
    <x v="2"/>
    <x v="0"/>
    <n v="2021"/>
    <s v="Q1"/>
    <x v="0"/>
  </r>
  <r>
    <x v="4"/>
    <n v="1197831"/>
    <x v="209"/>
    <x v="1"/>
    <s v="Oklahoma"/>
    <s v="Oklahoma City"/>
    <x v="0"/>
    <n v="23"/>
    <n v="162"/>
    <n v="3726"/>
    <n v="1751.2199999999998"/>
    <n v="0.47"/>
    <x v="2"/>
    <x v="1"/>
    <n v="2021"/>
    <s v="Q1"/>
    <x v="0"/>
  </r>
  <r>
    <x v="4"/>
    <n v="1197831"/>
    <x v="209"/>
    <x v="1"/>
    <s v="Oklahoma"/>
    <s v="Oklahoma City"/>
    <x v="1"/>
    <n v="23"/>
    <n v="65"/>
    <n v="1495"/>
    <n v="747.5"/>
    <n v="0.5"/>
    <x v="2"/>
    <x v="1"/>
    <n v="2021"/>
    <s v="Q1"/>
    <x v="0"/>
  </r>
  <r>
    <x v="4"/>
    <n v="1197831"/>
    <x v="209"/>
    <x v="1"/>
    <s v="Oklahoma"/>
    <s v="Oklahoma City"/>
    <x v="2"/>
    <n v="14"/>
    <n v="75"/>
    <n v="1050"/>
    <n v="514.5"/>
    <n v="0.49"/>
    <x v="2"/>
    <x v="1"/>
    <n v="2021"/>
    <s v="Q1"/>
    <x v="0"/>
  </r>
  <r>
    <x v="4"/>
    <n v="1197831"/>
    <x v="209"/>
    <x v="3"/>
    <s v="Kansas"/>
    <s v="Wichita"/>
    <x v="3"/>
    <n v="20"/>
    <n v="42"/>
    <n v="840"/>
    <n v="377.99999999999994"/>
    <n v="0.44999999999999996"/>
    <x v="2"/>
    <x v="1"/>
    <n v="2021"/>
    <s v="Q1"/>
    <x v="0"/>
  </r>
  <r>
    <x v="4"/>
    <n v="1197831"/>
    <x v="209"/>
    <x v="3"/>
    <s v="Kansas"/>
    <s v="Wichita"/>
    <x v="4"/>
    <n v="32"/>
    <n v="68"/>
    <n v="2176"/>
    <n v="1044.48"/>
    <n v="0.48"/>
    <x v="2"/>
    <x v="1"/>
    <n v="2021"/>
    <s v="Q1"/>
    <x v="0"/>
  </r>
  <r>
    <x v="4"/>
    <n v="1197831"/>
    <x v="209"/>
    <x v="3"/>
    <s v="Kansas"/>
    <s v="Wichita"/>
    <x v="5"/>
    <n v="18"/>
    <n v="98"/>
    <n v="1764"/>
    <n v="864.36"/>
    <n v="0.49"/>
    <x v="2"/>
    <x v="1"/>
    <n v="2021"/>
    <s v="Q1"/>
    <x v="0"/>
  </r>
  <r>
    <x v="4"/>
    <n v="1197831"/>
    <x v="217"/>
    <x v="3"/>
    <s v="Kansas"/>
    <s v="Wichita"/>
    <x v="0"/>
    <n v="20"/>
    <n v="153"/>
    <n v="3060"/>
    <n v="1499.3999999999999"/>
    <n v="0.49"/>
    <x v="2"/>
    <x v="2"/>
    <n v="2021"/>
    <s v="Q1"/>
    <x v="1"/>
  </r>
  <r>
    <x v="4"/>
    <n v="1197831"/>
    <x v="217"/>
    <x v="3"/>
    <s v="Kansas"/>
    <s v="Wichita"/>
    <x v="1"/>
    <n v="19"/>
    <n v="59"/>
    <n v="1121"/>
    <n v="526.87"/>
    <n v="0.47"/>
    <x v="2"/>
    <x v="2"/>
    <n v="2021"/>
    <s v="Q1"/>
    <x v="1"/>
  </r>
  <r>
    <x v="4"/>
    <n v="1197831"/>
    <x v="217"/>
    <x v="3"/>
    <s v="Kansas"/>
    <s v="Wichita"/>
    <x v="2"/>
    <n v="9"/>
    <n v="75"/>
    <n v="675"/>
    <n v="310.5"/>
    <n v="0.45999999999999996"/>
    <x v="2"/>
    <x v="2"/>
    <n v="2021"/>
    <s v="Q1"/>
    <x v="1"/>
  </r>
  <r>
    <x v="4"/>
    <n v="1197831"/>
    <x v="217"/>
    <x v="3"/>
    <s v="Kansas"/>
    <s v="Wichita"/>
    <x v="3"/>
    <n v="20"/>
    <n v="26"/>
    <n v="520"/>
    <n v="249.6"/>
    <n v="0.48"/>
    <x v="2"/>
    <x v="2"/>
    <n v="2021"/>
    <s v="Q1"/>
    <x v="1"/>
  </r>
  <r>
    <x v="4"/>
    <n v="1197831"/>
    <x v="217"/>
    <x v="3"/>
    <s v="Kansas"/>
    <s v="Wichita"/>
    <x v="4"/>
    <n v="32"/>
    <n v="41"/>
    <n v="1312"/>
    <n v="603.52"/>
    <n v="0.45999999999999996"/>
    <x v="2"/>
    <x v="2"/>
    <n v="2021"/>
    <s v="Q1"/>
    <x v="1"/>
  </r>
  <r>
    <x v="4"/>
    <n v="1197831"/>
    <x v="217"/>
    <x v="3"/>
    <s v="Kansas"/>
    <s v="Wichita"/>
    <x v="5"/>
    <n v="23"/>
    <n v="65"/>
    <n v="1495"/>
    <n v="747.5"/>
    <n v="0.5"/>
    <x v="2"/>
    <x v="2"/>
    <n v="2021"/>
    <s v="Q1"/>
    <x v="1"/>
  </r>
  <r>
    <x v="4"/>
    <n v="1197831"/>
    <x v="236"/>
    <x v="3"/>
    <s v="Kansas"/>
    <s v="Wichita"/>
    <x v="0"/>
    <n v="24"/>
    <n v="150"/>
    <n v="3600"/>
    <n v="1619.9999999999998"/>
    <n v="0.44999999999999996"/>
    <x v="2"/>
    <x v="3"/>
    <n v="2021"/>
    <s v="Q2"/>
    <x v="1"/>
  </r>
  <r>
    <x v="4"/>
    <n v="1197831"/>
    <x v="236"/>
    <x v="3"/>
    <s v="Kansas"/>
    <s v="Wichita"/>
    <x v="1"/>
    <n v="25"/>
    <n v="58"/>
    <n v="1450"/>
    <n v="696"/>
    <n v="0.48"/>
    <x v="2"/>
    <x v="3"/>
    <n v="2021"/>
    <s v="Q2"/>
    <x v="1"/>
  </r>
  <r>
    <x v="4"/>
    <n v="1197831"/>
    <x v="236"/>
    <x v="3"/>
    <s v="Kansas"/>
    <s v="Wichita"/>
    <x v="2"/>
    <n v="14"/>
    <n v="60"/>
    <n v="840"/>
    <n v="420"/>
    <n v="0.5"/>
    <x v="2"/>
    <x v="3"/>
    <n v="2021"/>
    <s v="Q2"/>
    <x v="1"/>
  </r>
  <r>
    <x v="4"/>
    <n v="1197831"/>
    <x v="236"/>
    <x v="3"/>
    <s v="Kansas"/>
    <s v="Wichita"/>
    <x v="3"/>
    <n v="19"/>
    <n v="35"/>
    <n v="665"/>
    <n v="299.24999999999994"/>
    <n v="0.44999999999999996"/>
    <x v="2"/>
    <x v="3"/>
    <n v="2021"/>
    <s v="Q2"/>
    <x v="1"/>
  </r>
  <r>
    <x v="4"/>
    <n v="1197831"/>
    <x v="236"/>
    <x v="3"/>
    <s v="Kansas"/>
    <s v="Wichita"/>
    <x v="4"/>
    <n v="39"/>
    <n v="38"/>
    <n v="1482"/>
    <n v="726.18"/>
    <n v="0.49"/>
    <x v="2"/>
    <x v="3"/>
    <n v="2021"/>
    <s v="Q2"/>
    <x v="1"/>
  </r>
  <r>
    <x v="4"/>
    <n v="1197831"/>
    <x v="236"/>
    <x v="3"/>
    <s v="Kansas"/>
    <s v="Wichita"/>
    <x v="5"/>
    <n v="29"/>
    <n v="81"/>
    <n v="2349"/>
    <n v="1151.01"/>
    <n v="0.49"/>
    <x v="2"/>
    <x v="3"/>
    <n v="2021"/>
    <s v="Q2"/>
    <x v="1"/>
  </r>
  <r>
    <x v="4"/>
    <n v="1197831"/>
    <x v="265"/>
    <x v="3"/>
    <s v="Kansas"/>
    <s v="Wichita"/>
    <x v="0"/>
    <n v="36"/>
    <n v="143"/>
    <n v="5148"/>
    <n v="2316.6"/>
    <n v="0.44999999999999996"/>
    <x v="2"/>
    <x v="4"/>
    <n v="2021"/>
    <s v="Q2"/>
    <x v="1"/>
  </r>
  <r>
    <x v="4"/>
    <n v="1197831"/>
    <x v="265"/>
    <x v="3"/>
    <s v="Kansas"/>
    <s v="Wichita"/>
    <x v="1"/>
    <n v="39"/>
    <n v="77"/>
    <n v="3003"/>
    <n v="1441.44"/>
    <n v="0.48"/>
    <x v="2"/>
    <x v="4"/>
    <n v="2021"/>
    <s v="Q2"/>
    <x v="1"/>
  </r>
  <r>
    <x v="4"/>
    <n v="1197831"/>
    <x v="265"/>
    <x v="3"/>
    <s v="Kansas"/>
    <s v="Wichita"/>
    <x v="2"/>
    <n v="32"/>
    <n v="65"/>
    <n v="2080"/>
    <n v="1019.1999999999999"/>
    <n v="0.49"/>
    <x v="2"/>
    <x v="4"/>
    <n v="2021"/>
    <s v="Q2"/>
    <x v="1"/>
  </r>
  <r>
    <x v="4"/>
    <n v="1197831"/>
    <x v="265"/>
    <x v="3"/>
    <s v="Kansas"/>
    <s v="Wichita"/>
    <x v="3"/>
    <n v="32"/>
    <n v="58"/>
    <n v="1856"/>
    <n v="928"/>
    <n v="0.5"/>
    <x v="2"/>
    <x v="4"/>
    <n v="2021"/>
    <s v="Q2"/>
    <x v="1"/>
  </r>
  <r>
    <x v="4"/>
    <n v="1197831"/>
    <x v="265"/>
    <x v="3"/>
    <s v="Kansas"/>
    <s v="Wichita"/>
    <x v="4"/>
    <n v="43"/>
    <n v="56"/>
    <n v="2408"/>
    <n v="1204"/>
    <n v="0.5"/>
    <x v="2"/>
    <x v="4"/>
    <n v="2021"/>
    <s v="Q2"/>
    <x v="1"/>
  </r>
  <r>
    <x v="4"/>
    <n v="1197831"/>
    <x v="265"/>
    <x v="3"/>
    <s v="Kansas"/>
    <s v="Wichita"/>
    <x v="5"/>
    <n v="42"/>
    <n v="94"/>
    <n v="3948"/>
    <n v="1776.6"/>
    <n v="0.44999999999999996"/>
    <x v="2"/>
    <x v="4"/>
    <n v="2021"/>
    <s v="Q2"/>
    <x v="1"/>
  </r>
  <r>
    <x v="4"/>
    <n v="1197831"/>
    <x v="298"/>
    <x v="3"/>
    <s v="Kansas"/>
    <s v="Wichita"/>
    <x v="0"/>
    <n v="37"/>
    <n v="144"/>
    <n v="5328"/>
    <n v="2664"/>
    <n v="0.5"/>
    <x v="2"/>
    <x v="11"/>
    <n v="2021"/>
    <s v="Q2"/>
    <x v="2"/>
  </r>
  <r>
    <x v="4"/>
    <n v="1197831"/>
    <x v="298"/>
    <x v="3"/>
    <s v="Kansas"/>
    <s v="Wichita"/>
    <x v="1"/>
    <n v="32"/>
    <n v="94"/>
    <n v="3008"/>
    <n v="1443.84"/>
    <n v="0.48"/>
    <x v="2"/>
    <x v="11"/>
    <n v="2021"/>
    <s v="Q2"/>
    <x v="2"/>
  </r>
  <r>
    <x v="4"/>
    <n v="1197831"/>
    <x v="298"/>
    <x v="3"/>
    <s v="Kansas"/>
    <s v="Wichita"/>
    <x v="2"/>
    <n v="37"/>
    <n v="81"/>
    <n v="2997"/>
    <n v="1378.62"/>
    <n v="0.45999999999999996"/>
    <x v="2"/>
    <x v="11"/>
    <n v="2021"/>
    <s v="Q2"/>
    <x v="2"/>
  </r>
  <r>
    <x v="4"/>
    <n v="1197831"/>
    <x v="298"/>
    <x v="3"/>
    <s v="Kansas"/>
    <s v="Wichita"/>
    <x v="3"/>
    <n v="38"/>
    <n v="80"/>
    <n v="3040"/>
    <n v="1367.9999999999998"/>
    <n v="0.44999999999999996"/>
    <x v="2"/>
    <x v="11"/>
    <n v="2021"/>
    <s v="Q2"/>
    <x v="2"/>
  </r>
  <r>
    <x v="4"/>
    <n v="1197831"/>
    <x v="298"/>
    <x v="3"/>
    <s v="Kansas"/>
    <s v="Wichita"/>
    <x v="4"/>
    <n v="54"/>
    <n v="83"/>
    <n v="4482"/>
    <n v="2151.36"/>
    <n v="0.48"/>
    <x v="2"/>
    <x v="11"/>
    <n v="2021"/>
    <s v="Q2"/>
    <x v="2"/>
  </r>
  <r>
    <x v="4"/>
    <n v="1197831"/>
    <x v="298"/>
    <x v="3"/>
    <s v="Kansas"/>
    <s v="Wichita"/>
    <x v="5"/>
    <n v="58"/>
    <n v="117"/>
    <n v="6786"/>
    <n v="3325.14"/>
    <n v="0.49"/>
    <x v="2"/>
    <x v="11"/>
    <n v="2021"/>
    <s v="Q2"/>
    <x v="2"/>
  </r>
  <r>
    <x v="4"/>
    <n v="1197831"/>
    <x v="326"/>
    <x v="3"/>
    <s v="Kansas"/>
    <s v="Wichita"/>
    <x v="0"/>
    <n v="51"/>
    <n v="182"/>
    <n v="9282"/>
    <n v="4641"/>
    <n v="0.5"/>
    <x v="2"/>
    <x v="5"/>
    <n v="2021"/>
    <s v="Q3"/>
    <x v="2"/>
  </r>
  <r>
    <x v="4"/>
    <n v="1197831"/>
    <x v="326"/>
    <x v="3"/>
    <s v="Kansas"/>
    <s v="Wichita"/>
    <x v="1"/>
    <n v="49"/>
    <n v="119"/>
    <n v="5831"/>
    <n v="2915.5"/>
    <n v="0.5"/>
    <x v="2"/>
    <x v="5"/>
    <n v="2021"/>
    <s v="Q3"/>
    <x v="2"/>
  </r>
  <r>
    <x v="4"/>
    <n v="1197831"/>
    <x v="326"/>
    <x v="3"/>
    <s v="Kansas"/>
    <s v="Wichita"/>
    <x v="2"/>
    <n v="42"/>
    <n v="102"/>
    <n v="4284"/>
    <n v="1970.6399999999999"/>
    <n v="0.45999999999999996"/>
    <x v="2"/>
    <x v="5"/>
    <n v="2021"/>
    <s v="Q3"/>
    <x v="2"/>
  </r>
  <r>
    <x v="4"/>
    <n v="1197831"/>
    <x v="326"/>
    <x v="3"/>
    <s v="Kansas"/>
    <s v="Wichita"/>
    <x v="3"/>
    <n v="43"/>
    <n v="75"/>
    <n v="3225"/>
    <n v="1580.25"/>
    <n v="0.49"/>
    <x v="2"/>
    <x v="5"/>
    <n v="2021"/>
    <s v="Q3"/>
    <x v="2"/>
  </r>
  <r>
    <x v="4"/>
    <n v="1197831"/>
    <x v="326"/>
    <x v="3"/>
    <s v="Kansas"/>
    <s v="Wichita"/>
    <x v="4"/>
    <n v="56"/>
    <n v="91"/>
    <n v="5096"/>
    <n v="2344.16"/>
    <n v="0.45999999999999996"/>
    <x v="2"/>
    <x v="5"/>
    <n v="2021"/>
    <s v="Q3"/>
    <x v="2"/>
  </r>
  <r>
    <x v="4"/>
    <n v="1197831"/>
    <x v="326"/>
    <x v="3"/>
    <s v="Kansas"/>
    <s v="Wichita"/>
    <x v="5"/>
    <n v="60"/>
    <n v="140"/>
    <n v="8400"/>
    <n v="4116"/>
    <n v="0.49"/>
    <x v="2"/>
    <x v="5"/>
    <n v="2021"/>
    <s v="Q3"/>
    <x v="2"/>
  </r>
  <r>
    <x v="4"/>
    <n v="1197831"/>
    <x v="358"/>
    <x v="3"/>
    <s v="Kansas"/>
    <s v="Wichita"/>
    <x v="0"/>
    <n v="56"/>
    <n v="189"/>
    <n v="10584"/>
    <n v="5292"/>
    <n v="0.5"/>
    <x v="2"/>
    <x v="6"/>
    <n v="2021"/>
    <s v="Q3"/>
    <x v="2"/>
  </r>
  <r>
    <x v="4"/>
    <n v="1197831"/>
    <x v="358"/>
    <x v="3"/>
    <s v="Kansas"/>
    <s v="Wichita"/>
    <x v="1"/>
    <n v="51"/>
    <n v="111"/>
    <n v="5661"/>
    <n v="2547.4499999999998"/>
    <n v="0.44999999999999996"/>
    <x v="2"/>
    <x v="6"/>
    <n v="2021"/>
    <s v="Q3"/>
    <x v="2"/>
  </r>
  <r>
    <x v="4"/>
    <n v="1197831"/>
    <x v="358"/>
    <x v="3"/>
    <s v="Kansas"/>
    <s v="Wichita"/>
    <x v="2"/>
    <n v="47"/>
    <n v="102"/>
    <n v="4794"/>
    <n v="2397"/>
    <n v="0.5"/>
    <x v="2"/>
    <x v="6"/>
    <n v="2021"/>
    <s v="Q3"/>
    <x v="2"/>
  </r>
  <r>
    <x v="4"/>
    <n v="1197831"/>
    <x v="358"/>
    <x v="3"/>
    <s v="Kansas"/>
    <s v="Wichita"/>
    <x v="3"/>
    <n v="37"/>
    <n v="90"/>
    <n v="3330"/>
    <n v="1631.7"/>
    <n v="0.49"/>
    <x v="2"/>
    <x v="6"/>
    <n v="2021"/>
    <s v="Q3"/>
    <x v="2"/>
  </r>
  <r>
    <x v="4"/>
    <n v="1197831"/>
    <x v="358"/>
    <x v="3"/>
    <s v="Kansas"/>
    <s v="Wichita"/>
    <x v="4"/>
    <n v="47"/>
    <n v="69"/>
    <n v="3243"/>
    <n v="1621.5"/>
    <n v="0.5"/>
    <x v="2"/>
    <x v="6"/>
    <n v="2021"/>
    <s v="Q3"/>
    <x v="2"/>
  </r>
  <r>
    <x v="4"/>
    <n v="1197831"/>
    <x v="358"/>
    <x v="3"/>
    <s v="Kansas"/>
    <s v="Wichita"/>
    <x v="5"/>
    <n v="52"/>
    <n v="113"/>
    <n v="5876"/>
    <n v="2938"/>
    <n v="0.5"/>
    <x v="2"/>
    <x v="6"/>
    <n v="2021"/>
    <s v="Q3"/>
    <x v="2"/>
  </r>
  <r>
    <x v="4"/>
    <n v="1197831"/>
    <x v="388"/>
    <x v="3"/>
    <s v="Kansas"/>
    <s v="Wichita"/>
    <x v="0"/>
    <n v="47"/>
    <n v="165"/>
    <n v="7755"/>
    <n v="3877.5"/>
    <n v="0.5"/>
    <x v="2"/>
    <x v="7"/>
    <n v="2021"/>
    <s v="Q3"/>
    <x v="3"/>
  </r>
  <r>
    <x v="4"/>
    <n v="1197831"/>
    <x v="388"/>
    <x v="3"/>
    <s v="Kansas"/>
    <s v="Wichita"/>
    <x v="1"/>
    <n v="38"/>
    <n v="91"/>
    <n v="3458"/>
    <n v="1556.1"/>
    <n v="0.44999999999999996"/>
    <x v="2"/>
    <x v="7"/>
    <n v="2021"/>
    <s v="Q3"/>
    <x v="3"/>
  </r>
  <r>
    <x v="4"/>
    <n v="1197831"/>
    <x v="388"/>
    <x v="3"/>
    <s v="Kansas"/>
    <s v="Wichita"/>
    <x v="2"/>
    <n v="15"/>
    <n v="75"/>
    <n v="1125"/>
    <n v="528.75"/>
    <n v="0.47"/>
    <x v="2"/>
    <x v="7"/>
    <n v="2021"/>
    <s v="Q3"/>
    <x v="3"/>
  </r>
  <r>
    <x v="4"/>
    <n v="1197831"/>
    <x v="388"/>
    <x v="3"/>
    <s v="Kansas"/>
    <s v="Wichita"/>
    <x v="3"/>
    <n v="14"/>
    <n v="65"/>
    <n v="910"/>
    <n v="427.7"/>
    <n v="0.47"/>
    <x v="2"/>
    <x v="7"/>
    <n v="2021"/>
    <s v="Q3"/>
    <x v="3"/>
  </r>
  <r>
    <x v="4"/>
    <n v="1197831"/>
    <x v="388"/>
    <x v="3"/>
    <s v="Kansas"/>
    <s v="Wichita"/>
    <x v="4"/>
    <n v="24"/>
    <n v="61"/>
    <n v="1464"/>
    <n v="717.36"/>
    <n v="0.49"/>
    <x v="2"/>
    <x v="7"/>
    <n v="2021"/>
    <s v="Q3"/>
    <x v="3"/>
  </r>
  <r>
    <x v="4"/>
    <n v="1197831"/>
    <x v="388"/>
    <x v="3"/>
    <s v="Kansas"/>
    <s v="Wichita"/>
    <x v="5"/>
    <n v="29"/>
    <n v="94"/>
    <n v="2726"/>
    <n v="1335.74"/>
    <n v="0.49"/>
    <x v="2"/>
    <x v="7"/>
    <n v="2021"/>
    <s v="Q3"/>
    <x v="3"/>
  </r>
  <r>
    <x v="4"/>
    <n v="1197831"/>
    <x v="420"/>
    <x v="3"/>
    <s v="Kansas"/>
    <s v="Wichita"/>
    <x v="0"/>
    <n v="29"/>
    <n v="145"/>
    <n v="4205"/>
    <n v="1934.3"/>
    <n v="0.45999999999999996"/>
    <x v="2"/>
    <x v="8"/>
    <n v="2021"/>
    <s v="Q4"/>
    <x v="3"/>
  </r>
  <r>
    <x v="4"/>
    <n v="1197831"/>
    <x v="420"/>
    <x v="3"/>
    <s v="Kansas"/>
    <s v="Wichita"/>
    <x v="1"/>
    <n v="19"/>
    <n v="85"/>
    <n v="1615"/>
    <n v="742.9"/>
    <n v="0.45999999999999996"/>
    <x v="2"/>
    <x v="8"/>
    <n v="2021"/>
    <s v="Q4"/>
    <x v="3"/>
  </r>
  <r>
    <x v="4"/>
    <n v="1197831"/>
    <x v="420"/>
    <x v="3"/>
    <s v="Kansas"/>
    <s v="Wichita"/>
    <x v="2"/>
    <n v="19"/>
    <n v="60"/>
    <n v="1140"/>
    <n v="535.79999999999995"/>
    <n v="0.47"/>
    <x v="2"/>
    <x v="8"/>
    <n v="2021"/>
    <s v="Q4"/>
    <x v="3"/>
  </r>
  <r>
    <x v="4"/>
    <n v="1197831"/>
    <x v="420"/>
    <x v="3"/>
    <s v="Kansas"/>
    <s v="Wichita"/>
    <x v="3"/>
    <n v="19"/>
    <n v="47"/>
    <n v="893"/>
    <n v="428.64"/>
    <n v="0.48"/>
    <x v="2"/>
    <x v="8"/>
    <n v="2021"/>
    <s v="Q4"/>
    <x v="3"/>
  </r>
  <r>
    <x v="4"/>
    <n v="1197831"/>
    <x v="420"/>
    <x v="3"/>
    <s v="Kansas"/>
    <s v="Wichita"/>
    <x v="4"/>
    <n v="29"/>
    <n v="46"/>
    <n v="1334"/>
    <n v="653.66"/>
    <n v="0.49"/>
    <x v="2"/>
    <x v="8"/>
    <n v="2021"/>
    <s v="Q4"/>
    <x v="3"/>
  </r>
  <r>
    <x v="0"/>
    <n v="1197831"/>
    <x v="420"/>
    <x v="3"/>
    <s v="Kansas"/>
    <s v="Wichita"/>
    <x v="5"/>
    <n v="28"/>
    <n v="90"/>
    <n v="2520"/>
    <n v="1209.5999999999999"/>
    <n v="0.48"/>
    <x v="2"/>
    <x v="8"/>
    <n v="2021"/>
    <s v="Q4"/>
    <x v="3"/>
  </r>
  <r>
    <x v="0"/>
    <n v="1197831"/>
    <x v="450"/>
    <x v="3"/>
    <s v="Kansas"/>
    <s v="Wichita"/>
    <x v="0"/>
    <n v="23"/>
    <n v="122"/>
    <n v="2806"/>
    <n v="1318.82"/>
    <n v="0.47"/>
    <x v="2"/>
    <x v="9"/>
    <n v="2021"/>
    <s v="Q4"/>
    <x v="3"/>
  </r>
  <r>
    <x v="0"/>
    <n v="1197831"/>
    <x v="450"/>
    <x v="3"/>
    <s v="Kansas"/>
    <s v="Wichita"/>
    <x v="1"/>
    <n v="14"/>
    <n v="72"/>
    <n v="1008"/>
    <n v="504"/>
    <n v="0.5"/>
    <x v="2"/>
    <x v="9"/>
    <n v="2021"/>
    <s v="Q4"/>
    <x v="3"/>
  </r>
  <r>
    <x v="0"/>
    <n v="1197831"/>
    <x v="450"/>
    <x v="3"/>
    <s v="Kansas"/>
    <s v="Wichita"/>
    <x v="2"/>
    <n v="23"/>
    <n v="55"/>
    <n v="1265"/>
    <n v="632.5"/>
    <n v="0.5"/>
    <x v="2"/>
    <x v="9"/>
    <n v="2021"/>
    <s v="Q4"/>
    <x v="3"/>
  </r>
  <r>
    <x v="0"/>
    <n v="1197831"/>
    <x v="450"/>
    <x v="3"/>
    <s v="Kansas"/>
    <s v="Wichita"/>
    <x v="3"/>
    <n v="54"/>
    <n v="83"/>
    <n v="4482"/>
    <n v="2151.36"/>
    <n v="0.48"/>
    <x v="2"/>
    <x v="9"/>
    <n v="2021"/>
    <s v="Q4"/>
    <x v="3"/>
  </r>
  <r>
    <x v="0"/>
    <n v="1197831"/>
    <x v="450"/>
    <x v="3"/>
    <s v="Kansas"/>
    <s v="Wichita"/>
    <x v="4"/>
    <n v="68"/>
    <n v="70"/>
    <n v="4760"/>
    <n v="2189.6"/>
    <n v="0.45999999999999996"/>
    <x v="2"/>
    <x v="9"/>
    <n v="2021"/>
    <s v="Q4"/>
    <x v="3"/>
  </r>
  <r>
    <x v="0"/>
    <n v="1197831"/>
    <x v="450"/>
    <x v="3"/>
    <s v="Kansas"/>
    <s v="Wichita"/>
    <x v="5"/>
    <n v="73"/>
    <n v="88"/>
    <n v="6424"/>
    <n v="2955.04"/>
    <n v="0.45999999999999996"/>
    <x v="2"/>
    <x v="9"/>
    <n v="2021"/>
    <s v="Q4"/>
    <x v="3"/>
  </r>
  <r>
    <x v="0"/>
    <n v="1197831"/>
    <x v="479"/>
    <x v="3"/>
    <s v="Kansas"/>
    <s v="Wichita"/>
    <x v="0"/>
    <n v="66"/>
    <n v="150"/>
    <n v="9900"/>
    <n v="4950"/>
    <n v="0.5"/>
    <x v="2"/>
    <x v="10"/>
    <n v="2021"/>
    <s v="Q4"/>
    <x v="0"/>
  </r>
  <r>
    <x v="0"/>
    <n v="1197831"/>
    <x v="479"/>
    <x v="3"/>
    <s v="Kansas"/>
    <s v="Wichita"/>
    <x v="1"/>
    <n v="59"/>
    <n v="120"/>
    <n v="7080"/>
    <n v="3540"/>
    <n v="0.5"/>
    <x v="2"/>
    <x v="10"/>
    <n v="2021"/>
    <s v="Q4"/>
    <x v="0"/>
  </r>
  <r>
    <x v="0"/>
    <n v="1197831"/>
    <x v="479"/>
    <x v="3"/>
    <s v="Kansas"/>
    <s v="Wichita"/>
    <x v="2"/>
    <n v="58"/>
    <n v="95"/>
    <n v="5510"/>
    <n v="2534.6"/>
    <n v="0.45999999999999996"/>
    <x v="2"/>
    <x v="10"/>
    <n v="2021"/>
    <s v="Q4"/>
    <x v="0"/>
  </r>
  <r>
    <x v="0"/>
    <n v="1197831"/>
    <x v="479"/>
    <x v="3"/>
    <s v="Kansas"/>
    <s v="Wichita"/>
    <x v="3"/>
    <n v="59"/>
    <n v="90"/>
    <n v="5310"/>
    <n v="2389.4999999999995"/>
    <n v="0.44999999999999996"/>
    <x v="2"/>
    <x v="10"/>
    <n v="2021"/>
    <s v="Q4"/>
    <x v="0"/>
  </r>
  <r>
    <x v="0"/>
    <n v="1197831"/>
    <x v="479"/>
    <x v="3"/>
    <s v="Kansas"/>
    <s v="Wichita"/>
    <x v="4"/>
    <n v="64"/>
    <n v="81"/>
    <n v="5184"/>
    <n v="2592"/>
    <n v="0.5"/>
    <x v="2"/>
    <x v="10"/>
    <n v="2021"/>
    <s v="Q4"/>
    <x v="0"/>
  </r>
  <r>
    <x v="0"/>
    <n v="1197831"/>
    <x v="479"/>
    <x v="3"/>
    <s v="Kansas"/>
    <s v="Wichita"/>
    <x v="5"/>
    <n v="68"/>
    <n v="112"/>
    <n v="7616"/>
    <n v="3503.3599999999997"/>
    <n v="0.45999999999999996"/>
    <x v="2"/>
    <x v="10"/>
    <n v="2021"/>
    <s v="Q4"/>
    <x v="0"/>
  </r>
  <r>
    <x v="0"/>
    <n v="1185732"/>
    <x v="176"/>
    <x v="3"/>
    <s v="Kansas"/>
    <s v="Wichita"/>
    <x v="0"/>
    <n v="38"/>
    <n v="138"/>
    <n v="5244"/>
    <n v="2569.56"/>
    <n v="0.49"/>
    <x v="2"/>
    <x v="0"/>
    <n v="2021"/>
    <s v="Q1"/>
    <x v="0"/>
  </r>
  <r>
    <x v="0"/>
    <n v="1185732"/>
    <x v="176"/>
    <x v="3"/>
    <s v="Kansas"/>
    <s v="Wichita"/>
    <x v="1"/>
    <n v="37"/>
    <n v="80"/>
    <n v="2960"/>
    <n v="1184"/>
    <n v="0.4"/>
    <x v="2"/>
    <x v="0"/>
    <n v="2021"/>
    <s v="Q1"/>
    <x v="0"/>
  </r>
  <r>
    <x v="0"/>
    <n v="1185732"/>
    <x v="176"/>
    <x v="3"/>
    <s v="Kansas"/>
    <s v="Wichita"/>
    <x v="2"/>
    <n v="27"/>
    <n v="83"/>
    <n v="2241"/>
    <n v="986.04"/>
    <n v="0.44"/>
    <x v="2"/>
    <x v="0"/>
    <n v="2021"/>
    <s v="Q1"/>
    <x v="0"/>
  </r>
  <r>
    <x v="0"/>
    <n v="1185732"/>
    <x v="176"/>
    <x v="3"/>
    <s v="Kansas"/>
    <s v="Wichita"/>
    <x v="3"/>
    <n v="34"/>
    <n v="36"/>
    <n v="1224"/>
    <n v="489.6"/>
    <n v="0.4"/>
    <x v="2"/>
    <x v="0"/>
    <n v="2021"/>
    <s v="Q1"/>
    <x v="0"/>
  </r>
  <r>
    <x v="0"/>
    <n v="1185732"/>
    <x v="176"/>
    <x v="3"/>
    <s v="Kansas"/>
    <s v="Wichita"/>
    <x v="4"/>
    <n v="48"/>
    <n v="44"/>
    <n v="2112"/>
    <n v="992.64"/>
    <n v="0.47"/>
    <x v="2"/>
    <x v="0"/>
    <n v="2021"/>
    <s v="Q1"/>
    <x v="0"/>
  </r>
  <r>
    <x v="0"/>
    <n v="1185732"/>
    <x v="176"/>
    <x v="3"/>
    <s v="Kansas"/>
    <s v="Wichita"/>
    <x v="5"/>
    <n v="37"/>
    <n v="72"/>
    <n v="2664"/>
    <n v="1465.2"/>
    <n v="0.55000000000000004"/>
    <x v="2"/>
    <x v="0"/>
    <n v="2021"/>
    <s v="Q1"/>
    <x v="0"/>
  </r>
  <r>
    <x v="0"/>
    <n v="1185732"/>
    <x v="207"/>
    <x v="3"/>
    <s v="Kansas"/>
    <s v="Wichita"/>
    <x v="0"/>
    <n v="37"/>
    <n v="158"/>
    <n v="5846"/>
    <n v="2923"/>
    <n v="0.5"/>
    <x v="2"/>
    <x v="1"/>
    <n v="2021"/>
    <s v="Q1"/>
    <x v="0"/>
  </r>
  <r>
    <x v="0"/>
    <n v="1185732"/>
    <x v="207"/>
    <x v="3"/>
    <s v="Kansas"/>
    <s v="Wichita"/>
    <x v="1"/>
    <n v="39"/>
    <n v="47"/>
    <n v="1833"/>
    <n v="806.52"/>
    <n v="0.44"/>
    <x v="2"/>
    <x v="1"/>
    <n v="2021"/>
    <s v="Q1"/>
    <x v="0"/>
  </r>
  <r>
    <x v="0"/>
    <n v="1185732"/>
    <x v="207"/>
    <x v="3"/>
    <s v="Kansas"/>
    <s v="Wichita"/>
    <x v="2"/>
    <n v="29"/>
    <n v="59"/>
    <n v="1711"/>
    <n v="735.73"/>
    <n v="0.43"/>
    <x v="2"/>
    <x v="1"/>
    <n v="2021"/>
    <s v="Q1"/>
    <x v="0"/>
  </r>
  <r>
    <x v="0"/>
    <n v="1185732"/>
    <x v="207"/>
    <x v="3"/>
    <s v="South Dakota"/>
    <s v="Sioux Falls"/>
    <x v="3"/>
    <n v="33"/>
    <n v="25"/>
    <n v="825"/>
    <n v="363"/>
    <n v="0.44"/>
    <x v="2"/>
    <x v="1"/>
    <n v="2021"/>
    <s v="Q1"/>
    <x v="0"/>
  </r>
  <r>
    <x v="0"/>
    <n v="1185732"/>
    <x v="207"/>
    <x v="3"/>
    <s v="South Dakota"/>
    <s v="Sioux Falls"/>
    <x v="4"/>
    <n v="48"/>
    <n v="46"/>
    <n v="2208"/>
    <n v="993.59999999999991"/>
    <n v="0.44999999999999996"/>
    <x v="2"/>
    <x v="1"/>
    <n v="2021"/>
    <s v="Q1"/>
    <x v="0"/>
  </r>
  <r>
    <x v="0"/>
    <n v="1185732"/>
    <x v="207"/>
    <x v="3"/>
    <s v="South Dakota"/>
    <s v="Sioux Falls"/>
    <x v="5"/>
    <n v="32"/>
    <n v="80"/>
    <n v="2560"/>
    <n v="1408"/>
    <n v="0.55000000000000004"/>
    <x v="2"/>
    <x v="1"/>
    <n v="2021"/>
    <s v="Q1"/>
    <x v="0"/>
  </r>
  <r>
    <x v="0"/>
    <n v="1185732"/>
    <x v="216"/>
    <x v="3"/>
    <s v="South Dakota"/>
    <s v="Sioux Falls"/>
    <x v="0"/>
    <n v="39"/>
    <n v="124"/>
    <n v="4836"/>
    <n v="2369.64"/>
    <n v="0.49"/>
    <x v="2"/>
    <x v="2"/>
    <n v="2021"/>
    <s v="Q1"/>
    <x v="1"/>
  </r>
  <r>
    <x v="0"/>
    <n v="1185732"/>
    <x v="216"/>
    <x v="3"/>
    <s v="South Dakota"/>
    <s v="Sioux Falls"/>
    <x v="1"/>
    <n v="37"/>
    <n v="50"/>
    <n v="1850"/>
    <n v="777"/>
    <n v="0.42"/>
    <x v="2"/>
    <x v="2"/>
    <n v="2021"/>
    <s v="Q1"/>
    <x v="1"/>
  </r>
  <r>
    <x v="0"/>
    <n v="1185732"/>
    <x v="216"/>
    <x v="3"/>
    <s v="South Dakota"/>
    <s v="Sioux Falls"/>
    <x v="2"/>
    <n v="27"/>
    <n v="59"/>
    <n v="1593"/>
    <n v="669.06"/>
    <n v="0.42"/>
    <x v="2"/>
    <x v="2"/>
    <n v="2021"/>
    <s v="Q1"/>
    <x v="1"/>
  </r>
  <r>
    <x v="0"/>
    <n v="1185732"/>
    <x v="216"/>
    <x v="3"/>
    <s v="South Dakota"/>
    <s v="Sioux Falls"/>
    <x v="3"/>
    <n v="33"/>
    <n v="23"/>
    <n v="759"/>
    <n v="333.96"/>
    <n v="0.44"/>
    <x v="2"/>
    <x v="2"/>
    <n v="2021"/>
    <s v="Q1"/>
    <x v="1"/>
  </r>
  <r>
    <x v="0"/>
    <n v="1185732"/>
    <x v="216"/>
    <x v="3"/>
    <s v="South Dakota"/>
    <s v="Sioux Falls"/>
    <x v="4"/>
    <n v="47"/>
    <n v="31"/>
    <n v="1457"/>
    <n v="728.5"/>
    <n v="0.5"/>
    <x v="2"/>
    <x v="2"/>
    <n v="2021"/>
    <s v="Q1"/>
    <x v="1"/>
  </r>
  <r>
    <x v="0"/>
    <n v="1185732"/>
    <x v="216"/>
    <x v="3"/>
    <s v="South Dakota"/>
    <s v="Sioux Falls"/>
    <x v="5"/>
    <n v="37"/>
    <n v="59"/>
    <n v="2183"/>
    <n v="1156.99"/>
    <n v="0.53"/>
    <x v="2"/>
    <x v="2"/>
    <n v="2021"/>
    <s v="Q1"/>
    <x v="1"/>
  </r>
  <r>
    <x v="0"/>
    <n v="1185732"/>
    <x v="235"/>
    <x v="3"/>
    <s v="South Dakota"/>
    <s v="Sioux Falls"/>
    <x v="0"/>
    <n v="38"/>
    <n v="113"/>
    <n v="4294"/>
    <n v="1975.2399999999998"/>
    <n v="0.45999999999999996"/>
    <x v="2"/>
    <x v="3"/>
    <n v="2021"/>
    <s v="Q2"/>
    <x v="1"/>
  </r>
  <r>
    <x v="0"/>
    <n v="1185732"/>
    <x v="235"/>
    <x v="3"/>
    <s v="South Dakota"/>
    <s v="Sioux Falls"/>
    <x v="1"/>
    <n v="39"/>
    <n v="42"/>
    <n v="1638"/>
    <n v="671.57999999999993"/>
    <n v="0.41"/>
    <x v="2"/>
    <x v="3"/>
    <n v="2021"/>
    <s v="Q2"/>
    <x v="1"/>
  </r>
  <r>
    <x v="0"/>
    <n v="1185732"/>
    <x v="235"/>
    <x v="3"/>
    <s v="South Dakota"/>
    <s v="Sioux Falls"/>
    <x v="2"/>
    <n v="29"/>
    <n v="45"/>
    <n v="1305"/>
    <n v="522"/>
    <n v="0.4"/>
    <x v="2"/>
    <x v="3"/>
    <n v="2021"/>
    <s v="Q2"/>
    <x v="1"/>
  </r>
  <r>
    <x v="0"/>
    <n v="1185732"/>
    <x v="235"/>
    <x v="3"/>
    <s v="South Dakota"/>
    <s v="Sioux Falls"/>
    <x v="3"/>
    <n v="34"/>
    <n v="20"/>
    <n v="680"/>
    <n v="292.39999999999998"/>
    <n v="0.43"/>
    <x v="2"/>
    <x v="3"/>
    <n v="2021"/>
    <s v="Q2"/>
    <x v="1"/>
  </r>
  <r>
    <x v="0"/>
    <n v="1185732"/>
    <x v="235"/>
    <x v="3"/>
    <s v="South Dakota"/>
    <s v="Sioux Falls"/>
    <x v="4"/>
    <n v="56"/>
    <n v="29"/>
    <n v="1624"/>
    <n v="747.04"/>
    <n v="0.45999999999999996"/>
    <x v="2"/>
    <x v="3"/>
    <n v="2021"/>
    <s v="Q2"/>
    <x v="1"/>
  </r>
  <r>
    <x v="0"/>
    <n v="1185732"/>
    <x v="235"/>
    <x v="3"/>
    <s v="South Dakota"/>
    <s v="Sioux Falls"/>
    <x v="5"/>
    <n v="48"/>
    <n v="61"/>
    <n v="2928"/>
    <n v="1551.8400000000001"/>
    <n v="0.53"/>
    <x v="2"/>
    <x v="3"/>
    <n v="2021"/>
    <s v="Q2"/>
    <x v="1"/>
  </r>
  <r>
    <x v="0"/>
    <n v="1185732"/>
    <x v="266"/>
    <x v="3"/>
    <s v="South Dakota"/>
    <s v="Sioux Falls"/>
    <x v="0"/>
    <n v="58"/>
    <n v="139"/>
    <n v="8062"/>
    <n v="3789.14"/>
    <n v="0.47"/>
    <x v="2"/>
    <x v="4"/>
    <n v="2021"/>
    <s v="Q2"/>
    <x v="1"/>
  </r>
  <r>
    <x v="0"/>
    <n v="1185732"/>
    <x v="266"/>
    <x v="3"/>
    <s v="South Dakota"/>
    <s v="Sioux Falls"/>
    <x v="1"/>
    <n v="45"/>
    <n v="60"/>
    <n v="2700"/>
    <n v="1214.9999999999998"/>
    <n v="0.44999999999999996"/>
    <x v="2"/>
    <x v="4"/>
    <n v="2021"/>
    <s v="Q2"/>
    <x v="1"/>
  </r>
  <r>
    <x v="0"/>
    <n v="1185732"/>
    <x v="266"/>
    <x v="3"/>
    <s v="South Dakota"/>
    <s v="Sioux Falls"/>
    <x v="2"/>
    <n v="43"/>
    <n v="46"/>
    <n v="1978"/>
    <n v="830.76"/>
    <n v="0.42"/>
    <x v="2"/>
    <x v="4"/>
    <n v="2021"/>
    <s v="Q2"/>
    <x v="1"/>
  </r>
  <r>
    <x v="0"/>
    <n v="1185732"/>
    <x v="266"/>
    <x v="3"/>
    <s v="South Dakota"/>
    <s v="Sioux Falls"/>
    <x v="3"/>
    <n v="43"/>
    <n v="26"/>
    <n v="1118"/>
    <n v="503.09999999999997"/>
    <n v="0.44999999999999996"/>
    <x v="2"/>
    <x v="4"/>
    <n v="2021"/>
    <s v="Q2"/>
    <x v="1"/>
  </r>
  <r>
    <x v="0"/>
    <n v="1185732"/>
    <x v="266"/>
    <x v="3"/>
    <s v="South Dakota"/>
    <s v="Sioux Falls"/>
    <x v="4"/>
    <n v="51"/>
    <n v="38"/>
    <n v="1938"/>
    <n v="969"/>
    <n v="0.5"/>
    <x v="2"/>
    <x v="4"/>
    <n v="2021"/>
    <s v="Q2"/>
    <x v="1"/>
  </r>
  <r>
    <x v="0"/>
    <n v="1185732"/>
    <x v="266"/>
    <x v="3"/>
    <s v="South Dakota"/>
    <s v="Sioux Falls"/>
    <x v="5"/>
    <n v="58"/>
    <n v="68"/>
    <n v="3944"/>
    <n v="2011.44"/>
    <n v="0.51"/>
    <x v="2"/>
    <x v="4"/>
    <n v="2021"/>
    <s v="Q2"/>
    <x v="1"/>
  </r>
  <r>
    <x v="0"/>
    <n v="1185732"/>
    <x v="296"/>
    <x v="3"/>
    <s v="South Dakota"/>
    <s v="Sioux Falls"/>
    <x v="0"/>
    <n v="41"/>
    <n v="135"/>
    <n v="5535"/>
    <n v="2546.1"/>
    <n v="0.45999999999999996"/>
    <x v="2"/>
    <x v="11"/>
    <n v="2021"/>
    <s v="Q2"/>
    <x v="2"/>
  </r>
  <r>
    <x v="0"/>
    <n v="1185732"/>
    <x v="296"/>
    <x v="3"/>
    <s v="South Dakota"/>
    <s v="Sioux Falls"/>
    <x v="1"/>
    <n v="39"/>
    <n v="70"/>
    <n v="2730"/>
    <n v="1092"/>
    <n v="0.4"/>
    <x v="2"/>
    <x v="11"/>
    <n v="2021"/>
    <s v="Q2"/>
    <x v="2"/>
  </r>
  <r>
    <x v="0"/>
    <n v="1185732"/>
    <x v="296"/>
    <x v="3"/>
    <s v="South Dakota"/>
    <s v="Sioux Falls"/>
    <x v="2"/>
    <n v="32"/>
    <n v="54"/>
    <n v="1728"/>
    <n v="743.04"/>
    <n v="0.43"/>
    <x v="2"/>
    <x v="11"/>
    <n v="2021"/>
    <s v="Q2"/>
    <x v="2"/>
  </r>
  <r>
    <x v="0"/>
    <n v="1185732"/>
    <x v="296"/>
    <x v="3"/>
    <s v="South Dakota"/>
    <s v="Sioux Falls"/>
    <x v="3"/>
    <n v="32"/>
    <n v="49"/>
    <n v="1568"/>
    <n v="705.59999999999991"/>
    <n v="0.44999999999999996"/>
    <x v="2"/>
    <x v="11"/>
    <n v="2021"/>
    <s v="Q2"/>
    <x v="2"/>
  </r>
  <r>
    <x v="0"/>
    <n v="1185732"/>
    <x v="296"/>
    <x v="3"/>
    <s v="South Dakota"/>
    <s v="Sioux Falls"/>
    <x v="4"/>
    <n v="41"/>
    <n v="51"/>
    <n v="2091"/>
    <n v="940.94999999999993"/>
    <n v="0.44999999999999996"/>
    <x v="2"/>
    <x v="11"/>
    <n v="2021"/>
    <s v="Q2"/>
    <x v="2"/>
  </r>
  <r>
    <x v="0"/>
    <n v="1185732"/>
    <x v="296"/>
    <x v="3"/>
    <s v="South Dakota"/>
    <s v="Sioux Falls"/>
    <x v="5"/>
    <n v="50"/>
    <n v="94"/>
    <n v="4700"/>
    <n v="2491"/>
    <n v="0.53"/>
    <x v="2"/>
    <x v="11"/>
    <n v="2021"/>
    <s v="Q2"/>
    <x v="2"/>
  </r>
  <r>
    <x v="0"/>
    <n v="1185732"/>
    <x v="325"/>
    <x v="3"/>
    <s v="South Dakota"/>
    <s v="Sioux Falls"/>
    <x v="0"/>
    <n v="47"/>
    <n v="154"/>
    <n v="7238"/>
    <n v="3329.4799999999996"/>
    <n v="0.45999999999999996"/>
    <x v="2"/>
    <x v="5"/>
    <n v="2021"/>
    <s v="Q3"/>
    <x v="2"/>
  </r>
  <r>
    <x v="0"/>
    <n v="1185732"/>
    <x v="325"/>
    <x v="3"/>
    <s v="South Dakota"/>
    <s v="Sioux Falls"/>
    <x v="1"/>
    <n v="44"/>
    <n v="81"/>
    <n v="3564"/>
    <n v="1603.8"/>
    <n v="0.44999999999999996"/>
    <x v="2"/>
    <x v="5"/>
    <n v="2021"/>
    <s v="Q3"/>
    <x v="2"/>
  </r>
  <r>
    <x v="0"/>
    <n v="1185732"/>
    <x v="325"/>
    <x v="3"/>
    <s v="South Dakota"/>
    <s v="Sioux Falls"/>
    <x v="2"/>
    <n v="37"/>
    <n v="61"/>
    <n v="2257"/>
    <n v="947.93999999999994"/>
    <n v="0.42"/>
    <x v="2"/>
    <x v="5"/>
    <n v="2021"/>
    <s v="Q3"/>
    <x v="2"/>
  </r>
  <r>
    <x v="0"/>
    <n v="1185732"/>
    <x v="325"/>
    <x v="3"/>
    <s v="South Dakota"/>
    <s v="Sioux Falls"/>
    <x v="3"/>
    <n v="38"/>
    <n v="44"/>
    <n v="1672"/>
    <n v="718.96"/>
    <n v="0.43"/>
    <x v="2"/>
    <x v="5"/>
    <n v="2021"/>
    <s v="Q3"/>
    <x v="2"/>
  </r>
  <r>
    <x v="0"/>
    <n v="1185732"/>
    <x v="325"/>
    <x v="3"/>
    <s v="South Dakota"/>
    <s v="Sioux Falls"/>
    <x v="4"/>
    <n v="49"/>
    <n v="52"/>
    <n v="2548"/>
    <n v="1172.08"/>
    <n v="0.45999999999999996"/>
    <x v="2"/>
    <x v="5"/>
    <n v="2021"/>
    <s v="Q3"/>
    <x v="2"/>
  </r>
  <r>
    <x v="0"/>
    <n v="1185732"/>
    <x v="325"/>
    <x v="3"/>
    <s v="South Dakota"/>
    <s v="Sioux Falls"/>
    <x v="5"/>
    <n v="53"/>
    <n v="94"/>
    <n v="4982"/>
    <n v="2640.46"/>
    <n v="0.53"/>
    <x v="2"/>
    <x v="5"/>
    <n v="2021"/>
    <s v="Q3"/>
    <x v="2"/>
  </r>
  <r>
    <x v="0"/>
    <n v="1185732"/>
    <x v="357"/>
    <x v="3"/>
    <s v="South Dakota"/>
    <s v="Sioux Falls"/>
    <x v="0"/>
    <n v="49"/>
    <n v="131"/>
    <n v="6419"/>
    <n v="3081.12"/>
    <n v="0.48"/>
    <x v="2"/>
    <x v="6"/>
    <n v="2021"/>
    <s v="Q3"/>
    <x v="2"/>
  </r>
  <r>
    <x v="0"/>
    <n v="1185732"/>
    <x v="357"/>
    <x v="3"/>
    <s v="South Dakota"/>
    <s v="Sioux Falls"/>
    <x v="1"/>
    <n v="42"/>
    <n v="78"/>
    <n v="3276"/>
    <n v="1474.1999999999998"/>
    <n v="0.44999999999999996"/>
    <x v="2"/>
    <x v="6"/>
    <n v="2021"/>
    <s v="Q3"/>
    <x v="2"/>
  </r>
  <r>
    <x v="0"/>
    <n v="1185732"/>
    <x v="357"/>
    <x v="3"/>
    <s v="South Dakota"/>
    <s v="Sioux Falls"/>
    <x v="2"/>
    <n v="36"/>
    <n v="65"/>
    <n v="2340"/>
    <n v="936"/>
    <n v="0.4"/>
    <x v="2"/>
    <x v="6"/>
    <n v="2021"/>
    <s v="Q3"/>
    <x v="2"/>
  </r>
  <r>
    <x v="0"/>
    <n v="1185732"/>
    <x v="357"/>
    <x v="3"/>
    <s v="South Dakota"/>
    <s v="Sioux Falls"/>
    <x v="3"/>
    <n v="38"/>
    <n v="58"/>
    <n v="2204"/>
    <n v="947.72"/>
    <n v="0.43"/>
    <x v="2"/>
    <x v="6"/>
    <n v="2021"/>
    <s v="Q3"/>
    <x v="2"/>
  </r>
  <r>
    <x v="0"/>
    <n v="1185732"/>
    <x v="357"/>
    <x v="3"/>
    <s v="South Dakota"/>
    <s v="Sioux Falls"/>
    <x v="4"/>
    <n v="47"/>
    <n v="46"/>
    <n v="2162"/>
    <n v="994.51999999999987"/>
    <n v="0.45999999999999996"/>
    <x v="2"/>
    <x v="6"/>
    <n v="2021"/>
    <s v="Q3"/>
    <x v="2"/>
  </r>
  <r>
    <x v="0"/>
    <n v="1185732"/>
    <x v="357"/>
    <x v="3"/>
    <s v="South Dakota"/>
    <s v="Sioux Falls"/>
    <x v="5"/>
    <n v="53"/>
    <n v="88"/>
    <n v="4664"/>
    <n v="2332"/>
    <n v="0.5"/>
    <x v="2"/>
    <x v="6"/>
    <n v="2021"/>
    <s v="Q3"/>
    <x v="2"/>
  </r>
  <r>
    <x v="0"/>
    <n v="1185732"/>
    <x v="389"/>
    <x v="3"/>
    <s v="South Dakota"/>
    <s v="Sioux Falls"/>
    <x v="0"/>
    <n v="42"/>
    <n v="138"/>
    <n v="5796"/>
    <n v="2608.1999999999998"/>
    <n v="0.44999999999999996"/>
    <x v="2"/>
    <x v="7"/>
    <n v="2021"/>
    <s v="Q3"/>
    <x v="3"/>
  </r>
  <r>
    <x v="0"/>
    <n v="1185732"/>
    <x v="389"/>
    <x v="3"/>
    <s v="South Dakota"/>
    <s v="Sioux Falls"/>
    <x v="1"/>
    <n v="39"/>
    <n v="80"/>
    <n v="3120"/>
    <n v="1248"/>
    <n v="0.4"/>
    <x v="2"/>
    <x v="7"/>
    <n v="2021"/>
    <s v="Q3"/>
    <x v="3"/>
  </r>
  <r>
    <x v="0"/>
    <n v="1185732"/>
    <x v="389"/>
    <x v="3"/>
    <s v="South Dakota"/>
    <s v="Sioux Falls"/>
    <x v="2"/>
    <n v="32"/>
    <n v="53"/>
    <n v="1696"/>
    <n v="678.40000000000009"/>
    <n v="0.4"/>
    <x v="2"/>
    <x v="7"/>
    <n v="2021"/>
    <s v="Q3"/>
    <x v="3"/>
  </r>
  <r>
    <x v="0"/>
    <n v="1185732"/>
    <x v="389"/>
    <x v="3"/>
    <s v="South Dakota"/>
    <s v="Sioux Falls"/>
    <x v="3"/>
    <n v="34"/>
    <n v="39"/>
    <n v="1326"/>
    <n v="530.4"/>
    <n v="0.4"/>
    <x v="2"/>
    <x v="7"/>
    <n v="2021"/>
    <s v="Q3"/>
    <x v="3"/>
  </r>
  <r>
    <x v="0"/>
    <n v="1185732"/>
    <x v="389"/>
    <x v="3"/>
    <s v="South Dakota"/>
    <s v="Sioux Falls"/>
    <x v="4"/>
    <n v="41"/>
    <n v="42"/>
    <n v="1722"/>
    <n v="861"/>
    <n v="0.5"/>
    <x v="2"/>
    <x v="7"/>
    <n v="2021"/>
    <s v="Q3"/>
    <x v="3"/>
  </r>
  <r>
    <x v="0"/>
    <n v="1185732"/>
    <x v="389"/>
    <x v="3"/>
    <s v="South Dakota"/>
    <s v="Sioux Falls"/>
    <x v="5"/>
    <n v="46"/>
    <n v="65"/>
    <n v="2990"/>
    <n v="1495"/>
    <n v="0.5"/>
    <x v="2"/>
    <x v="7"/>
    <n v="2021"/>
    <s v="Q3"/>
    <x v="3"/>
  </r>
  <r>
    <x v="0"/>
    <n v="1185732"/>
    <x v="418"/>
    <x v="3"/>
    <s v="South Dakota"/>
    <s v="Sioux Falls"/>
    <x v="0"/>
    <n v="54"/>
    <n v="104"/>
    <n v="5616"/>
    <n v="2583.3599999999997"/>
    <n v="0.45999999999999996"/>
    <x v="2"/>
    <x v="8"/>
    <n v="2021"/>
    <s v="Q4"/>
    <x v="3"/>
  </r>
  <r>
    <x v="0"/>
    <n v="1185732"/>
    <x v="418"/>
    <x v="3"/>
    <s v="South Dakota"/>
    <s v="Sioux Falls"/>
    <x v="1"/>
    <n v="41"/>
    <n v="75"/>
    <n v="3075"/>
    <n v="1291.5"/>
    <n v="0.42"/>
    <x v="2"/>
    <x v="8"/>
    <n v="2021"/>
    <s v="Q4"/>
    <x v="3"/>
  </r>
  <r>
    <x v="0"/>
    <n v="1185732"/>
    <x v="418"/>
    <x v="3"/>
    <s v="South Dakota"/>
    <s v="Sioux Falls"/>
    <x v="2"/>
    <n v="43"/>
    <n v="42"/>
    <n v="1806"/>
    <n v="722.40000000000009"/>
    <n v="0.4"/>
    <x v="2"/>
    <x v="8"/>
    <n v="2021"/>
    <s v="Q4"/>
    <x v="3"/>
  </r>
  <r>
    <x v="0"/>
    <n v="1185732"/>
    <x v="418"/>
    <x v="3"/>
    <s v="South Dakota"/>
    <s v="Sioux Falls"/>
    <x v="3"/>
    <n v="43"/>
    <n v="36"/>
    <n v="1548"/>
    <n v="696.59999999999991"/>
    <n v="0.44999999999999996"/>
    <x v="2"/>
    <x v="8"/>
    <n v="2021"/>
    <s v="Q4"/>
    <x v="3"/>
  </r>
  <r>
    <x v="0"/>
    <n v="1185732"/>
    <x v="418"/>
    <x v="3"/>
    <s v="South Dakota"/>
    <s v="Sioux Falls"/>
    <x v="4"/>
    <n v="54"/>
    <n v="38"/>
    <n v="2052"/>
    <n v="964.43999999999994"/>
    <n v="0.47"/>
    <x v="2"/>
    <x v="8"/>
    <n v="2021"/>
    <s v="Q4"/>
    <x v="3"/>
  </r>
  <r>
    <x v="2"/>
    <n v="1185732"/>
    <x v="418"/>
    <x v="3"/>
    <s v="South Dakota"/>
    <s v="Sioux Falls"/>
    <x v="5"/>
    <n v="55"/>
    <n v="70"/>
    <n v="3850"/>
    <n v="2117.5"/>
    <n v="0.55000000000000004"/>
    <x v="2"/>
    <x v="8"/>
    <n v="2021"/>
    <s v="Q4"/>
    <x v="3"/>
  </r>
  <r>
    <x v="2"/>
    <n v="1185732"/>
    <x v="449"/>
    <x v="3"/>
    <s v="South Dakota"/>
    <s v="Sioux Falls"/>
    <x v="0"/>
    <n v="53"/>
    <n v="104"/>
    <n v="5512"/>
    <n v="2700.88"/>
    <n v="0.49"/>
    <x v="2"/>
    <x v="9"/>
    <n v="2021"/>
    <s v="Q4"/>
    <x v="3"/>
  </r>
  <r>
    <x v="2"/>
    <n v="1185732"/>
    <x v="449"/>
    <x v="3"/>
    <s v="South Dakota"/>
    <s v="Sioux Falls"/>
    <x v="1"/>
    <n v="41"/>
    <n v="63"/>
    <n v="2583"/>
    <n v="1059.03"/>
    <n v="0.41"/>
    <x v="2"/>
    <x v="9"/>
    <n v="2021"/>
    <s v="Q4"/>
    <x v="3"/>
  </r>
  <r>
    <x v="2"/>
    <n v="1185732"/>
    <x v="449"/>
    <x v="3"/>
    <s v="South Dakota"/>
    <s v="Sioux Falls"/>
    <x v="2"/>
    <n v="43"/>
    <n v="57"/>
    <n v="2451"/>
    <n v="1078.44"/>
    <n v="0.44"/>
    <x v="2"/>
    <x v="9"/>
    <n v="2021"/>
    <s v="Q4"/>
    <x v="3"/>
  </r>
  <r>
    <x v="2"/>
    <n v="1185732"/>
    <x v="449"/>
    <x v="3"/>
    <s v="South Dakota"/>
    <s v="Sioux Falls"/>
    <x v="3"/>
    <n v="43"/>
    <n v="44"/>
    <n v="1892"/>
    <n v="832.48"/>
    <n v="0.44"/>
    <x v="2"/>
    <x v="9"/>
    <n v="2021"/>
    <s v="Q4"/>
    <x v="3"/>
  </r>
  <r>
    <x v="2"/>
    <n v="1185732"/>
    <x v="449"/>
    <x v="3"/>
    <s v="South Dakota"/>
    <s v="Sioux Falls"/>
    <x v="4"/>
    <n v="59"/>
    <n v="45"/>
    <n v="2655"/>
    <n v="1221.3"/>
    <n v="0.45999999999999996"/>
    <x v="2"/>
    <x v="9"/>
    <n v="2021"/>
    <s v="Q4"/>
    <x v="3"/>
  </r>
  <r>
    <x v="2"/>
    <n v="1185732"/>
    <x v="449"/>
    <x v="3"/>
    <s v="South Dakota"/>
    <s v="Sioux Falls"/>
    <x v="5"/>
    <n v="61"/>
    <n v="65"/>
    <n v="3965"/>
    <n v="1982.5"/>
    <n v="0.5"/>
    <x v="2"/>
    <x v="9"/>
    <n v="2021"/>
    <s v="Q4"/>
    <x v="3"/>
  </r>
  <r>
    <x v="2"/>
    <n v="1185732"/>
    <x v="478"/>
    <x v="3"/>
    <s v="South Dakota"/>
    <s v="Sioux Falls"/>
    <x v="0"/>
    <n v="58"/>
    <n v="140"/>
    <n v="8120"/>
    <n v="3735.2"/>
    <n v="0.45999999999999996"/>
    <x v="2"/>
    <x v="10"/>
    <n v="2021"/>
    <s v="Q4"/>
    <x v="0"/>
  </r>
  <r>
    <x v="2"/>
    <n v="1185732"/>
    <x v="478"/>
    <x v="3"/>
    <s v="South Dakota"/>
    <s v="Sioux Falls"/>
    <x v="1"/>
    <n v="45"/>
    <n v="75"/>
    <n v="3375"/>
    <n v="1451.25"/>
    <n v="0.43"/>
    <x v="2"/>
    <x v="10"/>
    <n v="2021"/>
    <s v="Q4"/>
    <x v="0"/>
  </r>
  <r>
    <x v="2"/>
    <n v="1185732"/>
    <x v="478"/>
    <x v="3"/>
    <s v="South Dakota"/>
    <s v="Sioux Falls"/>
    <x v="2"/>
    <n v="45"/>
    <n v="73"/>
    <n v="3285"/>
    <n v="1379.7"/>
    <n v="0.42"/>
    <x v="2"/>
    <x v="10"/>
    <n v="2021"/>
    <s v="Q4"/>
    <x v="0"/>
  </r>
  <r>
    <x v="2"/>
    <n v="1185732"/>
    <x v="478"/>
    <x v="3"/>
    <s v="South Dakota"/>
    <s v="Sioux Falls"/>
    <x v="3"/>
    <n v="45"/>
    <n v="50"/>
    <n v="2250"/>
    <n v="1012.4999999999999"/>
    <n v="0.44999999999999996"/>
    <x v="2"/>
    <x v="10"/>
    <n v="2021"/>
    <s v="Q4"/>
    <x v="0"/>
  </r>
  <r>
    <x v="2"/>
    <n v="1185732"/>
    <x v="478"/>
    <x v="3"/>
    <s v="South Dakota"/>
    <s v="Sioux Falls"/>
    <x v="4"/>
    <n v="56"/>
    <n v="50"/>
    <n v="2800"/>
    <n v="1259.9999999999998"/>
    <n v="0.44999999999999996"/>
    <x v="2"/>
    <x v="10"/>
    <n v="2021"/>
    <s v="Q4"/>
    <x v="0"/>
  </r>
  <r>
    <x v="2"/>
    <n v="1185732"/>
    <x v="478"/>
    <x v="3"/>
    <s v="South Dakota"/>
    <s v="Sioux Falls"/>
    <x v="5"/>
    <n v="64"/>
    <n v="75"/>
    <n v="4800"/>
    <n v="2496"/>
    <n v="0.52"/>
    <x v="2"/>
    <x v="10"/>
    <n v="2021"/>
    <s v="Q4"/>
    <x v="0"/>
  </r>
  <r>
    <x v="2"/>
    <n v="1185732"/>
    <x v="173"/>
    <x v="3"/>
    <s v="South Dakota"/>
    <s v="Sioux Falls"/>
    <x v="0"/>
    <n v="33"/>
    <n v="128"/>
    <n v="4224"/>
    <n v="1900.7999999999997"/>
    <n v="0.44999999999999996"/>
    <x v="2"/>
    <x v="0"/>
    <n v="2021"/>
    <s v="Q1"/>
    <x v="0"/>
  </r>
  <r>
    <x v="2"/>
    <n v="1185732"/>
    <x v="173"/>
    <x v="3"/>
    <s v="South Dakota"/>
    <s v="Sioux Falls"/>
    <x v="1"/>
    <n v="32"/>
    <n v="74"/>
    <n v="2368"/>
    <n v="1041.92"/>
    <n v="0.44"/>
    <x v="2"/>
    <x v="0"/>
    <n v="2021"/>
    <s v="Q1"/>
    <x v="0"/>
  </r>
  <r>
    <x v="2"/>
    <n v="1185732"/>
    <x v="173"/>
    <x v="3"/>
    <s v="South Dakota"/>
    <s v="Sioux Falls"/>
    <x v="2"/>
    <n v="25"/>
    <n v="74"/>
    <n v="1850"/>
    <n v="740"/>
    <n v="0.4"/>
    <x v="2"/>
    <x v="0"/>
    <n v="2021"/>
    <s v="Q1"/>
    <x v="0"/>
  </r>
  <r>
    <x v="2"/>
    <n v="1185732"/>
    <x v="173"/>
    <x v="3"/>
    <s v="South Dakota"/>
    <s v="Sioux Falls"/>
    <x v="3"/>
    <n v="28"/>
    <n v="33"/>
    <n v="924"/>
    <n v="415.79999999999995"/>
    <n v="0.44999999999999996"/>
    <x v="2"/>
    <x v="0"/>
    <n v="2021"/>
    <s v="Q1"/>
    <x v="0"/>
  </r>
  <r>
    <x v="2"/>
    <n v="1185732"/>
    <x v="173"/>
    <x v="3"/>
    <s v="South Dakota"/>
    <s v="Sioux Falls"/>
    <x v="4"/>
    <n v="43"/>
    <n v="49"/>
    <n v="2107"/>
    <n v="1032.43"/>
    <n v="0.49"/>
    <x v="2"/>
    <x v="0"/>
    <n v="2021"/>
    <s v="Q1"/>
    <x v="0"/>
  </r>
  <r>
    <x v="2"/>
    <n v="1185732"/>
    <x v="173"/>
    <x v="3"/>
    <s v="South Dakota"/>
    <s v="Sioux Falls"/>
    <x v="5"/>
    <n v="33"/>
    <n v="72"/>
    <n v="2376"/>
    <n v="1211.76"/>
    <n v="0.51"/>
    <x v="2"/>
    <x v="0"/>
    <n v="2021"/>
    <s v="Q1"/>
    <x v="0"/>
  </r>
  <r>
    <x v="2"/>
    <n v="1185732"/>
    <x v="204"/>
    <x v="3"/>
    <s v="South Dakota"/>
    <s v="Sioux Falls"/>
    <x v="0"/>
    <n v="34"/>
    <n v="152"/>
    <n v="5168"/>
    <n v="2325.6"/>
    <n v="0.44999999999999996"/>
    <x v="2"/>
    <x v="1"/>
    <n v="2021"/>
    <s v="Q1"/>
    <x v="0"/>
  </r>
  <r>
    <x v="2"/>
    <n v="1185732"/>
    <x v="204"/>
    <x v="3"/>
    <s v="South Dakota"/>
    <s v="Sioux Falls"/>
    <x v="1"/>
    <n v="34"/>
    <n v="51"/>
    <n v="1734"/>
    <n v="745.62"/>
    <n v="0.43"/>
    <x v="2"/>
    <x v="1"/>
    <n v="2021"/>
    <s v="Q1"/>
    <x v="0"/>
  </r>
  <r>
    <x v="2"/>
    <n v="1185732"/>
    <x v="204"/>
    <x v="3"/>
    <s v="South Dakota"/>
    <s v="Sioux Falls"/>
    <x v="2"/>
    <n v="24"/>
    <n v="68"/>
    <n v="1632"/>
    <n v="685.43999999999994"/>
    <n v="0.42"/>
    <x v="2"/>
    <x v="1"/>
    <n v="2021"/>
    <s v="Q1"/>
    <x v="0"/>
  </r>
  <r>
    <x v="2"/>
    <n v="1185732"/>
    <x v="204"/>
    <x v="3"/>
    <s v="North Dakota"/>
    <s v="Fargo"/>
    <x v="3"/>
    <n v="29"/>
    <n v="30"/>
    <n v="870"/>
    <n v="391.49999999999994"/>
    <n v="0.44999999999999996"/>
    <x v="2"/>
    <x v="1"/>
    <n v="2021"/>
    <s v="Q1"/>
    <x v="0"/>
  </r>
  <r>
    <x v="2"/>
    <n v="1185732"/>
    <x v="204"/>
    <x v="3"/>
    <s v="North Dakota"/>
    <s v="Fargo"/>
    <x v="4"/>
    <n v="42"/>
    <n v="51"/>
    <n v="2142"/>
    <n v="1049.58"/>
    <n v="0.49"/>
    <x v="2"/>
    <x v="1"/>
    <n v="2021"/>
    <s v="Q1"/>
    <x v="0"/>
  </r>
  <r>
    <x v="2"/>
    <n v="1185732"/>
    <x v="204"/>
    <x v="3"/>
    <s v="North Dakota"/>
    <s v="Fargo"/>
    <x v="5"/>
    <n v="23"/>
    <n v="69"/>
    <n v="1587"/>
    <n v="809.37"/>
    <n v="0.51"/>
    <x v="2"/>
    <x v="1"/>
    <n v="2021"/>
    <s v="Q1"/>
    <x v="0"/>
  </r>
  <r>
    <x v="2"/>
    <n v="1185732"/>
    <x v="710"/>
    <x v="3"/>
    <s v="North Dakota"/>
    <s v="Fargo"/>
    <x v="0"/>
    <n v="29"/>
    <n v="134"/>
    <n v="3886"/>
    <n v="1826.4199999999998"/>
    <n v="0.47"/>
    <x v="2"/>
    <x v="2"/>
    <n v="2021"/>
    <s v="Q1"/>
    <x v="1"/>
  </r>
  <r>
    <x v="2"/>
    <n v="1185732"/>
    <x v="710"/>
    <x v="3"/>
    <s v="North Dakota"/>
    <s v="Fargo"/>
    <x v="1"/>
    <n v="27"/>
    <n v="58"/>
    <n v="1566"/>
    <n v="657.72"/>
    <n v="0.42"/>
    <x v="2"/>
    <x v="2"/>
    <n v="2021"/>
    <s v="Q1"/>
    <x v="1"/>
  </r>
  <r>
    <x v="2"/>
    <n v="1185732"/>
    <x v="710"/>
    <x v="3"/>
    <s v="North Dakota"/>
    <s v="Fargo"/>
    <x v="2"/>
    <n v="19"/>
    <n v="56"/>
    <n v="1064"/>
    <n v="446.88"/>
    <n v="0.42"/>
    <x v="2"/>
    <x v="2"/>
    <n v="2021"/>
    <s v="Q1"/>
    <x v="1"/>
  </r>
  <r>
    <x v="2"/>
    <n v="1185732"/>
    <x v="710"/>
    <x v="3"/>
    <s v="North Dakota"/>
    <s v="Fargo"/>
    <x v="3"/>
    <n v="25"/>
    <n v="22"/>
    <n v="550"/>
    <n v="231"/>
    <n v="0.42"/>
    <x v="2"/>
    <x v="2"/>
    <n v="2021"/>
    <s v="Q1"/>
    <x v="1"/>
  </r>
  <r>
    <x v="2"/>
    <n v="1185732"/>
    <x v="710"/>
    <x v="3"/>
    <s v="North Dakota"/>
    <s v="Fargo"/>
    <x v="4"/>
    <n v="36"/>
    <n v="36"/>
    <n v="1296"/>
    <n v="648"/>
    <n v="0.5"/>
    <x v="2"/>
    <x v="2"/>
    <n v="2021"/>
    <s v="Q1"/>
    <x v="1"/>
  </r>
  <r>
    <x v="2"/>
    <n v="1185732"/>
    <x v="710"/>
    <x v="3"/>
    <s v="North Dakota"/>
    <s v="Fargo"/>
    <x v="5"/>
    <n v="28"/>
    <n v="63"/>
    <n v="1764"/>
    <n v="917.28000000000009"/>
    <n v="0.52"/>
    <x v="2"/>
    <x v="2"/>
    <n v="2021"/>
    <s v="Q1"/>
    <x v="1"/>
  </r>
  <r>
    <x v="2"/>
    <n v="1185732"/>
    <x v="232"/>
    <x v="3"/>
    <s v="North Dakota"/>
    <s v="Fargo"/>
    <x v="0"/>
    <n v="28"/>
    <n v="113"/>
    <n v="3164"/>
    <n v="1550.36"/>
    <n v="0.49"/>
    <x v="2"/>
    <x v="3"/>
    <n v="2021"/>
    <s v="Q2"/>
    <x v="1"/>
  </r>
  <r>
    <x v="2"/>
    <n v="1185732"/>
    <x v="232"/>
    <x v="3"/>
    <s v="North Dakota"/>
    <s v="Fargo"/>
    <x v="1"/>
    <n v="28"/>
    <n v="44"/>
    <n v="1232"/>
    <n v="529.76"/>
    <n v="0.43"/>
    <x v="2"/>
    <x v="3"/>
    <n v="2021"/>
    <s v="Q2"/>
    <x v="1"/>
  </r>
  <r>
    <x v="2"/>
    <n v="1185732"/>
    <x v="232"/>
    <x v="3"/>
    <s v="North Dakota"/>
    <s v="Fargo"/>
    <x v="2"/>
    <n v="19"/>
    <n v="41"/>
    <n v="779"/>
    <n v="327.18"/>
    <n v="0.42"/>
    <x v="2"/>
    <x v="3"/>
    <n v="2021"/>
    <s v="Q2"/>
    <x v="1"/>
  </r>
  <r>
    <x v="2"/>
    <n v="1185732"/>
    <x v="232"/>
    <x v="3"/>
    <s v="North Dakota"/>
    <s v="Fargo"/>
    <x v="3"/>
    <n v="24"/>
    <n v="22"/>
    <n v="528"/>
    <n v="227.04"/>
    <n v="0.43"/>
    <x v="2"/>
    <x v="3"/>
    <n v="2021"/>
    <s v="Q2"/>
    <x v="1"/>
  </r>
  <r>
    <x v="2"/>
    <n v="1185732"/>
    <x v="232"/>
    <x v="3"/>
    <s v="North Dakota"/>
    <s v="Fargo"/>
    <x v="4"/>
    <n v="58"/>
    <n v="30"/>
    <n v="1740"/>
    <n v="835.19999999999993"/>
    <n v="0.48"/>
    <x v="2"/>
    <x v="3"/>
    <n v="2021"/>
    <s v="Q2"/>
    <x v="1"/>
  </r>
  <r>
    <x v="2"/>
    <n v="1185732"/>
    <x v="232"/>
    <x v="3"/>
    <s v="North Dakota"/>
    <s v="Fargo"/>
    <x v="5"/>
    <n v="49"/>
    <n v="68"/>
    <n v="3332"/>
    <n v="1765.96"/>
    <n v="0.53"/>
    <x v="2"/>
    <x v="3"/>
    <n v="2021"/>
    <s v="Q2"/>
    <x v="1"/>
  </r>
  <r>
    <x v="2"/>
    <n v="1185732"/>
    <x v="263"/>
    <x v="3"/>
    <s v="North Dakota"/>
    <s v="Fargo"/>
    <x v="0"/>
    <n v="55"/>
    <n v="129"/>
    <n v="7095"/>
    <n v="3405.6"/>
    <n v="0.48"/>
    <x v="2"/>
    <x v="4"/>
    <n v="2021"/>
    <s v="Q2"/>
    <x v="1"/>
  </r>
  <r>
    <x v="2"/>
    <n v="1185732"/>
    <x v="263"/>
    <x v="3"/>
    <s v="North Dakota"/>
    <s v="Fargo"/>
    <x v="1"/>
    <n v="41"/>
    <n v="54"/>
    <n v="2214"/>
    <n v="974.16"/>
    <n v="0.44"/>
    <x v="2"/>
    <x v="4"/>
    <n v="2021"/>
    <s v="Q2"/>
    <x v="1"/>
  </r>
  <r>
    <x v="2"/>
    <n v="1185732"/>
    <x v="263"/>
    <x v="3"/>
    <s v="North Dakota"/>
    <s v="Fargo"/>
    <x v="2"/>
    <n v="37"/>
    <n v="51"/>
    <n v="1887"/>
    <n v="811.41"/>
    <n v="0.43"/>
    <x v="2"/>
    <x v="4"/>
    <n v="2021"/>
    <s v="Q2"/>
    <x v="1"/>
  </r>
  <r>
    <x v="2"/>
    <n v="1185732"/>
    <x v="263"/>
    <x v="3"/>
    <s v="North Dakota"/>
    <s v="Fargo"/>
    <x v="3"/>
    <n v="36"/>
    <n v="26"/>
    <n v="936"/>
    <n v="411.84"/>
    <n v="0.44"/>
    <x v="2"/>
    <x v="4"/>
    <n v="2021"/>
    <s v="Q2"/>
    <x v="1"/>
  </r>
  <r>
    <x v="2"/>
    <n v="1185732"/>
    <x v="263"/>
    <x v="3"/>
    <s v="North Dakota"/>
    <s v="Fargo"/>
    <x v="4"/>
    <n v="46"/>
    <n v="31"/>
    <n v="1426"/>
    <n v="684.48"/>
    <n v="0.48"/>
    <x v="2"/>
    <x v="4"/>
    <n v="2021"/>
    <s v="Q2"/>
    <x v="1"/>
  </r>
  <r>
    <x v="2"/>
    <n v="1185732"/>
    <x v="263"/>
    <x v="3"/>
    <s v="North Dakota"/>
    <s v="Fargo"/>
    <x v="5"/>
    <n v="52"/>
    <n v="75"/>
    <n v="3900"/>
    <n v="1989"/>
    <n v="0.51"/>
    <x v="2"/>
    <x v="4"/>
    <n v="2021"/>
    <s v="Q2"/>
    <x v="1"/>
  </r>
  <r>
    <x v="2"/>
    <n v="1185732"/>
    <x v="293"/>
    <x v="3"/>
    <s v="North Dakota"/>
    <s v="Fargo"/>
    <x v="0"/>
    <n v="36"/>
    <n v="125"/>
    <n v="4500"/>
    <n v="2024.9999999999998"/>
    <n v="0.44999999999999996"/>
    <x v="2"/>
    <x v="11"/>
    <n v="2021"/>
    <s v="Q2"/>
    <x v="2"/>
  </r>
  <r>
    <x v="2"/>
    <n v="1185732"/>
    <x v="293"/>
    <x v="3"/>
    <s v="North Dakota"/>
    <s v="Fargo"/>
    <x v="1"/>
    <n v="32"/>
    <n v="65"/>
    <n v="2080"/>
    <n v="894.4"/>
    <n v="0.43"/>
    <x v="2"/>
    <x v="11"/>
    <n v="2021"/>
    <s v="Q2"/>
    <x v="2"/>
  </r>
  <r>
    <x v="2"/>
    <n v="1185732"/>
    <x v="293"/>
    <x v="3"/>
    <s v="North Dakota"/>
    <s v="Fargo"/>
    <x v="2"/>
    <n v="27"/>
    <n v="60"/>
    <n v="1620"/>
    <n v="648"/>
    <n v="0.4"/>
    <x v="2"/>
    <x v="11"/>
    <n v="2021"/>
    <s v="Q2"/>
    <x v="2"/>
  </r>
  <r>
    <x v="2"/>
    <n v="1185732"/>
    <x v="293"/>
    <x v="3"/>
    <s v="North Dakota"/>
    <s v="Fargo"/>
    <x v="3"/>
    <n v="29"/>
    <n v="51"/>
    <n v="1479"/>
    <n v="621.17999999999995"/>
    <n v="0.42"/>
    <x v="2"/>
    <x v="11"/>
    <n v="2021"/>
    <s v="Q2"/>
    <x v="2"/>
  </r>
  <r>
    <x v="2"/>
    <n v="1185732"/>
    <x v="293"/>
    <x v="3"/>
    <s v="North Dakota"/>
    <s v="Fargo"/>
    <x v="4"/>
    <n v="38"/>
    <n v="47"/>
    <n v="1786"/>
    <n v="821.56"/>
    <n v="0.45999999999999996"/>
    <x v="2"/>
    <x v="11"/>
    <n v="2021"/>
    <s v="Q2"/>
    <x v="2"/>
  </r>
  <r>
    <x v="2"/>
    <n v="1185732"/>
    <x v="293"/>
    <x v="3"/>
    <s v="North Dakota"/>
    <s v="Fargo"/>
    <x v="5"/>
    <n v="51"/>
    <n v="91"/>
    <n v="4641"/>
    <n v="2506.1400000000003"/>
    <n v="0.54"/>
    <x v="2"/>
    <x v="11"/>
    <n v="2021"/>
    <s v="Q2"/>
    <x v="2"/>
  </r>
  <r>
    <x v="2"/>
    <n v="1185732"/>
    <x v="322"/>
    <x v="3"/>
    <s v="North Dakota"/>
    <s v="Fargo"/>
    <x v="0"/>
    <n v="48"/>
    <n v="160"/>
    <n v="7680"/>
    <n v="3763.2"/>
    <n v="0.49"/>
    <x v="2"/>
    <x v="5"/>
    <n v="2021"/>
    <s v="Q3"/>
    <x v="2"/>
  </r>
  <r>
    <x v="2"/>
    <n v="1185732"/>
    <x v="322"/>
    <x v="3"/>
    <s v="North Dakota"/>
    <s v="Fargo"/>
    <x v="1"/>
    <n v="44"/>
    <n v="84"/>
    <n v="3696"/>
    <n v="1589.28"/>
    <n v="0.43"/>
    <x v="2"/>
    <x v="5"/>
    <n v="2021"/>
    <s v="Q3"/>
    <x v="2"/>
  </r>
  <r>
    <x v="2"/>
    <n v="1185732"/>
    <x v="322"/>
    <x v="3"/>
    <s v="North Dakota"/>
    <s v="Fargo"/>
    <x v="2"/>
    <n v="37"/>
    <n v="59"/>
    <n v="2183"/>
    <n v="873.2"/>
    <n v="0.4"/>
    <x v="2"/>
    <x v="5"/>
    <n v="2021"/>
    <s v="Q3"/>
    <x v="2"/>
  </r>
  <r>
    <x v="2"/>
    <n v="1185732"/>
    <x v="322"/>
    <x v="3"/>
    <s v="North Dakota"/>
    <s v="Fargo"/>
    <x v="3"/>
    <n v="38"/>
    <n v="53"/>
    <n v="2014"/>
    <n v="866.02"/>
    <n v="0.43"/>
    <x v="2"/>
    <x v="5"/>
    <n v="2021"/>
    <s v="Q3"/>
    <x v="2"/>
  </r>
  <r>
    <x v="2"/>
    <n v="1185732"/>
    <x v="322"/>
    <x v="3"/>
    <s v="North Dakota"/>
    <s v="Fargo"/>
    <x v="4"/>
    <n v="49"/>
    <n v="60"/>
    <n v="2940"/>
    <n v="1352.3999999999999"/>
    <n v="0.45999999999999996"/>
    <x v="2"/>
    <x v="5"/>
    <n v="2021"/>
    <s v="Q3"/>
    <x v="2"/>
  </r>
  <r>
    <x v="2"/>
    <n v="1185732"/>
    <x v="322"/>
    <x v="3"/>
    <s v="North Dakota"/>
    <s v="Fargo"/>
    <x v="5"/>
    <n v="54"/>
    <n v="98"/>
    <n v="5292"/>
    <n v="2857.6800000000003"/>
    <n v="0.54"/>
    <x v="2"/>
    <x v="5"/>
    <n v="2021"/>
    <s v="Q3"/>
    <x v="2"/>
  </r>
  <r>
    <x v="2"/>
    <n v="1185732"/>
    <x v="354"/>
    <x v="3"/>
    <s v="North Dakota"/>
    <s v="Fargo"/>
    <x v="0"/>
    <n v="46"/>
    <n v="147"/>
    <n v="6762"/>
    <n v="3313.38"/>
    <n v="0.49"/>
    <x v="2"/>
    <x v="6"/>
    <n v="2021"/>
    <s v="Q3"/>
    <x v="2"/>
  </r>
  <r>
    <x v="2"/>
    <n v="1185732"/>
    <x v="354"/>
    <x v="3"/>
    <s v="North Dakota"/>
    <s v="Fargo"/>
    <x v="1"/>
    <n v="42"/>
    <n v="90"/>
    <n v="3780"/>
    <n v="1512"/>
    <n v="0.4"/>
    <x v="2"/>
    <x v="6"/>
    <n v="2021"/>
    <s v="Q3"/>
    <x v="2"/>
  </r>
  <r>
    <x v="2"/>
    <n v="1185732"/>
    <x v="354"/>
    <x v="3"/>
    <s v="North Dakota"/>
    <s v="Fargo"/>
    <x v="2"/>
    <n v="37"/>
    <n v="63"/>
    <n v="2331"/>
    <n v="955.70999999999992"/>
    <n v="0.41"/>
    <x v="2"/>
    <x v="6"/>
    <n v="2021"/>
    <s v="Q3"/>
    <x v="2"/>
  </r>
  <r>
    <x v="2"/>
    <n v="1185732"/>
    <x v="354"/>
    <x v="3"/>
    <s v="North Dakota"/>
    <s v="Fargo"/>
    <x v="3"/>
    <n v="38"/>
    <n v="52"/>
    <n v="1976"/>
    <n v="810.16"/>
    <n v="0.41"/>
    <x v="2"/>
    <x v="6"/>
    <n v="2021"/>
    <s v="Q3"/>
    <x v="2"/>
  </r>
  <r>
    <x v="2"/>
    <n v="1185732"/>
    <x v="354"/>
    <x v="3"/>
    <s v="North Dakota"/>
    <s v="Fargo"/>
    <x v="4"/>
    <n v="46"/>
    <n v="44"/>
    <n v="2024"/>
    <n v="931.04"/>
    <n v="0.45999999999999996"/>
    <x v="2"/>
    <x v="6"/>
    <n v="2021"/>
    <s v="Q3"/>
    <x v="2"/>
  </r>
  <r>
    <x v="2"/>
    <n v="1185732"/>
    <x v="354"/>
    <x v="3"/>
    <s v="North Dakota"/>
    <s v="Fargo"/>
    <x v="5"/>
    <n v="54"/>
    <n v="95"/>
    <n v="5130"/>
    <n v="2718.9"/>
    <n v="0.53"/>
    <x v="2"/>
    <x v="6"/>
    <n v="2021"/>
    <s v="Q3"/>
    <x v="2"/>
  </r>
  <r>
    <x v="2"/>
    <n v="1185732"/>
    <x v="386"/>
    <x v="3"/>
    <s v="North Dakota"/>
    <s v="Fargo"/>
    <x v="0"/>
    <n v="36"/>
    <n v="133"/>
    <n v="4788"/>
    <n v="2394"/>
    <n v="0.5"/>
    <x v="2"/>
    <x v="7"/>
    <n v="2021"/>
    <s v="Q3"/>
    <x v="3"/>
  </r>
  <r>
    <x v="2"/>
    <n v="1185732"/>
    <x v="386"/>
    <x v="3"/>
    <s v="North Dakota"/>
    <s v="Fargo"/>
    <x v="1"/>
    <n v="34"/>
    <n v="72"/>
    <n v="2448"/>
    <n v="1052.6399999999999"/>
    <n v="0.43"/>
    <x v="2"/>
    <x v="7"/>
    <n v="2021"/>
    <s v="Q3"/>
    <x v="3"/>
  </r>
  <r>
    <x v="2"/>
    <n v="1185732"/>
    <x v="386"/>
    <x v="3"/>
    <s v="North Dakota"/>
    <s v="Fargo"/>
    <x v="2"/>
    <n v="27"/>
    <n v="51"/>
    <n v="1377"/>
    <n v="605.88"/>
    <n v="0.44"/>
    <x v="2"/>
    <x v="7"/>
    <n v="2021"/>
    <s v="Q3"/>
    <x v="3"/>
  </r>
  <r>
    <x v="2"/>
    <n v="1185732"/>
    <x v="386"/>
    <x v="3"/>
    <s v="North Dakota"/>
    <s v="Fargo"/>
    <x v="3"/>
    <n v="28"/>
    <n v="44"/>
    <n v="1232"/>
    <n v="505.11999999999995"/>
    <n v="0.41"/>
    <x v="2"/>
    <x v="7"/>
    <n v="2021"/>
    <s v="Q3"/>
    <x v="3"/>
  </r>
  <r>
    <x v="2"/>
    <n v="1185732"/>
    <x v="386"/>
    <x v="3"/>
    <s v="North Dakota"/>
    <s v="Fargo"/>
    <x v="4"/>
    <n v="36"/>
    <n v="42"/>
    <n v="1512"/>
    <n v="740.88"/>
    <n v="0.49"/>
    <x v="2"/>
    <x v="7"/>
    <n v="2021"/>
    <s v="Q3"/>
    <x v="3"/>
  </r>
  <r>
    <x v="2"/>
    <n v="1185732"/>
    <x v="386"/>
    <x v="3"/>
    <s v="North Dakota"/>
    <s v="Fargo"/>
    <x v="5"/>
    <n v="44"/>
    <n v="63"/>
    <n v="2772"/>
    <n v="1524.6000000000001"/>
    <n v="0.55000000000000004"/>
    <x v="2"/>
    <x v="7"/>
    <n v="2021"/>
    <s v="Q3"/>
    <x v="3"/>
  </r>
  <r>
    <x v="2"/>
    <n v="1185732"/>
    <x v="415"/>
    <x v="3"/>
    <s v="North Dakota"/>
    <s v="Fargo"/>
    <x v="0"/>
    <n v="49"/>
    <n v="116"/>
    <n v="5684"/>
    <n v="2671.48"/>
    <n v="0.47"/>
    <x v="2"/>
    <x v="8"/>
    <n v="2021"/>
    <s v="Q4"/>
    <x v="3"/>
  </r>
  <r>
    <x v="2"/>
    <n v="1185732"/>
    <x v="415"/>
    <x v="3"/>
    <s v="North Dakota"/>
    <s v="Fargo"/>
    <x v="1"/>
    <n v="36"/>
    <n v="73"/>
    <n v="2628"/>
    <n v="1077.48"/>
    <n v="0.41"/>
    <x v="2"/>
    <x v="8"/>
    <n v="2021"/>
    <s v="Q4"/>
    <x v="3"/>
  </r>
  <r>
    <x v="2"/>
    <n v="1185732"/>
    <x v="415"/>
    <x v="3"/>
    <s v="North Dakota"/>
    <s v="Fargo"/>
    <x v="2"/>
    <n v="39"/>
    <n v="39"/>
    <n v="1521"/>
    <n v="669.24"/>
    <n v="0.44"/>
    <x v="2"/>
    <x v="8"/>
    <n v="2021"/>
    <s v="Q4"/>
    <x v="3"/>
  </r>
  <r>
    <x v="2"/>
    <n v="1185732"/>
    <x v="415"/>
    <x v="3"/>
    <s v="North Dakota"/>
    <s v="Fargo"/>
    <x v="3"/>
    <n v="38"/>
    <n v="33"/>
    <n v="1254"/>
    <n v="501.6"/>
    <n v="0.4"/>
    <x v="2"/>
    <x v="8"/>
    <n v="2021"/>
    <s v="Q4"/>
    <x v="3"/>
  </r>
  <r>
    <x v="2"/>
    <n v="1185732"/>
    <x v="415"/>
    <x v="3"/>
    <s v="North Dakota"/>
    <s v="Fargo"/>
    <x v="4"/>
    <n v="45"/>
    <n v="34"/>
    <n v="1530"/>
    <n v="719.09999999999991"/>
    <n v="0.47"/>
    <x v="2"/>
    <x v="8"/>
    <n v="2021"/>
    <s v="Q4"/>
    <x v="3"/>
  </r>
  <r>
    <x v="0"/>
    <n v="1185732"/>
    <x v="415"/>
    <x v="3"/>
    <s v="North Dakota"/>
    <s v="Fargo"/>
    <x v="5"/>
    <n v="53"/>
    <n v="73"/>
    <n v="3869"/>
    <n v="2050.5700000000002"/>
    <n v="0.53"/>
    <x v="2"/>
    <x v="8"/>
    <n v="2021"/>
    <s v="Q4"/>
    <x v="3"/>
  </r>
  <r>
    <x v="0"/>
    <n v="1185732"/>
    <x v="446"/>
    <x v="3"/>
    <s v="North Dakota"/>
    <s v="Fargo"/>
    <x v="0"/>
    <n v="49"/>
    <n v="120"/>
    <n v="5880"/>
    <n v="2940"/>
    <n v="0.5"/>
    <x v="2"/>
    <x v="9"/>
    <n v="2021"/>
    <s v="Q4"/>
    <x v="3"/>
  </r>
  <r>
    <x v="0"/>
    <n v="1185732"/>
    <x v="446"/>
    <x v="3"/>
    <s v="North Dakota"/>
    <s v="Fargo"/>
    <x v="1"/>
    <n v="36"/>
    <n v="73"/>
    <n v="2628"/>
    <n v="1182.5999999999999"/>
    <n v="0.44999999999999996"/>
    <x v="2"/>
    <x v="9"/>
    <n v="2021"/>
    <s v="Q4"/>
    <x v="3"/>
  </r>
  <r>
    <x v="0"/>
    <n v="1185732"/>
    <x v="446"/>
    <x v="3"/>
    <s v="North Dakota"/>
    <s v="Fargo"/>
    <x v="2"/>
    <n v="39"/>
    <n v="53"/>
    <n v="2067"/>
    <n v="909.48"/>
    <n v="0.44"/>
    <x v="2"/>
    <x v="9"/>
    <n v="2021"/>
    <s v="Q4"/>
    <x v="3"/>
  </r>
  <r>
    <x v="0"/>
    <n v="1185732"/>
    <x v="446"/>
    <x v="3"/>
    <s v="North Dakota"/>
    <s v="Fargo"/>
    <x v="3"/>
    <n v="39"/>
    <n v="47"/>
    <n v="1833"/>
    <n v="788.18999999999994"/>
    <n v="0.43"/>
    <x v="2"/>
    <x v="9"/>
    <n v="2021"/>
    <s v="Q4"/>
    <x v="3"/>
  </r>
  <r>
    <x v="0"/>
    <n v="1185732"/>
    <x v="446"/>
    <x v="3"/>
    <s v="North Dakota"/>
    <s v="Fargo"/>
    <x v="4"/>
    <n v="55"/>
    <n v="44"/>
    <n v="2420"/>
    <n v="1089"/>
    <n v="0.44999999999999996"/>
    <x v="2"/>
    <x v="9"/>
    <n v="2021"/>
    <s v="Q4"/>
    <x v="3"/>
  </r>
  <r>
    <x v="0"/>
    <n v="1185732"/>
    <x v="446"/>
    <x v="3"/>
    <s v="North Dakota"/>
    <s v="Fargo"/>
    <x v="5"/>
    <n v="60"/>
    <n v="65"/>
    <n v="3900"/>
    <n v="1989"/>
    <n v="0.51"/>
    <x v="2"/>
    <x v="9"/>
    <n v="2021"/>
    <s v="Q4"/>
    <x v="3"/>
  </r>
  <r>
    <x v="0"/>
    <n v="1185732"/>
    <x v="475"/>
    <x v="3"/>
    <s v="North Dakota"/>
    <s v="Fargo"/>
    <x v="0"/>
    <n v="55"/>
    <n v="150"/>
    <n v="8250"/>
    <n v="3794.9999999999995"/>
    <n v="0.45999999999999996"/>
    <x v="2"/>
    <x v="10"/>
    <n v="2021"/>
    <s v="Q4"/>
    <x v="0"/>
  </r>
  <r>
    <x v="0"/>
    <n v="1185732"/>
    <x v="475"/>
    <x v="3"/>
    <s v="North Dakota"/>
    <s v="Fargo"/>
    <x v="1"/>
    <n v="46"/>
    <n v="75"/>
    <n v="3450"/>
    <n v="1552.4999999999998"/>
    <n v="0.44999999999999996"/>
    <x v="2"/>
    <x v="10"/>
    <n v="2021"/>
    <s v="Q4"/>
    <x v="0"/>
  </r>
  <r>
    <x v="0"/>
    <n v="1185732"/>
    <x v="475"/>
    <x v="3"/>
    <s v="North Dakota"/>
    <s v="Fargo"/>
    <x v="2"/>
    <n v="48"/>
    <n v="73"/>
    <n v="3504"/>
    <n v="1576.8"/>
    <n v="0.44999999999999996"/>
    <x v="2"/>
    <x v="10"/>
    <n v="2021"/>
    <s v="Q4"/>
    <x v="0"/>
  </r>
  <r>
    <x v="0"/>
    <n v="1185732"/>
    <x v="475"/>
    <x v="3"/>
    <s v="North Dakota"/>
    <s v="Fargo"/>
    <x v="3"/>
    <n v="47"/>
    <n v="54"/>
    <n v="2538"/>
    <n v="1040.58"/>
    <n v="0.41"/>
    <x v="2"/>
    <x v="10"/>
    <n v="2021"/>
    <s v="Q4"/>
    <x v="0"/>
  </r>
  <r>
    <x v="0"/>
    <n v="1185732"/>
    <x v="475"/>
    <x v="3"/>
    <s v="North Dakota"/>
    <s v="Fargo"/>
    <x v="4"/>
    <n v="58"/>
    <n v="54"/>
    <n v="3132"/>
    <n v="1409.3999999999999"/>
    <n v="0.44999999999999996"/>
    <x v="2"/>
    <x v="10"/>
    <n v="2021"/>
    <s v="Q4"/>
    <x v="0"/>
  </r>
  <r>
    <x v="0"/>
    <n v="1185732"/>
    <x v="475"/>
    <x v="3"/>
    <s v="North Dakota"/>
    <s v="Fargo"/>
    <x v="5"/>
    <n v="63"/>
    <n v="78"/>
    <n v="4914"/>
    <n v="2604.42"/>
    <n v="0.53"/>
    <x v="2"/>
    <x v="10"/>
    <n v="2021"/>
    <s v="Q4"/>
    <x v="0"/>
  </r>
  <r>
    <x v="0"/>
    <n v="1185732"/>
    <x v="170"/>
    <x v="3"/>
    <s v="North Dakota"/>
    <s v="Fargo"/>
    <x v="0"/>
    <n v="27"/>
    <n v="113"/>
    <n v="3051"/>
    <n v="1372.9499999999998"/>
    <n v="0.44999999999999996"/>
    <x v="2"/>
    <x v="0"/>
    <n v="2021"/>
    <s v="Q1"/>
    <x v="0"/>
  </r>
  <r>
    <x v="0"/>
    <n v="1185732"/>
    <x v="170"/>
    <x v="3"/>
    <s v="North Dakota"/>
    <s v="Fargo"/>
    <x v="1"/>
    <n v="29"/>
    <n v="70"/>
    <n v="2030"/>
    <n v="933.8"/>
    <n v="0.45999999999999996"/>
    <x v="2"/>
    <x v="0"/>
    <n v="2021"/>
    <s v="Q1"/>
    <x v="0"/>
  </r>
  <r>
    <x v="0"/>
    <n v="1185732"/>
    <x v="170"/>
    <x v="3"/>
    <s v="North Dakota"/>
    <s v="Fargo"/>
    <x v="2"/>
    <n v="19"/>
    <n v="68"/>
    <n v="1292"/>
    <n v="581.4"/>
    <n v="0.44999999999999996"/>
    <x v="2"/>
    <x v="0"/>
    <n v="2021"/>
    <s v="Q1"/>
    <x v="0"/>
  </r>
  <r>
    <x v="0"/>
    <n v="1185732"/>
    <x v="170"/>
    <x v="3"/>
    <s v="North Dakota"/>
    <s v="Fargo"/>
    <x v="3"/>
    <n v="24"/>
    <n v="26"/>
    <n v="624"/>
    <n v="280.79999999999995"/>
    <n v="0.44999999999999996"/>
    <x v="2"/>
    <x v="0"/>
    <n v="2021"/>
    <s v="Q1"/>
    <x v="0"/>
  </r>
  <r>
    <x v="0"/>
    <n v="1185732"/>
    <x v="170"/>
    <x v="3"/>
    <s v="North Dakota"/>
    <s v="Fargo"/>
    <x v="4"/>
    <n v="38"/>
    <n v="42"/>
    <n v="1596"/>
    <n v="1005.48"/>
    <n v="0.63"/>
    <x v="2"/>
    <x v="0"/>
    <n v="2021"/>
    <s v="Q1"/>
    <x v="0"/>
  </r>
  <r>
    <x v="0"/>
    <n v="1185732"/>
    <x v="170"/>
    <x v="3"/>
    <s v="North Dakota"/>
    <s v="Fargo"/>
    <x v="5"/>
    <n v="28"/>
    <n v="75"/>
    <n v="2100"/>
    <n v="1092"/>
    <n v="0.52"/>
    <x v="2"/>
    <x v="0"/>
    <n v="2021"/>
    <s v="Q1"/>
    <x v="0"/>
  </r>
  <r>
    <x v="0"/>
    <n v="1185732"/>
    <x v="201"/>
    <x v="3"/>
    <s v="North Dakota"/>
    <s v="Fargo"/>
    <x v="0"/>
    <n v="28"/>
    <n v="145"/>
    <n v="4060"/>
    <n v="1786.4"/>
    <n v="0.44"/>
    <x v="2"/>
    <x v="1"/>
    <n v="2021"/>
    <s v="Q1"/>
    <x v="0"/>
  </r>
  <r>
    <x v="0"/>
    <n v="1185732"/>
    <x v="201"/>
    <x v="3"/>
    <s v="North Dakota"/>
    <s v="Fargo"/>
    <x v="1"/>
    <n v="28"/>
    <n v="45"/>
    <n v="1260"/>
    <n v="579.59999999999991"/>
    <n v="0.45999999999999996"/>
    <x v="2"/>
    <x v="1"/>
    <n v="2021"/>
    <s v="Q1"/>
    <x v="0"/>
  </r>
  <r>
    <x v="0"/>
    <n v="1185732"/>
    <x v="201"/>
    <x v="3"/>
    <s v="North Dakota"/>
    <s v="Fargo"/>
    <x v="2"/>
    <n v="19"/>
    <n v="56"/>
    <n v="1064"/>
    <n v="436.23999999999995"/>
    <n v="0.41"/>
    <x v="2"/>
    <x v="1"/>
    <n v="2021"/>
    <s v="Q1"/>
    <x v="0"/>
  </r>
  <r>
    <x v="0"/>
    <n v="1185732"/>
    <x v="201"/>
    <x v="3"/>
    <s v="Iowa"/>
    <s v="Des Moines"/>
    <x v="3"/>
    <n v="25"/>
    <n v="23"/>
    <n v="575"/>
    <n v="253"/>
    <n v="0.44"/>
    <x v="2"/>
    <x v="1"/>
    <n v="2021"/>
    <s v="Q1"/>
    <x v="0"/>
  </r>
  <r>
    <x v="0"/>
    <n v="1185732"/>
    <x v="201"/>
    <x v="3"/>
    <s v="Iowa"/>
    <s v="Des Moines"/>
    <x v="4"/>
    <n v="38"/>
    <n v="38"/>
    <n v="1444"/>
    <n v="938.6"/>
    <n v="0.65"/>
    <x v="2"/>
    <x v="1"/>
    <n v="2021"/>
    <s v="Q1"/>
    <x v="0"/>
  </r>
  <r>
    <x v="0"/>
    <n v="1185732"/>
    <x v="201"/>
    <x v="3"/>
    <s v="Iowa"/>
    <s v="Des Moines"/>
    <x v="5"/>
    <n v="14"/>
    <n v="68"/>
    <n v="952"/>
    <n v="514.08000000000004"/>
    <n v="0.54"/>
    <x v="2"/>
    <x v="1"/>
    <n v="2021"/>
    <s v="Q1"/>
    <x v="0"/>
  </r>
  <r>
    <x v="0"/>
    <n v="1185732"/>
    <x v="707"/>
    <x v="3"/>
    <s v="Iowa"/>
    <s v="Des Moines"/>
    <x v="0"/>
    <n v="19"/>
    <n v="136"/>
    <n v="2584"/>
    <n v="1033.6000000000001"/>
    <n v="0.4"/>
    <x v="2"/>
    <x v="2"/>
    <n v="2021"/>
    <s v="Q1"/>
    <x v="1"/>
  </r>
  <r>
    <x v="0"/>
    <n v="1185732"/>
    <x v="707"/>
    <x v="3"/>
    <s v="Iowa"/>
    <s v="Des Moines"/>
    <x v="1"/>
    <n v="19"/>
    <n v="47"/>
    <n v="893"/>
    <n v="401.84999999999997"/>
    <n v="0.44999999999999996"/>
    <x v="2"/>
    <x v="2"/>
    <n v="2021"/>
    <s v="Q1"/>
    <x v="1"/>
  </r>
  <r>
    <x v="0"/>
    <n v="1185732"/>
    <x v="707"/>
    <x v="3"/>
    <s v="Iowa"/>
    <s v="Des Moines"/>
    <x v="2"/>
    <n v="9"/>
    <n v="65"/>
    <n v="585"/>
    <n v="234"/>
    <n v="0.4"/>
    <x v="2"/>
    <x v="2"/>
    <n v="2021"/>
    <s v="Q1"/>
    <x v="1"/>
  </r>
  <r>
    <x v="0"/>
    <n v="1185732"/>
    <x v="707"/>
    <x v="3"/>
    <s v="Iowa"/>
    <s v="Des Moines"/>
    <x v="3"/>
    <n v="14"/>
    <n v="28"/>
    <n v="392"/>
    <n v="164.64"/>
    <n v="0.42"/>
    <x v="2"/>
    <x v="2"/>
    <n v="2021"/>
    <s v="Q1"/>
    <x v="1"/>
  </r>
  <r>
    <x v="0"/>
    <n v="1185732"/>
    <x v="707"/>
    <x v="3"/>
    <s v="Iowa"/>
    <s v="Des Moines"/>
    <x v="4"/>
    <n v="28"/>
    <n v="39"/>
    <n v="1092"/>
    <n v="698.88"/>
    <n v="0.64"/>
    <x v="2"/>
    <x v="2"/>
    <n v="2021"/>
    <s v="Q1"/>
    <x v="1"/>
  </r>
  <r>
    <x v="0"/>
    <n v="1185732"/>
    <x v="707"/>
    <x v="3"/>
    <s v="Iowa"/>
    <s v="Des Moines"/>
    <x v="5"/>
    <n v="20"/>
    <n v="68"/>
    <n v="1360"/>
    <n v="720.80000000000007"/>
    <n v="0.53"/>
    <x v="2"/>
    <x v="2"/>
    <n v="2021"/>
    <s v="Q1"/>
    <x v="1"/>
  </r>
  <r>
    <x v="0"/>
    <n v="1185732"/>
    <x v="229"/>
    <x v="3"/>
    <s v="Iowa"/>
    <s v="Des Moines"/>
    <x v="0"/>
    <n v="20"/>
    <n v="124"/>
    <n v="2480"/>
    <n v="1116"/>
    <n v="0.44999999999999996"/>
    <x v="2"/>
    <x v="3"/>
    <n v="2021"/>
    <s v="Q2"/>
    <x v="1"/>
  </r>
  <r>
    <x v="0"/>
    <n v="1185732"/>
    <x v="229"/>
    <x v="3"/>
    <s v="Iowa"/>
    <s v="Des Moines"/>
    <x v="1"/>
    <n v="18"/>
    <n v="49"/>
    <n v="882"/>
    <n v="432.18"/>
    <n v="0.49"/>
    <x v="2"/>
    <x v="3"/>
    <n v="2021"/>
    <s v="Q2"/>
    <x v="1"/>
  </r>
  <r>
    <x v="0"/>
    <n v="1185732"/>
    <x v="229"/>
    <x v="3"/>
    <s v="Iowa"/>
    <s v="Des Moines"/>
    <x v="2"/>
    <n v="10"/>
    <n v="53"/>
    <n v="530"/>
    <n v="233.2"/>
    <n v="0.44"/>
    <x v="2"/>
    <x v="3"/>
    <n v="2021"/>
    <s v="Q2"/>
    <x v="1"/>
  </r>
  <r>
    <x v="0"/>
    <n v="1185732"/>
    <x v="229"/>
    <x v="3"/>
    <s v="Iowa"/>
    <s v="Des Moines"/>
    <x v="3"/>
    <n v="15"/>
    <n v="28"/>
    <n v="420"/>
    <n v="188.99999999999997"/>
    <n v="0.44999999999999996"/>
    <x v="2"/>
    <x v="3"/>
    <n v="2021"/>
    <s v="Q2"/>
    <x v="1"/>
  </r>
  <r>
    <x v="0"/>
    <n v="1185732"/>
    <x v="229"/>
    <x v="3"/>
    <s v="Iowa"/>
    <s v="Des Moines"/>
    <x v="4"/>
    <n v="55"/>
    <n v="34"/>
    <n v="1870"/>
    <n v="1140.7"/>
    <n v="0.61"/>
    <x v="2"/>
    <x v="3"/>
    <n v="2021"/>
    <s v="Q2"/>
    <x v="1"/>
  </r>
  <r>
    <x v="0"/>
    <n v="1185732"/>
    <x v="229"/>
    <x v="3"/>
    <s v="Iowa"/>
    <s v="Des Moines"/>
    <x v="5"/>
    <n v="46"/>
    <n v="63"/>
    <n v="2898"/>
    <n v="1506.96"/>
    <n v="0.52"/>
    <x v="2"/>
    <x v="3"/>
    <n v="2021"/>
    <s v="Q2"/>
    <x v="1"/>
  </r>
  <r>
    <x v="0"/>
    <n v="1185732"/>
    <x v="260"/>
    <x v="3"/>
    <s v="Iowa"/>
    <s v="Des Moines"/>
    <x v="0"/>
    <n v="57"/>
    <n v="146"/>
    <n v="8322"/>
    <n v="3495.24"/>
    <n v="0.42"/>
    <x v="2"/>
    <x v="4"/>
    <n v="2021"/>
    <s v="Q2"/>
    <x v="1"/>
  </r>
  <r>
    <x v="0"/>
    <n v="1185732"/>
    <x v="260"/>
    <x v="3"/>
    <s v="Iowa"/>
    <s v="Des Moines"/>
    <x v="1"/>
    <n v="37"/>
    <n v="63"/>
    <n v="2331"/>
    <n v="1072.26"/>
    <n v="0.45999999999999996"/>
    <x v="2"/>
    <x v="4"/>
    <n v="2021"/>
    <s v="Q2"/>
    <x v="1"/>
  </r>
  <r>
    <x v="0"/>
    <n v="1185732"/>
    <x v="260"/>
    <x v="3"/>
    <s v="Iowa"/>
    <s v="Des Moines"/>
    <x v="2"/>
    <n v="33"/>
    <n v="54"/>
    <n v="1782"/>
    <n v="730.62"/>
    <n v="0.41"/>
    <x v="2"/>
    <x v="4"/>
    <n v="2021"/>
    <s v="Q2"/>
    <x v="1"/>
  </r>
  <r>
    <x v="0"/>
    <n v="1185732"/>
    <x v="260"/>
    <x v="3"/>
    <s v="Iowa"/>
    <s v="Des Moines"/>
    <x v="3"/>
    <n v="33"/>
    <n v="34"/>
    <n v="1122"/>
    <n v="493.68"/>
    <n v="0.44"/>
    <x v="2"/>
    <x v="4"/>
    <n v="2021"/>
    <s v="Q2"/>
    <x v="1"/>
  </r>
  <r>
    <x v="0"/>
    <n v="1185732"/>
    <x v="260"/>
    <x v="3"/>
    <s v="Iowa"/>
    <s v="Des Moines"/>
    <x v="4"/>
    <n v="43"/>
    <n v="42"/>
    <n v="1806"/>
    <n v="1173.9000000000001"/>
    <n v="0.65"/>
    <x v="2"/>
    <x v="4"/>
    <n v="2021"/>
    <s v="Q2"/>
    <x v="1"/>
  </r>
  <r>
    <x v="0"/>
    <n v="1185732"/>
    <x v="260"/>
    <x v="3"/>
    <s v="Iowa"/>
    <s v="Des Moines"/>
    <x v="5"/>
    <n v="46"/>
    <n v="69"/>
    <n v="3174"/>
    <n v="1650.48"/>
    <n v="0.52"/>
    <x v="2"/>
    <x v="4"/>
    <n v="2021"/>
    <s v="Q2"/>
    <x v="1"/>
  </r>
  <r>
    <x v="0"/>
    <n v="1185732"/>
    <x v="290"/>
    <x v="3"/>
    <s v="Iowa"/>
    <s v="Des Moines"/>
    <x v="0"/>
    <n v="32"/>
    <n v="137"/>
    <n v="4384"/>
    <n v="1841.28"/>
    <n v="0.42"/>
    <x v="2"/>
    <x v="11"/>
    <n v="2021"/>
    <s v="Q2"/>
    <x v="2"/>
  </r>
  <r>
    <x v="0"/>
    <n v="1185732"/>
    <x v="290"/>
    <x v="3"/>
    <s v="Iowa"/>
    <s v="Des Moines"/>
    <x v="1"/>
    <n v="28"/>
    <n v="77"/>
    <n v="2156"/>
    <n v="1034.8799999999999"/>
    <n v="0.48"/>
    <x v="2"/>
    <x v="11"/>
    <n v="2021"/>
    <s v="Q2"/>
    <x v="2"/>
  </r>
  <r>
    <x v="0"/>
    <n v="1185732"/>
    <x v="290"/>
    <x v="3"/>
    <s v="Iowa"/>
    <s v="Des Moines"/>
    <x v="2"/>
    <n v="23"/>
    <n v="50"/>
    <n v="1150"/>
    <n v="517.5"/>
    <n v="0.44999999999999996"/>
    <x v="2"/>
    <x v="11"/>
    <n v="2021"/>
    <s v="Q2"/>
    <x v="2"/>
  </r>
  <r>
    <x v="0"/>
    <n v="1185732"/>
    <x v="290"/>
    <x v="3"/>
    <s v="Iowa"/>
    <s v="Des Moines"/>
    <x v="3"/>
    <n v="24"/>
    <n v="44"/>
    <n v="1056"/>
    <n v="464.64"/>
    <n v="0.44"/>
    <x v="2"/>
    <x v="11"/>
    <n v="2021"/>
    <s v="Q2"/>
    <x v="2"/>
  </r>
  <r>
    <x v="0"/>
    <n v="1185732"/>
    <x v="290"/>
    <x v="3"/>
    <s v="Iowa"/>
    <s v="Des Moines"/>
    <x v="4"/>
    <n v="34"/>
    <n v="44"/>
    <n v="1496"/>
    <n v="957.44"/>
    <n v="0.64"/>
    <x v="2"/>
    <x v="11"/>
    <n v="2021"/>
    <s v="Q2"/>
    <x v="2"/>
  </r>
  <r>
    <x v="0"/>
    <n v="1185732"/>
    <x v="290"/>
    <x v="3"/>
    <s v="Iowa"/>
    <s v="Des Moines"/>
    <x v="5"/>
    <n v="51"/>
    <n v="85"/>
    <n v="4335"/>
    <n v="2297.5500000000002"/>
    <n v="0.53"/>
    <x v="2"/>
    <x v="11"/>
    <n v="2021"/>
    <s v="Q2"/>
    <x v="2"/>
  </r>
  <r>
    <x v="0"/>
    <n v="1185732"/>
    <x v="319"/>
    <x v="3"/>
    <s v="Iowa"/>
    <s v="Des Moines"/>
    <x v="0"/>
    <n v="49"/>
    <n v="138"/>
    <n v="6762"/>
    <n v="2975.28"/>
    <n v="0.44"/>
    <x v="2"/>
    <x v="5"/>
    <n v="2021"/>
    <s v="Q3"/>
    <x v="2"/>
  </r>
  <r>
    <x v="0"/>
    <n v="1185732"/>
    <x v="319"/>
    <x v="3"/>
    <s v="Iowa"/>
    <s v="Des Moines"/>
    <x v="1"/>
    <n v="44"/>
    <n v="87"/>
    <n v="3828"/>
    <n v="1875.72"/>
    <n v="0.49"/>
    <x v="2"/>
    <x v="5"/>
    <n v="2021"/>
    <s v="Q3"/>
    <x v="2"/>
  </r>
  <r>
    <x v="0"/>
    <n v="1185732"/>
    <x v="319"/>
    <x v="3"/>
    <s v="Iowa"/>
    <s v="Des Moines"/>
    <x v="2"/>
    <n v="36"/>
    <n v="68"/>
    <n v="2448"/>
    <n v="1077.1200000000001"/>
    <n v="0.44"/>
    <x v="2"/>
    <x v="5"/>
    <n v="2021"/>
    <s v="Q3"/>
    <x v="2"/>
  </r>
  <r>
    <x v="0"/>
    <n v="1185732"/>
    <x v="319"/>
    <x v="3"/>
    <s v="Iowa"/>
    <s v="Des Moines"/>
    <x v="3"/>
    <n v="37"/>
    <n v="47"/>
    <n v="1739"/>
    <n v="712.99"/>
    <n v="0.41"/>
    <x v="2"/>
    <x v="5"/>
    <n v="2021"/>
    <s v="Q3"/>
    <x v="2"/>
  </r>
  <r>
    <x v="0"/>
    <n v="1185732"/>
    <x v="319"/>
    <x v="3"/>
    <s v="Iowa"/>
    <s v="Des Moines"/>
    <x v="4"/>
    <n v="46"/>
    <n v="60"/>
    <n v="2760"/>
    <n v="1656"/>
    <n v="0.6"/>
    <x v="2"/>
    <x v="5"/>
    <n v="2021"/>
    <s v="Q3"/>
    <x v="2"/>
  </r>
  <r>
    <x v="0"/>
    <n v="1185732"/>
    <x v="319"/>
    <x v="3"/>
    <s v="Iowa"/>
    <s v="Des Moines"/>
    <x v="5"/>
    <n v="51"/>
    <n v="94"/>
    <n v="4794"/>
    <n v="2397"/>
    <n v="0.5"/>
    <x v="2"/>
    <x v="5"/>
    <n v="2021"/>
    <s v="Q3"/>
    <x v="2"/>
  </r>
  <r>
    <x v="0"/>
    <n v="1185732"/>
    <x v="351"/>
    <x v="3"/>
    <s v="Iowa"/>
    <s v="Des Moines"/>
    <x v="0"/>
    <n v="49"/>
    <n v="131"/>
    <n v="6419"/>
    <n v="2695.98"/>
    <n v="0.42"/>
    <x v="2"/>
    <x v="6"/>
    <n v="2021"/>
    <s v="Q3"/>
    <x v="2"/>
  </r>
  <r>
    <x v="0"/>
    <n v="1185732"/>
    <x v="351"/>
    <x v="3"/>
    <s v="Iowa"/>
    <s v="Des Moines"/>
    <x v="1"/>
    <n v="42"/>
    <n v="78"/>
    <n v="3276"/>
    <n v="1506.9599999999998"/>
    <n v="0.45999999999999996"/>
    <x v="2"/>
    <x v="6"/>
    <n v="2021"/>
    <s v="Q3"/>
    <x v="2"/>
  </r>
  <r>
    <x v="0"/>
    <n v="1185732"/>
    <x v="351"/>
    <x v="3"/>
    <s v="Iowa"/>
    <s v="Des Moines"/>
    <x v="2"/>
    <n v="39"/>
    <n v="61"/>
    <n v="2379"/>
    <n v="1022.97"/>
    <n v="0.43"/>
    <x v="2"/>
    <x v="6"/>
    <n v="2021"/>
    <s v="Q3"/>
    <x v="2"/>
  </r>
  <r>
    <x v="0"/>
    <n v="1185732"/>
    <x v="351"/>
    <x v="3"/>
    <s v="Iowa"/>
    <s v="Des Moines"/>
    <x v="3"/>
    <n v="37"/>
    <n v="54"/>
    <n v="1998"/>
    <n v="819.18"/>
    <n v="0.41"/>
    <x v="2"/>
    <x v="6"/>
    <n v="2021"/>
    <s v="Q3"/>
    <x v="2"/>
  </r>
  <r>
    <x v="0"/>
    <n v="1185732"/>
    <x v="351"/>
    <x v="3"/>
    <s v="Iowa"/>
    <s v="Des Moines"/>
    <x v="4"/>
    <n v="48"/>
    <n v="51"/>
    <n v="2448"/>
    <n v="1468.8"/>
    <n v="0.6"/>
    <x v="2"/>
    <x v="6"/>
    <n v="2021"/>
    <s v="Q3"/>
    <x v="2"/>
  </r>
  <r>
    <x v="0"/>
    <n v="1185732"/>
    <x v="351"/>
    <x v="3"/>
    <s v="Iowa"/>
    <s v="Des Moines"/>
    <x v="5"/>
    <n v="53"/>
    <n v="98"/>
    <n v="5194"/>
    <n v="2856.7000000000003"/>
    <n v="0.55000000000000004"/>
    <x v="2"/>
    <x v="6"/>
    <n v="2021"/>
    <s v="Q3"/>
    <x v="2"/>
  </r>
  <r>
    <x v="0"/>
    <n v="1185732"/>
    <x v="383"/>
    <x v="3"/>
    <s v="Iowa"/>
    <s v="Des Moines"/>
    <x v="0"/>
    <n v="34"/>
    <n v="133"/>
    <n v="4522"/>
    <n v="1808.8000000000002"/>
    <n v="0.4"/>
    <x v="2"/>
    <x v="7"/>
    <n v="2021"/>
    <s v="Q3"/>
    <x v="3"/>
  </r>
  <r>
    <x v="0"/>
    <n v="1185732"/>
    <x v="383"/>
    <x v="3"/>
    <s v="Iowa"/>
    <s v="Des Moines"/>
    <x v="1"/>
    <n v="27"/>
    <n v="77"/>
    <n v="2079"/>
    <n v="977.13"/>
    <n v="0.47"/>
    <x v="2"/>
    <x v="7"/>
    <n v="2021"/>
    <s v="Q3"/>
    <x v="3"/>
  </r>
  <r>
    <x v="0"/>
    <n v="1185732"/>
    <x v="383"/>
    <x v="3"/>
    <s v="Iowa"/>
    <s v="Des Moines"/>
    <x v="2"/>
    <n v="24"/>
    <n v="49"/>
    <n v="1176"/>
    <n v="470.40000000000003"/>
    <n v="0.4"/>
    <x v="2"/>
    <x v="7"/>
    <n v="2021"/>
    <s v="Q3"/>
    <x v="3"/>
  </r>
  <r>
    <x v="0"/>
    <n v="1185732"/>
    <x v="383"/>
    <x v="3"/>
    <s v="Iowa"/>
    <s v="Des Moines"/>
    <x v="3"/>
    <n v="23"/>
    <n v="38"/>
    <n v="874"/>
    <n v="393.29999999999995"/>
    <n v="0.44999999999999996"/>
    <x v="2"/>
    <x v="7"/>
    <n v="2021"/>
    <s v="Q3"/>
    <x v="3"/>
  </r>
  <r>
    <x v="0"/>
    <n v="1185732"/>
    <x v="383"/>
    <x v="3"/>
    <s v="Iowa"/>
    <s v="Des Moines"/>
    <x v="4"/>
    <n v="34"/>
    <n v="45"/>
    <n v="1530"/>
    <n v="933.3"/>
    <n v="0.61"/>
    <x v="2"/>
    <x v="7"/>
    <n v="2021"/>
    <s v="Q3"/>
    <x v="3"/>
  </r>
  <r>
    <x v="0"/>
    <n v="1185732"/>
    <x v="383"/>
    <x v="3"/>
    <s v="Iowa"/>
    <s v="Des Moines"/>
    <x v="5"/>
    <n v="36"/>
    <n v="61"/>
    <n v="2196"/>
    <n v="1098"/>
    <n v="0.5"/>
    <x v="2"/>
    <x v="7"/>
    <n v="2021"/>
    <s v="Q3"/>
    <x v="3"/>
  </r>
  <r>
    <x v="0"/>
    <n v="1185732"/>
    <x v="412"/>
    <x v="3"/>
    <s v="Iowa"/>
    <s v="Des Moines"/>
    <x v="0"/>
    <n v="43"/>
    <n v="112"/>
    <n v="4816"/>
    <n v="1974.56"/>
    <n v="0.41"/>
    <x v="2"/>
    <x v="8"/>
    <n v="2021"/>
    <s v="Q4"/>
    <x v="3"/>
  </r>
  <r>
    <x v="0"/>
    <n v="1185732"/>
    <x v="412"/>
    <x v="3"/>
    <s v="Iowa"/>
    <s v="Des Moines"/>
    <x v="1"/>
    <n v="32"/>
    <n v="75"/>
    <n v="2400"/>
    <n v="1104"/>
    <n v="0.45999999999999996"/>
    <x v="2"/>
    <x v="8"/>
    <n v="2021"/>
    <s v="Q4"/>
    <x v="3"/>
  </r>
  <r>
    <x v="0"/>
    <n v="1185732"/>
    <x v="412"/>
    <x v="3"/>
    <s v="Iowa"/>
    <s v="Des Moines"/>
    <x v="2"/>
    <n v="34"/>
    <n v="39"/>
    <n v="1326"/>
    <n v="543.66"/>
    <n v="0.41"/>
    <x v="2"/>
    <x v="8"/>
    <n v="2021"/>
    <s v="Q4"/>
    <x v="3"/>
  </r>
  <r>
    <x v="0"/>
    <n v="1185732"/>
    <x v="412"/>
    <x v="3"/>
    <s v="Iowa"/>
    <s v="Des Moines"/>
    <x v="3"/>
    <n v="34"/>
    <n v="31"/>
    <n v="1054"/>
    <n v="442.68"/>
    <n v="0.42"/>
    <x v="2"/>
    <x v="8"/>
    <n v="2021"/>
    <s v="Q4"/>
    <x v="3"/>
  </r>
  <r>
    <x v="0"/>
    <n v="1185732"/>
    <x v="412"/>
    <x v="3"/>
    <s v="Iowa"/>
    <s v="Des Moines"/>
    <x v="4"/>
    <n v="42"/>
    <n v="38"/>
    <n v="1596"/>
    <n v="1021.44"/>
    <n v="0.64"/>
    <x v="2"/>
    <x v="8"/>
    <n v="2021"/>
    <s v="Q4"/>
    <x v="3"/>
  </r>
  <r>
    <x v="3"/>
    <n v="1185732"/>
    <x v="412"/>
    <x v="3"/>
    <s v="Iowa"/>
    <s v="Des Moines"/>
    <x v="5"/>
    <n v="49"/>
    <n v="73"/>
    <n v="3577"/>
    <n v="1895.8100000000002"/>
    <n v="0.53"/>
    <x v="2"/>
    <x v="8"/>
    <n v="2021"/>
    <s v="Q4"/>
    <x v="3"/>
  </r>
  <r>
    <x v="3"/>
    <n v="1185732"/>
    <x v="443"/>
    <x v="3"/>
    <s v="Iowa"/>
    <s v="Des Moines"/>
    <x v="0"/>
    <n v="41"/>
    <n v="112"/>
    <n v="4592"/>
    <n v="2020.48"/>
    <n v="0.44"/>
    <x v="2"/>
    <x v="9"/>
    <n v="2021"/>
    <s v="Q4"/>
    <x v="3"/>
  </r>
  <r>
    <x v="3"/>
    <n v="1185732"/>
    <x v="443"/>
    <x v="3"/>
    <s v="Iowa"/>
    <s v="Des Moines"/>
    <x v="1"/>
    <n v="32"/>
    <n v="72"/>
    <n v="2304"/>
    <n v="1128.96"/>
    <n v="0.49"/>
    <x v="2"/>
    <x v="9"/>
    <n v="2021"/>
    <s v="Q4"/>
    <x v="3"/>
  </r>
  <r>
    <x v="3"/>
    <n v="1185732"/>
    <x v="443"/>
    <x v="3"/>
    <s v="Iowa"/>
    <s v="Des Moines"/>
    <x v="2"/>
    <n v="32"/>
    <n v="57"/>
    <n v="1824"/>
    <n v="802.56000000000006"/>
    <n v="0.44"/>
    <x v="2"/>
    <x v="9"/>
    <n v="2021"/>
    <s v="Q4"/>
    <x v="3"/>
  </r>
  <r>
    <x v="3"/>
    <n v="1185732"/>
    <x v="443"/>
    <x v="3"/>
    <s v="Iowa"/>
    <s v="Des Moines"/>
    <x v="3"/>
    <n v="34"/>
    <n v="52"/>
    <n v="1768"/>
    <n v="724.88"/>
    <n v="0.41"/>
    <x v="2"/>
    <x v="9"/>
    <n v="2021"/>
    <s v="Q4"/>
    <x v="3"/>
  </r>
  <r>
    <x v="3"/>
    <n v="1185732"/>
    <x v="443"/>
    <x v="3"/>
    <s v="Iowa"/>
    <s v="Des Moines"/>
    <x v="4"/>
    <n v="55"/>
    <n v="49"/>
    <n v="2695"/>
    <n v="1617"/>
    <n v="0.6"/>
    <x v="2"/>
    <x v="9"/>
    <n v="2021"/>
    <s v="Q4"/>
    <x v="3"/>
  </r>
  <r>
    <x v="3"/>
    <n v="1185732"/>
    <x v="443"/>
    <x v="3"/>
    <s v="Iowa"/>
    <s v="Des Moines"/>
    <x v="5"/>
    <n v="59"/>
    <n v="72"/>
    <n v="4248"/>
    <n v="2208.96"/>
    <n v="0.52"/>
    <x v="2"/>
    <x v="9"/>
    <n v="2021"/>
    <s v="Q4"/>
    <x v="3"/>
  </r>
  <r>
    <x v="3"/>
    <n v="1185732"/>
    <x v="472"/>
    <x v="3"/>
    <s v="Iowa"/>
    <s v="Des Moines"/>
    <x v="0"/>
    <n v="54"/>
    <n v="147"/>
    <n v="7938"/>
    <n v="3333.96"/>
    <n v="0.42"/>
    <x v="2"/>
    <x v="10"/>
    <n v="2021"/>
    <s v="Q4"/>
    <x v="0"/>
  </r>
  <r>
    <x v="3"/>
    <n v="1185732"/>
    <x v="472"/>
    <x v="3"/>
    <s v="Iowa"/>
    <s v="Des Moines"/>
    <x v="1"/>
    <n v="47"/>
    <n v="91"/>
    <n v="4277"/>
    <n v="2010.1899999999998"/>
    <n v="0.47"/>
    <x v="2"/>
    <x v="10"/>
    <n v="2021"/>
    <s v="Q4"/>
    <x v="0"/>
  </r>
  <r>
    <x v="3"/>
    <n v="1185732"/>
    <x v="472"/>
    <x v="3"/>
    <s v="Iowa"/>
    <s v="Des Moines"/>
    <x v="2"/>
    <n v="47"/>
    <n v="83"/>
    <n v="3901"/>
    <n v="1638.4199999999998"/>
    <n v="0.42"/>
    <x v="2"/>
    <x v="10"/>
    <n v="2021"/>
    <s v="Q4"/>
    <x v="0"/>
  </r>
  <r>
    <x v="3"/>
    <n v="1185732"/>
    <x v="472"/>
    <x v="3"/>
    <s v="Iowa"/>
    <s v="Des Moines"/>
    <x v="3"/>
    <n v="49"/>
    <n v="61"/>
    <n v="2989"/>
    <n v="1285.27"/>
    <n v="0.43"/>
    <x v="2"/>
    <x v="10"/>
    <n v="2021"/>
    <s v="Q4"/>
    <x v="0"/>
  </r>
  <r>
    <x v="3"/>
    <n v="1185732"/>
    <x v="472"/>
    <x v="3"/>
    <s v="Iowa"/>
    <s v="Des Moines"/>
    <x v="4"/>
    <n v="59"/>
    <n v="59"/>
    <n v="3481"/>
    <n v="2123.41"/>
    <n v="0.61"/>
    <x v="2"/>
    <x v="10"/>
    <n v="2021"/>
    <s v="Q4"/>
    <x v="0"/>
  </r>
  <r>
    <x v="3"/>
    <n v="1185732"/>
    <x v="472"/>
    <x v="3"/>
    <s v="Iowa"/>
    <s v="Des Moines"/>
    <x v="5"/>
    <n v="59"/>
    <n v="88"/>
    <n v="5192"/>
    <n v="2855.6000000000004"/>
    <n v="0.55000000000000004"/>
    <x v="2"/>
    <x v="10"/>
    <n v="2021"/>
    <s v="Q4"/>
    <x v="0"/>
  </r>
  <r>
    <x v="3"/>
    <n v="1185732"/>
    <x v="167"/>
    <x v="3"/>
    <s v="Iowa"/>
    <s v="Des Moines"/>
    <x v="0"/>
    <n v="28"/>
    <n v="126"/>
    <n v="3528"/>
    <n v="1587.6"/>
    <n v="0.44999999999999996"/>
    <x v="2"/>
    <x v="0"/>
    <n v="2021"/>
    <s v="Q1"/>
    <x v="0"/>
  </r>
  <r>
    <x v="3"/>
    <n v="1185732"/>
    <x v="167"/>
    <x v="3"/>
    <s v="Iowa"/>
    <s v="Des Moines"/>
    <x v="1"/>
    <n v="29"/>
    <n v="70"/>
    <n v="2030"/>
    <n v="933.8"/>
    <n v="0.45999999999999996"/>
    <x v="2"/>
    <x v="0"/>
    <n v="2021"/>
    <s v="Q1"/>
    <x v="0"/>
  </r>
  <r>
    <x v="3"/>
    <n v="1185732"/>
    <x v="167"/>
    <x v="3"/>
    <s v="Iowa"/>
    <s v="Des Moines"/>
    <x v="2"/>
    <n v="18"/>
    <n v="65"/>
    <n v="1170"/>
    <n v="479.7"/>
    <n v="0.41"/>
    <x v="2"/>
    <x v="0"/>
    <n v="2021"/>
    <s v="Q1"/>
    <x v="0"/>
  </r>
  <r>
    <x v="3"/>
    <n v="1185732"/>
    <x v="167"/>
    <x v="3"/>
    <s v="Iowa"/>
    <s v="Des Moines"/>
    <x v="3"/>
    <n v="23"/>
    <n v="29"/>
    <n v="667"/>
    <n v="300.14999999999998"/>
    <n v="0.44999999999999996"/>
    <x v="2"/>
    <x v="0"/>
    <n v="2021"/>
    <s v="Q1"/>
    <x v="0"/>
  </r>
  <r>
    <x v="3"/>
    <n v="1185732"/>
    <x v="167"/>
    <x v="3"/>
    <s v="Iowa"/>
    <s v="Des Moines"/>
    <x v="4"/>
    <n v="38"/>
    <n v="45"/>
    <n v="1710"/>
    <n v="1060.2"/>
    <n v="0.62"/>
    <x v="2"/>
    <x v="0"/>
    <n v="2021"/>
    <s v="Q1"/>
    <x v="0"/>
  </r>
  <r>
    <x v="3"/>
    <n v="1185732"/>
    <x v="167"/>
    <x v="3"/>
    <s v="Iowa"/>
    <s v="Des Moines"/>
    <x v="5"/>
    <n v="28"/>
    <n v="73"/>
    <n v="2044"/>
    <n v="1124.2"/>
    <n v="0.55000000000000004"/>
    <x v="2"/>
    <x v="0"/>
    <n v="2021"/>
    <s v="Q1"/>
    <x v="0"/>
  </r>
  <r>
    <x v="3"/>
    <n v="1185732"/>
    <x v="198"/>
    <x v="3"/>
    <s v="Iowa"/>
    <s v="Des Moines"/>
    <x v="0"/>
    <n v="29"/>
    <n v="140"/>
    <n v="4060"/>
    <n v="1664.6"/>
    <n v="0.41"/>
    <x v="2"/>
    <x v="1"/>
    <n v="2021"/>
    <s v="Q1"/>
    <x v="0"/>
  </r>
  <r>
    <x v="3"/>
    <n v="1185732"/>
    <x v="198"/>
    <x v="3"/>
    <s v="Iowa"/>
    <s v="Des Moines"/>
    <x v="1"/>
    <n v="29"/>
    <n v="39"/>
    <n v="1131"/>
    <n v="554.18999999999994"/>
    <n v="0.49"/>
    <x v="2"/>
    <x v="1"/>
    <n v="2021"/>
    <s v="Q1"/>
    <x v="0"/>
  </r>
  <r>
    <x v="3"/>
    <n v="1185732"/>
    <x v="198"/>
    <x v="3"/>
    <s v="Iowa"/>
    <s v="Des Moines"/>
    <x v="2"/>
    <n v="20"/>
    <n v="60"/>
    <n v="1200"/>
    <n v="516"/>
    <n v="0.43"/>
    <x v="2"/>
    <x v="1"/>
    <n v="2021"/>
    <s v="Q1"/>
    <x v="0"/>
  </r>
  <r>
    <x v="3"/>
    <n v="1185732"/>
    <x v="198"/>
    <x v="3"/>
    <s v="Wisconsin"/>
    <s v="Milwaukee"/>
    <x v="3"/>
    <n v="23"/>
    <n v="20"/>
    <n v="460"/>
    <n v="197.79999999999998"/>
    <n v="0.43"/>
    <x v="2"/>
    <x v="1"/>
    <n v="2021"/>
    <s v="Q1"/>
    <x v="0"/>
  </r>
  <r>
    <x v="3"/>
    <n v="1185732"/>
    <x v="198"/>
    <x v="3"/>
    <s v="Wisconsin"/>
    <s v="Milwaukee"/>
    <x v="4"/>
    <n v="38"/>
    <n v="38"/>
    <n v="1444"/>
    <n v="880.84"/>
    <n v="0.61"/>
    <x v="2"/>
    <x v="1"/>
    <n v="2021"/>
    <s v="Q1"/>
    <x v="0"/>
  </r>
  <r>
    <x v="3"/>
    <n v="1185732"/>
    <x v="198"/>
    <x v="3"/>
    <s v="Wisconsin"/>
    <s v="Milwaukee"/>
    <x v="5"/>
    <n v="14"/>
    <n v="65"/>
    <n v="910"/>
    <n v="464.1"/>
    <n v="0.51"/>
    <x v="2"/>
    <x v="1"/>
    <n v="2021"/>
    <s v="Q1"/>
    <x v="0"/>
  </r>
  <r>
    <x v="3"/>
    <n v="1185732"/>
    <x v="704"/>
    <x v="3"/>
    <s v="Wisconsin"/>
    <s v="Milwaukee"/>
    <x v="0"/>
    <n v="19"/>
    <n v="141"/>
    <n v="2679"/>
    <n v="1098.3899999999999"/>
    <n v="0.41"/>
    <x v="2"/>
    <x v="2"/>
    <n v="2021"/>
    <s v="Q1"/>
    <x v="1"/>
  </r>
  <r>
    <x v="3"/>
    <n v="1185732"/>
    <x v="704"/>
    <x v="3"/>
    <s v="Wisconsin"/>
    <s v="Milwaukee"/>
    <x v="1"/>
    <n v="19"/>
    <n v="44"/>
    <n v="836"/>
    <n v="418"/>
    <n v="0.5"/>
    <x v="2"/>
    <x v="2"/>
    <n v="2021"/>
    <s v="Q1"/>
    <x v="1"/>
  </r>
  <r>
    <x v="3"/>
    <n v="1185732"/>
    <x v="704"/>
    <x v="3"/>
    <s v="Wisconsin"/>
    <s v="Milwaukee"/>
    <x v="2"/>
    <n v="9"/>
    <n v="59"/>
    <n v="531"/>
    <n v="233.64000000000001"/>
    <n v="0.44"/>
    <x v="2"/>
    <x v="2"/>
    <n v="2021"/>
    <s v="Q1"/>
    <x v="1"/>
  </r>
  <r>
    <x v="3"/>
    <n v="1185732"/>
    <x v="704"/>
    <x v="3"/>
    <s v="Wisconsin"/>
    <s v="Milwaukee"/>
    <x v="3"/>
    <n v="14"/>
    <n v="20"/>
    <n v="280"/>
    <n v="114.8"/>
    <n v="0.41"/>
    <x v="2"/>
    <x v="2"/>
    <n v="2021"/>
    <s v="Q1"/>
    <x v="1"/>
  </r>
  <r>
    <x v="3"/>
    <n v="1185732"/>
    <x v="704"/>
    <x v="3"/>
    <s v="Wisconsin"/>
    <s v="Milwaukee"/>
    <x v="4"/>
    <n v="29"/>
    <n v="34"/>
    <n v="986"/>
    <n v="601.46"/>
    <n v="0.61"/>
    <x v="2"/>
    <x v="2"/>
    <n v="2021"/>
    <s v="Q1"/>
    <x v="1"/>
  </r>
  <r>
    <x v="3"/>
    <n v="1185732"/>
    <x v="704"/>
    <x v="3"/>
    <s v="Wisconsin"/>
    <s v="Milwaukee"/>
    <x v="5"/>
    <n v="18"/>
    <n v="63"/>
    <n v="1134"/>
    <n v="612.36"/>
    <n v="0.54"/>
    <x v="2"/>
    <x v="2"/>
    <n v="2021"/>
    <s v="Q1"/>
    <x v="1"/>
  </r>
  <r>
    <x v="3"/>
    <n v="1185732"/>
    <x v="721"/>
    <x v="3"/>
    <s v="Wisconsin"/>
    <s v="Milwaukee"/>
    <x v="0"/>
    <n v="18"/>
    <n v="122"/>
    <n v="2196"/>
    <n v="900.3599999999999"/>
    <n v="0.41"/>
    <x v="2"/>
    <x v="3"/>
    <n v="2021"/>
    <s v="Q2"/>
    <x v="1"/>
  </r>
  <r>
    <x v="3"/>
    <n v="1185732"/>
    <x v="721"/>
    <x v="3"/>
    <s v="Wisconsin"/>
    <s v="Milwaukee"/>
    <x v="1"/>
    <n v="20"/>
    <n v="39"/>
    <n v="780"/>
    <n v="358.79999999999995"/>
    <n v="0.45999999999999996"/>
    <x v="2"/>
    <x v="3"/>
    <n v="2021"/>
    <s v="Q2"/>
    <x v="1"/>
  </r>
  <r>
    <x v="3"/>
    <n v="1185732"/>
    <x v="721"/>
    <x v="3"/>
    <s v="Wisconsin"/>
    <s v="Milwaukee"/>
    <x v="2"/>
    <n v="9"/>
    <n v="41"/>
    <n v="369"/>
    <n v="158.66999999999999"/>
    <n v="0.43"/>
    <x v="2"/>
    <x v="3"/>
    <n v="2021"/>
    <s v="Q2"/>
    <x v="1"/>
  </r>
  <r>
    <x v="3"/>
    <n v="1185732"/>
    <x v="721"/>
    <x v="3"/>
    <s v="Wisconsin"/>
    <s v="Milwaukee"/>
    <x v="3"/>
    <n v="15"/>
    <n v="22"/>
    <n v="330"/>
    <n v="135.29999999999998"/>
    <n v="0.41"/>
    <x v="2"/>
    <x v="3"/>
    <n v="2021"/>
    <s v="Q2"/>
    <x v="1"/>
  </r>
  <r>
    <x v="3"/>
    <n v="1185732"/>
    <x v="721"/>
    <x v="3"/>
    <s v="Wisconsin"/>
    <s v="Milwaukee"/>
    <x v="4"/>
    <n v="55"/>
    <n v="26"/>
    <n v="1430"/>
    <n v="886.6"/>
    <n v="0.62"/>
    <x v="2"/>
    <x v="3"/>
    <n v="2021"/>
    <s v="Q2"/>
    <x v="1"/>
  </r>
  <r>
    <x v="3"/>
    <n v="1185732"/>
    <x v="721"/>
    <x v="3"/>
    <s v="Wisconsin"/>
    <s v="Milwaukee"/>
    <x v="5"/>
    <n v="49"/>
    <n v="61"/>
    <n v="2989"/>
    <n v="1643.95"/>
    <n v="0.55000000000000004"/>
    <x v="2"/>
    <x v="3"/>
    <n v="2021"/>
    <s v="Q2"/>
    <x v="1"/>
  </r>
  <r>
    <x v="3"/>
    <n v="1185732"/>
    <x v="257"/>
    <x v="3"/>
    <s v="Wisconsin"/>
    <s v="Milwaukee"/>
    <x v="0"/>
    <n v="58"/>
    <n v="134"/>
    <n v="7772"/>
    <n v="3186.52"/>
    <n v="0.41"/>
    <x v="2"/>
    <x v="4"/>
    <n v="2021"/>
    <s v="Q2"/>
    <x v="1"/>
  </r>
  <r>
    <x v="3"/>
    <n v="1185732"/>
    <x v="257"/>
    <x v="3"/>
    <s v="Wisconsin"/>
    <s v="Milwaukee"/>
    <x v="1"/>
    <n v="39"/>
    <n v="50"/>
    <n v="1950"/>
    <n v="955.5"/>
    <n v="0.49"/>
    <x v="2"/>
    <x v="4"/>
    <n v="2021"/>
    <s v="Q2"/>
    <x v="1"/>
  </r>
  <r>
    <x v="3"/>
    <n v="1185732"/>
    <x v="257"/>
    <x v="3"/>
    <s v="Wisconsin"/>
    <s v="Milwaukee"/>
    <x v="2"/>
    <n v="33"/>
    <n v="49"/>
    <n v="1617"/>
    <n v="727.65"/>
    <n v="0.44999999999999996"/>
    <x v="2"/>
    <x v="4"/>
    <n v="2021"/>
    <s v="Q2"/>
    <x v="1"/>
  </r>
  <r>
    <x v="3"/>
    <n v="1185732"/>
    <x v="257"/>
    <x v="3"/>
    <s v="Wisconsin"/>
    <s v="Milwaukee"/>
    <x v="3"/>
    <n v="32"/>
    <n v="38"/>
    <n v="1216"/>
    <n v="535.04"/>
    <n v="0.44"/>
    <x v="2"/>
    <x v="4"/>
    <n v="2021"/>
    <s v="Q2"/>
    <x v="1"/>
  </r>
  <r>
    <x v="3"/>
    <n v="1185732"/>
    <x v="257"/>
    <x v="3"/>
    <s v="Wisconsin"/>
    <s v="Milwaukee"/>
    <x v="4"/>
    <n v="44"/>
    <n v="53"/>
    <n v="2332"/>
    <n v="1422.52"/>
    <n v="0.61"/>
    <x v="2"/>
    <x v="4"/>
    <n v="2021"/>
    <s v="Q2"/>
    <x v="1"/>
  </r>
  <r>
    <x v="3"/>
    <n v="1185732"/>
    <x v="257"/>
    <x v="3"/>
    <s v="Wisconsin"/>
    <s v="Milwaukee"/>
    <x v="5"/>
    <n v="47"/>
    <n v="90"/>
    <n v="4230"/>
    <n v="2157.3000000000002"/>
    <n v="0.51"/>
    <x v="2"/>
    <x v="4"/>
    <n v="2021"/>
    <s v="Q2"/>
    <x v="1"/>
  </r>
  <r>
    <x v="3"/>
    <n v="1185732"/>
    <x v="287"/>
    <x v="3"/>
    <s v="Wisconsin"/>
    <s v="Milwaukee"/>
    <x v="0"/>
    <n v="32"/>
    <n v="160"/>
    <n v="5120"/>
    <n v="2252.8000000000002"/>
    <n v="0.44"/>
    <x v="2"/>
    <x v="11"/>
    <n v="2021"/>
    <s v="Q2"/>
    <x v="2"/>
  </r>
  <r>
    <x v="3"/>
    <n v="1185732"/>
    <x v="287"/>
    <x v="3"/>
    <s v="Wisconsin"/>
    <s v="Milwaukee"/>
    <x v="1"/>
    <n v="27"/>
    <n v="90"/>
    <n v="2430"/>
    <n v="1190.7"/>
    <n v="0.49"/>
    <x v="2"/>
    <x v="11"/>
    <n v="2021"/>
    <s v="Q2"/>
    <x v="2"/>
  </r>
  <r>
    <x v="3"/>
    <n v="1185732"/>
    <x v="287"/>
    <x v="3"/>
    <s v="Wisconsin"/>
    <s v="Milwaukee"/>
    <x v="2"/>
    <n v="24"/>
    <n v="52"/>
    <n v="1248"/>
    <n v="549.12"/>
    <n v="0.44"/>
    <x v="2"/>
    <x v="11"/>
    <n v="2021"/>
    <s v="Q2"/>
    <x v="2"/>
  </r>
  <r>
    <x v="3"/>
    <n v="1185732"/>
    <x v="287"/>
    <x v="3"/>
    <s v="Wisconsin"/>
    <s v="Milwaukee"/>
    <x v="3"/>
    <n v="24"/>
    <n v="47"/>
    <n v="1128"/>
    <n v="462.47999999999996"/>
    <n v="0.41"/>
    <x v="2"/>
    <x v="11"/>
    <n v="2021"/>
    <s v="Q2"/>
    <x v="2"/>
  </r>
  <r>
    <x v="3"/>
    <n v="1185732"/>
    <x v="287"/>
    <x v="3"/>
    <s v="Wisconsin"/>
    <s v="Milwaukee"/>
    <x v="4"/>
    <n v="34"/>
    <n v="46"/>
    <n v="1564"/>
    <n v="938.4"/>
    <n v="0.6"/>
    <x v="2"/>
    <x v="11"/>
    <n v="2021"/>
    <s v="Q2"/>
    <x v="2"/>
  </r>
  <r>
    <x v="3"/>
    <n v="1185732"/>
    <x v="287"/>
    <x v="3"/>
    <s v="Wisconsin"/>
    <s v="Milwaukee"/>
    <x v="5"/>
    <n v="51"/>
    <n v="98"/>
    <n v="4998"/>
    <n v="2748.9"/>
    <n v="0.55000000000000004"/>
    <x v="2"/>
    <x v="11"/>
    <n v="2021"/>
    <s v="Q2"/>
    <x v="2"/>
  </r>
  <r>
    <x v="3"/>
    <n v="1185732"/>
    <x v="316"/>
    <x v="3"/>
    <s v="Wisconsin"/>
    <s v="Milwaukee"/>
    <x v="0"/>
    <n v="45"/>
    <n v="149"/>
    <n v="6705"/>
    <n v="2816.1"/>
    <n v="0.42"/>
    <x v="2"/>
    <x v="5"/>
    <n v="2021"/>
    <s v="Q3"/>
    <x v="2"/>
  </r>
  <r>
    <x v="3"/>
    <n v="1185732"/>
    <x v="316"/>
    <x v="3"/>
    <s v="Wisconsin"/>
    <s v="Milwaukee"/>
    <x v="1"/>
    <n v="42"/>
    <n v="87"/>
    <n v="3654"/>
    <n v="1790.46"/>
    <n v="0.49"/>
    <x v="2"/>
    <x v="5"/>
    <n v="2021"/>
    <s v="Q3"/>
    <x v="2"/>
  </r>
  <r>
    <x v="3"/>
    <n v="1185732"/>
    <x v="316"/>
    <x v="3"/>
    <s v="Wisconsin"/>
    <s v="Milwaukee"/>
    <x v="2"/>
    <n v="38"/>
    <n v="61"/>
    <n v="2318"/>
    <n v="996.74"/>
    <n v="0.43"/>
    <x v="2"/>
    <x v="5"/>
    <n v="2021"/>
    <s v="Q3"/>
    <x v="2"/>
  </r>
  <r>
    <x v="3"/>
    <n v="1185732"/>
    <x v="316"/>
    <x v="3"/>
    <s v="Wisconsin"/>
    <s v="Milwaukee"/>
    <x v="3"/>
    <n v="38"/>
    <n v="51"/>
    <n v="1938"/>
    <n v="813.95999999999992"/>
    <n v="0.42"/>
    <x v="2"/>
    <x v="5"/>
    <n v="2021"/>
    <s v="Q3"/>
    <x v="2"/>
  </r>
  <r>
    <x v="3"/>
    <n v="1185732"/>
    <x v="316"/>
    <x v="3"/>
    <s v="Wisconsin"/>
    <s v="Milwaukee"/>
    <x v="4"/>
    <n v="48"/>
    <n v="50"/>
    <n v="2400"/>
    <n v="1488"/>
    <n v="0.62"/>
    <x v="2"/>
    <x v="5"/>
    <n v="2021"/>
    <s v="Q3"/>
    <x v="2"/>
  </r>
  <r>
    <x v="3"/>
    <n v="1185732"/>
    <x v="316"/>
    <x v="3"/>
    <s v="Wisconsin"/>
    <s v="Milwaukee"/>
    <x v="5"/>
    <n v="52"/>
    <n v="94"/>
    <n v="4888"/>
    <n v="2639.52"/>
    <n v="0.54"/>
    <x v="2"/>
    <x v="5"/>
    <n v="2021"/>
    <s v="Q3"/>
    <x v="2"/>
  </r>
  <r>
    <x v="3"/>
    <n v="1185732"/>
    <x v="348"/>
    <x v="3"/>
    <s v="Wisconsin"/>
    <s v="Milwaukee"/>
    <x v="0"/>
    <n v="46"/>
    <n v="158"/>
    <n v="7268"/>
    <n v="3052.56"/>
    <n v="0.42"/>
    <x v="2"/>
    <x v="6"/>
    <n v="2021"/>
    <s v="Q3"/>
    <x v="2"/>
  </r>
  <r>
    <x v="3"/>
    <n v="1185732"/>
    <x v="348"/>
    <x v="3"/>
    <s v="Wisconsin"/>
    <s v="Milwaukee"/>
    <x v="1"/>
    <n v="43"/>
    <n v="84"/>
    <n v="3612"/>
    <n v="1697.6399999999999"/>
    <n v="0.47"/>
    <x v="2"/>
    <x v="6"/>
    <n v="2021"/>
    <s v="Q3"/>
    <x v="2"/>
  </r>
  <r>
    <x v="3"/>
    <n v="1185732"/>
    <x v="348"/>
    <x v="3"/>
    <s v="Wisconsin"/>
    <s v="Milwaukee"/>
    <x v="2"/>
    <n v="39"/>
    <n v="56"/>
    <n v="2184"/>
    <n v="873.6"/>
    <n v="0.4"/>
    <x v="2"/>
    <x v="6"/>
    <n v="2021"/>
    <s v="Q3"/>
    <x v="2"/>
  </r>
  <r>
    <x v="3"/>
    <n v="1185732"/>
    <x v="348"/>
    <x v="3"/>
    <s v="Wisconsin"/>
    <s v="Milwaukee"/>
    <x v="3"/>
    <n v="39"/>
    <n v="50"/>
    <n v="1950"/>
    <n v="877.49999999999989"/>
    <n v="0.44999999999999996"/>
    <x v="2"/>
    <x v="6"/>
    <n v="2021"/>
    <s v="Q3"/>
    <x v="2"/>
  </r>
  <r>
    <x v="3"/>
    <n v="1185732"/>
    <x v="348"/>
    <x v="3"/>
    <s v="Wisconsin"/>
    <s v="Milwaukee"/>
    <x v="4"/>
    <n v="48"/>
    <n v="46"/>
    <n v="2208"/>
    <n v="1435.2"/>
    <n v="0.65"/>
    <x v="2"/>
    <x v="6"/>
    <n v="2021"/>
    <s v="Q3"/>
    <x v="2"/>
  </r>
  <r>
    <x v="3"/>
    <n v="1185732"/>
    <x v="348"/>
    <x v="3"/>
    <s v="Wisconsin"/>
    <s v="Milwaukee"/>
    <x v="5"/>
    <n v="52"/>
    <n v="102"/>
    <n v="5304"/>
    <n v="2705.04"/>
    <n v="0.51"/>
    <x v="2"/>
    <x v="6"/>
    <n v="2021"/>
    <s v="Q3"/>
    <x v="2"/>
  </r>
  <r>
    <x v="3"/>
    <n v="1185732"/>
    <x v="380"/>
    <x v="3"/>
    <s v="Wisconsin"/>
    <s v="Milwaukee"/>
    <x v="0"/>
    <n v="33"/>
    <n v="143"/>
    <n v="4719"/>
    <n v="1934.79"/>
    <n v="0.41"/>
    <x v="2"/>
    <x v="7"/>
    <n v="2021"/>
    <s v="Q3"/>
    <x v="3"/>
  </r>
  <r>
    <x v="3"/>
    <n v="1185732"/>
    <x v="380"/>
    <x v="3"/>
    <s v="Wisconsin"/>
    <s v="Milwaukee"/>
    <x v="1"/>
    <n v="29"/>
    <n v="65"/>
    <n v="1885"/>
    <n v="848.24999999999989"/>
    <n v="0.44999999999999996"/>
    <x v="2"/>
    <x v="7"/>
    <n v="2021"/>
    <s v="Q3"/>
    <x v="3"/>
  </r>
  <r>
    <x v="3"/>
    <n v="1185732"/>
    <x v="380"/>
    <x v="3"/>
    <s v="Wisconsin"/>
    <s v="Milwaukee"/>
    <x v="2"/>
    <n v="24"/>
    <n v="44"/>
    <n v="1056"/>
    <n v="475.19999999999993"/>
    <n v="0.44999999999999996"/>
    <x v="2"/>
    <x v="7"/>
    <n v="2021"/>
    <s v="Q3"/>
    <x v="3"/>
  </r>
  <r>
    <x v="3"/>
    <n v="1185732"/>
    <x v="380"/>
    <x v="3"/>
    <s v="Wisconsin"/>
    <s v="Milwaukee"/>
    <x v="3"/>
    <n v="23"/>
    <n v="34"/>
    <n v="782"/>
    <n v="351.9"/>
    <n v="0.44999999999999996"/>
    <x v="2"/>
    <x v="7"/>
    <n v="2021"/>
    <s v="Q3"/>
    <x v="3"/>
  </r>
  <r>
    <x v="3"/>
    <n v="1185732"/>
    <x v="380"/>
    <x v="3"/>
    <s v="Wisconsin"/>
    <s v="Milwaukee"/>
    <x v="4"/>
    <n v="33"/>
    <n v="33"/>
    <n v="1089"/>
    <n v="707.85"/>
    <n v="0.65"/>
    <x v="2"/>
    <x v="7"/>
    <n v="2021"/>
    <s v="Q3"/>
    <x v="3"/>
  </r>
  <r>
    <x v="3"/>
    <n v="1185732"/>
    <x v="380"/>
    <x v="3"/>
    <s v="Wisconsin"/>
    <s v="Milwaukee"/>
    <x v="5"/>
    <n v="38"/>
    <n v="52"/>
    <n v="1976"/>
    <n v="988"/>
    <n v="0.5"/>
    <x v="2"/>
    <x v="7"/>
    <n v="2021"/>
    <s v="Q3"/>
    <x v="3"/>
  </r>
  <r>
    <x v="3"/>
    <n v="1185732"/>
    <x v="409"/>
    <x v="3"/>
    <s v="Wisconsin"/>
    <s v="Milwaukee"/>
    <x v="0"/>
    <n v="43"/>
    <n v="113"/>
    <n v="4859"/>
    <n v="2040.78"/>
    <n v="0.42"/>
    <x v="2"/>
    <x v="8"/>
    <n v="2021"/>
    <s v="Q4"/>
    <x v="3"/>
  </r>
  <r>
    <x v="3"/>
    <n v="1185732"/>
    <x v="409"/>
    <x v="3"/>
    <s v="Wisconsin"/>
    <s v="Milwaukee"/>
    <x v="1"/>
    <n v="33"/>
    <n v="68"/>
    <n v="2244"/>
    <n v="1077.1199999999999"/>
    <n v="0.48"/>
    <x v="2"/>
    <x v="8"/>
    <n v="2021"/>
    <s v="Q4"/>
    <x v="3"/>
  </r>
  <r>
    <x v="3"/>
    <n v="1185732"/>
    <x v="409"/>
    <x v="3"/>
    <s v="Wisconsin"/>
    <s v="Milwaukee"/>
    <x v="2"/>
    <n v="34"/>
    <n v="33"/>
    <n v="1122"/>
    <n v="482.46"/>
    <n v="0.43"/>
    <x v="2"/>
    <x v="8"/>
    <n v="2021"/>
    <s v="Q4"/>
    <x v="3"/>
  </r>
  <r>
    <x v="3"/>
    <n v="1185732"/>
    <x v="409"/>
    <x v="3"/>
    <s v="Wisconsin"/>
    <s v="Milwaukee"/>
    <x v="3"/>
    <n v="32"/>
    <n v="33"/>
    <n v="1056"/>
    <n v="432.96"/>
    <n v="0.41"/>
    <x v="2"/>
    <x v="8"/>
    <n v="2021"/>
    <s v="Q4"/>
    <x v="3"/>
  </r>
  <r>
    <x v="3"/>
    <n v="1185732"/>
    <x v="409"/>
    <x v="3"/>
    <s v="Wisconsin"/>
    <s v="Milwaukee"/>
    <x v="4"/>
    <n v="44"/>
    <n v="33"/>
    <n v="1452"/>
    <n v="914.76"/>
    <n v="0.63"/>
    <x v="2"/>
    <x v="8"/>
    <n v="2021"/>
    <s v="Q4"/>
    <x v="3"/>
  </r>
  <r>
    <x v="3"/>
    <n v="1185732"/>
    <x v="409"/>
    <x v="3"/>
    <s v="Wisconsin"/>
    <s v="Milwaukee"/>
    <x v="5"/>
    <n v="46"/>
    <n v="65"/>
    <n v="2990"/>
    <n v="1524.9"/>
    <n v="0.51"/>
    <x v="2"/>
    <x v="8"/>
    <n v="2021"/>
    <s v="Q4"/>
    <x v="3"/>
  </r>
  <r>
    <x v="3"/>
    <n v="1185732"/>
    <x v="440"/>
    <x v="3"/>
    <s v="Wisconsin"/>
    <s v="Milwaukee"/>
    <x v="0"/>
    <n v="41"/>
    <n v="104"/>
    <n v="4264"/>
    <n v="1833.52"/>
    <n v="0.43"/>
    <x v="2"/>
    <x v="9"/>
    <n v="2021"/>
    <s v="Q4"/>
    <x v="3"/>
  </r>
  <r>
    <x v="3"/>
    <n v="1185732"/>
    <x v="440"/>
    <x v="3"/>
    <s v="Wisconsin"/>
    <s v="Milwaukee"/>
    <x v="1"/>
    <n v="32"/>
    <n v="78"/>
    <n v="2496"/>
    <n v="1173.1199999999999"/>
    <n v="0.47"/>
    <x v="2"/>
    <x v="9"/>
    <n v="2021"/>
    <s v="Q4"/>
    <x v="3"/>
  </r>
  <r>
    <x v="3"/>
    <n v="1185732"/>
    <x v="440"/>
    <x v="3"/>
    <s v="Wisconsin"/>
    <s v="Milwaukee"/>
    <x v="2"/>
    <n v="33"/>
    <n v="69"/>
    <n v="2277"/>
    <n v="956.33999999999992"/>
    <n v="0.42"/>
    <x v="2"/>
    <x v="9"/>
    <n v="2021"/>
    <s v="Q4"/>
    <x v="3"/>
  </r>
  <r>
    <x v="3"/>
    <n v="1185732"/>
    <x v="440"/>
    <x v="3"/>
    <s v="Wisconsin"/>
    <s v="Milwaukee"/>
    <x v="3"/>
    <n v="33"/>
    <n v="65"/>
    <n v="2145"/>
    <n v="965.24999999999989"/>
    <n v="0.44999999999999996"/>
    <x v="2"/>
    <x v="9"/>
    <n v="2021"/>
    <s v="Q4"/>
    <x v="3"/>
  </r>
  <r>
    <x v="3"/>
    <n v="1185732"/>
    <x v="440"/>
    <x v="3"/>
    <s v="Wisconsin"/>
    <s v="Milwaukee"/>
    <x v="4"/>
    <n v="58"/>
    <n v="56"/>
    <n v="3248"/>
    <n v="2013.76"/>
    <n v="0.62"/>
    <x v="2"/>
    <x v="9"/>
    <n v="2021"/>
    <s v="Q4"/>
    <x v="3"/>
  </r>
  <r>
    <x v="3"/>
    <n v="1185732"/>
    <x v="440"/>
    <x v="3"/>
    <s v="Wisconsin"/>
    <s v="Milwaukee"/>
    <x v="5"/>
    <n v="61"/>
    <n v="75"/>
    <n v="4575"/>
    <n v="2333.25"/>
    <n v="0.51"/>
    <x v="2"/>
    <x v="9"/>
    <n v="2021"/>
    <s v="Q4"/>
    <x v="3"/>
  </r>
  <r>
    <x v="3"/>
    <n v="1185732"/>
    <x v="469"/>
    <x v="3"/>
    <s v="Wisconsin"/>
    <s v="Milwaukee"/>
    <x v="0"/>
    <n v="58"/>
    <n v="138"/>
    <n v="8004"/>
    <n v="3281.64"/>
    <n v="0.41"/>
    <x v="2"/>
    <x v="10"/>
    <n v="2021"/>
    <s v="Q4"/>
    <x v="0"/>
  </r>
  <r>
    <x v="3"/>
    <n v="1185732"/>
    <x v="469"/>
    <x v="3"/>
    <s v="Wisconsin"/>
    <s v="Milwaukee"/>
    <x v="1"/>
    <n v="49"/>
    <n v="102"/>
    <n v="4998"/>
    <n v="2349.06"/>
    <n v="0.47"/>
    <x v="2"/>
    <x v="10"/>
    <n v="2021"/>
    <s v="Q4"/>
    <x v="0"/>
  </r>
  <r>
    <x v="3"/>
    <n v="1185732"/>
    <x v="469"/>
    <x v="3"/>
    <s v="Wisconsin"/>
    <s v="Milwaukee"/>
    <x v="2"/>
    <n v="45"/>
    <n v="87"/>
    <n v="3915"/>
    <n v="1722.6"/>
    <n v="0.44"/>
    <x v="2"/>
    <x v="10"/>
    <n v="2021"/>
    <s v="Q4"/>
    <x v="0"/>
  </r>
  <r>
    <x v="3"/>
    <n v="1185732"/>
    <x v="469"/>
    <x v="3"/>
    <s v="Wisconsin"/>
    <s v="Milwaukee"/>
    <x v="3"/>
    <n v="48"/>
    <n v="73"/>
    <n v="3504"/>
    <n v="1576.8"/>
    <n v="0.44999999999999996"/>
    <x v="2"/>
    <x v="10"/>
    <n v="2021"/>
    <s v="Q4"/>
    <x v="0"/>
  </r>
  <r>
    <x v="3"/>
    <n v="1185732"/>
    <x v="469"/>
    <x v="3"/>
    <s v="Wisconsin"/>
    <s v="Milwaukee"/>
    <x v="4"/>
    <n v="57"/>
    <n v="73"/>
    <n v="4161"/>
    <n v="2496.6"/>
    <n v="0.6"/>
    <x v="2"/>
    <x v="10"/>
    <n v="2021"/>
    <s v="Q4"/>
    <x v="0"/>
  </r>
  <r>
    <x v="3"/>
    <n v="1185732"/>
    <x v="469"/>
    <x v="3"/>
    <s v="Wisconsin"/>
    <s v="Milwaukee"/>
    <x v="5"/>
    <n v="59"/>
    <n v="88"/>
    <n v="5192"/>
    <n v="2699.84"/>
    <n v="0.52"/>
    <x v="2"/>
    <x v="10"/>
    <n v="2021"/>
    <s v="Q4"/>
    <x v="0"/>
  </r>
  <r>
    <x v="3"/>
    <n v="1185732"/>
    <x v="174"/>
    <x v="3"/>
    <s v="Wisconsin"/>
    <s v="Milwaukee"/>
    <x v="0"/>
    <n v="32"/>
    <n v="140"/>
    <n v="4480"/>
    <n v="2329.6"/>
    <n v="0.52"/>
    <x v="2"/>
    <x v="0"/>
    <n v="2021"/>
    <s v="Q1"/>
    <x v="0"/>
  </r>
  <r>
    <x v="3"/>
    <n v="1185732"/>
    <x v="174"/>
    <x v="3"/>
    <s v="Wisconsin"/>
    <s v="Milwaukee"/>
    <x v="1"/>
    <n v="32"/>
    <n v="78"/>
    <n v="2496"/>
    <n v="1272.96"/>
    <n v="0.51"/>
    <x v="2"/>
    <x v="0"/>
    <n v="2021"/>
    <s v="Q1"/>
    <x v="0"/>
  </r>
  <r>
    <x v="3"/>
    <n v="1185732"/>
    <x v="174"/>
    <x v="3"/>
    <s v="Wisconsin"/>
    <s v="Milwaukee"/>
    <x v="2"/>
    <n v="24"/>
    <n v="87"/>
    <n v="2088"/>
    <n v="939.59999999999991"/>
    <n v="0.44999999999999996"/>
    <x v="2"/>
    <x v="0"/>
    <n v="2021"/>
    <s v="Q1"/>
    <x v="0"/>
  </r>
  <r>
    <x v="3"/>
    <n v="1185732"/>
    <x v="174"/>
    <x v="3"/>
    <s v="Wisconsin"/>
    <s v="Milwaukee"/>
    <x v="3"/>
    <n v="28"/>
    <n v="44"/>
    <n v="1232"/>
    <n v="591.36"/>
    <n v="0.48"/>
    <x v="2"/>
    <x v="0"/>
    <n v="2021"/>
    <s v="Q1"/>
    <x v="0"/>
  </r>
  <r>
    <x v="3"/>
    <n v="1185732"/>
    <x v="174"/>
    <x v="3"/>
    <s v="Wisconsin"/>
    <s v="Milwaukee"/>
    <x v="4"/>
    <n v="41"/>
    <n v="58"/>
    <n v="2378"/>
    <n v="1046.32"/>
    <n v="0.44"/>
    <x v="2"/>
    <x v="0"/>
    <n v="2021"/>
    <s v="Q1"/>
    <x v="0"/>
  </r>
  <r>
    <x v="3"/>
    <n v="1185732"/>
    <x v="174"/>
    <x v="3"/>
    <s v="Wisconsin"/>
    <s v="Milwaukee"/>
    <x v="5"/>
    <n v="32"/>
    <n v="84"/>
    <n v="2688"/>
    <n v="1344"/>
    <n v="0.5"/>
    <x v="2"/>
    <x v="0"/>
    <n v="2021"/>
    <s v="Q1"/>
    <x v="0"/>
  </r>
  <r>
    <x v="3"/>
    <n v="1185732"/>
    <x v="205"/>
    <x v="3"/>
    <s v="Wisconsin"/>
    <s v="Milwaukee"/>
    <x v="0"/>
    <n v="34"/>
    <n v="160"/>
    <n v="5440"/>
    <n v="2992.0000000000005"/>
    <n v="0.55000000000000004"/>
    <x v="2"/>
    <x v="1"/>
    <n v="2021"/>
    <s v="Q1"/>
    <x v="0"/>
  </r>
  <r>
    <x v="3"/>
    <n v="1185732"/>
    <x v="205"/>
    <x v="3"/>
    <s v="Wisconsin"/>
    <s v="Milwaukee"/>
    <x v="1"/>
    <n v="34"/>
    <n v="52"/>
    <n v="1768"/>
    <n v="901.68000000000006"/>
    <n v="0.51"/>
    <x v="2"/>
    <x v="1"/>
    <n v="2021"/>
    <s v="Q1"/>
    <x v="0"/>
  </r>
  <r>
    <x v="3"/>
    <n v="1185732"/>
    <x v="205"/>
    <x v="3"/>
    <s v="Wisconsin"/>
    <s v="Milwaukee"/>
    <x v="2"/>
    <n v="24"/>
    <n v="73"/>
    <n v="1752"/>
    <n v="876"/>
    <n v="0.5"/>
    <x v="2"/>
    <x v="1"/>
    <n v="2021"/>
    <s v="Q1"/>
    <x v="0"/>
  </r>
  <r>
    <x v="3"/>
    <n v="1185732"/>
    <x v="205"/>
    <x v="3"/>
    <s v="Indiana"/>
    <s v="Indianapolis"/>
    <x v="3"/>
    <n v="29"/>
    <n v="36"/>
    <n v="1044"/>
    <n v="490.67999999999995"/>
    <n v="0.47"/>
    <x v="2"/>
    <x v="1"/>
    <n v="2021"/>
    <s v="Q1"/>
    <x v="0"/>
  </r>
  <r>
    <x v="3"/>
    <n v="1185732"/>
    <x v="205"/>
    <x v="3"/>
    <s v="Indiana"/>
    <s v="Indianapolis"/>
    <x v="4"/>
    <n v="41"/>
    <n v="58"/>
    <n v="2378"/>
    <n v="1046.32"/>
    <n v="0.44"/>
    <x v="2"/>
    <x v="1"/>
    <n v="2021"/>
    <s v="Q1"/>
    <x v="0"/>
  </r>
  <r>
    <x v="3"/>
    <n v="1185732"/>
    <x v="205"/>
    <x v="3"/>
    <s v="Indiana"/>
    <s v="Indianapolis"/>
    <x v="5"/>
    <n v="19"/>
    <n v="75"/>
    <n v="1425"/>
    <n v="726.75"/>
    <n v="0.51"/>
    <x v="2"/>
    <x v="1"/>
    <n v="2021"/>
    <s v="Q1"/>
    <x v="0"/>
  </r>
  <r>
    <x v="3"/>
    <n v="1185732"/>
    <x v="214"/>
    <x v="3"/>
    <s v="Indiana"/>
    <s v="Indianapolis"/>
    <x v="0"/>
    <n v="23"/>
    <n v="151"/>
    <n v="3473"/>
    <n v="1771.23"/>
    <n v="0.51"/>
    <x v="2"/>
    <x v="2"/>
    <n v="2021"/>
    <s v="Q1"/>
    <x v="1"/>
  </r>
  <r>
    <x v="3"/>
    <n v="1185732"/>
    <x v="214"/>
    <x v="3"/>
    <s v="Indiana"/>
    <s v="Indianapolis"/>
    <x v="1"/>
    <n v="23"/>
    <n v="61"/>
    <n v="1403"/>
    <n v="771.65000000000009"/>
    <n v="0.55000000000000004"/>
    <x v="2"/>
    <x v="2"/>
    <n v="2021"/>
    <s v="Q1"/>
    <x v="1"/>
  </r>
  <r>
    <x v="3"/>
    <n v="1185732"/>
    <x v="214"/>
    <x v="3"/>
    <s v="Indiana"/>
    <s v="Indianapolis"/>
    <x v="2"/>
    <n v="14"/>
    <n v="72"/>
    <n v="1008"/>
    <n v="504"/>
    <n v="0.5"/>
    <x v="2"/>
    <x v="2"/>
    <n v="2021"/>
    <s v="Q1"/>
    <x v="1"/>
  </r>
  <r>
    <x v="3"/>
    <n v="1185732"/>
    <x v="214"/>
    <x v="3"/>
    <s v="Indiana"/>
    <s v="Indianapolis"/>
    <x v="3"/>
    <n v="19"/>
    <n v="31"/>
    <n v="589"/>
    <n v="265.04999999999995"/>
    <n v="0.44999999999999996"/>
    <x v="2"/>
    <x v="2"/>
    <n v="2021"/>
    <s v="Q1"/>
    <x v="1"/>
  </r>
  <r>
    <x v="3"/>
    <n v="1185732"/>
    <x v="214"/>
    <x v="3"/>
    <s v="Indiana"/>
    <s v="Indianapolis"/>
    <x v="4"/>
    <n v="32"/>
    <n v="44"/>
    <n v="1408"/>
    <n v="605.43999999999994"/>
    <n v="0.43"/>
    <x v="2"/>
    <x v="2"/>
    <n v="2021"/>
    <s v="Q1"/>
    <x v="1"/>
  </r>
  <r>
    <x v="3"/>
    <n v="1185732"/>
    <x v="214"/>
    <x v="3"/>
    <s v="Indiana"/>
    <s v="Indianapolis"/>
    <x v="5"/>
    <n v="24"/>
    <n v="74"/>
    <n v="1776"/>
    <n v="923.52"/>
    <n v="0.52"/>
    <x v="2"/>
    <x v="2"/>
    <n v="2021"/>
    <s v="Q1"/>
    <x v="1"/>
  </r>
  <r>
    <x v="3"/>
    <n v="1185732"/>
    <x v="233"/>
    <x v="3"/>
    <s v="Indiana"/>
    <s v="Indianapolis"/>
    <x v="0"/>
    <n v="23"/>
    <n v="125"/>
    <n v="2875"/>
    <n v="1581.2500000000002"/>
    <n v="0.55000000000000004"/>
    <x v="2"/>
    <x v="3"/>
    <n v="2021"/>
    <s v="Q2"/>
    <x v="1"/>
  </r>
  <r>
    <x v="3"/>
    <n v="1185732"/>
    <x v="233"/>
    <x v="3"/>
    <s v="Indiana"/>
    <s v="Indianapolis"/>
    <x v="1"/>
    <n v="23"/>
    <n v="54"/>
    <n v="1242"/>
    <n v="645.84"/>
    <n v="0.52"/>
    <x v="2"/>
    <x v="3"/>
    <n v="2021"/>
    <s v="Q2"/>
    <x v="1"/>
  </r>
  <r>
    <x v="3"/>
    <n v="1185732"/>
    <x v="233"/>
    <x v="3"/>
    <s v="Indiana"/>
    <s v="Indianapolis"/>
    <x v="2"/>
    <n v="14"/>
    <n v="52"/>
    <n v="728"/>
    <n v="364"/>
    <n v="0.5"/>
    <x v="2"/>
    <x v="3"/>
    <n v="2021"/>
    <s v="Q2"/>
    <x v="1"/>
  </r>
  <r>
    <x v="3"/>
    <n v="1185732"/>
    <x v="233"/>
    <x v="3"/>
    <s v="Indiana"/>
    <s v="Indianapolis"/>
    <x v="3"/>
    <n v="19"/>
    <n v="36"/>
    <n v="684"/>
    <n v="328.32"/>
    <n v="0.48"/>
    <x v="2"/>
    <x v="3"/>
    <n v="2021"/>
    <s v="Q2"/>
    <x v="1"/>
  </r>
  <r>
    <x v="3"/>
    <n v="1185732"/>
    <x v="233"/>
    <x v="3"/>
    <s v="Indiana"/>
    <s v="Indianapolis"/>
    <x v="4"/>
    <n v="61"/>
    <n v="45"/>
    <n v="2745"/>
    <n v="1207.8"/>
    <n v="0.44"/>
    <x v="2"/>
    <x v="3"/>
    <n v="2021"/>
    <s v="Q2"/>
    <x v="1"/>
  </r>
  <r>
    <x v="3"/>
    <n v="1185732"/>
    <x v="233"/>
    <x v="3"/>
    <s v="Indiana"/>
    <s v="Indianapolis"/>
    <x v="5"/>
    <n v="47"/>
    <n v="72"/>
    <n v="3384"/>
    <n v="1861.2"/>
    <n v="0.55000000000000004"/>
    <x v="2"/>
    <x v="3"/>
    <n v="2021"/>
    <s v="Q2"/>
    <x v="1"/>
  </r>
  <r>
    <x v="3"/>
    <n v="1185732"/>
    <x v="264"/>
    <x v="3"/>
    <s v="Indiana"/>
    <s v="Indianapolis"/>
    <x v="0"/>
    <n v="54"/>
    <n v="164"/>
    <n v="8856"/>
    <n v="4428"/>
    <n v="0.5"/>
    <x v="2"/>
    <x v="4"/>
    <n v="2021"/>
    <s v="Q2"/>
    <x v="1"/>
  </r>
  <r>
    <x v="3"/>
    <n v="1185732"/>
    <x v="264"/>
    <x v="3"/>
    <s v="Indiana"/>
    <s v="Indianapolis"/>
    <x v="1"/>
    <n v="37"/>
    <n v="73"/>
    <n v="2701"/>
    <n v="1485.5500000000002"/>
    <n v="0.55000000000000004"/>
    <x v="2"/>
    <x v="4"/>
    <n v="2021"/>
    <s v="Q2"/>
    <x v="1"/>
  </r>
  <r>
    <x v="3"/>
    <n v="1185732"/>
    <x v="264"/>
    <x v="3"/>
    <s v="Indiana"/>
    <s v="Indianapolis"/>
    <x v="2"/>
    <n v="34"/>
    <n v="56"/>
    <n v="1904"/>
    <n v="894.88"/>
    <n v="0.47"/>
    <x v="2"/>
    <x v="4"/>
    <n v="2021"/>
    <s v="Q2"/>
    <x v="1"/>
  </r>
  <r>
    <x v="3"/>
    <n v="1185732"/>
    <x v="264"/>
    <x v="3"/>
    <s v="Indiana"/>
    <s v="Indianapolis"/>
    <x v="3"/>
    <n v="34"/>
    <n v="49"/>
    <n v="1666"/>
    <n v="816.34"/>
    <n v="0.49"/>
    <x v="2"/>
    <x v="4"/>
    <n v="2021"/>
    <s v="Q2"/>
    <x v="1"/>
  </r>
  <r>
    <x v="3"/>
    <n v="1185732"/>
    <x v="264"/>
    <x v="3"/>
    <s v="Indiana"/>
    <s v="Indianapolis"/>
    <x v="4"/>
    <n v="44"/>
    <n v="58"/>
    <n v="2552"/>
    <n v="1148.3999999999999"/>
    <n v="0.44999999999999996"/>
    <x v="2"/>
    <x v="4"/>
    <n v="2021"/>
    <s v="Q2"/>
    <x v="1"/>
  </r>
  <r>
    <x v="3"/>
    <n v="1185732"/>
    <x v="264"/>
    <x v="3"/>
    <s v="Indiana"/>
    <s v="Indianapolis"/>
    <x v="5"/>
    <n v="53"/>
    <n v="91"/>
    <n v="4823"/>
    <n v="2507.96"/>
    <n v="0.52"/>
    <x v="2"/>
    <x v="4"/>
    <n v="2021"/>
    <s v="Q2"/>
    <x v="1"/>
  </r>
  <r>
    <x v="3"/>
    <n v="1185732"/>
    <x v="294"/>
    <x v="3"/>
    <s v="Indiana"/>
    <s v="Indianapolis"/>
    <x v="0"/>
    <n v="36"/>
    <n v="155"/>
    <n v="5580"/>
    <n v="3069.0000000000005"/>
    <n v="0.55000000000000004"/>
    <x v="2"/>
    <x v="11"/>
    <n v="2021"/>
    <s v="Q2"/>
    <x v="2"/>
  </r>
  <r>
    <x v="3"/>
    <n v="1185732"/>
    <x v="294"/>
    <x v="3"/>
    <s v="Indiana"/>
    <s v="Indianapolis"/>
    <x v="1"/>
    <n v="32"/>
    <n v="94"/>
    <n v="3008"/>
    <n v="1594.24"/>
    <n v="0.53"/>
    <x v="2"/>
    <x v="11"/>
    <n v="2021"/>
    <s v="Q2"/>
    <x v="2"/>
  </r>
  <r>
    <x v="3"/>
    <n v="1185732"/>
    <x v="294"/>
    <x v="3"/>
    <s v="Indiana"/>
    <s v="Indianapolis"/>
    <x v="2"/>
    <n v="27"/>
    <n v="50"/>
    <n v="1350"/>
    <n v="607.49999999999989"/>
    <n v="0.44999999999999996"/>
    <x v="2"/>
    <x v="11"/>
    <n v="2021"/>
    <s v="Q2"/>
    <x v="2"/>
  </r>
  <r>
    <x v="3"/>
    <n v="1185732"/>
    <x v="294"/>
    <x v="3"/>
    <s v="Indiana"/>
    <s v="Indianapolis"/>
    <x v="3"/>
    <n v="29"/>
    <n v="46"/>
    <n v="1334"/>
    <n v="626.98"/>
    <n v="0.47"/>
    <x v="2"/>
    <x v="11"/>
    <n v="2021"/>
    <s v="Q2"/>
    <x v="2"/>
  </r>
  <r>
    <x v="3"/>
    <n v="1185732"/>
    <x v="294"/>
    <x v="3"/>
    <s v="Indiana"/>
    <s v="Indianapolis"/>
    <x v="4"/>
    <n v="36"/>
    <n v="53"/>
    <n v="1908"/>
    <n v="858.59999999999991"/>
    <n v="0.44999999999999996"/>
    <x v="2"/>
    <x v="11"/>
    <n v="2021"/>
    <s v="Q2"/>
    <x v="2"/>
  </r>
  <r>
    <x v="3"/>
    <n v="1185732"/>
    <x v="294"/>
    <x v="3"/>
    <s v="Indiana"/>
    <s v="Indianapolis"/>
    <x v="5"/>
    <n v="56"/>
    <n v="91"/>
    <n v="5096"/>
    <n v="2598.96"/>
    <n v="0.51"/>
    <x v="2"/>
    <x v="11"/>
    <n v="2021"/>
    <s v="Q2"/>
    <x v="2"/>
  </r>
  <r>
    <x v="3"/>
    <n v="1185732"/>
    <x v="323"/>
    <x v="3"/>
    <s v="Indiana"/>
    <s v="Indianapolis"/>
    <x v="0"/>
    <n v="51"/>
    <n v="149"/>
    <n v="7599"/>
    <n v="4027.4700000000003"/>
    <n v="0.53"/>
    <x v="2"/>
    <x v="5"/>
    <n v="2021"/>
    <s v="Q3"/>
    <x v="2"/>
  </r>
  <r>
    <x v="3"/>
    <n v="1185732"/>
    <x v="323"/>
    <x v="3"/>
    <s v="Indiana"/>
    <s v="Indianapolis"/>
    <x v="1"/>
    <n v="49"/>
    <n v="84"/>
    <n v="4116"/>
    <n v="2058"/>
    <n v="0.5"/>
    <x v="2"/>
    <x v="5"/>
    <n v="2021"/>
    <s v="Q3"/>
    <x v="2"/>
  </r>
  <r>
    <x v="3"/>
    <n v="1185732"/>
    <x v="323"/>
    <x v="3"/>
    <s v="Indiana"/>
    <s v="Indianapolis"/>
    <x v="2"/>
    <n v="42"/>
    <n v="68"/>
    <n v="2856"/>
    <n v="1285.1999999999998"/>
    <n v="0.44999999999999996"/>
    <x v="2"/>
    <x v="5"/>
    <n v="2021"/>
    <s v="Q3"/>
    <x v="2"/>
  </r>
  <r>
    <x v="3"/>
    <n v="1185732"/>
    <x v="323"/>
    <x v="3"/>
    <s v="Indiana"/>
    <s v="Indianapolis"/>
    <x v="3"/>
    <n v="42"/>
    <n v="49"/>
    <n v="2058"/>
    <n v="967.26"/>
    <n v="0.47"/>
    <x v="2"/>
    <x v="5"/>
    <n v="2021"/>
    <s v="Q3"/>
    <x v="2"/>
  </r>
  <r>
    <x v="3"/>
    <n v="1185732"/>
    <x v="323"/>
    <x v="3"/>
    <s v="Indiana"/>
    <s v="Indianapolis"/>
    <x v="4"/>
    <n v="51"/>
    <n v="50"/>
    <n v="2550"/>
    <n v="1071"/>
    <n v="0.42"/>
    <x v="2"/>
    <x v="5"/>
    <n v="2021"/>
    <s v="Q3"/>
    <x v="2"/>
  </r>
  <r>
    <x v="3"/>
    <n v="1185732"/>
    <x v="323"/>
    <x v="3"/>
    <s v="Indiana"/>
    <s v="Indianapolis"/>
    <x v="5"/>
    <n v="54"/>
    <n v="101"/>
    <n v="5454"/>
    <n v="2781.54"/>
    <n v="0.51"/>
    <x v="2"/>
    <x v="5"/>
    <n v="2021"/>
    <s v="Q3"/>
    <x v="2"/>
  </r>
  <r>
    <x v="3"/>
    <n v="1185732"/>
    <x v="355"/>
    <x v="3"/>
    <s v="Indiana"/>
    <s v="Indianapolis"/>
    <x v="0"/>
    <n v="47"/>
    <n v="152"/>
    <n v="7144"/>
    <n v="3929.2000000000003"/>
    <n v="0.55000000000000004"/>
    <x v="2"/>
    <x v="6"/>
    <n v="2021"/>
    <s v="Q3"/>
    <x v="2"/>
  </r>
  <r>
    <x v="3"/>
    <n v="1185732"/>
    <x v="355"/>
    <x v="3"/>
    <s v="Indiana"/>
    <s v="Indianapolis"/>
    <x v="1"/>
    <n v="41"/>
    <n v="87"/>
    <n v="3567"/>
    <n v="1926.18"/>
    <n v="0.54"/>
    <x v="2"/>
    <x v="6"/>
    <n v="2021"/>
    <s v="Q3"/>
    <x v="2"/>
  </r>
  <r>
    <x v="3"/>
    <n v="1185732"/>
    <x v="355"/>
    <x v="3"/>
    <s v="Indiana"/>
    <s v="Indianapolis"/>
    <x v="2"/>
    <n v="37"/>
    <n v="56"/>
    <n v="2072"/>
    <n v="973.83999999999992"/>
    <n v="0.47"/>
    <x v="2"/>
    <x v="6"/>
    <n v="2021"/>
    <s v="Q3"/>
    <x v="2"/>
  </r>
  <r>
    <x v="3"/>
    <n v="1185732"/>
    <x v="355"/>
    <x v="3"/>
    <s v="Indiana"/>
    <s v="Indianapolis"/>
    <x v="3"/>
    <n v="38"/>
    <n v="60"/>
    <n v="2280"/>
    <n v="1071.5999999999999"/>
    <n v="0.47"/>
    <x v="2"/>
    <x v="6"/>
    <n v="2021"/>
    <s v="Q3"/>
    <x v="2"/>
  </r>
  <r>
    <x v="3"/>
    <n v="1185732"/>
    <x v="355"/>
    <x v="3"/>
    <s v="Indiana"/>
    <s v="Indianapolis"/>
    <x v="4"/>
    <n v="47"/>
    <n v="53"/>
    <n v="2491"/>
    <n v="1120.9499999999998"/>
    <n v="0.44999999999999996"/>
    <x v="2"/>
    <x v="6"/>
    <n v="2021"/>
    <s v="Q3"/>
    <x v="2"/>
  </r>
  <r>
    <x v="3"/>
    <n v="1185732"/>
    <x v="355"/>
    <x v="3"/>
    <s v="Indiana"/>
    <s v="Indianapolis"/>
    <x v="5"/>
    <n v="54"/>
    <n v="91"/>
    <n v="4914"/>
    <n v="2604.42"/>
    <n v="0.53"/>
    <x v="2"/>
    <x v="6"/>
    <n v="2021"/>
    <s v="Q3"/>
    <x v="2"/>
  </r>
  <r>
    <x v="3"/>
    <n v="1185732"/>
    <x v="387"/>
    <x v="3"/>
    <s v="Indiana"/>
    <s v="Indianapolis"/>
    <x v="0"/>
    <n v="33"/>
    <n v="133"/>
    <n v="4389"/>
    <n v="2370.06"/>
    <n v="0.54"/>
    <x v="2"/>
    <x v="7"/>
    <n v="2021"/>
    <s v="Q3"/>
    <x v="3"/>
  </r>
  <r>
    <x v="3"/>
    <n v="1185732"/>
    <x v="387"/>
    <x v="3"/>
    <s v="Indiana"/>
    <s v="Indianapolis"/>
    <x v="1"/>
    <n v="29"/>
    <n v="74"/>
    <n v="2146"/>
    <n v="1073"/>
    <n v="0.5"/>
    <x v="2"/>
    <x v="7"/>
    <n v="2021"/>
    <s v="Q3"/>
    <x v="3"/>
  </r>
  <r>
    <x v="3"/>
    <n v="1185732"/>
    <x v="387"/>
    <x v="3"/>
    <s v="Indiana"/>
    <s v="Indianapolis"/>
    <x v="2"/>
    <n v="23"/>
    <n v="49"/>
    <n v="1127"/>
    <n v="529.68999999999994"/>
    <n v="0.47"/>
    <x v="2"/>
    <x v="7"/>
    <n v="2021"/>
    <s v="Q3"/>
    <x v="3"/>
  </r>
  <r>
    <x v="3"/>
    <n v="1185732"/>
    <x v="387"/>
    <x v="3"/>
    <s v="Indiana"/>
    <s v="Indianapolis"/>
    <x v="3"/>
    <n v="24"/>
    <n v="41"/>
    <n v="984"/>
    <n v="462.47999999999996"/>
    <n v="0.47"/>
    <x v="2"/>
    <x v="7"/>
    <n v="2021"/>
    <s v="Q3"/>
    <x v="3"/>
  </r>
  <r>
    <x v="3"/>
    <n v="1185732"/>
    <x v="387"/>
    <x v="3"/>
    <s v="Indiana"/>
    <s v="Indianapolis"/>
    <x v="4"/>
    <n v="33"/>
    <n v="42"/>
    <n v="1386"/>
    <n v="554.4"/>
    <n v="0.4"/>
    <x v="2"/>
    <x v="7"/>
    <n v="2021"/>
    <s v="Q3"/>
    <x v="3"/>
  </r>
  <r>
    <x v="3"/>
    <n v="1185732"/>
    <x v="387"/>
    <x v="3"/>
    <s v="Indiana"/>
    <s v="Indianapolis"/>
    <x v="5"/>
    <n v="36"/>
    <n v="68"/>
    <n v="2448"/>
    <n v="1272.96"/>
    <n v="0.52"/>
    <x v="2"/>
    <x v="7"/>
    <n v="2021"/>
    <s v="Q3"/>
    <x v="3"/>
  </r>
  <r>
    <x v="3"/>
    <n v="1185732"/>
    <x v="416"/>
    <x v="3"/>
    <s v="Indiana"/>
    <s v="Indianapolis"/>
    <x v="0"/>
    <n v="41"/>
    <n v="116"/>
    <n v="4756"/>
    <n v="2520.6800000000003"/>
    <n v="0.53"/>
    <x v="2"/>
    <x v="8"/>
    <n v="2021"/>
    <s v="Q4"/>
    <x v="3"/>
  </r>
  <r>
    <x v="3"/>
    <n v="1185732"/>
    <x v="416"/>
    <x v="3"/>
    <s v="Indiana"/>
    <s v="Indianapolis"/>
    <x v="1"/>
    <n v="32"/>
    <n v="65"/>
    <n v="2080"/>
    <n v="1144"/>
    <n v="0.55000000000000004"/>
    <x v="2"/>
    <x v="8"/>
    <n v="2021"/>
    <s v="Q4"/>
    <x v="3"/>
  </r>
  <r>
    <x v="3"/>
    <n v="1185732"/>
    <x v="416"/>
    <x v="3"/>
    <s v="Indiana"/>
    <s v="Indianapolis"/>
    <x v="2"/>
    <n v="32"/>
    <n v="38"/>
    <n v="1216"/>
    <n v="571.52"/>
    <n v="0.47"/>
    <x v="2"/>
    <x v="8"/>
    <n v="2021"/>
    <s v="Q4"/>
    <x v="3"/>
  </r>
  <r>
    <x v="3"/>
    <n v="1185732"/>
    <x v="416"/>
    <x v="3"/>
    <s v="Indiana"/>
    <s v="Indianapolis"/>
    <x v="3"/>
    <n v="33"/>
    <n v="44"/>
    <n v="1452"/>
    <n v="667.92"/>
    <n v="0.45999999999999996"/>
    <x v="2"/>
    <x v="8"/>
    <n v="2021"/>
    <s v="Q4"/>
    <x v="3"/>
  </r>
  <r>
    <x v="3"/>
    <n v="1185732"/>
    <x v="416"/>
    <x v="3"/>
    <s v="Indiana"/>
    <s v="Indianapolis"/>
    <x v="4"/>
    <n v="41"/>
    <n v="38"/>
    <n v="1558"/>
    <n v="685.52"/>
    <n v="0.44"/>
    <x v="2"/>
    <x v="8"/>
    <n v="2021"/>
    <s v="Q4"/>
    <x v="3"/>
  </r>
  <r>
    <x v="3"/>
    <n v="1185732"/>
    <x v="416"/>
    <x v="3"/>
    <s v="Indiana"/>
    <s v="Indianapolis"/>
    <x v="5"/>
    <n v="48"/>
    <n v="83"/>
    <n v="3984"/>
    <n v="2111.52"/>
    <n v="0.53"/>
    <x v="2"/>
    <x v="8"/>
    <n v="2021"/>
    <s v="Q4"/>
    <x v="3"/>
  </r>
  <r>
    <x v="3"/>
    <n v="1185732"/>
    <x v="447"/>
    <x v="3"/>
    <s v="Indiana"/>
    <s v="Indianapolis"/>
    <x v="0"/>
    <n v="41"/>
    <n v="123"/>
    <n v="5043"/>
    <n v="2571.9299999999998"/>
    <n v="0.51"/>
    <x v="2"/>
    <x v="9"/>
    <n v="2021"/>
    <s v="Q4"/>
    <x v="3"/>
  </r>
  <r>
    <x v="3"/>
    <n v="1185732"/>
    <x v="447"/>
    <x v="3"/>
    <s v="Indiana"/>
    <s v="Indianapolis"/>
    <x v="1"/>
    <n v="33"/>
    <n v="98"/>
    <n v="3234"/>
    <n v="1778.7"/>
    <n v="0.55000000000000004"/>
    <x v="2"/>
    <x v="9"/>
    <n v="2021"/>
    <s v="Q4"/>
    <x v="3"/>
  </r>
  <r>
    <x v="3"/>
    <n v="1185732"/>
    <x v="447"/>
    <x v="3"/>
    <s v="Indiana"/>
    <s v="Indianapolis"/>
    <x v="2"/>
    <n v="32"/>
    <n v="81"/>
    <n v="2592"/>
    <n v="1244.1599999999999"/>
    <n v="0.48"/>
    <x v="2"/>
    <x v="9"/>
    <n v="2021"/>
    <s v="Q4"/>
    <x v="3"/>
  </r>
  <r>
    <x v="3"/>
    <n v="1185732"/>
    <x v="447"/>
    <x v="3"/>
    <s v="Indiana"/>
    <s v="Indianapolis"/>
    <x v="3"/>
    <n v="34"/>
    <n v="83"/>
    <n v="2822"/>
    <n v="1411"/>
    <n v="0.5"/>
    <x v="2"/>
    <x v="9"/>
    <n v="2021"/>
    <s v="Q4"/>
    <x v="3"/>
  </r>
  <r>
    <x v="3"/>
    <n v="1185732"/>
    <x v="447"/>
    <x v="3"/>
    <s v="Indiana"/>
    <s v="Indianapolis"/>
    <x v="4"/>
    <n v="55"/>
    <n v="75"/>
    <n v="4125"/>
    <n v="1650"/>
    <n v="0.4"/>
    <x v="2"/>
    <x v="9"/>
    <n v="2021"/>
    <s v="Q4"/>
    <x v="3"/>
  </r>
  <r>
    <x v="3"/>
    <n v="1185732"/>
    <x v="447"/>
    <x v="3"/>
    <s v="Indiana"/>
    <s v="Indianapolis"/>
    <x v="5"/>
    <n v="61"/>
    <n v="91"/>
    <n v="5551"/>
    <n v="2997.5400000000004"/>
    <n v="0.54"/>
    <x v="2"/>
    <x v="9"/>
    <n v="2021"/>
    <s v="Q4"/>
    <x v="3"/>
  </r>
  <r>
    <x v="3"/>
    <n v="1185732"/>
    <x v="476"/>
    <x v="3"/>
    <s v="Indiana"/>
    <s v="Indianapolis"/>
    <x v="0"/>
    <n v="58"/>
    <n v="150"/>
    <n v="8700"/>
    <n v="4437"/>
    <n v="0.51"/>
    <x v="2"/>
    <x v="10"/>
    <n v="2021"/>
    <s v="Q4"/>
    <x v="0"/>
  </r>
  <r>
    <x v="3"/>
    <n v="1185732"/>
    <x v="476"/>
    <x v="3"/>
    <s v="Indiana"/>
    <s v="Indianapolis"/>
    <x v="1"/>
    <n v="49"/>
    <n v="108"/>
    <n v="5292"/>
    <n v="2910.6000000000004"/>
    <n v="0.55000000000000004"/>
    <x v="2"/>
    <x v="10"/>
    <n v="2021"/>
    <s v="Q4"/>
    <x v="0"/>
  </r>
  <r>
    <x v="3"/>
    <n v="1185732"/>
    <x v="476"/>
    <x v="3"/>
    <s v="Indiana"/>
    <s v="Indianapolis"/>
    <x v="2"/>
    <n v="49"/>
    <n v="105"/>
    <n v="5145"/>
    <n v="2366.6999999999998"/>
    <n v="0.45999999999999996"/>
    <x v="2"/>
    <x v="10"/>
    <n v="2021"/>
    <s v="Q4"/>
    <x v="0"/>
  </r>
  <r>
    <x v="3"/>
    <n v="1185732"/>
    <x v="476"/>
    <x v="3"/>
    <s v="Indiana"/>
    <s v="Indianapolis"/>
    <x v="3"/>
    <n v="45"/>
    <n v="87"/>
    <n v="3915"/>
    <n v="1957.5"/>
    <n v="0.5"/>
    <x v="2"/>
    <x v="10"/>
    <n v="2021"/>
    <s v="Q4"/>
    <x v="0"/>
  </r>
  <r>
    <x v="3"/>
    <n v="1185732"/>
    <x v="476"/>
    <x v="3"/>
    <s v="Indiana"/>
    <s v="Indianapolis"/>
    <x v="4"/>
    <n v="54"/>
    <n v="84"/>
    <n v="4536"/>
    <n v="1950.48"/>
    <n v="0.43"/>
    <x v="2"/>
    <x v="10"/>
    <n v="2021"/>
    <s v="Q4"/>
    <x v="0"/>
  </r>
  <r>
    <x v="3"/>
    <n v="1185732"/>
    <x v="476"/>
    <x v="3"/>
    <s v="Indiana"/>
    <s v="Indianapolis"/>
    <x v="5"/>
    <n v="62"/>
    <n v="120"/>
    <n v="7440"/>
    <n v="3720"/>
    <n v="0.5"/>
    <x v="2"/>
    <x v="10"/>
    <n v="2021"/>
    <s v="Q4"/>
    <x v="0"/>
  </r>
  <r>
    <x v="3"/>
    <n v="1185732"/>
    <x v="181"/>
    <x v="3"/>
    <s v="Indiana"/>
    <s v="Indianapolis"/>
    <x v="0"/>
    <n v="32"/>
    <n v="125"/>
    <n v="4000"/>
    <n v="2080"/>
    <n v="0.52"/>
    <x v="2"/>
    <x v="0"/>
    <n v="2021"/>
    <s v="Q1"/>
    <x v="0"/>
  </r>
  <r>
    <x v="3"/>
    <n v="1185732"/>
    <x v="181"/>
    <x v="3"/>
    <s v="Indiana"/>
    <s v="Indianapolis"/>
    <x v="1"/>
    <n v="32"/>
    <n v="75"/>
    <n v="2400"/>
    <n v="1320"/>
    <n v="0.55000000000000004"/>
    <x v="2"/>
    <x v="0"/>
    <n v="2021"/>
    <s v="Q1"/>
    <x v="0"/>
  </r>
  <r>
    <x v="3"/>
    <n v="1185732"/>
    <x v="181"/>
    <x v="3"/>
    <s v="Indiana"/>
    <s v="Indianapolis"/>
    <x v="2"/>
    <n v="25"/>
    <n v="87"/>
    <n v="2175"/>
    <n v="1196.25"/>
    <n v="0.55000000000000004"/>
    <x v="2"/>
    <x v="0"/>
    <n v="2021"/>
    <s v="Q1"/>
    <x v="0"/>
  </r>
  <r>
    <x v="3"/>
    <n v="1185732"/>
    <x v="181"/>
    <x v="3"/>
    <s v="Indiana"/>
    <s v="Indianapolis"/>
    <x v="3"/>
    <n v="29"/>
    <n v="45"/>
    <n v="1305"/>
    <n v="704.7"/>
    <n v="0.54"/>
    <x v="2"/>
    <x v="0"/>
    <n v="2021"/>
    <s v="Q1"/>
    <x v="0"/>
  </r>
  <r>
    <x v="3"/>
    <n v="1185732"/>
    <x v="181"/>
    <x v="3"/>
    <s v="Indiana"/>
    <s v="Indianapolis"/>
    <x v="4"/>
    <n v="41"/>
    <n v="54"/>
    <n v="2214"/>
    <n v="1129.1400000000001"/>
    <n v="0.51"/>
    <x v="2"/>
    <x v="0"/>
    <n v="2021"/>
    <s v="Q1"/>
    <x v="0"/>
  </r>
  <r>
    <x v="3"/>
    <n v="1185732"/>
    <x v="181"/>
    <x v="3"/>
    <s v="Indiana"/>
    <s v="Indianapolis"/>
    <x v="5"/>
    <n v="34"/>
    <n v="75"/>
    <n v="2550"/>
    <n v="1275"/>
    <n v="0.5"/>
    <x v="2"/>
    <x v="0"/>
    <n v="2021"/>
    <s v="Q1"/>
    <x v="0"/>
  </r>
  <r>
    <x v="3"/>
    <n v="1185732"/>
    <x v="212"/>
    <x v="3"/>
    <s v="Indiana"/>
    <s v="Indianapolis"/>
    <x v="0"/>
    <n v="33"/>
    <n v="149"/>
    <n v="4917"/>
    <n v="2655.1800000000003"/>
    <n v="0.54"/>
    <x v="2"/>
    <x v="1"/>
    <n v="2021"/>
    <s v="Q1"/>
    <x v="0"/>
  </r>
  <r>
    <x v="3"/>
    <n v="1185732"/>
    <x v="212"/>
    <x v="3"/>
    <s v="Indiana"/>
    <s v="Indianapolis"/>
    <x v="1"/>
    <n v="38"/>
    <n v="50"/>
    <n v="1900"/>
    <n v="1045"/>
    <n v="0.55000000000000004"/>
    <x v="2"/>
    <x v="1"/>
    <n v="2021"/>
    <s v="Q1"/>
    <x v="0"/>
  </r>
  <r>
    <x v="3"/>
    <n v="1185732"/>
    <x v="212"/>
    <x v="3"/>
    <s v="Indiana"/>
    <s v="Indianapolis"/>
    <x v="2"/>
    <n v="27"/>
    <n v="75"/>
    <n v="2025"/>
    <n v="1032.75"/>
    <n v="0.51"/>
    <x v="2"/>
    <x v="1"/>
    <n v="2021"/>
    <s v="Q1"/>
    <x v="0"/>
  </r>
  <r>
    <x v="3"/>
    <n v="1185732"/>
    <x v="212"/>
    <x v="0"/>
    <s v="West Virginia"/>
    <s v="Charleston"/>
    <x v="3"/>
    <n v="34"/>
    <n v="49"/>
    <n v="1666"/>
    <n v="882.98"/>
    <n v="0.53"/>
    <x v="2"/>
    <x v="1"/>
    <n v="2021"/>
    <s v="Q1"/>
    <x v="0"/>
  </r>
  <r>
    <x v="3"/>
    <n v="1185732"/>
    <x v="212"/>
    <x v="0"/>
    <s v="West Virginia"/>
    <s v="Charleston"/>
    <x v="4"/>
    <n v="48"/>
    <n v="65"/>
    <n v="3120"/>
    <n v="1653.6000000000001"/>
    <n v="0.53"/>
    <x v="2"/>
    <x v="1"/>
    <n v="2021"/>
    <s v="Q1"/>
    <x v="0"/>
  </r>
  <r>
    <x v="3"/>
    <n v="1185732"/>
    <x v="212"/>
    <x v="0"/>
    <s v="West Virginia"/>
    <s v="Charleston"/>
    <x v="5"/>
    <n v="24"/>
    <n v="105"/>
    <n v="2520"/>
    <n v="1360.8000000000002"/>
    <n v="0.54"/>
    <x v="2"/>
    <x v="1"/>
    <n v="2021"/>
    <s v="Q1"/>
    <x v="0"/>
  </r>
  <r>
    <x v="3"/>
    <n v="1185732"/>
    <x v="221"/>
    <x v="0"/>
    <s v="West Virginia"/>
    <s v="Charleston"/>
    <x v="0"/>
    <n v="28"/>
    <n v="165"/>
    <n v="4620"/>
    <n v="2356.1999999999998"/>
    <n v="0.51"/>
    <x v="2"/>
    <x v="2"/>
    <n v="2021"/>
    <s v="Q1"/>
    <x v="1"/>
  </r>
  <r>
    <x v="3"/>
    <n v="1185732"/>
    <x v="221"/>
    <x v="0"/>
    <s v="West Virginia"/>
    <s v="Charleston"/>
    <x v="1"/>
    <n v="27"/>
    <n v="69"/>
    <n v="1863"/>
    <n v="1006.0200000000001"/>
    <n v="0.54"/>
    <x v="2"/>
    <x v="2"/>
    <n v="2021"/>
    <s v="Q1"/>
    <x v="1"/>
  </r>
  <r>
    <x v="3"/>
    <n v="1185732"/>
    <x v="221"/>
    <x v="0"/>
    <s v="West Virginia"/>
    <s v="Charleston"/>
    <x v="2"/>
    <n v="19"/>
    <n v="91"/>
    <n v="1729"/>
    <n v="933.66000000000008"/>
    <n v="0.54"/>
    <x v="2"/>
    <x v="2"/>
    <n v="2021"/>
    <s v="Q1"/>
    <x v="1"/>
  </r>
  <r>
    <x v="3"/>
    <n v="1185732"/>
    <x v="221"/>
    <x v="0"/>
    <s v="West Virginia"/>
    <s v="Charleston"/>
    <x v="3"/>
    <n v="23"/>
    <n v="49"/>
    <n v="1127"/>
    <n v="597.31000000000006"/>
    <n v="0.53"/>
    <x v="2"/>
    <x v="2"/>
    <n v="2021"/>
    <s v="Q1"/>
    <x v="1"/>
  </r>
  <r>
    <x v="3"/>
    <n v="1185732"/>
    <x v="221"/>
    <x v="0"/>
    <s v="West Virginia"/>
    <s v="Charleston"/>
    <x v="4"/>
    <n v="37"/>
    <n v="59"/>
    <n v="2183"/>
    <n v="1091.5"/>
    <n v="0.5"/>
    <x v="2"/>
    <x v="2"/>
    <n v="2021"/>
    <s v="Q1"/>
    <x v="1"/>
  </r>
  <r>
    <x v="3"/>
    <n v="1185732"/>
    <x v="221"/>
    <x v="0"/>
    <s v="West Virginia"/>
    <s v="Charleston"/>
    <x v="5"/>
    <n v="29"/>
    <n v="81"/>
    <n v="2349"/>
    <n v="1268.46"/>
    <n v="0.54"/>
    <x v="2"/>
    <x v="2"/>
    <n v="2021"/>
    <s v="Q1"/>
    <x v="1"/>
  </r>
  <r>
    <x v="3"/>
    <n v="1185732"/>
    <x v="240"/>
    <x v="0"/>
    <s v="West Virginia"/>
    <s v="Charleston"/>
    <x v="0"/>
    <n v="27"/>
    <n v="143"/>
    <n v="3861"/>
    <n v="1969.1100000000001"/>
    <n v="0.51"/>
    <x v="2"/>
    <x v="3"/>
    <n v="2021"/>
    <s v="Q2"/>
    <x v="1"/>
  </r>
  <r>
    <x v="3"/>
    <n v="1185732"/>
    <x v="240"/>
    <x v="0"/>
    <s v="West Virginia"/>
    <s v="Charleston"/>
    <x v="1"/>
    <n v="28"/>
    <n v="75"/>
    <n v="2100"/>
    <n v="1155"/>
    <n v="0.55000000000000004"/>
    <x v="2"/>
    <x v="3"/>
    <n v="2021"/>
    <s v="Q2"/>
    <x v="1"/>
  </r>
  <r>
    <x v="3"/>
    <n v="1185732"/>
    <x v="240"/>
    <x v="0"/>
    <s v="West Virginia"/>
    <s v="Charleston"/>
    <x v="2"/>
    <n v="19"/>
    <n v="68"/>
    <n v="1292"/>
    <n v="697.68000000000006"/>
    <n v="0.54"/>
    <x v="2"/>
    <x v="3"/>
    <n v="2021"/>
    <s v="Q2"/>
    <x v="1"/>
  </r>
  <r>
    <x v="3"/>
    <n v="1185732"/>
    <x v="240"/>
    <x v="0"/>
    <s v="West Virginia"/>
    <s v="Charleston"/>
    <x v="3"/>
    <n v="25"/>
    <n v="47"/>
    <n v="1175"/>
    <n v="611"/>
    <n v="0.52"/>
    <x v="2"/>
    <x v="3"/>
    <n v="2021"/>
    <s v="Q2"/>
    <x v="1"/>
  </r>
  <r>
    <x v="3"/>
    <n v="1185732"/>
    <x v="240"/>
    <x v="0"/>
    <s v="West Virginia"/>
    <s v="Charleston"/>
    <x v="4"/>
    <n v="60"/>
    <n v="56"/>
    <n v="3360"/>
    <n v="1848.0000000000002"/>
    <n v="0.55000000000000004"/>
    <x v="2"/>
    <x v="3"/>
    <n v="2021"/>
    <s v="Q2"/>
    <x v="1"/>
  </r>
  <r>
    <x v="3"/>
    <n v="1185732"/>
    <x v="240"/>
    <x v="0"/>
    <s v="West Virginia"/>
    <s v="Charleston"/>
    <x v="5"/>
    <n v="47"/>
    <n v="94"/>
    <n v="4418"/>
    <n v="2253.1799999999998"/>
    <n v="0.51"/>
    <x v="2"/>
    <x v="3"/>
    <n v="2021"/>
    <s v="Q2"/>
    <x v="1"/>
  </r>
  <r>
    <x v="3"/>
    <n v="1185732"/>
    <x v="271"/>
    <x v="0"/>
    <s v="West Virginia"/>
    <s v="Charleston"/>
    <x v="0"/>
    <n v="58"/>
    <n v="179"/>
    <n v="10382"/>
    <n v="5398.64"/>
    <n v="0.52"/>
    <x v="2"/>
    <x v="4"/>
    <n v="2021"/>
    <s v="Q2"/>
    <x v="1"/>
  </r>
  <r>
    <x v="3"/>
    <n v="1185732"/>
    <x v="271"/>
    <x v="0"/>
    <s v="West Virginia"/>
    <s v="Charleston"/>
    <x v="1"/>
    <n v="37"/>
    <n v="87"/>
    <n v="3219"/>
    <n v="1641.69"/>
    <n v="0.51"/>
    <x v="2"/>
    <x v="4"/>
    <n v="2021"/>
    <s v="Q2"/>
    <x v="1"/>
  </r>
  <r>
    <x v="3"/>
    <n v="1185732"/>
    <x v="271"/>
    <x v="0"/>
    <s v="West Virginia"/>
    <s v="Charleston"/>
    <x v="2"/>
    <n v="32"/>
    <n v="77"/>
    <n v="2464"/>
    <n v="1355.2"/>
    <n v="0.55000000000000004"/>
    <x v="2"/>
    <x v="4"/>
    <n v="2021"/>
    <s v="Q2"/>
    <x v="1"/>
  </r>
  <r>
    <x v="3"/>
    <n v="1185732"/>
    <x v="271"/>
    <x v="0"/>
    <s v="West Virginia"/>
    <s v="Charleston"/>
    <x v="3"/>
    <n v="33"/>
    <n v="50"/>
    <n v="1650"/>
    <n v="907.50000000000011"/>
    <n v="0.55000000000000004"/>
    <x v="2"/>
    <x v="4"/>
    <n v="2021"/>
    <s v="Q2"/>
    <x v="1"/>
  </r>
  <r>
    <x v="3"/>
    <n v="1185732"/>
    <x v="271"/>
    <x v="0"/>
    <s v="West Virginia"/>
    <s v="Charleston"/>
    <x v="4"/>
    <n v="42"/>
    <n v="68"/>
    <n v="2856"/>
    <n v="1542.24"/>
    <n v="0.54"/>
    <x v="2"/>
    <x v="4"/>
    <n v="2021"/>
    <s v="Q2"/>
    <x v="1"/>
  </r>
  <r>
    <x v="3"/>
    <n v="1185732"/>
    <x v="271"/>
    <x v="0"/>
    <s v="West Virginia"/>
    <s v="Charleston"/>
    <x v="5"/>
    <n v="52"/>
    <n v="95"/>
    <n v="4940"/>
    <n v="2717"/>
    <n v="0.55000000000000004"/>
    <x v="2"/>
    <x v="4"/>
    <n v="2021"/>
    <s v="Q2"/>
    <x v="1"/>
  </r>
  <r>
    <x v="3"/>
    <n v="1185732"/>
    <x v="301"/>
    <x v="0"/>
    <s v="West Virginia"/>
    <s v="Charleston"/>
    <x v="0"/>
    <n v="43"/>
    <n v="150"/>
    <n v="6450"/>
    <n v="3354"/>
    <n v="0.52"/>
    <x v="2"/>
    <x v="11"/>
    <n v="2021"/>
    <s v="Q2"/>
    <x v="2"/>
  </r>
  <r>
    <x v="3"/>
    <n v="1185732"/>
    <x v="301"/>
    <x v="0"/>
    <s v="West Virginia"/>
    <s v="Charleston"/>
    <x v="1"/>
    <n v="37"/>
    <n v="119"/>
    <n v="4403"/>
    <n v="2201.5"/>
    <n v="0.5"/>
    <x v="2"/>
    <x v="11"/>
    <n v="2021"/>
    <s v="Q2"/>
    <x v="2"/>
  </r>
  <r>
    <x v="3"/>
    <n v="1185732"/>
    <x v="301"/>
    <x v="0"/>
    <s v="West Virginia"/>
    <s v="Charleston"/>
    <x v="2"/>
    <n v="33"/>
    <n v="81"/>
    <n v="2673"/>
    <n v="1443.42"/>
    <n v="0.54"/>
    <x v="2"/>
    <x v="11"/>
    <n v="2021"/>
    <s v="Q2"/>
    <x v="2"/>
  </r>
  <r>
    <x v="3"/>
    <n v="1185732"/>
    <x v="301"/>
    <x v="0"/>
    <s v="West Virginia"/>
    <s v="Charleston"/>
    <x v="3"/>
    <n v="33"/>
    <n v="69"/>
    <n v="2277"/>
    <n v="1184.04"/>
    <n v="0.52"/>
    <x v="2"/>
    <x v="11"/>
    <n v="2021"/>
    <s v="Q2"/>
    <x v="2"/>
  </r>
  <r>
    <x v="3"/>
    <n v="1185732"/>
    <x v="301"/>
    <x v="0"/>
    <s v="West Virginia"/>
    <s v="Charleston"/>
    <x v="4"/>
    <n v="41"/>
    <n v="74"/>
    <n v="3034"/>
    <n v="1668.7"/>
    <n v="0.55000000000000004"/>
    <x v="2"/>
    <x v="11"/>
    <n v="2021"/>
    <s v="Q2"/>
    <x v="2"/>
  </r>
  <r>
    <x v="3"/>
    <n v="1185732"/>
    <x v="301"/>
    <x v="0"/>
    <s v="West Virginia"/>
    <s v="Charleston"/>
    <x v="5"/>
    <n v="59"/>
    <n v="115"/>
    <n v="6785"/>
    <n v="3528.2000000000003"/>
    <n v="0.52"/>
    <x v="2"/>
    <x v="11"/>
    <n v="2021"/>
    <s v="Q2"/>
    <x v="2"/>
  </r>
  <r>
    <x v="3"/>
    <n v="1185732"/>
    <x v="330"/>
    <x v="0"/>
    <s v="West Virginia"/>
    <s v="Charleston"/>
    <x v="0"/>
    <n v="55"/>
    <n v="182"/>
    <n v="10010"/>
    <n v="5205.2"/>
    <n v="0.52"/>
    <x v="2"/>
    <x v="5"/>
    <n v="2021"/>
    <s v="Q3"/>
    <x v="2"/>
  </r>
  <r>
    <x v="3"/>
    <n v="1185732"/>
    <x v="330"/>
    <x v="0"/>
    <s v="West Virginia"/>
    <s v="Charleston"/>
    <x v="1"/>
    <n v="50"/>
    <n v="116"/>
    <n v="5800"/>
    <n v="3074"/>
    <n v="0.53"/>
    <x v="2"/>
    <x v="5"/>
    <n v="2021"/>
    <s v="Q3"/>
    <x v="2"/>
  </r>
  <r>
    <x v="3"/>
    <n v="1185732"/>
    <x v="330"/>
    <x v="0"/>
    <s v="West Virginia"/>
    <s v="Charleston"/>
    <x v="2"/>
    <n v="49"/>
    <n v="98"/>
    <n v="4802"/>
    <n v="2545.06"/>
    <n v="0.53"/>
    <x v="2"/>
    <x v="5"/>
    <n v="2021"/>
    <s v="Q3"/>
    <x v="2"/>
  </r>
  <r>
    <x v="3"/>
    <n v="1185732"/>
    <x v="330"/>
    <x v="0"/>
    <s v="West Virginia"/>
    <s v="Charleston"/>
    <x v="3"/>
    <n v="48"/>
    <n v="77"/>
    <n v="3696"/>
    <n v="1884.96"/>
    <n v="0.51"/>
    <x v="2"/>
    <x v="5"/>
    <n v="2021"/>
    <s v="Q3"/>
    <x v="2"/>
  </r>
  <r>
    <x v="3"/>
    <n v="1185732"/>
    <x v="330"/>
    <x v="0"/>
    <s v="West Virginia"/>
    <s v="Charleston"/>
    <x v="4"/>
    <n v="54"/>
    <n v="87"/>
    <n v="4698"/>
    <n v="2536.92"/>
    <n v="0.54"/>
    <x v="2"/>
    <x v="5"/>
    <n v="2021"/>
    <s v="Q3"/>
    <x v="2"/>
  </r>
  <r>
    <x v="3"/>
    <n v="1185732"/>
    <x v="330"/>
    <x v="0"/>
    <s v="West Virginia"/>
    <s v="Charleston"/>
    <x v="5"/>
    <n v="63"/>
    <n v="133"/>
    <n v="8379"/>
    <n v="4524.66"/>
    <n v="0.54"/>
    <x v="2"/>
    <x v="5"/>
    <n v="2021"/>
    <s v="Q3"/>
    <x v="2"/>
  </r>
  <r>
    <x v="3"/>
    <n v="1185732"/>
    <x v="362"/>
    <x v="0"/>
    <s v="West Virginia"/>
    <s v="Charleston"/>
    <x v="0"/>
    <n v="46"/>
    <n v="131"/>
    <n v="6026"/>
    <n v="3133.52"/>
    <n v="0.52"/>
    <x v="2"/>
    <x v="6"/>
    <n v="2021"/>
    <s v="Q3"/>
    <x v="2"/>
  </r>
  <r>
    <x v="3"/>
    <n v="1185732"/>
    <x v="362"/>
    <x v="0"/>
    <s v="West Virginia"/>
    <s v="Charleston"/>
    <x v="1"/>
    <n v="42"/>
    <n v="90"/>
    <n v="3780"/>
    <n v="2079"/>
    <n v="0.55000000000000004"/>
    <x v="2"/>
    <x v="6"/>
    <n v="2021"/>
    <s v="Q3"/>
    <x v="2"/>
  </r>
  <r>
    <x v="3"/>
    <n v="1185732"/>
    <x v="362"/>
    <x v="0"/>
    <s v="West Virginia"/>
    <s v="Charleston"/>
    <x v="2"/>
    <n v="38"/>
    <n v="87"/>
    <n v="3306"/>
    <n v="1719.1200000000001"/>
    <n v="0.52"/>
    <x v="2"/>
    <x v="6"/>
    <n v="2021"/>
    <s v="Q3"/>
    <x v="2"/>
  </r>
  <r>
    <x v="3"/>
    <n v="1185732"/>
    <x v="362"/>
    <x v="0"/>
    <s v="West Virginia"/>
    <s v="Charleston"/>
    <x v="3"/>
    <n v="36"/>
    <n v="72"/>
    <n v="2592"/>
    <n v="1321.92"/>
    <n v="0.51"/>
    <x v="2"/>
    <x v="6"/>
    <n v="2021"/>
    <s v="Q3"/>
    <x v="2"/>
  </r>
  <r>
    <x v="3"/>
    <n v="1185732"/>
    <x v="362"/>
    <x v="0"/>
    <s v="West Virginia"/>
    <s v="Charleston"/>
    <x v="4"/>
    <n v="49"/>
    <n v="68"/>
    <n v="3332"/>
    <n v="1799.2800000000002"/>
    <n v="0.54"/>
    <x v="2"/>
    <x v="6"/>
    <n v="2021"/>
    <s v="Q3"/>
    <x v="2"/>
  </r>
  <r>
    <x v="3"/>
    <n v="1185732"/>
    <x v="362"/>
    <x v="0"/>
    <s v="West Virginia"/>
    <s v="Charleston"/>
    <x v="5"/>
    <n v="54"/>
    <n v="115"/>
    <n v="6210"/>
    <n v="3353.4"/>
    <n v="0.54"/>
    <x v="2"/>
    <x v="6"/>
    <n v="2021"/>
    <s v="Q3"/>
    <x v="2"/>
  </r>
  <r>
    <x v="3"/>
    <n v="1185732"/>
    <x v="394"/>
    <x v="0"/>
    <s v="West Virginia"/>
    <s v="Charleston"/>
    <x v="0"/>
    <n v="34"/>
    <n v="154"/>
    <n v="5236"/>
    <n v="2670.36"/>
    <n v="0.51"/>
    <x v="2"/>
    <x v="7"/>
    <n v="2021"/>
    <s v="Q3"/>
    <x v="3"/>
  </r>
  <r>
    <x v="3"/>
    <n v="1185732"/>
    <x v="394"/>
    <x v="0"/>
    <s v="West Virginia"/>
    <s v="Charleston"/>
    <x v="1"/>
    <n v="29"/>
    <n v="91"/>
    <n v="2639"/>
    <n v="1398.67"/>
    <n v="0.53"/>
    <x v="2"/>
    <x v="7"/>
    <n v="2021"/>
    <s v="Q3"/>
    <x v="3"/>
  </r>
  <r>
    <x v="3"/>
    <n v="1185732"/>
    <x v="394"/>
    <x v="0"/>
    <s v="West Virginia"/>
    <s v="Charleston"/>
    <x v="2"/>
    <n v="24"/>
    <n v="68"/>
    <n v="1632"/>
    <n v="881.28000000000009"/>
    <n v="0.54"/>
    <x v="2"/>
    <x v="7"/>
    <n v="2021"/>
    <s v="Q3"/>
    <x v="3"/>
  </r>
  <r>
    <x v="3"/>
    <n v="1185732"/>
    <x v="394"/>
    <x v="0"/>
    <s v="West Virginia"/>
    <s v="Charleston"/>
    <x v="3"/>
    <n v="23"/>
    <n v="59"/>
    <n v="1357"/>
    <n v="678.5"/>
    <n v="0.5"/>
    <x v="2"/>
    <x v="7"/>
    <n v="2021"/>
    <s v="Q3"/>
    <x v="3"/>
  </r>
  <r>
    <x v="3"/>
    <n v="1185732"/>
    <x v="394"/>
    <x v="0"/>
    <s v="West Virginia"/>
    <s v="Charleston"/>
    <x v="4"/>
    <n v="32"/>
    <n v="61"/>
    <n v="1952"/>
    <n v="1015.0400000000001"/>
    <n v="0.52"/>
    <x v="2"/>
    <x v="7"/>
    <n v="2021"/>
    <s v="Q3"/>
    <x v="3"/>
  </r>
  <r>
    <x v="3"/>
    <n v="1185732"/>
    <x v="394"/>
    <x v="0"/>
    <s v="West Virginia"/>
    <s v="Charleston"/>
    <x v="5"/>
    <n v="36"/>
    <n v="75"/>
    <n v="2700"/>
    <n v="1377"/>
    <n v="0.51"/>
    <x v="2"/>
    <x v="7"/>
    <n v="2021"/>
    <s v="Q3"/>
    <x v="3"/>
  </r>
  <r>
    <x v="3"/>
    <n v="1185732"/>
    <x v="423"/>
    <x v="0"/>
    <s v="West Virginia"/>
    <s v="Charleston"/>
    <x v="0"/>
    <n v="41"/>
    <n v="115"/>
    <n v="4715"/>
    <n v="2546.1000000000004"/>
    <n v="0.54"/>
    <x v="2"/>
    <x v="8"/>
    <n v="2021"/>
    <s v="Q4"/>
    <x v="3"/>
  </r>
  <r>
    <x v="3"/>
    <n v="1185732"/>
    <x v="423"/>
    <x v="0"/>
    <s v="West Virginia"/>
    <s v="Charleston"/>
    <x v="1"/>
    <n v="32"/>
    <n v="80"/>
    <n v="2560"/>
    <n v="1331.2"/>
    <n v="0.52"/>
    <x v="2"/>
    <x v="8"/>
    <n v="2021"/>
    <s v="Q4"/>
    <x v="3"/>
  </r>
  <r>
    <x v="3"/>
    <n v="1185732"/>
    <x v="423"/>
    <x v="0"/>
    <s v="West Virginia"/>
    <s v="Charleston"/>
    <x v="2"/>
    <n v="33"/>
    <n v="44"/>
    <n v="1452"/>
    <n v="769.56000000000006"/>
    <n v="0.53"/>
    <x v="2"/>
    <x v="8"/>
    <n v="2021"/>
    <s v="Q4"/>
    <x v="3"/>
  </r>
  <r>
    <x v="3"/>
    <n v="1185732"/>
    <x v="423"/>
    <x v="0"/>
    <s v="West Virginia"/>
    <s v="Charleston"/>
    <x v="3"/>
    <n v="32"/>
    <n v="47"/>
    <n v="1504"/>
    <n v="797.12"/>
    <n v="0.53"/>
    <x v="2"/>
    <x v="8"/>
    <n v="2021"/>
    <s v="Q4"/>
    <x v="3"/>
  </r>
  <r>
    <x v="3"/>
    <n v="1185732"/>
    <x v="423"/>
    <x v="0"/>
    <s v="West Virginia"/>
    <s v="Charleston"/>
    <x v="4"/>
    <n v="41"/>
    <n v="53"/>
    <n v="2173"/>
    <n v="1195.1500000000001"/>
    <n v="0.55000000000000004"/>
    <x v="2"/>
    <x v="8"/>
    <n v="2021"/>
    <s v="Q4"/>
    <x v="3"/>
  </r>
  <r>
    <x v="0"/>
    <n v="1185732"/>
    <x v="423"/>
    <x v="0"/>
    <s v="West Virginia"/>
    <s v="Charleston"/>
    <x v="5"/>
    <n v="47"/>
    <n v="84"/>
    <n v="3948"/>
    <n v="1974"/>
    <n v="0.5"/>
    <x v="2"/>
    <x v="8"/>
    <n v="2021"/>
    <s v="Q4"/>
    <x v="3"/>
  </r>
  <r>
    <x v="0"/>
    <n v="1185732"/>
    <x v="454"/>
    <x v="0"/>
    <s v="West Virginia"/>
    <s v="Charleston"/>
    <x v="0"/>
    <n v="44"/>
    <n v="117"/>
    <n v="5148"/>
    <n v="2676.96"/>
    <n v="0.52"/>
    <x v="2"/>
    <x v="9"/>
    <n v="2021"/>
    <s v="Q4"/>
    <x v="3"/>
  </r>
  <r>
    <x v="0"/>
    <n v="1185732"/>
    <x v="454"/>
    <x v="0"/>
    <s v="West Virginia"/>
    <s v="Charleston"/>
    <x v="1"/>
    <n v="33"/>
    <n v="95"/>
    <n v="3135"/>
    <n v="1661.5500000000002"/>
    <n v="0.53"/>
    <x v="2"/>
    <x v="9"/>
    <n v="2021"/>
    <s v="Q4"/>
    <x v="3"/>
  </r>
  <r>
    <x v="0"/>
    <n v="1185732"/>
    <x v="454"/>
    <x v="0"/>
    <s v="West Virginia"/>
    <s v="Charleston"/>
    <x v="2"/>
    <n v="32"/>
    <n v="77"/>
    <n v="2464"/>
    <n v="1232"/>
    <n v="0.5"/>
    <x v="2"/>
    <x v="9"/>
    <n v="2021"/>
    <s v="Q4"/>
    <x v="3"/>
  </r>
  <r>
    <x v="0"/>
    <n v="1185732"/>
    <x v="454"/>
    <x v="0"/>
    <s v="West Virginia"/>
    <s v="Charleston"/>
    <x v="3"/>
    <n v="38"/>
    <n v="91"/>
    <n v="3458"/>
    <n v="1901.9"/>
    <n v="0.55000000000000004"/>
    <x v="2"/>
    <x v="9"/>
    <n v="2021"/>
    <s v="Q4"/>
    <x v="3"/>
  </r>
  <r>
    <x v="0"/>
    <n v="1185732"/>
    <x v="454"/>
    <x v="0"/>
    <s v="West Virginia"/>
    <s v="Charleston"/>
    <x v="4"/>
    <n v="62"/>
    <n v="78"/>
    <n v="4836"/>
    <n v="2563.08"/>
    <n v="0.53"/>
    <x v="2"/>
    <x v="9"/>
    <n v="2021"/>
    <s v="Q4"/>
    <x v="3"/>
  </r>
  <r>
    <x v="0"/>
    <n v="1185732"/>
    <x v="454"/>
    <x v="0"/>
    <s v="West Virginia"/>
    <s v="Charleston"/>
    <x v="5"/>
    <n v="64"/>
    <n v="100"/>
    <n v="6400"/>
    <n v="3264"/>
    <n v="0.51"/>
    <x v="2"/>
    <x v="9"/>
    <n v="2021"/>
    <s v="Q4"/>
    <x v="3"/>
  </r>
  <r>
    <x v="0"/>
    <n v="1185732"/>
    <x v="483"/>
    <x v="0"/>
    <s v="West Virginia"/>
    <s v="Charleston"/>
    <x v="0"/>
    <n v="60"/>
    <n v="176"/>
    <n v="10560"/>
    <n v="5491.2"/>
    <n v="0.52"/>
    <x v="2"/>
    <x v="10"/>
    <n v="2021"/>
    <s v="Q4"/>
    <x v="0"/>
  </r>
  <r>
    <x v="0"/>
    <n v="1185732"/>
    <x v="483"/>
    <x v="0"/>
    <s v="West Virginia"/>
    <s v="Charleston"/>
    <x v="1"/>
    <n v="52"/>
    <n v="135"/>
    <n v="7020"/>
    <n v="3650.4"/>
    <n v="0.52"/>
    <x v="2"/>
    <x v="10"/>
    <n v="2021"/>
    <s v="Q4"/>
    <x v="0"/>
  </r>
  <r>
    <x v="3"/>
    <n v="1185732"/>
    <x v="483"/>
    <x v="0"/>
    <s v="West Virginia"/>
    <s v="Charleston"/>
    <x v="2"/>
    <n v="50"/>
    <n v="112"/>
    <n v="5600"/>
    <n v="2968"/>
    <n v="0.53"/>
    <x v="2"/>
    <x v="10"/>
    <n v="2021"/>
    <s v="Q4"/>
    <x v="0"/>
  </r>
  <r>
    <x v="0"/>
    <n v="1185732"/>
    <x v="483"/>
    <x v="0"/>
    <s v="West Virginia"/>
    <s v="Charleston"/>
    <x v="3"/>
    <n v="53"/>
    <n v="102"/>
    <n v="5406"/>
    <n v="2757.06"/>
    <n v="0.51"/>
    <x v="2"/>
    <x v="10"/>
    <n v="2021"/>
    <s v="Q4"/>
    <x v="0"/>
  </r>
  <r>
    <x v="0"/>
    <n v="1185732"/>
    <x v="483"/>
    <x v="0"/>
    <s v="West Virginia"/>
    <s v="Charleston"/>
    <x v="4"/>
    <n v="61"/>
    <n v="95"/>
    <n v="5795"/>
    <n v="2897.5"/>
    <n v="0.5"/>
    <x v="2"/>
    <x v="10"/>
    <n v="2021"/>
    <s v="Q4"/>
    <x v="0"/>
  </r>
  <r>
    <x v="0"/>
    <n v="1185732"/>
    <x v="483"/>
    <x v="0"/>
    <s v="West Virginia"/>
    <s v="Charleston"/>
    <x v="5"/>
    <n v="68"/>
    <n v="122"/>
    <n v="8296"/>
    <n v="4562.8"/>
    <n v="0.55000000000000004"/>
    <x v="2"/>
    <x v="10"/>
    <n v="2021"/>
    <s v="Q4"/>
    <x v="0"/>
  </r>
  <r>
    <x v="0"/>
    <n v="1185732"/>
    <x v="188"/>
    <x v="0"/>
    <s v="West Virginia"/>
    <s v="Charleston"/>
    <x v="0"/>
    <n v="33"/>
    <n v="106"/>
    <n v="3498"/>
    <n v="1749"/>
    <n v="0.5"/>
    <x v="2"/>
    <x v="0"/>
    <n v="2021"/>
    <s v="Q1"/>
    <x v="0"/>
  </r>
  <r>
    <x v="0"/>
    <n v="1185732"/>
    <x v="188"/>
    <x v="0"/>
    <s v="West Virginia"/>
    <s v="Charleston"/>
    <x v="1"/>
    <n v="34"/>
    <n v="68"/>
    <n v="2312"/>
    <n v="1086.6399999999999"/>
    <n v="0.47"/>
    <x v="2"/>
    <x v="0"/>
    <n v="2021"/>
    <s v="Q1"/>
    <x v="0"/>
  </r>
  <r>
    <x v="0"/>
    <n v="1185732"/>
    <x v="188"/>
    <x v="0"/>
    <s v="West Virginia"/>
    <s v="Charleston"/>
    <x v="2"/>
    <n v="24"/>
    <n v="63"/>
    <n v="1512"/>
    <n v="695.52"/>
    <n v="0.45999999999999996"/>
    <x v="2"/>
    <x v="0"/>
    <n v="2021"/>
    <s v="Q1"/>
    <x v="0"/>
  </r>
  <r>
    <x v="0"/>
    <n v="1185732"/>
    <x v="188"/>
    <x v="0"/>
    <s v="West Virginia"/>
    <s v="Charleston"/>
    <x v="3"/>
    <n v="28"/>
    <n v="20"/>
    <n v="560"/>
    <n v="280"/>
    <n v="0.5"/>
    <x v="2"/>
    <x v="0"/>
    <n v="2021"/>
    <s v="Q1"/>
    <x v="0"/>
  </r>
  <r>
    <x v="0"/>
    <n v="1185732"/>
    <x v="188"/>
    <x v="0"/>
    <s v="West Virginia"/>
    <s v="Charleston"/>
    <x v="4"/>
    <n v="42"/>
    <n v="33"/>
    <n v="1386"/>
    <n v="595.98"/>
    <n v="0.43"/>
    <x v="2"/>
    <x v="0"/>
    <n v="2021"/>
    <s v="Q1"/>
    <x v="0"/>
  </r>
  <r>
    <x v="0"/>
    <n v="1185732"/>
    <x v="188"/>
    <x v="0"/>
    <s v="West Virginia"/>
    <s v="Charleston"/>
    <x v="5"/>
    <n v="33"/>
    <n v="59"/>
    <n v="1947"/>
    <n v="778.80000000000007"/>
    <n v="0.4"/>
    <x v="2"/>
    <x v="0"/>
    <n v="2021"/>
    <s v="Q1"/>
    <x v="0"/>
  </r>
  <r>
    <x v="0"/>
    <n v="1185732"/>
    <x v="696"/>
    <x v="0"/>
    <s v="West Virginia"/>
    <s v="Charleston"/>
    <x v="0"/>
    <n v="32"/>
    <n v="138"/>
    <n v="4416"/>
    <n v="2340.48"/>
    <n v="0.53"/>
    <x v="2"/>
    <x v="1"/>
    <n v="2021"/>
    <s v="Q1"/>
    <x v="0"/>
  </r>
  <r>
    <x v="3"/>
    <n v="1185732"/>
    <x v="696"/>
    <x v="0"/>
    <s v="West Virginia"/>
    <s v="Charleston"/>
    <x v="1"/>
    <n v="34"/>
    <n v="38"/>
    <n v="1292"/>
    <n v="594.31999999999994"/>
    <n v="0.45999999999999996"/>
    <x v="2"/>
    <x v="1"/>
    <n v="2021"/>
    <s v="Q1"/>
    <x v="0"/>
  </r>
  <r>
    <x v="3"/>
    <n v="1185732"/>
    <x v="696"/>
    <x v="0"/>
    <s v="West Virginia"/>
    <s v="Charleston"/>
    <x v="2"/>
    <n v="24"/>
    <n v="46"/>
    <n v="1104"/>
    <n v="518.88"/>
    <n v="0.47"/>
    <x v="2"/>
    <x v="1"/>
    <n v="2021"/>
    <s v="Q1"/>
    <x v="0"/>
  </r>
  <r>
    <x v="3"/>
    <n v="1185732"/>
    <x v="696"/>
    <x v="0"/>
    <s v="Maryland"/>
    <s v="Baltimore"/>
    <x v="3"/>
    <n v="28"/>
    <n v="14"/>
    <n v="392"/>
    <n v="196"/>
    <n v="0.5"/>
    <x v="2"/>
    <x v="1"/>
    <n v="2021"/>
    <s v="Q1"/>
    <x v="0"/>
  </r>
  <r>
    <x v="3"/>
    <n v="1185732"/>
    <x v="696"/>
    <x v="0"/>
    <s v="Maryland"/>
    <s v="Baltimore"/>
    <x v="4"/>
    <n v="41"/>
    <n v="31"/>
    <n v="1271"/>
    <n v="571.94999999999993"/>
    <n v="0.44999999999999996"/>
    <x v="2"/>
    <x v="1"/>
    <n v="2021"/>
    <s v="Q1"/>
    <x v="0"/>
  </r>
  <r>
    <x v="3"/>
    <n v="1185732"/>
    <x v="696"/>
    <x v="0"/>
    <s v="Maryland"/>
    <s v="Baltimore"/>
    <x v="5"/>
    <n v="34"/>
    <n v="63"/>
    <n v="2142"/>
    <n v="921.06"/>
    <n v="0.43"/>
    <x v="2"/>
    <x v="1"/>
    <n v="2021"/>
    <s v="Q1"/>
    <x v="0"/>
  </r>
  <r>
    <x v="3"/>
    <n v="1185732"/>
    <x v="225"/>
    <x v="0"/>
    <s v="Maryland"/>
    <s v="Baltimore"/>
    <x v="0"/>
    <n v="32"/>
    <n v="125"/>
    <n v="4000"/>
    <n v="2120"/>
    <n v="0.53"/>
    <x v="2"/>
    <x v="2"/>
    <n v="2021"/>
    <s v="Q1"/>
    <x v="1"/>
  </r>
  <r>
    <x v="3"/>
    <n v="1185732"/>
    <x v="225"/>
    <x v="0"/>
    <s v="Maryland"/>
    <s v="Baltimore"/>
    <x v="1"/>
    <n v="34"/>
    <n v="39"/>
    <n v="1326"/>
    <n v="623.21999999999991"/>
    <n v="0.47"/>
    <x v="2"/>
    <x v="2"/>
    <n v="2021"/>
    <s v="Q1"/>
    <x v="1"/>
  </r>
  <r>
    <x v="3"/>
    <n v="1185732"/>
    <x v="225"/>
    <x v="0"/>
    <s v="Maryland"/>
    <s v="Baltimore"/>
    <x v="2"/>
    <n v="24"/>
    <n v="53"/>
    <n v="1272"/>
    <n v="623.28"/>
    <n v="0.49"/>
    <x v="2"/>
    <x v="2"/>
    <n v="2021"/>
    <s v="Q1"/>
    <x v="1"/>
  </r>
  <r>
    <x v="3"/>
    <n v="1185732"/>
    <x v="225"/>
    <x v="0"/>
    <s v="Maryland"/>
    <s v="Baltimore"/>
    <x v="3"/>
    <n v="29"/>
    <n v="7"/>
    <n v="203"/>
    <n v="93.38"/>
    <n v="0.45999999999999996"/>
    <x v="2"/>
    <x v="2"/>
    <n v="2021"/>
    <s v="Q1"/>
    <x v="1"/>
  </r>
  <r>
    <x v="3"/>
    <n v="1185732"/>
    <x v="225"/>
    <x v="0"/>
    <s v="Maryland"/>
    <s v="Baltimore"/>
    <x v="4"/>
    <n v="43"/>
    <n v="22"/>
    <n v="946"/>
    <n v="406.78"/>
    <n v="0.43"/>
    <x v="2"/>
    <x v="2"/>
    <n v="2021"/>
    <s v="Q1"/>
    <x v="1"/>
  </r>
  <r>
    <x v="3"/>
    <n v="1185732"/>
    <x v="225"/>
    <x v="0"/>
    <s v="Maryland"/>
    <s v="Baltimore"/>
    <x v="5"/>
    <n v="33"/>
    <n v="49"/>
    <n v="1617"/>
    <n v="727.65"/>
    <n v="0.44999999999999996"/>
    <x v="2"/>
    <x v="2"/>
    <n v="2021"/>
    <s v="Q1"/>
    <x v="1"/>
  </r>
  <r>
    <x v="3"/>
    <n v="1185732"/>
    <x v="244"/>
    <x v="0"/>
    <s v="Maryland"/>
    <s v="Baltimore"/>
    <x v="0"/>
    <n v="33"/>
    <n v="128"/>
    <n v="4224"/>
    <n v="2154.2400000000002"/>
    <n v="0.51"/>
    <x v="2"/>
    <x v="3"/>
    <n v="2021"/>
    <s v="Q2"/>
    <x v="1"/>
  </r>
  <r>
    <x v="3"/>
    <n v="1185732"/>
    <x v="244"/>
    <x v="0"/>
    <s v="Maryland"/>
    <s v="Baltimore"/>
    <x v="1"/>
    <n v="32"/>
    <n v="31"/>
    <n v="992"/>
    <n v="466.23999999999995"/>
    <n v="0.47"/>
    <x v="2"/>
    <x v="3"/>
    <n v="2021"/>
    <s v="Q2"/>
    <x v="1"/>
  </r>
  <r>
    <x v="3"/>
    <n v="1185732"/>
    <x v="244"/>
    <x v="0"/>
    <s v="Maryland"/>
    <s v="Baltimore"/>
    <x v="2"/>
    <n v="24"/>
    <n v="33"/>
    <n v="792"/>
    <n v="388.08"/>
    <n v="0.49"/>
    <x v="2"/>
    <x v="3"/>
    <n v="2021"/>
    <s v="Q2"/>
    <x v="1"/>
  </r>
  <r>
    <x v="3"/>
    <n v="1185732"/>
    <x v="244"/>
    <x v="0"/>
    <s v="Maryland"/>
    <s v="Baltimore"/>
    <x v="3"/>
    <n v="27"/>
    <n v="13"/>
    <n v="351"/>
    <n v="164.97"/>
    <n v="0.47"/>
    <x v="2"/>
    <x v="3"/>
    <n v="2021"/>
    <s v="Q2"/>
    <x v="1"/>
  </r>
  <r>
    <x v="3"/>
    <n v="1185732"/>
    <x v="244"/>
    <x v="0"/>
    <s v="Maryland"/>
    <s v="Baltimore"/>
    <x v="4"/>
    <n v="41"/>
    <n v="15"/>
    <n v="615"/>
    <n v="276.75"/>
    <n v="0.44999999999999996"/>
    <x v="2"/>
    <x v="3"/>
    <n v="2021"/>
    <s v="Q2"/>
    <x v="1"/>
  </r>
  <r>
    <x v="3"/>
    <n v="1185732"/>
    <x v="244"/>
    <x v="0"/>
    <s v="Maryland"/>
    <s v="Baltimore"/>
    <x v="5"/>
    <n v="32"/>
    <n v="52"/>
    <n v="1664"/>
    <n v="732.16"/>
    <n v="0.44"/>
    <x v="2"/>
    <x v="3"/>
    <n v="2021"/>
    <s v="Q2"/>
    <x v="1"/>
  </r>
  <r>
    <x v="3"/>
    <n v="1185732"/>
    <x v="273"/>
    <x v="0"/>
    <s v="Maryland"/>
    <s v="Baltimore"/>
    <x v="0"/>
    <n v="49"/>
    <n v="118"/>
    <n v="5782"/>
    <n v="3006.6400000000003"/>
    <n v="0.52"/>
    <x v="2"/>
    <x v="4"/>
    <n v="2021"/>
    <s v="Q2"/>
    <x v="1"/>
  </r>
  <r>
    <x v="3"/>
    <n v="1185732"/>
    <x v="273"/>
    <x v="0"/>
    <s v="Maryland"/>
    <s v="Baltimore"/>
    <x v="1"/>
    <n v="42"/>
    <n v="47"/>
    <n v="1974"/>
    <n v="908.04"/>
    <n v="0.45999999999999996"/>
    <x v="2"/>
    <x v="4"/>
    <n v="2021"/>
    <s v="Q2"/>
    <x v="1"/>
  </r>
  <r>
    <x v="3"/>
    <n v="1185732"/>
    <x v="273"/>
    <x v="0"/>
    <s v="Maryland"/>
    <s v="Baltimore"/>
    <x v="2"/>
    <n v="36"/>
    <n v="38"/>
    <n v="1368"/>
    <n v="656.64"/>
    <n v="0.48"/>
    <x v="2"/>
    <x v="4"/>
    <n v="2021"/>
    <s v="Q2"/>
    <x v="1"/>
  </r>
  <r>
    <x v="3"/>
    <n v="1185732"/>
    <x v="273"/>
    <x v="0"/>
    <s v="Maryland"/>
    <s v="Baltimore"/>
    <x v="3"/>
    <n v="37"/>
    <n v="30"/>
    <n v="1110"/>
    <n v="532.79999999999995"/>
    <n v="0.48"/>
    <x v="2"/>
    <x v="4"/>
    <n v="2021"/>
    <s v="Q2"/>
    <x v="1"/>
  </r>
  <r>
    <x v="3"/>
    <n v="1185732"/>
    <x v="273"/>
    <x v="0"/>
    <s v="Maryland"/>
    <s v="Baltimore"/>
    <x v="4"/>
    <n v="49"/>
    <n v="36"/>
    <n v="1764"/>
    <n v="740.88"/>
    <n v="0.42"/>
    <x v="2"/>
    <x v="4"/>
    <n v="2021"/>
    <s v="Q2"/>
    <x v="1"/>
  </r>
  <r>
    <x v="3"/>
    <n v="1185732"/>
    <x v="273"/>
    <x v="0"/>
    <s v="Maryland"/>
    <s v="Baltimore"/>
    <x v="5"/>
    <n v="52"/>
    <n v="63"/>
    <n v="3276"/>
    <n v="1343.1599999999999"/>
    <n v="0.41"/>
    <x v="2"/>
    <x v="4"/>
    <n v="2021"/>
    <s v="Q2"/>
    <x v="1"/>
  </r>
  <r>
    <x v="3"/>
    <n v="1185732"/>
    <x v="306"/>
    <x v="0"/>
    <s v="Maryland"/>
    <s v="Baltimore"/>
    <x v="0"/>
    <n v="47"/>
    <n v="125"/>
    <n v="5875"/>
    <n v="2937.5"/>
    <n v="0.5"/>
    <x v="2"/>
    <x v="11"/>
    <n v="2021"/>
    <s v="Q2"/>
    <x v="2"/>
  </r>
  <r>
    <x v="3"/>
    <n v="1185732"/>
    <x v="306"/>
    <x v="0"/>
    <s v="Maryland"/>
    <s v="Baltimore"/>
    <x v="1"/>
    <n v="41"/>
    <n v="75"/>
    <n v="3075"/>
    <n v="1445.25"/>
    <n v="0.47"/>
    <x v="2"/>
    <x v="11"/>
    <n v="2021"/>
    <s v="Q2"/>
    <x v="2"/>
  </r>
  <r>
    <x v="0"/>
    <n v="1185732"/>
    <x v="306"/>
    <x v="0"/>
    <s v="Maryland"/>
    <s v="Baltimore"/>
    <x v="2"/>
    <n v="37"/>
    <n v="47"/>
    <n v="1739"/>
    <n v="869.5"/>
    <n v="0.5"/>
    <x v="2"/>
    <x v="11"/>
    <n v="2021"/>
    <s v="Q2"/>
    <x v="2"/>
  </r>
  <r>
    <x v="0"/>
    <n v="1185732"/>
    <x v="306"/>
    <x v="0"/>
    <s v="Maryland"/>
    <s v="Baltimore"/>
    <x v="3"/>
    <n v="37"/>
    <n v="44"/>
    <n v="1628"/>
    <n v="814"/>
    <n v="0.5"/>
    <x v="2"/>
    <x v="11"/>
    <n v="2021"/>
    <s v="Q2"/>
    <x v="2"/>
  </r>
  <r>
    <x v="0"/>
    <n v="1185732"/>
    <x v="306"/>
    <x v="0"/>
    <s v="Maryland"/>
    <s v="Baltimore"/>
    <x v="4"/>
    <n v="49"/>
    <n v="42"/>
    <n v="2058"/>
    <n v="905.52"/>
    <n v="0.44"/>
    <x v="2"/>
    <x v="11"/>
    <n v="2021"/>
    <s v="Q2"/>
    <x v="2"/>
  </r>
  <r>
    <x v="0"/>
    <n v="1185732"/>
    <x v="306"/>
    <x v="0"/>
    <s v="Maryland"/>
    <s v="Baltimore"/>
    <x v="5"/>
    <n v="53"/>
    <n v="84"/>
    <n v="4452"/>
    <n v="2003.3999999999999"/>
    <n v="0.44999999999999996"/>
    <x v="2"/>
    <x v="11"/>
    <n v="2021"/>
    <s v="Q2"/>
    <x v="2"/>
  </r>
  <r>
    <x v="0"/>
    <n v="1185732"/>
    <x v="334"/>
    <x v="0"/>
    <s v="Maryland"/>
    <s v="Baltimore"/>
    <x v="0"/>
    <n v="49"/>
    <n v="131"/>
    <n v="6419"/>
    <n v="3337.88"/>
    <n v="0.52"/>
    <x v="2"/>
    <x v="5"/>
    <n v="2021"/>
    <s v="Q3"/>
    <x v="2"/>
  </r>
  <r>
    <x v="2"/>
    <n v="1185732"/>
    <x v="334"/>
    <x v="0"/>
    <s v="Maryland"/>
    <s v="Baltimore"/>
    <x v="1"/>
    <n v="42"/>
    <n v="72"/>
    <n v="3024"/>
    <n v="1451.52"/>
    <n v="0.48"/>
    <x v="2"/>
    <x v="5"/>
    <n v="2021"/>
    <s v="Q3"/>
    <x v="2"/>
  </r>
  <r>
    <x v="2"/>
    <n v="1185732"/>
    <x v="334"/>
    <x v="0"/>
    <s v="Maryland"/>
    <s v="Baltimore"/>
    <x v="2"/>
    <n v="37"/>
    <n v="60"/>
    <n v="2220"/>
    <n v="1087.8"/>
    <n v="0.49"/>
    <x v="2"/>
    <x v="5"/>
    <n v="2021"/>
    <s v="Q3"/>
    <x v="2"/>
  </r>
  <r>
    <x v="2"/>
    <n v="1185732"/>
    <x v="334"/>
    <x v="0"/>
    <s v="Maryland"/>
    <s v="Baltimore"/>
    <x v="3"/>
    <n v="36"/>
    <n v="45"/>
    <n v="1620"/>
    <n v="761.4"/>
    <n v="0.47"/>
    <x v="2"/>
    <x v="5"/>
    <n v="2021"/>
    <s v="Q3"/>
    <x v="2"/>
  </r>
  <r>
    <x v="2"/>
    <n v="1185732"/>
    <x v="334"/>
    <x v="0"/>
    <s v="Maryland"/>
    <s v="Baltimore"/>
    <x v="4"/>
    <n v="46"/>
    <n v="51"/>
    <n v="2346"/>
    <n v="1055.6999999999998"/>
    <n v="0.44999999999999996"/>
    <x v="2"/>
    <x v="5"/>
    <n v="2021"/>
    <s v="Q3"/>
    <x v="2"/>
  </r>
  <r>
    <x v="2"/>
    <n v="1185732"/>
    <x v="334"/>
    <x v="0"/>
    <s v="Maryland"/>
    <s v="Baltimore"/>
    <x v="5"/>
    <n v="54"/>
    <n v="102"/>
    <n v="5508"/>
    <n v="2313.36"/>
    <n v="0.42"/>
    <x v="2"/>
    <x v="5"/>
    <n v="2021"/>
    <s v="Q3"/>
    <x v="2"/>
  </r>
  <r>
    <x v="2"/>
    <n v="1185732"/>
    <x v="366"/>
    <x v="0"/>
    <s v="Maryland"/>
    <s v="Baltimore"/>
    <x v="0"/>
    <n v="48"/>
    <n v="135"/>
    <n v="6480"/>
    <n v="3434.4"/>
    <n v="0.53"/>
    <x v="2"/>
    <x v="6"/>
    <n v="2021"/>
    <s v="Q3"/>
    <x v="2"/>
  </r>
  <r>
    <x v="2"/>
    <n v="1185732"/>
    <x v="366"/>
    <x v="0"/>
    <s v="Maryland"/>
    <s v="Baltimore"/>
    <x v="1"/>
    <n v="41"/>
    <n v="83"/>
    <n v="3403"/>
    <n v="1701.5"/>
    <n v="0.5"/>
    <x v="2"/>
    <x v="6"/>
    <n v="2021"/>
    <s v="Q3"/>
    <x v="2"/>
  </r>
  <r>
    <x v="2"/>
    <n v="1185732"/>
    <x v="366"/>
    <x v="0"/>
    <s v="Maryland"/>
    <s v="Baltimore"/>
    <x v="2"/>
    <n v="39"/>
    <n v="60"/>
    <n v="2340"/>
    <n v="1170"/>
    <n v="0.5"/>
    <x v="2"/>
    <x v="6"/>
    <n v="2021"/>
    <s v="Q3"/>
    <x v="2"/>
  </r>
  <r>
    <x v="2"/>
    <n v="1185732"/>
    <x v="366"/>
    <x v="0"/>
    <s v="Maryland"/>
    <s v="Baltimore"/>
    <x v="3"/>
    <n v="37"/>
    <n v="44"/>
    <n v="1628"/>
    <n v="748.88"/>
    <n v="0.45999999999999996"/>
    <x v="2"/>
    <x v="6"/>
    <n v="2021"/>
    <s v="Q3"/>
    <x v="2"/>
  </r>
  <r>
    <x v="2"/>
    <n v="1185732"/>
    <x v="366"/>
    <x v="0"/>
    <s v="Maryland"/>
    <s v="Baltimore"/>
    <x v="4"/>
    <n v="47"/>
    <n v="38"/>
    <n v="1786"/>
    <n v="803.69999999999993"/>
    <n v="0.44999999999999996"/>
    <x v="2"/>
    <x v="6"/>
    <n v="2021"/>
    <s v="Q3"/>
    <x v="2"/>
  </r>
  <r>
    <x v="2"/>
    <n v="1185732"/>
    <x v="366"/>
    <x v="0"/>
    <s v="Maryland"/>
    <s v="Baltimore"/>
    <x v="5"/>
    <n v="53"/>
    <n v="81"/>
    <n v="4293"/>
    <n v="1845.99"/>
    <n v="0.43"/>
    <x v="2"/>
    <x v="6"/>
    <n v="2021"/>
    <s v="Q3"/>
    <x v="2"/>
  </r>
  <r>
    <x v="2"/>
    <n v="1185732"/>
    <x v="396"/>
    <x v="0"/>
    <s v="Maryland"/>
    <s v="Baltimore"/>
    <x v="0"/>
    <n v="49"/>
    <n v="128"/>
    <n v="6272"/>
    <n v="3198.7200000000003"/>
    <n v="0.51"/>
    <x v="2"/>
    <x v="7"/>
    <n v="2021"/>
    <s v="Q3"/>
    <x v="3"/>
  </r>
  <r>
    <x v="2"/>
    <n v="1185732"/>
    <x v="396"/>
    <x v="0"/>
    <s v="Maryland"/>
    <s v="Baltimore"/>
    <x v="1"/>
    <n v="44"/>
    <n v="63"/>
    <n v="2772"/>
    <n v="1247.3999999999999"/>
    <n v="0.44999999999999996"/>
    <x v="2"/>
    <x v="7"/>
    <n v="2021"/>
    <s v="Q3"/>
    <x v="3"/>
  </r>
  <r>
    <x v="2"/>
    <n v="1185732"/>
    <x v="396"/>
    <x v="0"/>
    <s v="Maryland"/>
    <s v="Baltimore"/>
    <x v="2"/>
    <n v="38"/>
    <n v="36"/>
    <n v="1368"/>
    <n v="684"/>
    <n v="0.5"/>
    <x v="2"/>
    <x v="7"/>
    <n v="2021"/>
    <s v="Q3"/>
    <x v="3"/>
  </r>
  <r>
    <x v="2"/>
    <n v="1185732"/>
    <x v="396"/>
    <x v="0"/>
    <s v="Maryland"/>
    <s v="Baltimore"/>
    <x v="3"/>
    <n v="36"/>
    <n v="25"/>
    <n v="900"/>
    <n v="404.99999999999994"/>
    <n v="0.44999999999999996"/>
    <x v="2"/>
    <x v="7"/>
    <n v="2021"/>
    <s v="Q3"/>
    <x v="3"/>
  </r>
  <r>
    <x v="2"/>
    <n v="1185732"/>
    <x v="396"/>
    <x v="0"/>
    <s v="Maryland"/>
    <s v="Baltimore"/>
    <x v="4"/>
    <n v="48"/>
    <n v="30"/>
    <n v="1440"/>
    <n v="619.20000000000005"/>
    <n v="0.43"/>
    <x v="2"/>
    <x v="7"/>
    <n v="2021"/>
    <s v="Q3"/>
    <x v="3"/>
  </r>
  <r>
    <x v="2"/>
    <n v="1185732"/>
    <x v="396"/>
    <x v="0"/>
    <s v="Maryland"/>
    <s v="Baltimore"/>
    <x v="5"/>
    <n v="54"/>
    <n v="50"/>
    <n v="2700"/>
    <n v="1080"/>
    <n v="0.4"/>
    <x v="2"/>
    <x v="7"/>
    <n v="2021"/>
    <s v="Q3"/>
    <x v="3"/>
  </r>
  <r>
    <x v="2"/>
    <n v="1185732"/>
    <x v="428"/>
    <x v="0"/>
    <s v="Maryland"/>
    <s v="Baltimore"/>
    <x v="0"/>
    <n v="52"/>
    <n v="113"/>
    <n v="5876"/>
    <n v="3173.0400000000004"/>
    <n v="0.54"/>
    <x v="2"/>
    <x v="8"/>
    <n v="2021"/>
    <s v="Q4"/>
    <x v="3"/>
  </r>
  <r>
    <x v="2"/>
    <n v="1185732"/>
    <x v="428"/>
    <x v="0"/>
    <s v="Maryland"/>
    <s v="Baltimore"/>
    <x v="1"/>
    <n v="48"/>
    <n v="58"/>
    <n v="2784"/>
    <n v="1280.6399999999999"/>
    <n v="0.45999999999999996"/>
    <x v="2"/>
    <x v="8"/>
    <n v="2021"/>
    <s v="Q4"/>
    <x v="3"/>
  </r>
  <r>
    <x v="2"/>
    <n v="1185732"/>
    <x v="428"/>
    <x v="0"/>
    <s v="Maryland"/>
    <s v="Baltimore"/>
    <x v="2"/>
    <n v="49"/>
    <n v="25"/>
    <n v="1225"/>
    <n v="563.5"/>
    <n v="0.45999999999999996"/>
    <x v="2"/>
    <x v="8"/>
    <n v="2021"/>
    <s v="Q4"/>
    <x v="3"/>
  </r>
  <r>
    <x v="0"/>
    <n v="1185732"/>
    <x v="428"/>
    <x v="0"/>
    <s v="Maryland"/>
    <s v="Baltimore"/>
    <x v="3"/>
    <n v="49"/>
    <n v="21"/>
    <n v="1029"/>
    <n v="514.5"/>
    <n v="0.5"/>
    <x v="2"/>
    <x v="8"/>
    <n v="2021"/>
    <s v="Q4"/>
    <x v="3"/>
  </r>
  <r>
    <x v="0"/>
    <n v="1185732"/>
    <x v="428"/>
    <x v="0"/>
    <s v="Maryland"/>
    <s v="Baltimore"/>
    <x v="4"/>
    <n v="56"/>
    <n v="20"/>
    <n v="1120"/>
    <n v="448"/>
    <n v="0.4"/>
    <x v="2"/>
    <x v="8"/>
    <n v="2021"/>
    <s v="Q4"/>
    <x v="3"/>
  </r>
  <r>
    <x v="0"/>
    <n v="1185732"/>
    <x v="428"/>
    <x v="0"/>
    <s v="Maryland"/>
    <s v="Baltimore"/>
    <x v="5"/>
    <n v="60"/>
    <n v="52"/>
    <n v="3120"/>
    <n v="1248"/>
    <n v="0.4"/>
    <x v="2"/>
    <x v="8"/>
    <n v="2021"/>
    <s v="Q4"/>
    <x v="3"/>
  </r>
  <r>
    <x v="0"/>
    <n v="1185732"/>
    <x v="458"/>
    <x v="0"/>
    <s v="Maryland"/>
    <s v="Baltimore"/>
    <x v="0"/>
    <n v="58"/>
    <n v="88"/>
    <n v="5104"/>
    <n v="2807.2000000000003"/>
    <n v="0.55000000000000004"/>
    <x v="2"/>
    <x v="9"/>
    <n v="2021"/>
    <s v="Q4"/>
    <x v="3"/>
  </r>
  <r>
    <x v="0"/>
    <n v="1185732"/>
    <x v="458"/>
    <x v="0"/>
    <s v="Maryland"/>
    <s v="Baltimore"/>
    <x v="1"/>
    <n v="45"/>
    <n v="51"/>
    <n v="2295"/>
    <n v="1078.6499999999999"/>
    <n v="0.47"/>
    <x v="2"/>
    <x v="9"/>
    <n v="2021"/>
    <s v="Q4"/>
    <x v="3"/>
  </r>
  <r>
    <x v="0"/>
    <n v="1185732"/>
    <x v="458"/>
    <x v="0"/>
    <s v="Maryland"/>
    <s v="Baltimore"/>
    <x v="2"/>
    <n v="49"/>
    <n v="48"/>
    <n v="2352"/>
    <n v="1176"/>
    <n v="0.5"/>
    <x v="2"/>
    <x v="9"/>
    <n v="2021"/>
    <s v="Q4"/>
    <x v="3"/>
  </r>
  <r>
    <x v="0"/>
    <n v="1185732"/>
    <x v="458"/>
    <x v="0"/>
    <s v="Maryland"/>
    <s v="Baltimore"/>
    <x v="3"/>
    <n v="48"/>
    <n v="41"/>
    <n v="1968"/>
    <n v="905.28"/>
    <n v="0.45999999999999996"/>
    <x v="2"/>
    <x v="9"/>
    <n v="2021"/>
    <s v="Q4"/>
    <x v="3"/>
  </r>
  <r>
    <x v="0"/>
    <n v="1185732"/>
    <x v="458"/>
    <x v="0"/>
    <s v="Maryland"/>
    <s v="Baltimore"/>
    <x v="4"/>
    <n v="56"/>
    <n v="31"/>
    <n v="1736"/>
    <n v="763.84"/>
    <n v="0.44"/>
    <x v="2"/>
    <x v="9"/>
    <n v="2021"/>
    <s v="Q4"/>
    <x v="3"/>
  </r>
  <r>
    <x v="0"/>
    <n v="1185732"/>
    <x v="458"/>
    <x v="0"/>
    <s v="Maryland"/>
    <s v="Baltimore"/>
    <x v="5"/>
    <n v="62"/>
    <n v="63"/>
    <n v="3906"/>
    <n v="1679.58"/>
    <n v="0.43"/>
    <x v="2"/>
    <x v="9"/>
    <n v="2021"/>
    <s v="Q4"/>
    <x v="3"/>
  </r>
  <r>
    <x v="0"/>
    <n v="1185732"/>
    <x v="487"/>
    <x v="0"/>
    <s v="Maryland"/>
    <s v="Baltimore"/>
    <x v="0"/>
    <n v="57"/>
    <n v="122"/>
    <n v="6954"/>
    <n v="3477"/>
    <n v="0.5"/>
    <x v="2"/>
    <x v="10"/>
    <n v="2021"/>
    <s v="Q4"/>
    <x v="0"/>
  </r>
  <r>
    <x v="0"/>
    <n v="1185732"/>
    <x v="487"/>
    <x v="0"/>
    <s v="Maryland"/>
    <s v="Baltimore"/>
    <x v="1"/>
    <n v="46"/>
    <n v="65"/>
    <n v="2990"/>
    <n v="1495"/>
    <n v="0.5"/>
    <x v="2"/>
    <x v="10"/>
    <n v="2021"/>
    <s v="Q4"/>
    <x v="0"/>
  </r>
  <r>
    <x v="0"/>
    <n v="1185732"/>
    <x v="487"/>
    <x v="0"/>
    <s v="Maryland"/>
    <s v="Baltimore"/>
    <x v="2"/>
    <n v="45"/>
    <n v="65"/>
    <n v="2925"/>
    <n v="1374.75"/>
    <n v="0.47"/>
    <x v="2"/>
    <x v="10"/>
    <n v="2021"/>
    <s v="Q4"/>
    <x v="0"/>
  </r>
  <r>
    <x v="0"/>
    <n v="1185732"/>
    <x v="487"/>
    <x v="0"/>
    <s v="Maryland"/>
    <s v="Baltimore"/>
    <x v="3"/>
    <n v="49"/>
    <n v="44"/>
    <n v="2156"/>
    <n v="1013.3199999999999"/>
    <n v="0.47"/>
    <x v="2"/>
    <x v="10"/>
    <n v="2021"/>
    <s v="Q4"/>
    <x v="0"/>
  </r>
  <r>
    <x v="0"/>
    <n v="1185732"/>
    <x v="487"/>
    <x v="0"/>
    <s v="Maryland"/>
    <s v="Baltimore"/>
    <x v="4"/>
    <n v="54"/>
    <n v="51"/>
    <n v="2754"/>
    <n v="1129.1399999999999"/>
    <n v="0.41"/>
    <x v="2"/>
    <x v="10"/>
    <n v="2021"/>
    <s v="Q4"/>
    <x v="0"/>
  </r>
  <r>
    <x v="0"/>
    <n v="1185732"/>
    <x v="487"/>
    <x v="0"/>
    <s v="Maryland"/>
    <s v="Baltimore"/>
    <x v="5"/>
    <n v="61"/>
    <n v="72"/>
    <n v="4392"/>
    <n v="1844.6399999999999"/>
    <n v="0.42"/>
    <x v="2"/>
    <x v="10"/>
    <n v="2021"/>
    <s v="Q4"/>
    <x v="0"/>
  </r>
  <r>
    <x v="0"/>
    <n v="1185732"/>
    <x v="181"/>
    <x v="0"/>
    <s v="Maryland"/>
    <s v="Baltimore"/>
    <x v="0"/>
    <n v="36"/>
    <n v="137"/>
    <n v="4932"/>
    <n v="2219.3999999999996"/>
    <n v="0.44999999999999996"/>
    <x v="2"/>
    <x v="0"/>
    <n v="2021"/>
    <s v="Q1"/>
    <x v="0"/>
  </r>
  <r>
    <x v="0"/>
    <n v="1185732"/>
    <x v="181"/>
    <x v="0"/>
    <s v="Maryland"/>
    <s v="Baltimore"/>
    <x v="1"/>
    <n v="38"/>
    <n v="81"/>
    <n v="3078"/>
    <n v="1539"/>
    <n v="0.5"/>
    <x v="2"/>
    <x v="0"/>
    <n v="2021"/>
    <s v="Q1"/>
    <x v="0"/>
  </r>
  <r>
    <x v="0"/>
    <n v="1185732"/>
    <x v="181"/>
    <x v="0"/>
    <s v="Maryland"/>
    <s v="Baltimore"/>
    <x v="2"/>
    <n v="29"/>
    <n v="91"/>
    <n v="2639"/>
    <n v="1398.67"/>
    <n v="0.53"/>
    <x v="2"/>
    <x v="0"/>
    <n v="2021"/>
    <s v="Q1"/>
    <x v="0"/>
  </r>
  <r>
    <x v="0"/>
    <n v="1185732"/>
    <x v="181"/>
    <x v="0"/>
    <s v="Maryland"/>
    <s v="Baltimore"/>
    <x v="3"/>
    <n v="32"/>
    <n v="47"/>
    <n v="1504"/>
    <n v="827.2"/>
    <n v="0.55000000000000004"/>
    <x v="2"/>
    <x v="0"/>
    <n v="2021"/>
    <s v="Q1"/>
    <x v="0"/>
  </r>
  <r>
    <x v="0"/>
    <n v="1185732"/>
    <x v="181"/>
    <x v="0"/>
    <s v="Maryland"/>
    <s v="Baltimore"/>
    <x v="4"/>
    <n v="49"/>
    <n v="59"/>
    <n v="2891"/>
    <n v="1214.22"/>
    <n v="0.42"/>
    <x v="2"/>
    <x v="0"/>
    <n v="2021"/>
    <s v="Q1"/>
    <x v="0"/>
  </r>
  <r>
    <x v="0"/>
    <n v="1185732"/>
    <x v="181"/>
    <x v="0"/>
    <s v="Maryland"/>
    <s v="Baltimore"/>
    <x v="5"/>
    <n v="36"/>
    <n v="81"/>
    <n v="2916"/>
    <n v="1487.16"/>
    <n v="0.51"/>
    <x v="2"/>
    <x v="0"/>
    <n v="2021"/>
    <s v="Q1"/>
    <x v="0"/>
  </r>
  <r>
    <x v="0"/>
    <n v="1185732"/>
    <x v="210"/>
    <x v="0"/>
    <s v="Maryland"/>
    <s v="Baltimore"/>
    <x v="0"/>
    <n v="39"/>
    <n v="144"/>
    <n v="5616"/>
    <n v="2808"/>
    <n v="0.5"/>
    <x v="2"/>
    <x v="1"/>
    <n v="2021"/>
    <s v="Q1"/>
    <x v="0"/>
  </r>
  <r>
    <x v="0"/>
    <n v="1185732"/>
    <x v="210"/>
    <x v="0"/>
    <s v="Maryland"/>
    <s v="Baltimore"/>
    <x v="1"/>
    <n v="37"/>
    <n v="61"/>
    <n v="2257"/>
    <n v="1038.22"/>
    <n v="0.45999999999999996"/>
    <x v="2"/>
    <x v="1"/>
    <n v="2021"/>
    <s v="Q1"/>
    <x v="0"/>
  </r>
  <r>
    <x v="0"/>
    <n v="1185732"/>
    <x v="210"/>
    <x v="0"/>
    <s v="Maryland"/>
    <s v="Baltimore"/>
    <x v="2"/>
    <n v="27"/>
    <n v="69"/>
    <n v="1863"/>
    <n v="950.13"/>
    <n v="0.51"/>
    <x v="2"/>
    <x v="1"/>
    <n v="2021"/>
    <s v="Q1"/>
    <x v="0"/>
  </r>
  <r>
    <x v="0"/>
    <n v="1185732"/>
    <x v="210"/>
    <x v="0"/>
    <s v="Delaware"/>
    <s v="Wilmington"/>
    <x v="3"/>
    <n v="33"/>
    <n v="45"/>
    <n v="1485"/>
    <n v="816.75000000000011"/>
    <n v="0.55000000000000004"/>
    <x v="2"/>
    <x v="1"/>
    <n v="2021"/>
    <s v="Q1"/>
    <x v="0"/>
  </r>
  <r>
    <x v="0"/>
    <n v="1185732"/>
    <x v="210"/>
    <x v="0"/>
    <s v="Delaware"/>
    <s v="Wilmington"/>
    <x v="4"/>
    <n v="45"/>
    <n v="65"/>
    <n v="2925"/>
    <n v="1199.25"/>
    <n v="0.41"/>
    <x v="2"/>
    <x v="1"/>
    <n v="2021"/>
    <s v="Q1"/>
    <x v="0"/>
  </r>
  <r>
    <x v="0"/>
    <n v="1185732"/>
    <x v="210"/>
    <x v="0"/>
    <s v="Delaware"/>
    <s v="Wilmington"/>
    <x v="5"/>
    <n v="39"/>
    <n v="98"/>
    <n v="3822"/>
    <n v="2025.66"/>
    <n v="0.53"/>
    <x v="2"/>
    <x v="1"/>
    <n v="2021"/>
    <s v="Q1"/>
    <x v="0"/>
  </r>
  <r>
    <x v="0"/>
    <n v="1185732"/>
    <x v="218"/>
    <x v="0"/>
    <s v="Delaware"/>
    <s v="Wilmington"/>
    <x v="0"/>
    <n v="36"/>
    <n v="158"/>
    <n v="5688"/>
    <n v="2616.48"/>
    <n v="0.45999999999999996"/>
    <x v="2"/>
    <x v="2"/>
    <n v="2021"/>
    <s v="Q1"/>
    <x v="1"/>
  </r>
  <r>
    <x v="0"/>
    <n v="1185732"/>
    <x v="218"/>
    <x v="0"/>
    <s v="Delaware"/>
    <s v="Wilmington"/>
    <x v="1"/>
    <n v="39"/>
    <n v="68"/>
    <n v="2652"/>
    <n v="1193.3999999999999"/>
    <n v="0.44999999999999996"/>
    <x v="2"/>
    <x v="2"/>
    <n v="2021"/>
    <s v="Q1"/>
    <x v="1"/>
  </r>
  <r>
    <x v="0"/>
    <n v="1185732"/>
    <x v="218"/>
    <x v="0"/>
    <s v="Delaware"/>
    <s v="Wilmington"/>
    <x v="2"/>
    <n v="29"/>
    <n v="69"/>
    <n v="2001"/>
    <n v="1080.54"/>
    <n v="0.54"/>
    <x v="2"/>
    <x v="2"/>
    <n v="2021"/>
    <s v="Q1"/>
    <x v="1"/>
  </r>
  <r>
    <x v="0"/>
    <n v="1185732"/>
    <x v="218"/>
    <x v="0"/>
    <s v="Delaware"/>
    <s v="Wilmington"/>
    <x v="3"/>
    <n v="32"/>
    <n v="31"/>
    <n v="992"/>
    <n v="525.76"/>
    <n v="0.53"/>
    <x v="2"/>
    <x v="2"/>
    <n v="2021"/>
    <s v="Q1"/>
    <x v="1"/>
  </r>
  <r>
    <x v="0"/>
    <n v="1185732"/>
    <x v="218"/>
    <x v="0"/>
    <s v="Delaware"/>
    <s v="Wilmington"/>
    <x v="4"/>
    <n v="46"/>
    <n v="49"/>
    <n v="2254"/>
    <n v="924.14"/>
    <n v="0.41"/>
    <x v="2"/>
    <x v="2"/>
    <n v="2021"/>
    <s v="Q1"/>
    <x v="1"/>
  </r>
  <r>
    <x v="0"/>
    <n v="1185732"/>
    <x v="218"/>
    <x v="0"/>
    <s v="Delaware"/>
    <s v="Wilmington"/>
    <x v="5"/>
    <n v="39"/>
    <n v="72"/>
    <n v="2808"/>
    <n v="1404"/>
    <n v="0.5"/>
    <x v="2"/>
    <x v="2"/>
    <n v="2021"/>
    <s v="Q1"/>
    <x v="1"/>
  </r>
  <r>
    <x v="0"/>
    <n v="1185732"/>
    <x v="237"/>
    <x v="0"/>
    <s v="Delaware"/>
    <s v="Wilmington"/>
    <x v="0"/>
    <n v="36"/>
    <n v="131"/>
    <n v="4716"/>
    <n v="2358"/>
    <n v="0.5"/>
    <x v="2"/>
    <x v="3"/>
    <n v="2021"/>
    <s v="Q2"/>
    <x v="1"/>
  </r>
  <r>
    <x v="0"/>
    <n v="1185732"/>
    <x v="237"/>
    <x v="0"/>
    <s v="Delaware"/>
    <s v="Wilmington"/>
    <x v="1"/>
    <n v="38"/>
    <n v="61"/>
    <n v="2318"/>
    <n v="1089.46"/>
    <n v="0.47"/>
    <x v="2"/>
    <x v="3"/>
    <n v="2021"/>
    <s v="Q2"/>
    <x v="1"/>
  </r>
  <r>
    <x v="0"/>
    <n v="1185732"/>
    <x v="237"/>
    <x v="0"/>
    <s v="Delaware"/>
    <s v="Wilmington"/>
    <x v="2"/>
    <n v="27"/>
    <n v="59"/>
    <n v="1593"/>
    <n v="876.15000000000009"/>
    <n v="0.55000000000000004"/>
    <x v="2"/>
    <x v="3"/>
    <n v="2021"/>
    <s v="Q2"/>
    <x v="1"/>
  </r>
  <r>
    <x v="0"/>
    <n v="1185732"/>
    <x v="237"/>
    <x v="0"/>
    <s v="Delaware"/>
    <s v="Wilmington"/>
    <x v="3"/>
    <n v="32"/>
    <n v="44"/>
    <n v="1408"/>
    <n v="718.08"/>
    <n v="0.51"/>
    <x v="2"/>
    <x v="3"/>
    <n v="2021"/>
    <s v="Q2"/>
    <x v="1"/>
  </r>
  <r>
    <x v="0"/>
    <n v="1185732"/>
    <x v="237"/>
    <x v="0"/>
    <s v="Delaware"/>
    <s v="Wilmington"/>
    <x v="4"/>
    <n v="47"/>
    <n v="45"/>
    <n v="2115"/>
    <n v="951.74999999999989"/>
    <n v="0.44999999999999996"/>
    <x v="2"/>
    <x v="3"/>
    <n v="2021"/>
    <s v="Q2"/>
    <x v="1"/>
  </r>
  <r>
    <x v="0"/>
    <n v="1185732"/>
    <x v="237"/>
    <x v="0"/>
    <s v="Delaware"/>
    <s v="Wilmington"/>
    <x v="5"/>
    <n v="38"/>
    <n v="78"/>
    <n v="2964"/>
    <n v="1600.5600000000002"/>
    <n v="0.54"/>
    <x v="2"/>
    <x v="3"/>
    <n v="2021"/>
    <s v="Q2"/>
    <x v="1"/>
  </r>
  <r>
    <x v="0"/>
    <n v="1185732"/>
    <x v="266"/>
    <x v="0"/>
    <s v="Delaware"/>
    <s v="Wilmington"/>
    <x v="0"/>
    <n v="51"/>
    <n v="160"/>
    <n v="8160"/>
    <n v="3916.7999999999997"/>
    <n v="0.48"/>
    <x v="2"/>
    <x v="4"/>
    <n v="2021"/>
    <s v="Q2"/>
    <x v="1"/>
  </r>
  <r>
    <x v="0"/>
    <n v="1185732"/>
    <x v="266"/>
    <x v="0"/>
    <s v="Delaware"/>
    <s v="Wilmington"/>
    <x v="1"/>
    <n v="47"/>
    <n v="69"/>
    <n v="3243"/>
    <n v="1459.35"/>
    <n v="0.44999999999999996"/>
    <x v="2"/>
    <x v="4"/>
    <n v="2021"/>
    <s v="Q2"/>
    <x v="1"/>
  </r>
  <r>
    <x v="0"/>
    <n v="1185732"/>
    <x v="266"/>
    <x v="0"/>
    <s v="Delaware"/>
    <s v="Wilmington"/>
    <x v="2"/>
    <n v="41"/>
    <n v="81"/>
    <n v="3321"/>
    <n v="1726.92"/>
    <n v="0.52"/>
    <x v="2"/>
    <x v="4"/>
    <n v="2021"/>
    <s v="Q2"/>
    <x v="1"/>
  </r>
  <r>
    <x v="0"/>
    <n v="1185732"/>
    <x v="266"/>
    <x v="0"/>
    <s v="Delaware"/>
    <s v="Wilmington"/>
    <x v="3"/>
    <n v="41"/>
    <n v="65"/>
    <n v="2665"/>
    <n v="1385.8"/>
    <n v="0.52"/>
    <x v="2"/>
    <x v="4"/>
    <n v="2021"/>
    <s v="Q2"/>
    <x v="1"/>
  </r>
  <r>
    <x v="0"/>
    <n v="1185732"/>
    <x v="266"/>
    <x v="0"/>
    <s v="Delaware"/>
    <s v="Wilmington"/>
    <x v="4"/>
    <n v="50"/>
    <n v="74"/>
    <n v="3700"/>
    <n v="1554"/>
    <n v="0.42"/>
    <x v="2"/>
    <x v="4"/>
    <n v="2021"/>
    <s v="Q2"/>
    <x v="1"/>
  </r>
  <r>
    <x v="0"/>
    <n v="1185732"/>
    <x v="266"/>
    <x v="0"/>
    <s v="Delaware"/>
    <s v="Wilmington"/>
    <x v="5"/>
    <n v="54"/>
    <n v="104"/>
    <n v="5616"/>
    <n v="3088.8"/>
    <n v="0.55000000000000004"/>
    <x v="2"/>
    <x v="4"/>
    <n v="2021"/>
    <s v="Q2"/>
    <x v="1"/>
  </r>
  <r>
    <x v="0"/>
    <n v="1185732"/>
    <x v="299"/>
    <x v="0"/>
    <s v="Delaware"/>
    <s v="Wilmington"/>
    <x v="0"/>
    <n v="51"/>
    <n v="189"/>
    <n v="9639"/>
    <n v="4433.9399999999996"/>
    <n v="0.45999999999999996"/>
    <x v="2"/>
    <x v="11"/>
    <n v="2021"/>
    <s v="Q2"/>
    <x v="2"/>
  </r>
  <r>
    <x v="0"/>
    <n v="1185732"/>
    <x v="299"/>
    <x v="0"/>
    <s v="Delaware"/>
    <s v="Wilmington"/>
    <x v="1"/>
    <n v="48"/>
    <n v="120"/>
    <n v="5760"/>
    <n v="2591.9999999999995"/>
    <n v="0.44999999999999996"/>
    <x v="2"/>
    <x v="11"/>
    <n v="2021"/>
    <s v="Q2"/>
    <x v="2"/>
  </r>
  <r>
    <x v="0"/>
    <n v="1185732"/>
    <x v="299"/>
    <x v="0"/>
    <s v="Delaware"/>
    <s v="Wilmington"/>
    <x v="2"/>
    <n v="43"/>
    <n v="85"/>
    <n v="3655"/>
    <n v="1937.15"/>
    <n v="0.53"/>
    <x v="2"/>
    <x v="11"/>
    <n v="2021"/>
    <s v="Q2"/>
    <x v="2"/>
  </r>
  <r>
    <x v="0"/>
    <n v="1185732"/>
    <x v="299"/>
    <x v="0"/>
    <s v="Delaware"/>
    <s v="Wilmington"/>
    <x v="3"/>
    <n v="41"/>
    <n v="75"/>
    <n v="3075"/>
    <n v="1691.2500000000002"/>
    <n v="0.55000000000000004"/>
    <x v="2"/>
    <x v="11"/>
    <n v="2021"/>
    <s v="Q2"/>
    <x v="2"/>
  </r>
  <r>
    <x v="0"/>
    <n v="1185732"/>
    <x v="299"/>
    <x v="0"/>
    <s v="Delaware"/>
    <s v="Wilmington"/>
    <x v="4"/>
    <n v="50"/>
    <n v="75"/>
    <n v="3750"/>
    <n v="1500"/>
    <n v="0.4"/>
    <x v="2"/>
    <x v="11"/>
    <n v="2021"/>
    <s v="Q2"/>
    <x v="2"/>
  </r>
  <r>
    <x v="0"/>
    <n v="1185732"/>
    <x v="299"/>
    <x v="0"/>
    <s v="Delaware"/>
    <s v="Wilmington"/>
    <x v="5"/>
    <n v="56"/>
    <n v="135"/>
    <n v="7560"/>
    <n v="4006.8"/>
    <n v="0.53"/>
    <x v="2"/>
    <x v="11"/>
    <n v="2021"/>
    <s v="Q2"/>
    <x v="2"/>
  </r>
  <r>
    <x v="0"/>
    <n v="1185732"/>
    <x v="327"/>
    <x v="0"/>
    <s v="Delaware"/>
    <s v="Wilmington"/>
    <x v="0"/>
    <n v="53"/>
    <n v="182"/>
    <n v="9646"/>
    <n v="4823"/>
    <n v="0.5"/>
    <x v="2"/>
    <x v="5"/>
    <n v="2021"/>
    <s v="Q3"/>
    <x v="2"/>
  </r>
  <r>
    <x v="0"/>
    <n v="1185732"/>
    <x v="327"/>
    <x v="0"/>
    <s v="Delaware"/>
    <s v="Wilmington"/>
    <x v="1"/>
    <n v="47"/>
    <n v="119"/>
    <n v="5593"/>
    <n v="2516.85"/>
    <n v="0.44999999999999996"/>
    <x v="2"/>
    <x v="5"/>
    <n v="2021"/>
    <s v="Q3"/>
    <x v="2"/>
  </r>
  <r>
    <x v="0"/>
    <n v="1185732"/>
    <x v="327"/>
    <x v="0"/>
    <s v="Delaware"/>
    <s v="Wilmington"/>
    <x v="2"/>
    <n v="41"/>
    <n v="102"/>
    <n v="4182"/>
    <n v="2258.2800000000002"/>
    <n v="0.54"/>
    <x v="2"/>
    <x v="5"/>
    <n v="2021"/>
    <s v="Q3"/>
    <x v="2"/>
  </r>
  <r>
    <x v="0"/>
    <n v="1185732"/>
    <x v="327"/>
    <x v="0"/>
    <s v="Delaware"/>
    <s v="Wilmington"/>
    <x v="3"/>
    <n v="43"/>
    <n v="90"/>
    <n v="3870"/>
    <n v="2051.1"/>
    <n v="0.53"/>
    <x v="2"/>
    <x v="5"/>
    <n v="2021"/>
    <s v="Q3"/>
    <x v="2"/>
  </r>
  <r>
    <x v="0"/>
    <n v="1185732"/>
    <x v="327"/>
    <x v="0"/>
    <s v="Delaware"/>
    <s v="Wilmington"/>
    <x v="4"/>
    <n v="51"/>
    <n v="94"/>
    <n v="4794"/>
    <n v="1965.54"/>
    <n v="0.41"/>
    <x v="2"/>
    <x v="5"/>
    <n v="2021"/>
    <s v="Q3"/>
    <x v="2"/>
  </r>
  <r>
    <x v="0"/>
    <n v="1185732"/>
    <x v="327"/>
    <x v="0"/>
    <s v="Delaware"/>
    <s v="Wilmington"/>
    <x v="5"/>
    <n v="55"/>
    <n v="145"/>
    <n v="7975"/>
    <n v="3987.5"/>
    <n v="0.5"/>
    <x v="2"/>
    <x v="5"/>
    <n v="2021"/>
    <s v="Q3"/>
    <x v="2"/>
  </r>
  <r>
    <x v="0"/>
    <n v="1185732"/>
    <x v="359"/>
    <x v="0"/>
    <s v="Delaware"/>
    <s v="Wilmington"/>
    <x v="0"/>
    <n v="50"/>
    <n v="163"/>
    <n v="8150"/>
    <n v="3993.5"/>
    <n v="0.49"/>
    <x v="2"/>
    <x v="6"/>
    <n v="2021"/>
    <s v="Q3"/>
    <x v="2"/>
  </r>
  <r>
    <x v="0"/>
    <n v="1185732"/>
    <x v="359"/>
    <x v="0"/>
    <s v="Delaware"/>
    <s v="Wilmington"/>
    <x v="1"/>
    <n v="47"/>
    <n v="128"/>
    <n v="6016"/>
    <n v="2767.3599999999997"/>
    <n v="0.45999999999999996"/>
    <x v="2"/>
    <x v="6"/>
    <n v="2021"/>
    <s v="Q3"/>
    <x v="2"/>
  </r>
  <r>
    <x v="0"/>
    <n v="1185732"/>
    <x v="359"/>
    <x v="0"/>
    <s v="Delaware"/>
    <s v="Wilmington"/>
    <x v="2"/>
    <n v="42"/>
    <n v="105"/>
    <n v="4410"/>
    <n v="2205"/>
    <n v="0.5"/>
    <x v="2"/>
    <x v="6"/>
    <n v="2021"/>
    <s v="Q3"/>
    <x v="2"/>
  </r>
  <r>
    <x v="0"/>
    <n v="1185732"/>
    <x v="359"/>
    <x v="0"/>
    <s v="Delaware"/>
    <s v="Wilmington"/>
    <x v="3"/>
    <n v="41"/>
    <n v="63"/>
    <n v="2583"/>
    <n v="1291.5"/>
    <n v="0.5"/>
    <x v="2"/>
    <x v="6"/>
    <n v="2021"/>
    <s v="Q3"/>
    <x v="2"/>
  </r>
  <r>
    <x v="0"/>
    <n v="1185732"/>
    <x v="359"/>
    <x v="0"/>
    <s v="Delaware"/>
    <s v="Wilmington"/>
    <x v="4"/>
    <n v="50"/>
    <n v="63"/>
    <n v="3150"/>
    <n v="1417.4999999999998"/>
    <n v="0.44999999999999996"/>
    <x v="2"/>
    <x v="6"/>
    <n v="2021"/>
    <s v="Q3"/>
    <x v="2"/>
  </r>
  <r>
    <x v="0"/>
    <n v="1185732"/>
    <x v="359"/>
    <x v="0"/>
    <s v="Delaware"/>
    <s v="Wilmington"/>
    <x v="5"/>
    <n v="59"/>
    <n v="120"/>
    <n v="7080"/>
    <n v="3681.6"/>
    <n v="0.52"/>
    <x v="2"/>
    <x v="6"/>
    <n v="2021"/>
    <s v="Q3"/>
    <x v="2"/>
  </r>
  <r>
    <x v="0"/>
    <n v="1185732"/>
    <x v="389"/>
    <x v="0"/>
    <s v="Delaware"/>
    <s v="Wilmington"/>
    <x v="0"/>
    <n v="50"/>
    <n v="142"/>
    <n v="7100"/>
    <n v="3479"/>
    <n v="0.49"/>
    <x v="2"/>
    <x v="7"/>
    <n v="2021"/>
    <s v="Q3"/>
    <x v="3"/>
  </r>
  <r>
    <x v="0"/>
    <n v="1185732"/>
    <x v="389"/>
    <x v="0"/>
    <s v="Delaware"/>
    <s v="Wilmington"/>
    <x v="1"/>
    <n v="47"/>
    <n v="85"/>
    <n v="3995"/>
    <n v="1797.7499999999998"/>
    <n v="0.44999999999999996"/>
    <x v="2"/>
    <x v="7"/>
    <n v="2021"/>
    <s v="Q3"/>
    <x v="3"/>
  </r>
  <r>
    <x v="0"/>
    <n v="1185732"/>
    <x v="389"/>
    <x v="0"/>
    <s v="Delaware"/>
    <s v="Wilmington"/>
    <x v="2"/>
    <n v="43"/>
    <n v="61"/>
    <n v="2623"/>
    <n v="1337.73"/>
    <n v="0.51"/>
    <x v="2"/>
    <x v="7"/>
    <n v="2021"/>
    <s v="Q3"/>
    <x v="3"/>
  </r>
  <r>
    <x v="0"/>
    <n v="1185732"/>
    <x v="389"/>
    <x v="0"/>
    <s v="Delaware"/>
    <s v="Wilmington"/>
    <x v="3"/>
    <n v="41"/>
    <n v="60"/>
    <n v="2460"/>
    <n v="1254.5999999999999"/>
    <n v="0.51"/>
    <x v="2"/>
    <x v="7"/>
    <n v="2021"/>
    <s v="Q3"/>
    <x v="3"/>
  </r>
  <r>
    <x v="0"/>
    <n v="1185732"/>
    <x v="389"/>
    <x v="0"/>
    <s v="Delaware"/>
    <s v="Wilmington"/>
    <x v="4"/>
    <n v="50"/>
    <n v="60"/>
    <n v="3000"/>
    <n v="1320"/>
    <n v="0.44"/>
    <x v="2"/>
    <x v="7"/>
    <n v="2021"/>
    <s v="Q3"/>
    <x v="3"/>
  </r>
  <r>
    <x v="0"/>
    <n v="1185732"/>
    <x v="389"/>
    <x v="0"/>
    <s v="Delaware"/>
    <s v="Wilmington"/>
    <x v="5"/>
    <n v="58"/>
    <n v="84"/>
    <n v="4872"/>
    <n v="2630.88"/>
    <n v="0.54"/>
    <x v="2"/>
    <x v="7"/>
    <n v="2021"/>
    <s v="Q3"/>
    <x v="3"/>
  </r>
  <r>
    <x v="0"/>
    <n v="1185732"/>
    <x v="421"/>
    <x v="0"/>
    <s v="Delaware"/>
    <s v="Wilmington"/>
    <x v="0"/>
    <n v="56"/>
    <n v="128"/>
    <n v="7168"/>
    <n v="3225.5999999999995"/>
    <n v="0.44999999999999996"/>
    <x v="2"/>
    <x v="8"/>
    <n v="2021"/>
    <s v="Q4"/>
    <x v="3"/>
  </r>
  <r>
    <x v="0"/>
    <n v="1185732"/>
    <x v="421"/>
    <x v="0"/>
    <s v="Delaware"/>
    <s v="Wilmington"/>
    <x v="1"/>
    <n v="51"/>
    <n v="90"/>
    <n v="4590"/>
    <n v="2111.3999999999996"/>
    <n v="0.45999999999999996"/>
    <x v="2"/>
    <x v="8"/>
    <n v="2021"/>
    <s v="Q4"/>
    <x v="3"/>
  </r>
  <r>
    <x v="0"/>
    <n v="1185732"/>
    <x v="421"/>
    <x v="0"/>
    <s v="Delaware"/>
    <s v="Wilmington"/>
    <x v="2"/>
    <n v="50"/>
    <n v="52"/>
    <n v="2600"/>
    <n v="1430.0000000000002"/>
    <n v="0.55000000000000004"/>
    <x v="2"/>
    <x v="8"/>
    <n v="2021"/>
    <s v="Q4"/>
    <x v="3"/>
  </r>
  <r>
    <x v="0"/>
    <n v="1185732"/>
    <x v="421"/>
    <x v="0"/>
    <s v="Delaware"/>
    <s v="Wilmington"/>
    <x v="3"/>
    <n v="52"/>
    <n v="44"/>
    <n v="2288"/>
    <n v="1144"/>
    <n v="0.5"/>
    <x v="2"/>
    <x v="8"/>
    <n v="2021"/>
    <s v="Q4"/>
    <x v="3"/>
  </r>
  <r>
    <x v="0"/>
    <n v="1185732"/>
    <x v="421"/>
    <x v="0"/>
    <s v="Delaware"/>
    <s v="Wilmington"/>
    <x v="4"/>
    <n v="62"/>
    <n v="49"/>
    <n v="3038"/>
    <n v="1215.2"/>
    <n v="0.4"/>
    <x v="2"/>
    <x v="8"/>
    <n v="2021"/>
    <s v="Q4"/>
    <x v="3"/>
  </r>
  <r>
    <x v="4"/>
    <n v="1185732"/>
    <x v="421"/>
    <x v="0"/>
    <s v="Delaware"/>
    <s v="Wilmington"/>
    <x v="5"/>
    <n v="63"/>
    <n v="78"/>
    <n v="4914"/>
    <n v="2702.7000000000003"/>
    <n v="0.55000000000000004"/>
    <x v="2"/>
    <x v="8"/>
    <n v="2021"/>
    <s v="Q4"/>
    <x v="3"/>
  </r>
  <r>
    <x v="4"/>
    <n v="1185732"/>
    <x v="451"/>
    <x v="0"/>
    <s v="Delaware"/>
    <s v="Wilmington"/>
    <x v="0"/>
    <n v="60"/>
    <n v="135"/>
    <n v="8100"/>
    <n v="3807"/>
    <n v="0.47"/>
    <x v="2"/>
    <x v="9"/>
    <n v="2021"/>
    <s v="Q4"/>
    <x v="3"/>
  </r>
  <r>
    <x v="4"/>
    <n v="1185732"/>
    <x v="451"/>
    <x v="0"/>
    <s v="Delaware"/>
    <s v="Wilmington"/>
    <x v="1"/>
    <n v="53"/>
    <n v="85"/>
    <n v="4505"/>
    <n v="2072.2999999999997"/>
    <n v="0.45999999999999996"/>
    <x v="2"/>
    <x v="9"/>
    <n v="2021"/>
    <s v="Q4"/>
    <x v="3"/>
  </r>
  <r>
    <x v="4"/>
    <n v="1185732"/>
    <x v="451"/>
    <x v="0"/>
    <s v="Delaware"/>
    <s v="Wilmington"/>
    <x v="2"/>
    <n v="52"/>
    <n v="86"/>
    <n v="4472"/>
    <n v="2280.7200000000003"/>
    <n v="0.51"/>
    <x v="2"/>
    <x v="9"/>
    <n v="2021"/>
    <s v="Q4"/>
    <x v="3"/>
  </r>
  <r>
    <x v="4"/>
    <n v="1185732"/>
    <x v="451"/>
    <x v="0"/>
    <s v="Delaware"/>
    <s v="Wilmington"/>
    <x v="3"/>
    <n v="51"/>
    <n v="84"/>
    <n v="4284"/>
    <n v="2270.52"/>
    <n v="0.53"/>
    <x v="2"/>
    <x v="9"/>
    <n v="2021"/>
    <s v="Q4"/>
    <x v="3"/>
  </r>
  <r>
    <x v="4"/>
    <n v="1185732"/>
    <x v="451"/>
    <x v="0"/>
    <s v="Delaware"/>
    <s v="Wilmington"/>
    <x v="4"/>
    <n v="60"/>
    <n v="72"/>
    <n v="4320"/>
    <n v="1728"/>
    <n v="0.4"/>
    <x v="2"/>
    <x v="9"/>
    <n v="2021"/>
    <s v="Q4"/>
    <x v="3"/>
  </r>
  <r>
    <x v="4"/>
    <n v="1185732"/>
    <x v="451"/>
    <x v="0"/>
    <s v="Delaware"/>
    <s v="Wilmington"/>
    <x v="5"/>
    <n v="64"/>
    <n v="98"/>
    <n v="6272"/>
    <n v="3449.6000000000004"/>
    <n v="0.55000000000000004"/>
    <x v="2"/>
    <x v="9"/>
    <n v="2021"/>
    <s v="Q4"/>
    <x v="3"/>
  </r>
  <r>
    <x v="4"/>
    <n v="1185732"/>
    <x v="480"/>
    <x v="0"/>
    <s v="Delaware"/>
    <s v="Wilmington"/>
    <x v="0"/>
    <n v="62"/>
    <n v="168"/>
    <n v="10416"/>
    <n v="4895.5199999999995"/>
    <n v="0.47"/>
    <x v="2"/>
    <x v="10"/>
    <n v="2021"/>
    <s v="Q4"/>
    <x v="0"/>
  </r>
  <r>
    <x v="4"/>
    <n v="1185732"/>
    <x v="480"/>
    <x v="0"/>
    <s v="Delaware"/>
    <s v="Wilmington"/>
    <x v="1"/>
    <n v="50"/>
    <n v="100"/>
    <n v="5000"/>
    <n v="2400"/>
    <n v="0.48"/>
    <x v="2"/>
    <x v="10"/>
    <n v="2021"/>
    <s v="Q4"/>
    <x v="0"/>
  </r>
  <r>
    <x v="4"/>
    <n v="1185732"/>
    <x v="480"/>
    <x v="0"/>
    <s v="Delaware"/>
    <s v="Wilmington"/>
    <x v="2"/>
    <n v="50"/>
    <n v="109"/>
    <n v="5450"/>
    <n v="2943"/>
    <n v="0.54"/>
    <x v="2"/>
    <x v="10"/>
    <n v="2021"/>
    <s v="Q4"/>
    <x v="0"/>
  </r>
  <r>
    <x v="4"/>
    <n v="1185732"/>
    <x v="480"/>
    <x v="0"/>
    <s v="Delaware"/>
    <s v="Wilmington"/>
    <x v="3"/>
    <n v="53"/>
    <n v="98"/>
    <n v="5194"/>
    <n v="2804.76"/>
    <n v="0.54"/>
    <x v="2"/>
    <x v="10"/>
    <n v="2021"/>
    <s v="Q4"/>
    <x v="0"/>
  </r>
  <r>
    <x v="4"/>
    <n v="1185732"/>
    <x v="480"/>
    <x v="0"/>
    <s v="Delaware"/>
    <s v="Wilmington"/>
    <x v="4"/>
    <n v="61"/>
    <n v="91"/>
    <n v="5551"/>
    <n v="2220.4"/>
    <n v="0.4"/>
    <x v="2"/>
    <x v="10"/>
    <n v="2021"/>
    <s v="Q4"/>
    <x v="0"/>
  </r>
  <r>
    <x v="4"/>
    <n v="1185732"/>
    <x v="480"/>
    <x v="0"/>
    <s v="Delaware"/>
    <s v="Wilmington"/>
    <x v="5"/>
    <n v="65"/>
    <n v="123"/>
    <n v="7995"/>
    <n v="3997.5"/>
    <n v="0.5"/>
    <x v="2"/>
    <x v="10"/>
    <n v="2021"/>
    <s v="Q4"/>
    <x v="0"/>
  </r>
  <r>
    <x v="4"/>
    <n v="1185732"/>
    <x v="174"/>
    <x v="0"/>
    <s v="Delaware"/>
    <s v="Wilmington"/>
    <x v="0"/>
    <n v="32"/>
    <n v="138"/>
    <n v="4416"/>
    <n v="2208"/>
    <n v="0.5"/>
    <x v="2"/>
    <x v="0"/>
    <n v="2021"/>
    <s v="Q1"/>
    <x v="0"/>
  </r>
  <r>
    <x v="4"/>
    <n v="1185732"/>
    <x v="174"/>
    <x v="0"/>
    <s v="Delaware"/>
    <s v="Wilmington"/>
    <x v="1"/>
    <n v="33"/>
    <n v="77"/>
    <n v="2541"/>
    <n v="1194.27"/>
    <n v="0.47"/>
    <x v="2"/>
    <x v="0"/>
    <n v="2021"/>
    <s v="Q1"/>
    <x v="0"/>
  </r>
  <r>
    <x v="4"/>
    <n v="1185732"/>
    <x v="174"/>
    <x v="0"/>
    <s v="Delaware"/>
    <s v="Wilmington"/>
    <x v="2"/>
    <n v="24"/>
    <n v="72"/>
    <n v="1728"/>
    <n v="881.28"/>
    <n v="0.51"/>
    <x v="2"/>
    <x v="0"/>
    <n v="2021"/>
    <s v="Q1"/>
    <x v="0"/>
  </r>
  <r>
    <x v="4"/>
    <n v="1185732"/>
    <x v="174"/>
    <x v="0"/>
    <s v="Delaware"/>
    <s v="Wilmington"/>
    <x v="3"/>
    <n v="27"/>
    <n v="38"/>
    <n v="1026"/>
    <n v="513"/>
    <n v="0.5"/>
    <x v="2"/>
    <x v="0"/>
    <n v="2021"/>
    <s v="Q1"/>
    <x v="0"/>
  </r>
  <r>
    <x v="4"/>
    <n v="1185732"/>
    <x v="174"/>
    <x v="0"/>
    <s v="Delaware"/>
    <s v="Wilmington"/>
    <x v="4"/>
    <n v="41"/>
    <n v="47"/>
    <n v="1927"/>
    <n v="770.80000000000007"/>
    <n v="0.4"/>
    <x v="2"/>
    <x v="0"/>
    <n v="2021"/>
    <s v="Q1"/>
    <x v="0"/>
  </r>
  <r>
    <x v="4"/>
    <n v="1185732"/>
    <x v="174"/>
    <x v="0"/>
    <s v="Delaware"/>
    <s v="Wilmington"/>
    <x v="5"/>
    <n v="33"/>
    <n v="69"/>
    <n v="2277"/>
    <n v="1252.3500000000001"/>
    <n v="0.55000000000000004"/>
    <x v="2"/>
    <x v="0"/>
    <n v="2021"/>
    <s v="Q1"/>
    <x v="0"/>
  </r>
  <r>
    <x v="4"/>
    <n v="1185732"/>
    <x v="203"/>
    <x v="0"/>
    <s v="Delaware"/>
    <s v="Wilmington"/>
    <x v="0"/>
    <n v="34"/>
    <n v="147"/>
    <n v="4998"/>
    <n v="2399.04"/>
    <n v="0.48"/>
    <x v="2"/>
    <x v="1"/>
    <n v="2021"/>
    <s v="Q1"/>
    <x v="0"/>
  </r>
  <r>
    <x v="4"/>
    <n v="1185732"/>
    <x v="203"/>
    <x v="0"/>
    <s v="Delaware"/>
    <s v="Wilmington"/>
    <x v="1"/>
    <n v="32"/>
    <n v="53"/>
    <n v="1696"/>
    <n v="848"/>
    <n v="0.5"/>
    <x v="2"/>
    <x v="1"/>
    <n v="2021"/>
    <s v="Q1"/>
    <x v="0"/>
  </r>
  <r>
    <x v="4"/>
    <n v="1185732"/>
    <x v="203"/>
    <x v="0"/>
    <s v="Delaware"/>
    <s v="Wilmington"/>
    <x v="2"/>
    <n v="24"/>
    <n v="63"/>
    <n v="1512"/>
    <n v="771.12"/>
    <n v="0.51"/>
    <x v="2"/>
    <x v="1"/>
    <n v="2021"/>
    <s v="Q1"/>
    <x v="0"/>
  </r>
  <r>
    <x v="4"/>
    <n v="1185732"/>
    <x v="203"/>
    <x v="0"/>
    <s v="New Jersey"/>
    <s v="Newark"/>
    <x v="3"/>
    <n v="29"/>
    <n v="30"/>
    <n v="870"/>
    <n v="461.1"/>
    <n v="0.53"/>
    <x v="2"/>
    <x v="1"/>
    <n v="2021"/>
    <s v="Q1"/>
    <x v="0"/>
  </r>
  <r>
    <x v="4"/>
    <n v="1185732"/>
    <x v="203"/>
    <x v="0"/>
    <s v="New Jersey"/>
    <s v="Newark"/>
    <x v="4"/>
    <n v="41"/>
    <n v="47"/>
    <n v="1927"/>
    <n v="770.80000000000007"/>
    <n v="0.4"/>
    <x v="2"/>
    <x v="1"/>
    <n v="2021"/>
    <s v="Q1"/>
    <x v="0"/>
  </r>
  <r>
    <x v="4"/>
    <n v="1185732"/>
    <x v="203"/>
    <x v="0"/>
    <s v="New Jersey"/>
    <s v="Newark"/>
    <x v="5"/>
    <n v="32"/>
    <n v="74"/>
    <n v="2368"/>
    <n v="1255.04"/>
    <n v="0.53"/>
    <x v="2"/>
    <x v="1"/>
    <n v="2021"/>
    <s v="Q1"/>
    <x v="0"/>
  </r>
  <r>
    <x v="4"/>
    <n v="1185732"/>
    <x v="708"/>
    <x v="0"/>
    <s v="New Jersey"/>
    <s v="Newark"/>
    <x v="0"/>
    <n v="32"/>
    <n v="144"/>
    <n v="4608"/>
    <n v="2119.6799999999998"/>
    <n v="0.45999999999999996"/>
    <x v="2"/>
    <x v="2"/>
    <n v="2021"/>
    <s v="Q1"/>
    <x v="1"/>
  </r>
  <r>
    <x v="4"/>
    <n v="1185732"/>
    <x v="708"/>
    <x v="0"/>
    <s v="New Jersey"/>
    <s v="Newark"/>
    <x v="1"/>
    <n v="32"/>
    <n v="58"/>
    <n v="1856"/>
    <n v="909.43999999999994"/>
    <n v="0.49"/>
    <x v="2"/>
    <x v="2"/>
    <n v="2021"/>
    <s v="Q1"/>
    <x v="1"/>
  </r>
  <r>
    <x v="4"/>
    <n v="1185732"/>
    <x v="708"/>
    <x v="0"/>
    <s v="New Jersey"/>
    <s v="Newark"/>
    <x v="2"/>
    <n v="24"/>
    <n v="59"/>
    <n v="1416"/>
    <n v="750.48"/>
    <n v="0.53"/>
    <x v="2"/>
    <x v="2"/>
    <n v="2021"/>
    <s v="Q1"/>
    <x v="1"/>
  </r>
  <r>
    <x v="4"/>
    <n v="1185732"/>
    <x v="708"/>
    <x v="0"/>
    <s v="New Jersey"/>
    <s v="Newark"/>
    <x v="3"/>
    <n v="27"/>
    <n v="22"/>
    <n v="594"/>
    <n v="308.88"/>
    <n v="0.52"/>
    <x v="2"/>
    <x v="2"/>
    <n v="2021"/>
    <s v="Q1"/>
    <x v="1"/>
  </r>
  <r>
    <x v="4"/>
    <n v="1185732"/>
    <x v="708"/>
    <x v="0"/>
    <s v="New Jersey"/>
    <s v="Newark"/>
    <x v="4"/>
    <n v="43"/>
    <n v="34"/>
    <n v="1462"/>
    <n v="657.9"/>
    <n v="0.44999999999999996"/>
    <x v="2"/>
    <x v="2"/>
    <n v="2021"/>
    <s v="Q1"/>
    <x v="1"/>
  </r>
  <r>
    <x v="4"/>
    <n v="1185732"/>
    <x v="708"/>
    <x v="0"/>
    <s v="New Jersey"/>
    <s v="Newark"/>
    <x v="5"/>
    <n v="32"/>
    <n v="61"/>
    <n v="1952"/>
    <n v="976"/>
    <n v="0.5"/>
    <x v="2"/>
    <x v="2"/>
    <n v="2021"/>
    <s v="Q1"/>
    <x v="1"/>
  </r>
  <r>
    <x v="4"/>
    <n v="1185732"/>
    <x v="230"/>
    <x v="0"/>
    <s v="New Jersey"/>
    <s v="Newark"/>
    <x v="0"/>
    <n v="34"/>
    <n v="133"/>
    <n v="4522"/>
    <n v="2261"/>
    <n v="0.5"/>
    <x v="2"/>
    <x v="3"/>
    <n v="2021"/>
    <s v="Q2"/>
    <x v="1"/>
  </r>
  <r>
    <x v="4"/>
    <n v="1185732"/>
    <x v="230"/>
    <x v="0"/>
    <s v="New Jersey"/>
    <s v="Newark"/>
    <x v="1"/>
    <n v="33"/>
    <n v="51"/>
    <n v="1683"/>
    <n v="774.18"/>
    <n v="0.45999999999999996"/>
    <x v="2"/>
    <x v="3"/>
    <n v="2021"/>
    <s v="Q2"/>
    <x v="1"/>
  </r>
  <r>
    <x v="4"/>
    <n v="1185732"/>
    <x v="230"/>
    <x v="0"/>
    <s v="New Jersey"/>
    <s v="Newark"/>
    <x v="2"/>
    <n v="24"/>
    <n v="51"/>
    <n v="1224"/>
    <n v="612"/>
    <n v="0.5"/>
    <x v="2"/>
    <x v="3"/>
    <n v="2021"/>
    <s v="Q2"/>
    <x v="1"/>
  </r>
  <r>
    <x v="4"/>
    <n v="1185732"/>
    <x v="230"/>
    <x v="0"/>
    <s v="New Jersey"/>
    <s v="Newark"/>
    <x v="3"/>
    <n v="27"/>
    <n v="27"/>
    <n v="729"/>
    <n v="371.79"/>
    <n v="0.51"/>
    <x v="2"/>
    <x v="3"/>
    <n v="2021"/>
    <s v="Q2"/>
    <x v="1"/>
  </r>
  <r>
    <x v="4"/>
    <n v="1185732"/>
    <x v="230"/>
    <x v="0"/>
    <s v="New Jersey"/>
    <s v="Newark"/>
    <x v="4"/>
    <n v="44"/>
    <n v="27"/>
    <n v="1188"/>
    <n v="522.72"/>
    <n v="0.44"/>
    <x v="2"/>
    <x v="3"/>
    <n v="2021"/>
    <s v="Q2"/>
    <x v="1"/>
  </r>
  <r>
    <x v="4"/>
    <n v="1185732"/>
    <x v="230"/>
    <x v="0"/>
    <s v="New Jersey"/>
    <s v="Newark"/>
    <x v="5"/>
    <n v="33"/>
    <n v="68"/>
    <n v="2244"/>
    <n v="1211.76"/>
    <n v="0.54"/>
    <x v="2"/>
    <x v="3"/>
    <n v="2021"/>
    <s v="Q2"/>
    <x v="1"/>
  </r>
  <r>
    <x v="4"/>
    <n v="1185732"/>
    <x v="259"/>
    <x v="0"/>
    <s v="New Jersey"/>
    <s v="Newark"/>
    <x v="0"/>
    <n v="48"/>
    <n v="130"/>
    <n v="6240"/>
    <n v="2932.7999999999997"/>
    <n v="0.47"/>
    <x v="2"/>
    <x v="4"/>
    <n v="2021"/>
    <s v="Q2"/>
    <x v="1"/>
  </r>
  <r>
    <x v="4"/>
    <n v="1185732"/>
    <x v="259"/>
    <x v="0"/>
    <s v="New Jersey"/>
    <s v="Newark"/>
    <x v="1"/>
    <n v="41"/>
    <n v="68"/>
    <n v="2788"/>
    <n v="1394"/>
    <n v="0.5"/>
    <x v="2"/>
    <x v="4"/>
    <n v="2021"/>
    <s v="Q2"/>
    <x v="1"/>
  </r>
  <r>
    <x v="4"/>
    <n v="1185732"/>
    <x v="259"/>
    <x v="0"/>
    <s v="New Jersey"/>
    <s v="Newark"/>
    <x v="2"/>
    <n v="38"/>
    <n v="75"/>
    <n v="2850"/>
    <n v="1425"/>
    <n v="0.5"/>
    <x v="2"/>
    <x v="4"/>
    <n v="2021"/>
    <s v="Q2"/>
    <x v="1"/>
  </r>
  <r>
    <x v="4"/>
    <n v="1185732"/>
    <x v="259"/>
    <x v="0"/>
    <s v="New Jersey"/>
    <s v="Newark"/>
    <x v="3"/>
    <n v="38"/>
    <n v="56"/>
    <n v="2128"/>
    <n v="1064"/>
    <n v="0.5"/>
    <x v="2"/>
    <x v="4"/>
    <n v="2021"/>
    <s v="Q2"/>
    <x v="1"/>
  </r>
  <r>
    <x v="4"/>
    <n v="1185732"/>
    <x v="259"/>
    <x v="0"/>
    <s v="New Jersey"/>
    <s v="Newark"/>
    <x v="4"/>
    <n v="47"/>
    <n v="68"/>
    <n v="3196"/>
    <n v="1310.3599999999999"/>
    <n v="0.41"/>
    <x v="2"/>
    <x v="4"/>
    <n v="2021"/>
    <s v="Q2"/>
    <x v="1"/>
  </r>
  <r>
    <x v="4"/>
    <n v="1185732"/>
    <x v="259"/>
    <x v="0"/>
    <s v="New Jersey"/>
    <s v="Newark"/>
    <x v="5"/>
    <n v="51"/>
    <n v="102"/>
    <n v="5202"/>
    <n v="2705.04"/>
    <n v="0.52"/>
    <x v="2"/>
    <x v="4"/>
    <n v="2021"/>
    <s v="Q2"/>
    <x v="1"/>
  </r>
  <r>
    <x v="4"/>
    <n v="1185732"/>
    <x v="292"/>
    <x v="0"/>
    <s v="New Jersey"/>
    <s v="Newark"/>
    <x v="0"/>
    <n v="45"/>
    <n v="156"/>
    <n v="7020"/>
    <n v="3229.2"/>
    <n v="0.45999999999999996"/>
    <x v="2"/>
    <x v="11"/>
    <n v="2021"/>
    <s v="Q2"/>
    <x v="2"/>
  </r>
  <r>
    <x v="4"/>
    <n v="1185732"/>
    <x v="292"/>
    <x v="0"/>
    <s v="New Jersey"/>
    <s v="Newark"/>
    <x v="1"/>
    <n v="44"/>
    <n v="105"/>
    <n v="4620"/>
    <n v="2125.1999999999998"/>
    <n v="0.45999999999999996"/>
    <x v="2"/>
    <x v="11"/>
    <n v="2021"/>
    <s v="Q2"/>
    <x v="2"/>
  </r>
  <r>
    <x v="4"/>
    <n v="1185732"/>
    <x v="292"/>
    <x v="0"/>
    <s v="New Jersey"/>
    <s v="Newark"/>
    <x v="2"/>
    <n v="38"/>
    <n v="69"/>
    <n v="2622"/>
    <n v="1389.66"/>
    <n v="0.53"/>
    <x v="2"/>
    <x v="11"/>
    <n v="2021"/>
    <s v="Q2"/>
    <x v="2"/>
  </r>
  <r>
    <x v="4"/>
    <n v="1185732"/>
    <x v="292"/>
    <x v="0"/>
    <s v="New Jersey"/>
    <s v="Newark"/>
    <x v="3"/>
    <n v="39"/>
    <n v="65"/>
    <n v="2535"/>
    <n v="1368.9"/>
    <n v="0.54"/>
    <x v="2"/>
    <x v="11"/>
    <n v="2021"/>
    <s v="Q2"/>
    <x v="2"/>
  </r>
  <r>
    <x v="4"/>
    <n v="1185732"/>
    <x v="292"/>
    <x v="0"/>
    <s v="New Jersey"/>
    <s v="Newark"/>
    <x v="4"/>
    <n v="46"/>
    <n v="65"/>
    <n v="2990"/>
    <n v="1345.4999999999998"/>
    <n v="0.44999999999999996"/>
    <x v="2"/>
    <x v="11"/>
    <n v="2021"/>
    <s v="Q2"/>
    <x v="2"/>
  </r>
  <r>
    <x v="4"/>
    <n v="1185732"/>
    <x v="292"/>
    <x v="0"/>
    <s v="New Jersey"/>
    <s v="Newark"/>
    <x v="5"/>
    <n v="50"/>
    <n v="120"/>
    <n v="6000"/>
    <n v="3000"/>
    <n v="0.5"/>
    <x v="2"/>
    <x v="11"/>
    <n v="2021"/>
    <s v="Q2"/>
    <x v="2"/>
  </r>
  <r>
    <x v="4"/>
    <n v="1185732"/>
    <x v="320"/>
    <x v="0"/>
    <s v="New Jersey"/>
    <s v="Newark"/>
    <x v="0"/>
    <n v="47"/>
    <n v="188"/>
    <n v="8836"/>
    <n v="4152.92"/>
    <n v="0.47"/>
    <x v="2"/>
    <x v="5"/>
    <n v="2021"/>
    <s v="Q3"/>
    <x v="2"/>
  </r>
  <r>
    <x v="4"/>
    <n v="1185732"/>
    <x v="320"/>
    <x v="0"/>
    <s v="New Jersey"/>
    <s v="Newark"/>
    <x v="1"/>
    <n v="42"/>
    <n v="98"/>
    <n v="4116"/>
    <n v="2058"/>
    <n v="0.5"/>
    <x v="2"/>
    <x v="5"/>
    <n v="2021"/>
    <s v="Q3"/>
    <x v="2"/>
  </r>
  <r>
    <x v="4"/>
    <n v="1185732"/>
    <x v="320"/>
    <x v="0"/>
    <s v="New Jersey"/>
    <s v="Newark"/>
    <x v="2"/>
    <n v="37"/>
    <n v="81"/>
    <n v="2997"/>
    <n v="1558.44"/>
    <n v="0.52"/>
    <x v="2"/>
    <x v="5"/>
    <n v="2021"/>
    <s v="Q3"/>
    <x v="2"/>
  </r>
  <r>
    <x v="4"/>
    <n v="1185732"/>
    <x v="320"/>
    <x v="0"/>
    <s v="New Jersey"/>
    <s v="Newark"/>
    <x v="3"/>
    <n v="36"/>
    <n v="63"/>
    <n v="2268"/>
    <n v="1224.72"/>
    <n v="0.54"/>
    <x v="2"/>
    <x v="5"/>
    <n v="2021"/>
    <s v="Q3"/>
    <x v="2"/>
  </r>
  <r>
    <x v="4"/>
    <n v="1185732"/>
    <x v="320"/>
    <x v="0"/>
    <s v="New Jersey"/>
    <s v="Newark"/>
    <x v="4"/>
    <n v="48"/>
    <n v="74"/>
    <n v="3552"/>
    <n v="1527.36"/>
    <n v="0.43"/>
    <x v="2"/>
    <x v="5"/>
    <n v="2021"/>
    <s v="Q3"/>
    <x v="2"/>
  </r>
  <r>
    <x v="4"/>
    <n v="1185732"/>
    <x v="320"/>
    <x v="0"/>
    <s v="New Jersey"/>
    <s v="Newark"/>
    <x v="5"/>
    <n v="54"/>
    <n v="131"/>
    <n v="7074"/>
    <n v="3749.2200000000003"/>
    <n v="0.53"/>
    <x v="2"/>
    <x v="5"/>
    <n v="2021"/>
    <s v="Q3"/>
    <x v="2"/>
  </r>
  <r>
    <x v="4"/>
    <n v="1185732"/>
    <x v="352"/>
    <x v="0"/>
    <s v="New Jersey"/>
    <s v="Newark"/>
    <x v="0"/>
    <n v="47"/>
    <n v="180"/>
    <n v="8460"/>
    <n v="4060.7999999999997"/>
    <n v="0.48"/>
    <x v="2"/>
    <x v="6"/>
    <n v="2021"/>
    <s v="Q3"/>
    <x v="2"/>
  </r>
  <r>
    <x v="4"/>
    <n v="1185732"/>
    <x v="352"/>
    <x v="0"/>
    <s v="New Jersey"/>
    <s v="Newark"/>
    <x v="1"/>
    <n v="42"/>
    <n v="101"/>
    <n v="4242"/>
    <n v="1993.7399999999998"/>
    <n v="0.47"/>
    <x v="2"/>
    <x v="6"/>
    <n v="2021"/>
    <s v="Q3"/>
    <x v="2"/>
  </r>
  <r>
    <x v="4"/>
    <n v="1185732"/>
    <x v="352"/>
    <x v="0"/>
    <s v="New Jersey"/>
    <s v="Newark"/>
    <x v="2"/>
    <n v="37"/>
    <n v="75"/>
    <n v="2775"/>
    <n v="1498.5"/>
    <n v="0.54"/>
    <x v="2"/>
    <x v="6"/>
    <n v="2021"/>
    <s v="Q3"/>
    <x v="2"/>
  </r>
  <r>
    <x v="4"/>
    <n v="1185732"/>
    <x v="352"/>
    <x v="0"/>
    <s v="New Jersey"/>
    <s v="Newark"/>
    <x v="3"/>
    <n v="36"/>
    <n v="52"/>
    <n v="1872"/>
    <n v="954.72"/>
    <n v="0.51"/>
    <x v="2"/>
    <x v="6"/>
    <n v="2021"/>
    <s v="Q3"/>
    <x v="2"/>
  </r>
  <r>
    <x v="4"/>
    <n v="1185732"/>
    <x v="352"/>
    <x v="0"/>
    <s v="New Jersey"/>
    <s v="Newark"/>
    <x v="4"/>
    <n v="46"/>
    <n v="46"/>
    <n v="2116"/>
    <n v="909.88"/>
    <n v="0.43"/>
    <x v="2"/>
    <x v="6"/>
    <n v="2021"/>
    <s v="Q3"/>
    <x v="2"/>
  </r>
  <r>
    <x v="4"/>
    <n v="1185732"/>
    <x v="352"/>
    <x v="0"/>
    <s v="New Jersey"/>
    <s v="Newark"/>
    <x v="5"/>
    <n v="52"/>
    <n v="105"/>
    <n v="5460"/>
    <n v="2893.8"/>
    <n v="0.53"/>
    <x v="2"/>
    <x v="6"/>
    <n v="2021"/>
    <s v="Q3"/>
    <x v="2"/>
  </r>
  <r>
    <x v="4"/>
    <n v="1185732"/>
    <x v="382"/>
    <x v="0"/>
    <s v="New Jersey"/>
    <s v="Newark"/>
    <x v="0"/>
    <n v="46"/>
    <n v="124"/>
    <n v="5704"/>
    <n v="2794.96"/>
    <n v="0.49"/>
    <x v="2"/>
    <x v="7"/>
    <n v="2021"/>
    <s v="Q3"/>
    <x v="3"/>
  </r>
  <r>
    <x v="4"/>
    <n v="1185732"/>
    <x v="382"/>
    <x v="0"/>
    <s v="New Jersey"/>
    <s v="Newark"/>
    <x v="1"/>
    <n v="41"/>
    <n v="72"/>
    <n v="2952"/>
    <n v="1476"/>
    <n v="0.5"/>
    <x v="2"/>
    <x v="7"/>
    <n v="2021"/>
    <s v="Q3"/>
    <x v="3"/>
  </r>
  <r>
    <x v="4"/>
    <n v="1185732"/>
    <x v="382"/>
    <x v="0"/>
    <s v="New Jersey"/>
    <s v="Newark"/>
    <x v="2"/>
    <n v="39"/>
    <n v="51"/>
    <n v="1989"/>
    <n v="1054.17"/>
    <n v="0.53"/>
    <x v="2"/>
    <x v="7"/>
    <n v="2021"/>
    <s v="Q3"/>
    <x v="3"/>
  </r>
  <r>
    <x v="4"/>
    <n v="1185732"/>
    <x v="382"/>
    <x v="0"/>
    <s v="New Jersey"/>
    <s v="Newark"/>
    <x v="3"/>
    <n v="37"/>
    <n v="38"/>
    <n v="1406"/>
    <n v="745.18000000000006"/>
    <n v="0.53"/>
    <x v="2"/>
    <x v="7"/>
    <n v="2021"/>
    <s v="Q3"/>
    <x v="3"/>
  </r>
  <r>
    <x v="4"/>
    <n v="1185732"/>
    <x v="382"/>
    <x v="0"/>
    <s v="New Jersey"/>
    <s v="Newark"/>
    <x v="4"/>
    <n v="47"/>
    <n v="41"/>
    <n v="1927"/>
    <n v="790.06999999999994"/>
    <n v="0.41"/>
    <x v="2"/>
    <x v="7"/>
    <n v="2021"/>
    <s v="Q3"/>
    <x v="3"/>
  </r>
  <r>
    <x v="4"/>
    <n v="1185732"/>
    <x v="382"/>
    <x v="0"/>
    <s v="New Jersey"/>
    <s v="Newark"/>
    <x v="5"/>
    <n v="50"/>
    <n v="73"/>
    <n v="3650"/>
    <n v="1934.5"/>
    <n v="0.53"/>
    <x v="2"/>
    <x v="7"/>
    <n v="2021"/>
    <s v="Q3"/>
    <x v="3"/>
  </r>
  <r>
    <x v="4"/>
    <n v="1185732"/>
    <x v="414"/>
    <x v="0"/>
    <s v="New Jersey"/>
    <s v="Newark"/>
    <x v="0"/>
    <n v="53"/>
    <n v="119"/>
    <n v="6307"/>
    <n v="2901.22"/>
    <n v="0.45999999999999996"/>
    <x v="2"/>
    <x v="8"/>
    <n v="2021"/>
    <s v="Q4"/>
    <x v="3"/>
  </r>
  <r>
    <x v="4"/>
    <n v="1185732"/>
    <x v="414"/>
    <x v="0"/>
    <s v="New Jersey"/>
    <s v="Newark"/>
    <x v="1"/>
    <n v="48"/>
    <n v="63"/>
    <n v="3024"/>
    <n v="1512"/>
    <n v="0.5"/>
    <x v="2"/>
    <x v="8"/>
    <n v="2021"/>
    <s v="Q4"/>
    <x v="3"/>
  </r>
  <r>
    <x v="4"/>
    <n v="1185732"/>
    <x v="414"/>
    <x v="0"/>
    <s v="New Jersey"/>
    <s v="Newark"/>
    <x v="2"/>
    <n v="46"/>
    <n v="42"/>
    <n v="1932"/>
    <n v="966"/>
    <n v="0.5"/>
    <x v="2"/>
    <x v="8"/>
    <n v="2021"/>
    <s v="Q4"/>
    <x v="3"/>
  </r>
  <r>
    <x v="4"/>
    <n v="1185732"/>
    <x v="414"/>
    <x v="0"/>
    <s v="New Jersey"/>
    <s v="Newark"/>
    <x v="3"/>
    <n v="48"/>
    <n v="31"/>
    <n v="1488"/>
    <n v="773.76"/>
    <n v="0.52"/>
    <x v="2"/>
    <x v="8"/>
    <n v="2021"/>
    <s v="Q4"/>
    <x v="3"/>
  </r>
  <r>
    <x v="4"/>
    <n v="1185732"/>
    <x v="414"/>
    <x v="0"/>
    <s v="New Jersey"/>
    <s v="Newark"/>
    <x v="4"/>
    <n v="58"/>
    <n v="38"/>
    <n v="2204"/>
    <n v="903.64"/>
    <n v="0.41"/>
    <x v="2"/>
    <x v="8"/>
    <n v="2021"/>
    <s v="Q4"/>
    <x v="3"/>
  </r>
  <r>
    <x v="2"/>
    <n v="1185732"/>
    <x v="414"/>
    <x v="0"/>
    <s v="New Jersey"/>
    <s v="Newark"/>
    <x v="5"/>
    <n v="62"/>
    <n v="68"/>
    <n v="4216"/>
    <n v="2234.48"/>
    <n v="0.53"/>
    <x v="2"/>
    <x v="8"/>
    <n v="2021"/>
    <s v="Q4"/>
    <x v="3"/>
  </r>
  <r>
    <x v="2"/>
    <n v="1185732"/>
    <x v="444"/>
    <x v="0"/>
    <s v="New Jersey"/>
    <s v="Newark"/>
    <x v="0"/>
    <n v="59"/>
    <n v="108"/>
    <n v="6372"/>
    <n v="3058.56"/>
    <n v="0.48"/>
    <x v="2"/>
    <x v="9"/>
    <n v="2021"/>
    <s v="Q4"/>
    <x v="3"/>
  </r>
  <r>
    <x v="2"/>
    <n v="1185732"/>
    <x v="444"/>
    <x v="0"/>
    <s v="New Jersey"/>
    <s v="Newark"/>
    <x v="1"/>
    <n v="46"/>
    <n v="80"/>
    <n v="3680"/>
    <n v="1803.2"/>
    <n v="0.49"/>
    <x v="2"/>
    <x v="9"/>
    <n v="2021"/>
    <s v="Q4"/>
    <x v="3"/>
  </r>
  <r>
    <x v="2"/>
    <n v="1185732"/>
    <x v="444"/>
    <x v="0"/>
    <s v="New Jersey"/>
    <s v="Newark"/>
    <x v="2"/>
    <n v="48"/>
    <n v="68"/>
    <n v="3264"/>
    <n v="1664.64"/>
    <n v="0.51"/>
    <x v="2"/>
    <x v="9"/>
    <n v="2021"/>
    <s v="Q4"/>
    <x v="3"/>
  </r>
  <r>
    <x v="2"/>
    <n v="1185732"/>
    <x v="444"/>
    <x v="0"/>
    <s v="New Jersey"/>
    <s v="Newark"/>
    <x v="3"/>
    <n v="49"/>
    <n v="65"/>
    <n v="3185"/>
    <n v="1751.7500000000002"/>
    <n v="0.55000000000000004"/>
    <x v="2"/>
    <x v="9"/>
    <n v="2021"/>
    <s v="Q4"/>
    <x v="3"/>
  </r>
  <r>
    <x v="2"/>
    <n v="1185732"/>
    <x v="444"/>
    <x v="0"/>
    <s v="New Jersey"/>
    <s v="Newark"/>
    <x v="4"/>
    <n v="55"/>
    <n v="59"/>
    <n v="3245"/>
    <n v="1427.8"/>
    <n v="0.44"/>
    <x v="2"/>
    <x v="9"/>
    <n v="2021"/>
    <s v="Q4"/>
    <x v="3"/>
  </r>
  <r>
    <x v="2"/>
    <n v="1185732"/>
    <x v="444"/>
    <x v="0"/>
    <s v="New Jersey"/>
    <s v="Newark"/>
    <x v="5"/>
    <n v="59"/>
    <n v="91"/>
    <n v="5369"/>
    <n v="2845.57"/>
    <n v="0.53"/>
    <x v="2"/>
    <x v="9"/>
    <n v="2021"/>
    <s v="Q4"/>
    <x v="3"/>
  </r>
  <r>
    <x v="2"/>
    <n v="1185732"/>
    <x v="473"/>
    <x v="0"/>
    <s v="New Jersey"/>
    <s v="Newark"/>
    <x v="0"/>
    <n v="55"/>
    <n v="149"/>
    <n v="8195"/>
    <n v="3933.6"/>
    <n v="0.48"/>
    <x v="2"/>
    <x v="10"/>
    <n v="2021"/>
    <s v="Q4"/>
    <x v="0"/>
  </r>
  <r>
    <x v="2"/>
    <n v="1185732"/>
    <x v="473"/>
    <x v="0"/>
    <s v="New Jersey"/>
    <s v="Newark"/>
    <x v="1"/>
    <n v="49"/>
    <n v="105"/>
    <n v="5145"/>
    <n v="2469.6"/>
    <n v="0.48"/>
    <x v="2"/>
    <x v="10"/>
    <n v="2021"/>
    <s v="Q4"/>
    <x v="0"/>
  </r>
  <r>
    <x v="2"/>
    <n v="1185732"/>
    <x v="473"/>
    <x v="0"/>
    <s v="New Jersey"/>
    <s v="Newark"/>
    <x v="2"/>
    <n v="49"/>
    <n v="91"/>
    <n v="4459"/>
    <n v="2229.5"/>
    <n v="0.5"/>
    <x v="2"/>
    <x v="10"/>
    <n v="2021"/>
    <s v="Q4"/>
    <x v="0"/>
  </r>
  <r>
    <x v="2"/>
    <n v="1185732"/>
    <x v="473"/>
    <x v="0"/>
    <s v="New Jersey"/>
    <s v="Newark"/>
    <x v="3"/>
    <n v="47"/>
    <n v="83"/>
    <n v="3901"/>
    <n v="1989.51"/>
    <n v="0.51"/>
    <x v="2"/>
    <x v="10"/>
    <n v="2021"/>
    <s v="Q4"/>
    <x v="0"/>
  </r>
  <r>
    <x v="2"/>
    <n v="1185732"/>
    <x v="473"/>
    <x v="0"/>
    <s v="New Jersey"/>
    <s v="Newark"/>
    <x v="4"/>
    <n v="55"/>
    <n v="83"/>
    <n v="4565"/>
    <n v="2054.25"/>
    <n v="0.44999999999999996"/>
    <x v="2"/>
    <x v="10"/>
    <n v="2021"/>
    <s v="Q4"/>
    <x v="0"/>
  </r>
  <r>
    <x v="2"/>
    <n v="1185732"/>
    <x v="473"/>
    <x v="0"/>
    <s v="New Jersey"/>
    <s v="Newark"/>
    <x v="5"/>
    <n v="59"/>
    <n v="101"/>
    <n v="5959"/>
    <n v="3217.86"/>
    <n v="0.54"/>
    <x v="2"/>
    <x v="10"/>
    <n v="2021"/>
    <s v="Q4"/>
    <x v="0"/>
  </r>
  <r>
    <x v="2"/>
    <n v="1185732"/>
    <x v="171"/>
    <x v="0"/>
    <s v="New Jersey"/>
    <s v="Newark"/>
    <x v="0"/>
    <n v="38"/>
    <n v="125"/>
    <n v="4750"/>
    <n v="2422.5"/>
    <n v="0.51"/>
    <x v="2"/>
    <x v="0"/>
    <n v="2021"/>
    <s v="Q1"/>
    <x v="0"/>
  </r>
  <r>
    <x v="2"/>
    <n v="1185732"/>
    <x v="171"/>
    <x v="0"/>
    <s v="New Jersey"/>
    <s v="Newark"/>
    <x v="1"/>
    <n v="37"/>
    <n v="87"/>
    <n v="3219"/>
    <n v="1673.88"/>
    <n v="0.52"/>
    <x v="2"/>
    <x v="0"/>
    <n v="2021"/>
    <s v="Q1"/>
    <x v="0"/>
  </r>
  <r>
    <x v="2"/>
    <n v="1185732"/>
    <x v="171"/>
    <x v="0"/>
    <s v="New Jersey"/>
    <s v="Newark"/>
    <x v="2"/>
    <n v="28"/>
    <n v="90"/>
    <n v="2520"/>
    <n v="1008"/>
    <n v="0.4"/>
    <x v="2"/>
    <x v="0"/>
    <n v="2021"/>
    <s v="Q1"/>
    <x v="0"/>
  </r>
  <r>
    <x v="2"/>
    <n v="1185732"/>
    <x v="171"/>
    <x v="0"/>
    <s v="New Jersey"/>
    <s v="Newark"/>
    <x v="3"/>
    <n v="33"/>
    <n v="42"/>
    <n v="1386"/>
    <n v="609.84"/>
    <n v="0.44"/>
    <x v="2"/>
    <x v="0"/>
    <n v="2021"/>
    <s v="Q1"/>
    <x v="0"/>
  </r>
  <r>
    <x v="2"/>
    <n v="1185732"/>
    <x v="171"/>
    <x v="0"/>
    <s v="New Jersey"/>
    <s v="Newark"/>
    <x v="4"/>
    <n v="49"/>
    <n v="60"/>
    <n v="2940"/>
    <n v="1205.3999999999999"/>
    <n v="0.41"/>
    <x v="2"/>
    <x v="0"/>
    <n v="2021"/>
    <s v="Q1"/>
    <x v="0"/>
  </r>
  <r>
    <x v="2"/>
    <n v="1185732"/>
    <x v="171"/>
    <x v="0"/>
    <s v="New Jersey"/>
    <s v="Newark"/>
    <x v="5"/>
    <n v="37"/>
    <n v="81"/>
    <n v="2997"/>
    <n v="1498.5"/>
    <n v="0.5"/>
    <x v="2"/>
    <x v="0"/>
    <n v="2021"/>
    <s v="Q1"/>
    <x v="0"/>
  </r>
  <r>
    <x v="2"/>
    <n v="1185732"/>
    <x v="200"/>
    <x v="0"/>
    <s v="New Jersey"/>
    <s v="Newark"/>
    <x v="0"/>
    <n v="39"/>
    <n v="149"/>
    <n v="5811"/>
    <n v="2905.5"/>
    <n v="0.5"/>
    <x v="2"/>
    <x v="1"/>
    <n v="2021"/>
    <s v="Q1"/>
    <x v="0"/>
  </r>
  <r>
    <x v="2"/>
    <n v="1185732"/>
    <x v="200"/>
    <x v="0"/>
    <s v="New Jersey"/>
    <s v="Newark"/>
    <x v="1"/>
    <n v="37"/>
    <n v="54"/>
    <n v="1998"/>
    <n v="999"/>
    <n v="0.5"/>
    <x v="2"/>
    <x v="1"/>
    <n v="2021"/>
    <s v="Q1"/>
    <x v="0"/>
  </r>
  <r>
    <x v="2"/>
    <n v="1185732"/>
    <x v="200"/>
    <x v="0"/>
    <s v="New Jersey"/>
    <s v="Newark"/>
    <x v="2"/>
    <n v="29"/>
    <n v="65"/>
    <n v="1885"/>
    <n v="848.24999999999989"/>
    <n v="0.44999999999999996"/>
    <x v="2"/>
    <x v="1"/>
    <n v="2021"/>
    <s v="Q1"/>
    <x v="0"/>
  </r>
  <r>
    <x v="2"/>
    <n v="1185732"/>
    <x v="200"/>
    <x v="0"/>
    <s v="Connecticut"/>
    <s v="Hartford"/>
    <x v="3"/>
    <n v="32"/>
    <n v="34"/>
    <n v="1088"/>
    <n v="478.72"/>
    <n v="0.44"/>
    <x v="2"/>
    <x v="1"/>
    <n v="2021"/>
    <s v="Q1"/>
    <x v="0"/>
  </r>
  <r>
    <x v="2"/>
    <n v="1185732"/>
    <x v="200"/>
    <x v="0"/>
    <s v="Connecticut"/>
    <s v="Hartford"/>
    <x v="4"/>
    <n v="49"/>
    <n v="60"/>
    <n v="2940"/>
    <n v="1293.5999999999999"/>
    <n v="0.44"/>
    <x v="2"/>
    <x v="1"/>
    <n v="2021"/>
    <s v="Q1"/>
    <x v="0"/>
  </r>
  <r>
    <x v="2"/>
    <n v="1185732"/>
    <x v="200"/>
    <x v="0"/>
    <s v="Connecticut"/>
    <s v="Hartford"/>
    <x v="5"/>
    <n v="39"/>
    <n v="84"/>
    <n v="3276"/>
    <n v="1474.1999999999998"/>
    <n v="0.44999999999999996"/>
    <x v="2"/>
    <x v="1"/>
    <n v="2021"/>
    <s v="Q1"/>
    <x v="0"/>
  </r>
  <r>
    <x v="2"/>
    <n v="1185732"/>
    <x v="705"/>
    <x v="0"/>
    <s v="Connecticut"/>
    <s v="Hartford"/>
    <x v="0"/>
    <n v="39"/>
    <n v="130"/>
    <n v="5070"/>
    <n v="2535"/>
    <n v="0.5"/>
    <x v="2"/>
    <x v="2"/>
    <n v="2021"/>
    <s v="Q1"/>
    <x v="1"/>
  </r>
  <r>
    <x v="2"/>
    <n v="1185732"/>
    <x v="705"/>
    <x v="0"/>
    <s v="Connecticut"/>
    <s v="Hartford"/>
    <x v="1"/>
    <n v="38"/>
    <n v="56"/>
    <n v="2128"/>
    <n v="1149.1200000000001"/>
    <n v="0.54"/>
    <x v="2"/>
    <x v="2"/>
    <n v="2021"/>
    <s v="Q1"/>
    <x v="1"/>
  </r>
  <r>
    <x v="2"/>
    <n v="1185732"/>
    <x v="705"/>
    <x v="0"/>
    <s v="Connecticut"/>
    <s v="Hartford"/>
    <x v="2"/>
    <n v="29"/>
    <n v="68"/>
    <n v="1972"/>
    <n v="887.39999999999986"/>
    <n v="0.44999999999999996"/>
    <x v="2"/>
    <x v="2"/>
    <n v="2021"/>
    <s v="Q1"/>
    <x v="1"/>
  </r>
  <r>
    <x v="2"/>
    <n v="1185732"/>
    <x v="705"/>
    <x v="0"/>
    <s v="Connecticut"/>
    <s v="Hartford"/>
    <x v="3"/>
    <n v="32"/>
    <n v="30"/>
    <n v="960"/>
    <n v="403.2"/>
    <n v="0.42"/>
    <x v="2"/>
    <x v="2"/>
    <n v="2021"/>
    <s v="Q1"/>
    <x v="1"/>
  </r>
  <r>
    <x v="2"/>
    <n v="1185732"/>
    <x v="705"/>
    <x v="0"/>
    <s v="Connecticut"/>
    <s v="Hartford"/>
    <x v="4"/>
    <n v="48"/>
    <n v="39"/>
    <n v="1872"/>
    <n v="748.80000000000007"/>
    <n v="0.4"/>
    <x v="2"/>
    <x v="2"/>
    <n v="2021"/>
    <s v="Q1"/>
    <x v="1"/>
  </r>
  <r>
    <x v="2"/>
    <n v="1185732"/>
    <x v="705"/>
    <x v="0"/>
    <s v="Connecticut"/>
    <s v="Hartford"/>
    <x v="5"/>
    <n v="38"/>
    <n v="73"/>
    <n v="2774"/>
    <n v="1359.26"/>
    <n v="0.49"/>
    <x v="2"/>
    <x v="2"/>
    <n v="2021"/>
    <s v="Q1"/>
    <x v="1"/>
  </r>
  <r>
    <x v="2"/>
    <n v="1185732"/>
    <x v="722"/>
    <x v="0"/>
    <s v="Connecticut"/>
    <s v="Hartford"/>
    <x v="0"/>
    <n v="36"/>
    <n v="150"/>
    <n v="5400"/>
    <n v="2700"/>
    <n v="0.5"/>
    <x v="2"/>
    <x v="3"/>
    <n v="2021"/>
    <s v="Q2"/>
    <x v="1"/>
  </r>
  <r>
    <x v="2"/>
    <n v="1185732"/>
    <x v="722"/>
    <x v="0"/>
    <s v="Connecticut"/>
    <s v="Hartford"/>
    <x v="1"/>
    <n v="38"/>
    <n v="58"/>
    <n v="2204"/>
    <n v="1212.2"/>
    <n v="0.55000000000000004"/>
    <x v="2"/>
    <x v="3"/>
    <n v="2021"/>
    <s v="Q2"/>
    <x v="1"/>
  </r>
  <r>
    <x v="2"/>
    <n v="1185732"/>
    <x v="722"/>
    <x v="0"/>
    <s v="Connecticut"/>
    <s v="Hartford"/>
    <x v="2"/>
    <n v="29"/>
    <n v="56"/>
    <n v="1624"/>
    <n v="698.31999999999994"/>
    <n v="0.43"/>
    <x v="2"/>
    <x v="3"/>
    <n v="2021"/>
    <s v="Q2"/>
    <x v="1"/>
  </r>
  <r>
    <x v="2"/>
    <n v="1185732"/>
    <x v="722"/>
    <x v="0"/>
    <s v="Connecticut"/>
    <s v="Hartford"/>
    <x v="3"/>
    <n v="32"/>
    <n v="38"/>
    <n v="1216"/>
    <n v="547.19999999999993"/>
    <n v="0.44999999999999996"/>
    <x v="2"/>
    <x v="3"/>
    <n v="2021"/>
    <s v="Q2"/>
    <x v="1"/>
  </r>
  <r>
    <x v="2"/>
    <n v="1185732"/>
    <x v="722"/>
    <x v="0"/>
    <s v="Connecticut"/>
    <s v="Hartford"/>
    <x v="4"/>
    <n v="46"/>
    <n v="35"/>
    <n v="1610"/>
    <n v="724.49999999999989"/>
    <n v="0.44999999999999996"/>
    <x v="2"/>
    <x v="3"/>
    <n v="2021"/>
    <s v="Q2"/>
    <x v="1"/>
  </r>
  <r>
    <x v="2"/>
    <n v="1185732"/>
    <x v="722"/>
    <x v="0"/>
    <s v="Connecticut"/>
    <s v="Hartford"/>
    <x v="5"/>
    <n v="36"/>
    <n v="69"/>
    <n v="2484"/>
    <n v="1242"/>
    <n v="0.5"/>
    <x v="2"/>
    <x v="3"/>
    <n v="2021"/>
    <s v="Q2"/>
    <x v="1"/>
  </r>
  <r>
    <x v="2"/>
    <n v="1185732"/>
    <x v="256"/>
    <x v="0"/>
    <s v="Connecticut"/>
    <s v="Hartford"/>
    <x v="0"/>
    <n v="54"/>
    <n v="142"/>
    <n v="7668"/>
    <n v="3910.6800000000003"/>
    <n v="0.51"/>
    <x v="2"/>
    <x v="4"/>
    <n v="2021"/>
    <s v="Q2"/>
    <x v="1"/>
  </r>
  <r>
    <x v="2"/>
    <n v="1185732"/>
    <x v="256"/>
    <x v="0"/>
    <s v="Connecticut"/>
    <s v="Hartford"/>
    <x v="1"/>
    <n v="48"/>
    <n v="73"/>
    <n v="3504"/>
    <n v="1857.1200000000001"/>
    <n v="0.53"/>
    <x v="2"/>
    <x v="4"/>
    <n v="2021"/>
    <s v="Q2"/>
    <x v="1"/>
  </r>
  <r>
    <x v="2"/>
    <n v="1185732"/>
    <x v="256"/>
    <x v="0"/>
    <s v="Connecticut"/>
    <s v="Hartford"/>
    <x v="2"/>
    <n v="43"/>
    <n v="74"/>
    <n v="3182"/>
    <n v="1272.8000000000002"/>
    <n v="0.4"/>
    <x v="2"/>
    <x v="4"/>
    <n v="2021"/>
    <s v="Q2"/>
    <x v="1"/>
  </r>
  <r>
    <x v="2"/>
    <n v="1185732"/>
    <x v="256"/>
    <x v="0"/>
    <s v="Connecticut"/>
    <s v="Hartford"/>
    <x v="3"/>
    <n v="44"/>
    <n v="63"/>
    <n v="2772"/>
    <n v="1136.52"/>
    <n v="0.41"/>
    <x v="2"/>
    <x v="4"/>
    <n v="2021"/>
    <s v="Q2"/>
    <x v="1"/>
  </r>
  <r>
    <x v="2"/>
    <n v="1185732"/>
    <x v="256"/>
    <x v="0"/>
    <s v="Connecticut"/>
    <s v="Hartford"/>
    <x v="4"/>
    <n v="50"/>
    <n v="70"/>
    <n v="3500"/>
    <n v="1540"/>
    <n v="0.44"/>
    <x v="2"/>
    <x v="4"/>
    <n v="2021"/>
    <s v="Q2"/>
    <x v="1"/>
  </r>
  <r>
    <x v="2"/>
    <n v="1185732"/>
    <x v="256"/>
    <x v="0"/>
    <s v="Connecticut"/>
    <s v="Hartford"/>
    <x v="5"/>
    <n v="55"/>
    <n v="113"/>
    <n v="6215"/>
    <n v="3045.35"/>
    <n v="0.49"/>
    <x v="2"/>
    <x v="4"/>
    <n v="2021"/>
    <s v="Q2"/>
    <x v="1"/>
  </r>
  <r>
    <x v="2"/>
    <n v="1185732"/>
    <x v="289"/>
    <x v="0"/>
    <s v="Connecticut"/>
    <s v="Hartford"/>
    <x v="0"/>
    <n v="50"/>
    <n v="175"/>
    <n v="8750"/>
    <n v="4812.5"/>
    <n v="0.55000000000000004"/>
    <x v="2"/>
    <x v="11"/>
    <n v="2021"/>
    <s v="Q2"/>
    <x v="2"/>
  </r>
  <r>
    <x v="2"/>
    <n v="1185732"/>
    <x v="289"/>
    <x v="0"/>
    <s v="Connecticut"/>
    <s v="Hartford"/>
    <x v="1"/>
    <n v="48"/>
    <n v="94"/>
    <n v="4512"/>
    <n v="2256"/>
    <n v="0.5"/>
    <x v="2"/>
    <x v="11"/>
    <n v="2021"/>
    <s v="Q2"/>
    <x v="2"/>
  </r>
  <r>
    <x v="2"/>
    <n v="1185732"/>
    <x v="289"/>
    <x v="0"/>
    <s v="Connecticut"/>
    <s v="Hartford"/>
    <x v="2"/>
    <n v="42"/>
    <n v="87"/>
    <n v="3654"/>
    <n v="1644.2999999999997"/>
    <n v="0.44999999999999996"/>
    <x v="2"/>
    <x v="11"/>
    <n v="2021"/>
    <s v="Q2"/>
    <x v="2"/>
  </r>
  <r>
    <x v="2"/>
    <n v="1185732"/>
    <x v="289"/>
    <x v="0"/>
    <s v="Connecticut"/>
    <s v="Hartford"/>
    <x v="3"/>
    <n v="42"/>
    <n v="80"/>
    <n v="3360"/>
    <n v="1411.2"/>
    <n v="0.42"/>
    <x v="2"/>
    <x v="11"/>
    <n v="2021"/>
    <s v="Q2"/>
    <x v="2"/>
  </r>
  <r>
    <x v="2"/>
    <n v="1185732"/>
    <x v="289"/>
    <x v="0"/>
    <s v="Connecticut"/>
    <s v="Hartford"/>
    <x v="4"/>
    <n v="53"/>
    <n v="74"/>
    <n v="3922"/>
    <n v="1725.68"/>
    <n v="0.44"/>
    <x v="2"/>
    <x v="11"/>
    <n v="2021"/>
    <s v="Q2"/>
    <x v="2"/>
  </r>
  <r>
    <x v="2"/>
    <n v="1185732"/>
    <x v="289"/>
    <x v="0"/>
    <s v="Connecticut"/>
    <s v="Hartford"/>
    <x v="5"/>
    <n v="56"/>
    <n v="123"/>
    <n v="6888"/>
    <n v="3375.12"/>
    <n v="0.49"/>
    <x v="2"/>
    <x v="11"/>
    <n v="2021"/>
    <s v="Q2"/>
    <x v="2"/>
  </r>
  <r>
    <x v="2"/>
    <n v="1185732"/>
    <x v="317"/>
    <x v="0"/>
    <s v="Connecticut"/>
    <s v="Hartford"/>
    <x v="0"/>
    <n v="54"/>
    <n v="189"/>
    <n v="10206"/>
    <n v="5511.2400000000007"/>
    <n v="0.54"/>
    <x v="2"/>
    <x v="5"/>
    <n v="2021"/>
    <s v="Q3"/>
    <x v="2"/>
  </r>
  <r>
    <x v="2"/>
    <n v="1185732"/>
    <x v="317"/>
    <x v="0"/>
    <s v="Connecticut"/>
    <s v="Hartford"/>
    <x v="1"/>
    <n v="48"/>
    <n v="112"/>
    <n v="5376"/>
    <n v="2849.28"/>
    <n v="0.53"/>
    <x v="2"/>
    <x v="5"/>
    <n v="2021"/>
    <s v="Q3"/>
    <x v="2"/>
  </r>
  <r>
    <x v="2"/>
    <n v="1185732"/>
    <x v="317"/>
    <x v="0"/>
    <s v="Connecticut"/>
    <s v="Hartford"/>
    <x v="2"/>
    <n v="44"/>
    <n v="81"/>
    <n v="3564"/>
    <n v="1568.16"/>
    <n v="0.44"/>
    <x v="2"/>
    <x v="5"/>
    <n v="2021"/>
    <s v="Q3"/>
    <x v="2"/>
  </r>
  <r>
    <x v="2"/>
    <n v="1185732"/>
    <x v="317"/>
    <x v="0"/>
    <s v="Connecticut"/>
    <s v="Hartford"/>
    <x v="3"/>
    <n v="42"/>
    <n v="80"/>
    <n v="3360"/>
    <n v="1478.4"/>
    <n v="0.44"/>
    <x v="2"/>
    <x v="5"/>
    <n v="2021"/>
    <s v="Q3"/>
    <x v="2"/>
  </r>
  <r>
    <x v="2"/>
    <n v="1185732"/>
    <x v="317"/>
    <x v="0"/>
    <s v="Connecticut"/>
    <s v="Hartford"/>
    <x v="4"/>
    <n v="53"/>
    <n v="81"/>
    <n v="4293"/>
    <n v="1888.92"/>
    <n v="0.44"/>
    <x v="2"/>
    <x v="5"/>
    <n v="2021"/>
    <s v="Q3"/>
    <x v="2"/>
  </r>
  <r>
    <x v="2"/>
    <n v="1185732"/>
    <x v="317"/>
    <x v="0"/>
    <s v="Connecticut"/>
    <s v="Hartford"/>
    <x v="5"/>
    <n v="56"/>
    <n v="143"/>
    <n v="8008"/>
    <n v="3843.8399999999997"/>
    <n v="0.48"/>
    <x v="2"/>
    <x v="5"/>
    <n v="2021"/>
    <s v="Q3"/>
    <x v="2"/>
  </r>
  <r>
    <x v="2"/>
    <n v="1185732"/>
    <x v="349"/>
    <x v="0"/>
    <s v="Connecticut"/>
    <s v="Hartford"/>
    <x v="0"/>
    <n v="51"/>
    <n v="163"/>
    <n v="8313"/>
    <n v="4572.1500000000005"/>
    <n v="0.55000000000000004"/>
    <x v="2"/>
    <x v="6"/>
    <n v="2021"/>
    <s v="Q3"/>
    <x v="2"/>
  </r>
  <r>
    <x v="2"/>
    <n v="1185732"/>
    <x v="349"/>
    <x v="0"/>
    <s v="Connecticut"/>
    <s v="Hartford"/>
    <x v="1"/>
    <n v="48"/>
    <n v="108"/>
    <n v="5184"/>
    <n v="2851.2000000000003"/>
    <n v="0.55000000000000004"/>
    <x v="2"/>
    <x v="6"/>
    <n v="2021"/>
    <s v="Q3"/>
    <x v="2"/>
  </r>
  <r>
    <x v="2"/>
    <n v="1185732"/>
    <x v="349"/>
    <x v="0"/>
    <s v="Connecticut"/>
    <s v="Hartford"/>
    <x v="2"/>
    <n v="41"/>
    <n v="85"/>
    <n v="3485"/>
    <n v="1463.7"/>
    <n v="0.42"/>
    <x v="2"/>
    <x v="6"/>
    <n v="2021"/>
    <s v="Q3"/>
    <x v="2"/>
  </r>
  <r>
    <x v="2"/>
    <n v="1185732"/>
    <x v="349"/>
    <x v="0"/>
    <s v="Connecticut"/>
    <s v="Hartford"/>
    <x v="3"/>
    <n v="41"/>
    <n v="68"/>
    <n v="2788"/>
    <n v="1143.08"/>
    <n v="0.41"/>
    <x v="2"/>
    <x v="6"/>
    <n v="2021"/>
    <s v="Q3"/>
    <x v="2"/>
  </r>
  <r>
    <x v="2"/>
    <n v="1185732"/>
    <x v="349"/>
    <x v="0"/>
    <s v="Connecticut"/>
    <s v="Hartford"/>
    <x v="4"/>
    <n v="51"/>
    <n v="52"/>
    <n v="2652"/>
    <n v="1166.8800000000001"/>
    <n v="0.44"/>
    <x v="2"/>
    <x v="6"/>
    <n v="2021"/>
    <s v="Q3"/>
    <x v="2"/>
  </r>
  <r>
    <x v="2"/>
    <n v="1185732"/>
    <x v="349"/>
    <x v="0"/>
    <s v="Connecticut"/>
    <s v="Hartford"/>
    <x v="5"/>
    <n v="55"/>
    <n v="105"/>
    <n v="5775"/>
    <n v="2887.5"/>
    <n v="0.5"/>
    <x v="2"/>
    <x v="6"/>
    <n v="2021"/>
    <s v="Q3"/>
    <x v="2"/>
  </r>
  <r>
    <x v="2"/>
    <n v="1185732"/>
    <x v="379"/>
    <x v="0"/>
    <s v="Connecticut"/>
    <s v="Hartford"/>
    <x v="0"/>
    <n v="52"/>
    <n v="125"/>
    <n v="6500"/>
    <n v="3510.0000000000005"/>
    <n v="0.54"/>
    <x v="2"/>
    <x v="7"/>
    <n v="2021"/>
    <s v="Q3"/>
    <x v="3"/>
  </r>
  <r>
    <x v="2"/>
    <n v="1185732"/>
    <x v="379"/>
    <x v="0"/>
    <s v="Connecticut"/>
    <s v="Hartford"/>
    <x v="1"/>
    <n v="47"/>
    <n v="75"/>
    <n v="3525"/>
    <n v="1833"/>
    <n v="0.52"/>
    <x v="2"/>
    <x v="7"/>
    <n v="2021"/>
    <s v="Q3"/>
    <x v="3"/>
  </r>
  <r>
    <x v="2"/>
    <n v="1185732"/>
    <x v="379"/>
    <x v="0"/>
    <s v="Connecticut"/>
    <s v="Hartford"/>
    <x v="2"/>
    <n v="41"/>
    <n v="60"/>
    <n v="2460"/>
    <n v="1082.4000000000001"/>
    <n v="0.44"/>
    <x v="2"/>
    <x v="7"/>
    <n v="2021"/>
    <s v="Q3"/>
    <x v="3"/>
  </r>
  <r>
    <x v="2"/>
    <n v="1185732"/>
    <x v="379"/>
    <x v="0"/>
    <s v="Connecticut"/>
    <s v="Hartford"/>
    <x v="3"/>
    <n v="41"/>
    <n v="46"/>
    <n v="1886"/>
    <n v="848.69999999999993"/>
    <n v="0.44999999999999996"/>
    <x v="2"/>
    <x v="7"/>
    <n v="2021"/>
    <s v="Q3"/>
    <x v="3"/>
  </r>
  <r>
    <x v="2"/>
    <n v="1185732"/>
    <x v="379"/>
    <x v="0"/>
    <s v="Connecticut"/>
    <s v="Hartford"/>
    <x v="4"/>
    <n v="50"/>
    <n v="51"/>
    <n v="2550"/>
    <n v="1071"/>
    <n v="0.42"/>
    <x v="2"/>
    <x v="7"/>
    <n v="2021"/>
    <s v="Q3"/>
    <x v="3"/>
  </r>
  <r>
    <x v="2"/>
    <n v="1185732"/>
    <x v="379"/>
    <x v="0"/>
    <s v="Connecticut"/>
    <s v="Hartford"/>
    <x v="5"/>
    <n v="54"/>
    <n v="83"/>
    <n v="4482"/>
    <n v="2196.1799999999998"/>
    <n v="0.49"/>
    <x v="2"/>
    <x v="7"/>
    <n v="2021"/>
    <s v="Q3"/>
    <x v="3"/>
  </r>
  <r>
    <x v="2"/>
    <n v="1185732"/>
    <x v="411"/>
    <x v="0"/>
    <s v="Connecticut"/>
    <s v="Hartford"/>
    <x v="0"/>
    <n v="59"/>
    <n v="113"/>
    <n v="6667"/>
    <n v="3666.8500000000004"/>
    <n v="0.55000000000000004"/>
    <x v="2"/>
    <x v="8"/>
    <n v="2021"/>
    <s v="Q4"/>
    <x v="3"/>
  </r>
  <r>
    <x v="2"/>
    <n v="1185732"/>
    <x v="411"/>
    <x v="0"/>
    <s v="Connecticut"/>
    <s v="Hartford"/>
    <x v="1"/>
    <n v="52"/>
    <n v="72"/>
    <n v="3744"/>
    <n v="1872"/>
    <n v="0.5"/>
    <x v="2"/>
    <x v="8"/>
    <n v="2021"/>
    <s v="Q4"/>
    <x v="3"/>
  </r>
  <r>
    <x v="2"/>
    <n v="1185732"/>
    <x v="411"/>
    <x v="0"/>
    <s v="Connecticut"/>
    <s v="Hartford"/>
    <x v="2"/>
    <n v="53"/>
    <n v="49"/>
    <n v="2597"/>
    <n v="1116.71"/>
    <n v="0.43"/>
    <x v="2"/>
    <x v="8"/>
    <n v="2021"/>
    <s v="Q4"/>
    <x v="3"/>
  </r>
  <r>
    <x v="2"/>
    <n v="1185732"/>
    <x v="411"/>
    <x v="0"/>
    <s v="Connecticut"/>
    <s v="Hartford"/>
    <x v="3"/>
    <n v="50"/>
    <n v="38"/>
    <n v="1900"/>
    <n v="760"/>
    <n v="0.4"/>
    <x v="2"/>
    <x v="8"/>
    <n v="2021"/>
    <s v="Q4"/>
    <x v="3"/>
  </r>
  <r>
    <x v="2"/>
    <n v="1185732"/>
    <x v="411"/>
    <x v="0"/>
    <s v="Connecticut"/>
    <s v="Hartford"/>
    <x v="4"/>
    <n v="64"/>
    <n v="42"/>
    <n v="2688"/>
    <n v="1128.96"/>
    <n v="0.42"/>
    <x v="2"/>
    <x v="8"/>
    <n v="2021"/>
    <s v="Q4"/>
    <x v="3"/>
  </r>
  <r>
    <x v="0"/>
    <n v="1185732"/>
    <x v="411"/>
    <x v="0"/>
    <s v="Connecticut"/>
    <s v="Hartford"/>
    <x v="5"/>
    <n v="63"/>
    <n v="74"/>
    <n v="4662"/>
    <n v="2331"/>
    <n v="0.5"/>
    <x v="2"/>
    <x v="8"/>
    <n v="2021"/>
    <s v="Q4"/>
    <x v="3"/>
  </r>
  <r>
    <x v="0"/>
    <n v="1185732"/>
    <x v="441"/>
    <x v="0"/>
    <s v="Connecticut"/>
    <s v="Hartford"/>
    <x v="0"/>
    <n v="60"/>
    <n v="111"/>
    <n v="6660"/>
    <n v="3330"/>
    <n v="0.5"/>
    <x v="2"/>
    <x v="9"/>
    <n v="2021"/>
    <s v="Q4"/>
    <x v="3"/>
  </r>
  <r>
    <x v="0"/>
    <n v="1185732"/>
    <x v="441"/>
    <x v="0"/>
    <s v="Connecticut"/>
    <s v="Hartford"/>
    <x v="1"/>
    <n v="51"/>
    <n v="84"/>
    <n v="4284"/>
    <n v="2227.6800000000003"/>
    <n v="0.52"/>
    <x v="2"/>
    <x v="9"/>
    <n v="2021"/>
    <s v="Q4"/>
    <x v="3"/>
  </r>
  <r>
    <x v="0"/>
    <n v="1185732"/>
    <x v="441"/>
    <x v="0"/>
    <s v="Connecticut"/>
    <s v="Hartford"/>
    <x v="2"/>
    <n v="51"/>
    <n v="80"/>
    <n v="4080"/>
    <n v="1835.9999999999998"/>
    <n v="0.44999999999999996"/>
    <x v="2"/>
    <x v="9"/>
    <n v="2021"/>
    <s v="Q4"/>
    <x v="3"/>
  </r>
  <r>
    <x v="0"/>
    <n v="1185732"/>
    <x v="441"/>
    <x v="0"/>
    <s v="Connecticut"/>
    <s v="Hartford"/>
    <x v="3"/>
    <n v="50"/>
    <n v="80"/>
    <n v="4000"/>
    <n v="1680"/>
    <n v="0.42"/>
    <x v="2"/>
    <x v="9"/>
    <n v="2021"/>
    <s v="Q4"/>
    <x v="3"/>
  </r>
  <r>
    <x v="0"/>
    <n v="1185732"/>
    <x v="441"/>
    <x v="0"/>
    <s v="Connecticut"/>
    <s v="Hartford"/>
    <x v="4"/>
    <n v="60"/>
    <n v="68"/>
    <n v="4080"/>
    <n v="1795.2"/>
    <n v="0.44"/>
    <x v="2"/>
    <x v="9"/>
    <n v="2021"/>
    <s v="Q4"/>
    <x v="3"/>
  </r>
  <r>
    <x v="0"/>
    <n v="1185732"/>
    <x v="441"/>
    <x v="0"/>
    <s v="Connecticut"/>
    <s v="Hartford"/>
    <x v="5"/>
    <n v="67"/>
    <n v="95"/>
    <n v="6365"/>
    <n v="2991.5499999999997"/>
    <n v="0.47"/>
    <x v="2"/>
    <x v="9"/>
    <n v="2021"/>
    <s v="Q4"/>
    <x v="3"/>
  </r>
  <r>
    <x v="0"/>
    <n v="1185732"/>
    <x v="470"/>
    <x v="0"/>
    <s v="Connecticut"/>
    <s v="Hartford"/>
    <x v="0"/>
    <n v="59"/>
    <n v="150"/>
    <n v="8850"/>
    <n v="4513.5"/>
    <n v="0.51"/>
    <x v="2"/>
    <x v="10"/>
    <n v="2021"/>
    <s v="Q4"/>
    <x v="0"/>
  </r>
  <r>
    <x v="0"/>
    <n v="1185732"/>
    <x v="470"/>
    <x v="0"/>
    <s v="Connecticut"/>
    <s v="Hartford"/>
    <x v="1"/>
    <n v="51"/>
    <n v="101"/>
    <n v="5151"/>
    <n v="2627.01"/>
    <n v="0.51"/>
    <x v="2"/>
    <x v="10"/>
    <n v="2021"/>
    <s v="Q4"/>
    <x v="0"/>
  </r>
  <r>
    <x v="0"/>
    <n v="1185732"/>
    <x v="470"/>
    <x v="0"/>
    <s v="Connecticut"/>
    <s v="Hartford"/>
    <x v="2"/>
    <n v="50"/>
    <n v="88"/>
    <n v="4400"/>
    <n v="1979.9999999999998"/>
    <n v="0.44999999999999996"/>
    <x v="2"/>
    <x v="10"/>
    <n v="2021"/>
    <s v="Q4"/>
    <x v="0"/>
  </r>
  <r>
    <x v="0"/>
    <n v="1185732"/>
    <x v="470"/>
    <x v="0"/>
    <s v="Connecticut"/>
    <s v="Hartford"/>
    <x v="3"/>
    <n v="53"/>
    <n v="87"/>
    <n v="4611"/>
    <n v="1936.62"/>
    <n v="0.42"/>
    <x v="2"/>
    <x v="10"/>
    <n v="2021"/>
    <s v="Q4"/>
    <x v="0"/>
  </r>
  <r>
    <x v="0"/>
    <n v="1185732"/>
    <x v="470"/>
    <x v="0"/>
    <s v="Connecticut"/>
    <s v="Hartford"/>
    <x v="4"/>
    <n v="60"/>
    <n v="78"/>
    <n v="4680"/>
    <n v="2106"/>
    <n v="0.44999999999999996"/>
    <x v="2"/>
    <x v="10"/>
    <n v="2021"/>
    <s v="Q4"/>
    <x v="0"/>
  </r>
  <r>
    <x v="0"/>
    <n v="1185732"/>
    <x v="470"/>
    <x v="0"/>
    <s v="Connecticut"/>
    <s v="Hartford"/>
    <x v="5"/>
    <n v="67"/>
    <n v="112"/>
    <n v="7504"/>
    <n v="3451.8399999999997"/>
    <n v="0.45999999999999996"/>
    <x v="2"/>
    <x v="10"/>
    <n v="2021"/>
    <s v="Q4"/>
    <x v="0"/>
  </r>
  <r>
    <x v="0"/>
    <n v="1185732"/>
    <x v="174"/>
    <x v="0"/>
    <s v="Connecticut"/>
    <s v="Hartford"/>
    <x v="0"/>
    <n v="34"/>
    <n v="115"/>
    <n v="3910"/>
    <n v="1798.6"/>
    <n v="0.45999999999999996"/>
    <x v="2"/>
    <x v="0"/>
    <n v="2021"/>
    <s v="Q1"/>
    <x v="0"/>
  </r>
  <r>
    <x v="0"/>
    <n v="1185732"/>
    <x v="174"/>
    <x v="0"/>
    <s v="Connecticut"/>
    <s v="Hartford"/>
    <x v="1"/>
    <n v="34"/>
    <n v="63"/>
    <n v="2142"/>
    <n v="963.89999999999986"/>
    <n v="0.44999999999999996"/>
    <x v="2"/>
    <x v="0"/>
    <n v="2021"/>
    <s v="Q1"/>
    <x v="0"/>
  </r>
  <r>
    <x v="0"/>
    <n v="1185732"/>
    <x v="174"/>
    <x v="0"/>
    <s v="Connecticut"/>
    <s v="Hartford"/>
    <x v="2"/>
    <n v="24"/>
    <n v="63"/>
    <n v="1512"/>
    <n v="831.6"/>
    <n v="0.55000000000000004"/>
    <x v="2"/>
    <x v="0"/>
    <n v="2021"/>
    <s v="Q1"/>
    <x v="0"/>
  </r>
  <r>
    <x v="0"/>
    <n v="1185732"/>
    <x v="174"/>
    <x v="0"/>
    <s v="Connecticut"/>
    <s v="Hartford"/>
    <x v="3"/>
    <n v="29"/>
    <n v="20"/>
    <n v="580"/>
    <n v="307.40000000000003"/>
    <n v="0.53"/>
    <x v="2"/>
    <x v="0"/>
    <n v="2021"/>
    <s v="Q1"/>
    <x v="0"/>
  </r>
  <r>
    <x v="0"/>
    <n v="1185732"/>
    <x v="174"/>
    <x v="0"/>
    <s v="Connecticut"/>
    <s v="Hartford"/>
    <x v="4"/>
    <n v="44"/>
    <n v="33"/>
    <n v="1452"/>
    <n v="580.80000000000007"/>
    <n v="0.4"/>
    <x v="2"/>
    <x v="0"/>
    <n v="2021"/>
    <s v="Q1"/>
    <x v="0"/>
  </r>
  <r>
    <x v="0"/>
    <n v="1185732"/>
    <x v="174"/>
    <x v="0"/>
    <s v="Connecticut"/>
    <s v="Hartford"/>
    <x v="5"/>
    <n v="33"/>
    <n v="63"/>
    <n v="2079"/>
    <n v="1122.6600000000001"/>
    <n v="0.54"/>
    <x v="2"/>
    <x v="0"/>
    <n v="2021"/>
    <s v="Q1"/>
    <x v="0"/>
  </r>
  <r>
    <x v="0"/>
    <n v="1185732"/>
    <x v="203"/>
    <x v="0"/>
    <s v="Connecticut"/>
    <s v="Hartford"/>
    <x v="0"/>
    <n v="34"/>
    <n v="119"/>
    <n v="4046"/>
    <n v="1982.54"/>
    <n v="0.49"/>
    <x v="2"/>
    <x v="1"/>
    <n v="2021"/>
    <s v="Q1"/>
    <x v="0"/>
  </r>
  <r>
    <x v="0"/>
    <n v="1185732"/>
    <x v="203"/>
    <x v="0"/>
    <s v="Connecticut"/>
    <s v="Hartford"/>
    <x v="1"/>
    <n v="34"/>
    <n v="36"/>
    <n v="1224"/>
    <n v="575.28"/>
    <n v="0.47"/>
    <x v="2"/>
    <x v="1"/>
    <n v="2021"/>
    <s v="Q1"/>
    <x v="0"/>
  </r>
  <r>
    <x v="0"/>
    <n v="1185732"/>
    <x v="203"/>
    <x v="0"/>
    <s v="Connecticut"/>
    <s v="Hartford"/>
    <x v="2"/>
    <n v="24"/>
    <n v="49"/>
    <n v="1176"/>
    <n v="588"/>
    <n v="0.5"/>
    <x v="2"/>
    <x v="1"/>
    <n v="2021"/>
    <s v="Q1"/>
    <x v="0"/>
  </r>
  <r>
    <x v="0"/>
    <n v="1185732"/>
    <x v="203"/>
    <x v="0"/>
    <s v="Rhode Island"/>
    <s v="Providence"/>
    <x v="3"/>
    <n v="29"/>
    <n v="13"/>
    <n v="377"/>
    <n v="203.58"/>
    <n v="0.54"/>
    <x v="2"/>
    <x v="1"/>
    <n v="2021"/>
    <s v="Q1"/>
    <x v="0"/>
  </r>
  <r>
    <x v="0"/>
    <n v="1185732"/>
    <x v="203"/>
    <x v="0"/>
    <s v="Rhode Island"/>
    <s v="Providence"/>
    <x v="4"/>
    <n v="41"/>
    <n v="35"/>
    <n v="1435"/>
    <n v="588.34999999999991"/>
    <n v="0.41"/>
    <x v="2"/>
    <x v="1"/>
    <n v="2021"/>
    <s v="Q1"/>
    <x v="0"/>
  </r>
  <r>
    <x v="0"/>
    <n v="1185732"/>
    <x v="203"/>
    <x v="0"/>
    <s v="Rhode Island"/>
    <s v="Providence"/>
    <x v="5"/>
    <n v="33"/>
    <n v="65"/>
    <n v="2145"/>
    <n v="1136.8500000000001"/>
    <n v="0.53"/>
    <x v="2"/>
    <x v="1"/>
    <n v="2021"/>
    <s v="Q1"/>
    <x v="0"/>
  </r>
  <r>
    <x v="0"/>
    <n v="1185732"/>
    <x v="708"/>
    <x v="0"/>
    <s v="Rhode Island"/>
    <s v="Providence"/>
    <x v="0"/>
    <n v="34"/>
    <n v="111"/>
    <n v="3774"/>
    <n v="1887"/>
    <n v="0.5"/>
    <x v="2"/>
    <x v="2"/>
    <n v="2021"/>
    <s v="Q1"/>
    <x v="1"/>
  </r>
  <r>
    <x v="0"/>
    <n v="1185732"/>
    <x v="708"/>
    <x v="0"/>
    <s v="Rhode Island"/>
    <s v="Providence"/>
    <x v="1"/>
    <n v="34"/>
    <n v="44"/>
    <n v="1496"/>
    <n v="673.19999999999993"/>
    <n v="0.44999999999999996"/>
    <x v="2"/>
    <x v="2"/>
    <n v="2021"/>
    <s v="Q1"/>
    <x v="1"/>
  </r>
  <r>
    <x v="0"/>
    <n v="1185732"/>
    <x v="708"/>
    <x v="0"/>
    <s v="Rhode Island"/>
    <s v="Providence"/>
    <x v="2"/>
    <n v="23"/>
    <n v="51"/>
    <n v="1173"/>
    <n v="609.96"/>
    <n v="0.52"/>
    <x v="2"/>
    <x v="2"/>
    <n v="2021"/>
    <s v="Q1"/>
    <x v="1"/>
  </r>
  <r>
    <x v="0"/>
    <n v="1185732"/>
    <x v="708"/>
    <x v="0"/>
    <s v="Rhode Island"/>
    <s v="Providence"/>
    <x v="3"/>
    <n v="29"/>
    <n v="8"/>
    <n v="232"/>
    <n v="116"/>
    <n v="0.5"/>
    <x v="2"/>
    <x v="2"/>
    <n v="2021"/>
    <s v="Q1"/>
    <x v="1"/>
  </r>
  <r>
    <x v="0"/>
    <n v="1185732"/>
    <x v="708"/>
    <x v="0"/>
    <s v="Rhode Island"/>
    <s v="Providence"/>
    <x v="4"/>
    <n v="44"/>
    <n v="20"/>
    <n v="880"/>
    <n v="395.99999999999994"/>
    <n v="0.44999999999999996"/>
    <x v="2"/>
    <x v="2"/>
    <n v="2021"/>
    <s v="Q1"/>
    <x v="1"/>
  </r>
  <r>
    <x v="0"/>
    <n v="1185732"/>
    <x v="708"/>
    <x v="0"/>
    <s v="Rhode Island"/>
    <s v="Providence"/>
    <x v="5"/>
    <n v="32"/>
    <n v="51"/>
    <n v="1632"/>
    <n v="881.28000000000009"/>
    <n v="0.54"/>
    <x v="2"/>
    <x v="2"/>
    <n v="2021"/>
    <s v="Q1"/>
    <x v="1"/>
  </r>
  <r>
    <x v="0"/>
    <n v="1185732"/>
    <x v="230"/>
    <x v="0"/>
    <s v="Rhode Island"/>
    <s v="Providence"/>
    <x v="0"/>
    <n v="32"/>
    <n v="111"/>
    <n v="3552"/>
    <n v="1740.48"/>
    <n v="0.49"/>
    <x v="2"/>
    <x v="3"/>
    <n v="2021"/>
    <s v="Q2"/>
    <x v="1"/>
  </r>
  <r>
    <x v="0"/>
    <n v="1185732"/>
    <x v="230"/>
    <x v="0"/>
    <s v="Rhode Island"/>
    <s v="Providence"/>
    <x v="1"/>
    <n v="32"/>
    <n v="33"/>
    <n v="1056"/>
    <n v="528"/>
    <n v="0.5"/>
    <x v="2"/>
    <x v="3"/>
    <n v="2021"/>
    <s v="Q2"/>
    <x v="1"/>
  </r>
  <r>
    <x v="0"/>
    <n v="1185732"/>
    <x v="230"/>
    <x v="0"/>
    <s v="Rhode Island"/>
    <s v="Providence"/>
    <x v="2"/>
    <n v="24"/>
    <n v="36"/>
    <n v="864"/>
    <n v="449.28000000000003"/>
    <n v="0.52"/>
    <x v="2"/>
    <x v="3"/>
    <n v="2021"/>
    <s v="Q2"/>
    <x v="1"/>
  </r>
  <r>
    <x v="0"/>
    <n v="1185732"/>
    <x v="230"/>
    <x v="0"/>
    <s v="Rhode Island"/>
    <s v="Providence"/>
    <x v="3"/>
    <n v="29"/>
    <n v="13"/>
    <n v="377"/>
    <n v="199.81"/>
    <n v="0.53"/>
    <x v="2"/>
    <x v="3"/>
    <n v="2021"/>
    <s v="Q2"/>
    <x v="1"/>
  </r>
  <r>
    <x v="0"/>
    <n v="1185732"/>
    <x v="230"/>
    <x v="0"/>
    <s v="Rhode Island"/>
    <s v="Providence"/>
    <x v="4"/>
    <n v="44"/>
    <n v="15"/>
    <n v="660"/>
    <n v="264"/>
    <n v="0.4"/>
    <x v="2"/>
    <x v="3"/>
    <n v="2021"/>
    <s v="Q2"/>
    <x v="1"/>
  </r>
  <r>
    <x v="0"/>
    <n v="1185732"/>
    <x v="230"/>
    <x v="0"/>
    <s v="Rhode Island"/>
    <s v="Providence"/>
    <x v="5"/>
    <n v="33"/>
    <n v="50"/>
    <n v="1650"/>
    <n v="858"/>
    <n v="0.52"/>
    <x v="2"/>
    <x v="3"/>
    <n v="2021"/>
    <s v="Q2"/>
    <x v="1"/>
  </r>
  <r>
    <x v="0"/>
    <n v="1185732"/>
    <x v="259"/>
    <x v="0"/>
    <s v="Rhode Island"/>
    <s v="Providence"/>
    <x v="0"/>
    <n v="49"/>
    <n v="122"/>
    <n v="5978"/>
    <n v="2989"/>
    <n v="0.5"/>
    <x v="2"/>
    <x v="4"/>
    <n v="2021"/>
    <s v="Q2"/>
    <x v="1"/>
  </r>
  <r>
    <x v="0"/>
    <n v="1185732"/>
    <x v="259"/>
    <x v="0"/>
    <s v="Rhode Island"/>
    <s v="Providence"/>
    <x v="1"/>
    <n v="43"/>
    <n v="49"/>
    <n v="2107"/>
    <n v="948.14999999999986"/>
    <n v="0.44999999999999996"/>
    <x v="2"/>
    <x v="4"/>
    <n v="2021"/>
    <s v="Q2"/>
    <x v="1"/>
  </r>
  <r>
    <x v="0"/>
    <n v="1185732"/>
    <x v="259"/>
    <x v="0"/>
    <s v="Rhode Island"/>
    <s v="Providence"/>
    <x v="2"/>
    <n v="39"/>
    <n v="60"/>
    <n v="2340"/>
    <n v="1263.6000000000001"/>
    <n v="0.54"/>
    <x v="2"/>
    <x v="4"/>
    <n v="2021"/>
    <s v="Q2"/>
    <x v="1"/>
  </r>
  <r>
    <x v="0"/>
    <n v="1185732"/>
    <x v="259"/>
    <x v="0"/>
    <s v="Rhode Island"/>
    <s v="Providence"/>
    <x v="3"/>
    <n v="39"/>
    <n v="44"/>
    <n v="1716"/>
    <n v="892.32"/>
    <n v="0.52"/>
    <x v="2"/>
    <x v="4"/>
    <n v="2021"/>
    <s v="Q2"/>
    <x v="1"/>
  </r>
  <r>
    <x v="0"/>
    <n v="1185732"/>
    <x v="259"/>
    <x v="0"/>
    <s v="Rhode Island"/>
    <s v="Providence"/>
    <x v="4"/>
    <n v="49"/>
    <n v="46"/>
    <n v="2254"/>
    <n v="901.6"/>
    <n v="0.4"/>
    <x v="2"/>
    <x v="4"/>
    <n v="2021"/>
    <s v="Q2"/>
    <x v="1"/>
  </r>
  <r>
    <x v="0"/>
    <n v="1185732"/>
    <x v="259"/>
    <x v="0"/>
    <s v="Rhode Island"/>
    <s v="Providence"/>
    <x v="5"/>
    <n v="52"/>
    <n v="81"/>
    <n v="4212"/>
    <n v="2232.36"/>
    <n v="0.53"/>
    <x v="2"/>
    <x v="4"/>
    <n v="2021"/>
    <s v="Q2"/>
    <x v="1"/>
  </r>
  <r>
    <x v="0"/>
    <n v="1185732"/>
    <x v="292"/>
    <x v="0"/>
    <s v="Rhode Island"/>
    <s v="Providence"/>
    <x v="0"/>
    <n v="47"/>
    <n v="138"/>
    <n v="6486"/>
    <n v="2918.7"/>
    <n v="0.44999999999999996"/>
    <x v="2"/>
    <x v="11"/>
    <n v="2021"/>
    <s v="Q2"/>
    <x v="2"/>
  </r>
  <r>
    <x v="0"/>
    <n v="1185732"/>
    <x v="292"/>
    <x v="0"/>
    <s v="Rhode Island"/>
    <s v="Providence"/>
    <x v="1"/>
    <n v="41"/>
    <n v="90"/>
    <n v="3690"/>
    <n v="1808.1"/>
    <n v="0.49"/>
    <x v="2"/>
    <x v="11"/>
    <n v="2021"/>
    <s v="Q2"/>
    <x v="2"/>
  </r>
  <r>
    <x v="0"/>
    <n v="1185732"/>
    <x v="292"/>
    <x v="0"/>
    <s v="Rhode Island"/>
    <s v="Providence"/>
    <x v="2"/>
    <n v="39"/>
    <n v="65"/>
    <n v="2535"/>
    <n v="1394.25"/>
    <n v="0.55000000000000004"/>
    <x v="2"/>
    <x v="11"/>
    <n v="2021"/>
    <s v="Q2"/>
    <x v="2"/>
  </r>
  <r>
    <x v="0"/>
    <n v="1185732"/>
    <x v="292"/>
    <x v="0"/>
    <s v="Rhode Island"/>
    <s v="Providence"/>
    <x v="3"/>
    <n v="39"/>
    <n v="60"/>
    <n v="2340"/>
    <n v="1263.6000000000001"/>
    <n v="0.54"/>
    <x v="2"/>
    <x v="11"/>
    <n v="2021"/>
    <s v="Q2"/>
    <x v="2"/>
  </r>
  <r>
    <x v="0"/>
    <n v="1185732"/>
    <x v="292"/>
    <x v="0"/>
    <s v="Rhode Island"/>
    <s v="Providence"/>
    <x v="4"/>
    <n v="48"/>
    <n v="58"/>
    <n v="2784"/>
    <n v="1141.4399999999998"/>
    <n v="0.41"/>
    <x v="2"/>
    <x v="11"/>
    <n v="2021"/>
    <s v="Q2"/>
    <x v="2"/>
  </r>
  <r>
    <x v="0"/>
    <n v="1185732"/>
    <x v="292"/>
    <x v="0"/>
    <s v="Rhode Island"/>
    <s v="Providence"/>
    <x v="5"/>
    <n v="51"/>
    <n v="88"/>
    <n v="4488"/>
    <n v="2288.88"/>
    <n v="0.51"/>
    <x v="2"/>
    <x v="11"/>
    <n v="2021"/>
    <s v="Q2"/>
    <x v="2"/>
  </r>
  <r>
    <x v="0"/>
    <n v="1185732"/>
    <x v="320"/>
    <x v="0"/>
    <s v="Rhode Island"/>
    <s v="Providence"/>
    <x v="0"/>
    <n v="46"/>
    <n v="167"/>
    <n v="7682"/>
    <n v="3456.8999999999996"/>
    <n v="0.44999999999999996"/>
    <x v="2"/>
    <x v="5"/>
    <n v="2021"/>
    <s v="Q3"/>
    <x v="2"/>
  </r>
  <r>
    <x v="0"/>
    <n v="1185732"/>
    <x v="320"/>
    <x v="0"/>
    <s v="Rhode Island"/>
    <s v="Providence"/>
    <x v="1"/>
    <n v="41"/>
    <n v="81"/>
    <n v="3321"/>
    <n v="1660.5"/>
    <n v="0.5"/>
    <x v="2"/>
    <x v="5"/>
    <n v="2021"/>
    <s v="Q3"/>
    <x v="2"/>
  </r>
  <r>
    <x v="0"/>
    <n v="1185732"/>
    <x v="320"/>
    <x v="0"/>
    <s v="Rhode Island"/>
    <s v="Providence"/>
    <x v="2"/>
    <n v="37"/>
    <n v="65"/>
    <n v="2405"/>
    <n v="1250.6000000000001"/>
    <n v="0.52"/>
    <x v="2"/>
    <x v="5"/>
    <n v="2021"/>
    <s v="Q3"/>
    <x v="2"/>
  </r>
  <r>
    <x v="0"/>
    <n v="1185732"/>
    <x v="320"/>
    <x v="0"/>
    <s v="Rhode Island"/>
    <s v="Providence"/>
    <x v="3"/>
    <n v="37"/>
    <n v="58"/>
    <n v="2146"/>
    <n v="1115.92"/>
    <n v="0.52"/>
    <x v="2"/>
    <x v="5"/>
    <n v="2021"/>
    <s v="Q3"/>
    <x v="2"/>
  </r>
  <r>
    <x v="0"/>
    <n v="1185732"/>
    <x v="320"/>
    <x v="0"/>
    <s v="Rhode Island"/>
    <s v="Providence"/>
    <x v="4"/>
    <n v="47"/>
    <n v="63"/>
    <n v="2961"/>
    <n v="1184.4000000000001"/>
    <n v="0.4"/>
    <x v="2"/>
    <x v="5"/>
    <n v="2021"/>
    <s v="Q3"/>
    <x v="2"/>
  </r>
  <r>
    <x v="0"/>
    <n v="1185732"/>
    <x v="320"/>
    <x v="0"/>
    <s v="Rhode Island"/>
    <s v="Providence"/>
    <x v="5"/>
    <n v="50"/>
    <n v="116"/>
    <n v="5800"/>
    <n v="2900"/>
    <n v="0.5"/>
    <x v="2"/>
    <x v="5"/>
    <n v="2021"/>
    <s v="Q3"/>
    <x v="2"/>
  </r>
  <r>
    <x v="0"/>
    <n v="1185732"/>
    <x v="352"/>
    <x v="0"/>
    <s v="Rhode Island"/>
    <s v="Providence"/>
    <x v="0"/>
    <n v="46"/>
    <n v="143"/>
    <n v="6578"/>
    <n v="3157.44"/>
    <n v="0.48"/>
    <x v="2"/>
    <x v="6"/>
    <n v="2021"/>
    <s v="Q3"/>
    <x v="2"/>
  </r>
  <r>
    <x v="0"/>
    <n v="1185732"/>
    <x v="352"/>
    <x v="0"/>
    <s v="Rhode Island"/>
    <s v="Providence"/>
    <x v="1"/>
    <n v="42"/>
    <n v="91"/>
    <n v="3822"/>
    <n v="1796.34"/>
    <n v="0.47"/>
    <x v="2"/>
    <x v="6"/>
    <n v="2021"/>
    <s v="Q3"/>
    <x v="2"/>
  </r>
  <r>
    <x v="0"/>
    <n v="1185732"/>
    <x v="352"/>
    <x v="0"/>
    <s v="Rhode Island"/>
    <s v="Providence"/>
    <x v="2"/>
    <n v="38"/>
    <n v="75"/>
    <n v="2850"/>
    <n v="1567.5000000000002"/>
    <n v="0.55000000000000004"/>
    <x v="2"/>
    <x v="6"/>
    <n v="2021"/>
    <s v="Q3"/>
    <x v="2"/>
  </r>
  <r>
    <x v="0"/>
    <n v="1185732"/>
    <x v="352"/>
    <x v="0"/>
    <s v="Rhode Island"/>
    <s v="Providence"/>
    <x v="3"/>
    <n v="37"/>
    <n v="39"/>
    <n v="1443"/>
    <n v="764.79000000000008"/>
    <n v="0.53"/>
    <x v="2"/>
    <x v="6"/>
    <n v="2021"/>
    <s v="Q3"/>
    <x v="2"/>
  </r>
  <r>
    <x v="0"/>
    <n v="1185732"/>
    <x v="352"/>
    <x v="0"/>
    <s v="Rhode Island"/>
    <s v="Providence"/>
    <x v="4"/>
    <n v="45"/>
    <n v="31"/>
    <n v="1395"/>
    <n v="558"/>
    <n v="0.4"/>
    <x v="2"/>
    <x v="6"/>
    <n v="2021"/>
    <s v="Q3"/>
    <x v="2"/>
  </r>
  <r>
    <x v="0"/>
    <n v="1185732"/>
    <x v="352"/>
    <x v="0"/>
    <s v="Rhode Island"/>
    <s v="Providence"/>
    <x v="5"/>
    <n v="52"/>
    <n v="87"/>
    <n v="4524"/>
    <n v="2442.96"/>
    <n v="0.54"/>
    <x v="2"/>
    <x v="6"/>
    <n v="2021"/>
    <s v="Q3"/>
    <x v="2"/>
  </r>
  <r>
    <x v="0"/>
    <n v="1185732"/>
    <x v="382"/>
    <x v="0"/>
    <s v="Rhode Island"/>
    <s v="Providence"/>
    <x v="0"/>
    <n v="45"/>
    <n v="111"/>
    <n v="4995"/>
    <n v="2247.75"/>
    <n v="0.44999999999999996"/>
    <x v="2"/>
    <x v="7"/>
    <n v="2021"/>
    <s v="Q3"/>
    <x v="3"/>
  </r>
  <r>
    <x v="0"/>
    <n v="1185732"/>
    <x v="382"/>
    <x v="0"/>
    <s v="Rhode Island"/>
    <s v="Providence"/>
    <x v="1"/>
    <n v="43"/>
    <n v="56"/>
    <n v="2408"/>
    <n v="1155.8399999999999"/>
    <n v="0.48"/>
    <x v="2"/>
    <x v="7"/>
    <n v="2021"/>
    <s v="Q3"/>
    <x v="3"/>
  </r>
  <r>
    <x v="0"/>
    <n v="1185732"/>
    <x v="382"/>
    <x v="0"/>
    <s v="Rhode Island"/>
    <s v="Providence"/>
    <x v="2"/>
    <n v="36"/>
    <n v="38"/>
    <n v="1368"/>
    <n v="697.68000000000006"/>
    <n v="0.51"/>
    <x v="2"/>
    <x v="7"/>
    <n v="2021"/>
    <s v="Q3"/>
    <x v="3"/>
  </r>
  <r>
    <x v="0"/>
    <n v="1185732"/>
    <x v="382"/>
    <x v="0"/>
    <s v="Rhode Island"/>
    <s v="Providence"/>
    <x v="3"/>
    <n v="39"/>
    <n v="27"/>
    <n v="1053"/>
    <n v="568.62"/>
    <n v="0.54"/>
    <x v="2"/>
    <x v="7"/>
    <n v="2021"/>
    <s v="Q3"/>
    <x v="3"/>
  </r>
  <r>
    <x v="0"/>
    <n v="1185732"/>
    <x v="382"/>
    <x v="0"/>
    <s v="Rhode Island"/>
    <s v="Providence"/>
    <x v="4"/>
    <n v="47"/>
    <n v="27"/>
    <n v="1269"/>
    <n v="520.29"/>
    <n v="0.41"/>
    <x v="2"/>
    <x v="7"/>
    <n v="2021"/>
    <s v="Q3"/>
    <x v="3"/>
  </r>
  <r>
    <x v="0"/>
    <n v="1185732"/>
    <x v="382"/>
    <x v="0"/>
    <s v="Rhode Island"/>
    <s v="Providence"/>
    <x v="5"/>
    <n v="52"/>
    <n v="58"/>
    <n v="3016"/>
    <n v="1538.16"/>
    <n v="0.51"/>
    <x v="2"/>
    <x v="7"/>
    <n v="2021"/>
    <s v="Q3"/>
    <x v="3"/>
  </r>
  <r>
    <x v="0"/>
    <n v="1185732"/>
    <x v="414"/>
    <x v="0"/>
    <s v="Rhode Island"/>
    <s v="Providence"/>
    <x v="0"/>
    <n v="53"/>
    <n v="94"/>
    <n v="4982"/>
    <n v="2491"/>
    <n v="0.5"/>
    <x v="2"/>
    <x v="8"/>
    <n v="2021"/>
    <s v="Q4"/>
    <x v="3"/>
  </r>
  <r>
    <x v="0"/>
    <n v="1185732"/>
    <x v="414"/>
    <x v="0"/>
    <s v="Rhode Island"/>
    <s v="Providence"/>
    <x v="1"/>
    <n v="46"/>
    <n v="56"/>
    <n v="2576"/>
    <n v="1262.24"/>
    <n v="0.49"/>
    <x v="2"/>
    <x v="8"/>
    <n v="2021"/>
    <s v="Q4"/>
    <x v="3"/>
  </r>
  <r>
    <x v="0"/>
    <n v="1185732"/>
    <x v="414"/>
    <x v="0"/>
    <s v="Rhode Island"/>
    <s v="Providence"/>
    <x v="2"/>
    <n v="45"/>
    <n v="29"/>
    <n v="1305"/>
    <n v="678.6"/>
    <n v="0.52"/>
    <x v="2"/>
    <x v="8"/>
    <n v="2021"/>
    <s v="Q4"/>
    <x v="3"/>
  </r>
  <r>
    <x v="0"/>
    <n v="1185732"/>
    <x v="414"/>
    <x v="0"/>
    <s v="Rhode Island"/>
    <s v="Providence"/>
    <x v="3"/>
    <n v="47"/>
    <n v="23"/>
    <n v="1081"/>
    <n v="540.5"/>
    <n v="0.5"/>
    <x v="2"/>
    <x v="8"/>
    <n v="2021"/>
    <s v="Q4"/>
    <x v="3"/>
  </r>
  <r>
    <x v="0"/>
    <n v="1185732"/>
    <x v="414"/>
    <x v="0"/>
    <s v="Rhode Island"/>
    <s v="Providence"/>
    <x v="4"/>
    <n v="55"/>
    <n v="19"/>
    <n v="1045"/>
    <n v="418"/>
    <n v="0.4"/>
    <x v="2"/>
    <x v="8"/>
    <n v="2021"/>
    <s v="Q4"/>
    <x v="3"/>
  </r>
  <r>
    <x v="2"/>
    <n v="1185732"/>
    <x v="414"/>
    <x v="0"/>
    <s v="Rhode Island"/>
    <s v="Providence"/>
    <x v="5"/>
    <n v="64"/>
    <n v="58"/>
    <n v="3712"/>
    <n v="1893.1200000000001"/>
    <n v="0.51"/>
    <x v="2"/>
    <x v="8"/>
    <n v="2021"/>
    <s v="Q4"/>
    <x v="3"/>
  </r>
  <r>
    <x v="2"/>
    <n v="1185732"/>
    <x v="444"/>
    <x v="0"/>
    <s v="Rhode Island"/>
    <s v="Providence"/>
    <x v="0"/>
    <n v="55"/>
    <n v="95"/>
    <n v="5225"/>
    <n v="2560.25"/>
    <n v="0.49"/>
    <x v="2"/>
    <x v="9"/>
    <n v="2021"/>
    <s v="Q4"/>
    <x v="3"/>
  </r>
  <r>
    <x v="2"/>
    <n v="1185732"/>
    <x v="444"/>
    <x v="0"/>
    <s v="Rhode Island"/>
    <s v="Providence"/>
    <x v="1"/>
    <n v="46"/>
    <n v="63"/>
    <n v="2898"/>
    <n v="1304.0999999999999"/>
    <n v="0.44999999999999996"/>
    <x v="2"/>
    <x v="9"/>
    <n v="2021"/>
    <s v="Q4"/>
    <x v="3"/>
  </r>
  <r>
    <x v="2"/>
    <n v="1185732"/>
    <x v="444"/>
    <x v="0"/>
    <s v="Rhode Island"/>
    <s v="Providence"/>
    <x v="2"/>
    <n v="48"/>
    <n v="64"/>
    <n v="3072"/>
    <n v="1658.88"/>
    <n v="0.54"/>
    <x v="2"/>
    <x v="9"/>
    <n v="2021"/>
    <s v="Q4"/>
    <x v="3"/>
  </r>
  <r>
    <x v="2"/>
    <n v="1185732"/>
    <x v="444"/>
    <x v="0"/>
    <s v="Rhode Island"/>
    <s v="Providence"/>
    <x v="3"/>
    <n v="48"/>
    <n v="58"/>
    <n v="2784"/>
    <n v="1531.2"/>
    <n v="0.55000000000000004"/>
    <x v="2"/>
    <x v="9"/>
    <n v="2021"/>
    <s v="Q4"/>
    <x v="3"/>
  </r>
  <r>
    <x v="2"/>
    <n v="1185732"/>
    <x v="444"/>
    <x v="0"/>
    <s v="Rhode Island"/>
    <s v="Providence"/>
    <x v="4"/>
    <n v="58"/>
    <n v="44"/>
    <n v="2552"/>
    <n v="1122.8800000000001"/>
    <n v="0.44"/>
    <x v="2"/>
    <x v="9"/>
    <n v="2021"/>
    <s v="Q4"/>
    <x v="3"/>
  </r>
  <r>
    <x v="2"/>
    <n v="1185732"/>
    <x v="444"/>
    <x v="0"/>
    <s v="Rhode Island"/>
    <s v="Providence"/>
    <x v="5"/>
    <n v="60"/>
    <n v="77"/>
    <n v="4620"/>
    <n v="2402.4"/>
    <n v="0.52"/>
    <x v="2"/>
    <x v="9"/>
    <n v="2021"/>
    <s v="Q4"/>
    <x v="3"/>
  </r>
  <r>
    <x v="2"/>
    <n v="1185732"/>
    <x v="473"/>
    <x v="0"/>
    <s v="Rhode Island"/>
    <s v="Providence"/>
    <x v="0"/>
    <n v="54"/>
    <n v="135"/>
    <n v="7290"/>
    <n v="3645"/>
    <n v="0.5"/>
    <x v="2"/>
    <x v="10"/>
    <n v="2021"/>
    <s v="Q4"/>
    <x v="0"/>
  </r>
  <r>
    <x v="2"/>
    <n v="1185732"/>
    <x v="473"/>
    <x v="0"/>
    <s v="Rhode Island"/>
    <s v="Providence"/>
    <x v="1"/>
    <n v="45"/>
    <n v="78"/>
    <n v="3510"/>
    <n v="1684.8"/>
    <n v="0.48"/>
    <x v="2"/>
    <x v="10"/>
    <n v="2021"/>
    <s v="Q4"/>
    <x v="0"/>
  </r>
  <r>
    <x v="2"/>
    <n v="1185732"/>
    <x v="473"/>
    <x v="0"/>
    <s v="Rhode Island"/>
    <s v="Providence"/>
    <x v="2"/>
    <n v="47"/>
    <n v="74"/>
    <n v="3478"/>
    <n v="1773.78"/>
    <n v="0.51"/>
    <x v="2"/>
    <x v="10"/>
    <n v="2021"/>
    <s v="Q4"/>
    <x v="0"/>
  </r>
  <r>
    <x v="2"/>
    <n v="1185732"/>
    <x v="473"/>
    <x v="0"/>
    <s v="Rhode Island"/>
    <s v="Providence"/>
    <x v="3"/>
    <n v="48"/>
    <n v="65"/>
    <n v="3120"/>
    <n v="1560"/>
    <n v="0.5"/>
    <x v="2"/>
    <x v="10"/>
    <n v="2021"/>
    <s v="Q4"/>
    <x v="0"/>
  </r>
  <r>
    <x v="2"/>
    <n v="1185732"/>
    <x v="473"/>
    <x v="0"/>
    <s v="Rhode Island"/>
    <s v="Providence"/>
    <x v="4"/>
    <n v="56"/>
    <n v="68"/>
    <n v="3808"/>
    <n v="1637.44"/>
    <n v="0.43"/>
    <x v="2"/>
    <x v="10"/>
    <n v="2021"/>
    <s v="Q4"/>
    <x v="0"/>
  </r>
  <r>
    <x v="2"/>
    <n v="1185732"/>
    <x v="473"/>
    <x v="0"/>
    <s v="Rhode Island"/>
    <s v="Providence"/>
    <x v="5"/>
    <n v="60"/>
    <n v="85"/>
    <n v="5100"/>
    <n v="2805"/>
    <n v="0.55000000000000004"/>
    <x v="2"/>
    <x v="10"/>
    <n v="2021"/>
    <s v="Q4"/>
    <x v="0"/>
  </r>
  <r>
    <x v="2"/>
    <n v="1185732"/>
    <x v="181"/>
    <x v="0"/>
    <s v="Rhode Island"/>
    <s v="Providence"/>
    <x v="0"/>
    <n v="38"/>
    <n v="126"/>
    <n v="4788"/>
    <n v="2058.84"/>
    <n v="0.43"/>
    <x v="2"/>
    <x v="0"/>
    <n v="2021"/>
    <s v="Q1"/>
    <x v="0"/>
  </r>
  <r>
    <x v="2"/>
    <n v="1185732"/>
    <x v="181"/>
    <x v="0"/>
    <s v="Rhode Island"/>
    <s v="Providence"/>
    <x v="1"/>
    <n v="38"/>
    <n v="68"/>
    <n v="2584"/>
    <n v="1136.96"/>
    <n v="0.44"/>
    <x v="2"/>
    <x v="0"/>
    <n v="2021"/>
    <s v="Q1"/>
    <x v="0"/>
  </r>
  <r>
    <x v="2"/>
    <n v="1185732"/>
    <x v="181"/>
    <x v="0"/>
    <s v="Rhode Island"/>
    <s v="Providence"/>
    <x v="2"/>
    <n v="27"/>
    <n v="73"/>
    <n v="1971"/>
    <n v="709.56"/>
    <n v="0.36"/>
    <x v="2"/>
    <x v="0"/>
    <n v="2021"/>
    <s v="Q1"/>
    <x v="0"/>
  </r>
  <r>
    <x v="2"/>
    <n v="1185732"/>
    <x v="181"/>
    <x v="0"/>
    <s v="Rhode Island"/>
    <s v="Providence"/>
    <x v="3"/>
    <n v="34"/>
    <n v="26"/>
    <n v="884"/>
    <n v="335.92"/>
    <n v="0.38"/>
    <x v="2"/>
    <x v="0"/>
    <n v="2021"/>
    <s v="Q1"/>
    <x v="0"/>
  </r>
  <r>
    <x v="2"/>
    <n v="1185732"/>
    <x v="181"/>
    <x v="0"/>
    <s v="Rhode Island"/>
    <s v="Providence"/>
    <x v="4"/>
    <n v="48"/>
    <n v="41"/>
    <n v="1968"/>
    <n v="767.52"/>
    <n v="0.39"/>
    <x v="2"/>
    <x v="0"/>
    <n v="2021"/>
    <s v="Q1"/>
    <x v="0"/>
  </r>
  <r>
    <x v="2"/>
    <n v="1185732"/>
    <x v="181"/>
    <x v="0"/>
    <s v="Rhode Island"/>
    <s v="Providence"/>
    <x v="5"/>
    <n v="38"/>
    <n v="70"/>
    <n v="2660"/>
    <n v="1090.5999999999999"/>
    <n v="0.41"/>
    <x v="2"/>
    <x v="0"/>
    <n v="2021"/>
    <s v="Q1"/>
    <x v="0"/>
  </r>
  <r>
    <x v="2"/>
    <n v="1185732"/>
    <x v="210"/>
    <x v="0"/>
    <s v="Rhode Island"/>
    <s v="Providence"/>
    <x v="0"/>
    <n v="36"/>
    <n v="140"/>
    <n v="5040"/>
    <n v="2066.4"/>
    <n v="0.41"/>
    <x v="2"/>
    <x v="1"/>
    <n v="2021"/>
    <s v="Q1"/>
    <x v="0"/>
  </r>
  <r>
    <x v="2"/>
    <n v="1185732"/>
    <x v="210"/>
    <x v="0"/>
    <s v="Rhode Island"/>
    <s v="Providence"/>
    <x v="1"/>
    <n v="38"/>
    <n v="41"/>
    <n v="1558"/>
    <n v="654.36"/>
    <n v="0.42"/>
    <x v="2"/>
    <x v="1"/>
    <n v="2021"/>
    <s v="Q1"/>
    <x v="0"/>
  </r>
  <r>
    <x v="2"/>
    <n v="1185732"/>
    <x v="210"/>
    <x v="0"/>
    <s v="Rhode Island"/>
    <s v="Providence"/>
    <x v="2"/>
    <n v="29"/>
    <n v="60"/>
    <n v="1740"/>
    <n v="661.2"/>
    <n v="0.38"/>
    <x v="2"/>
    <x v="1"/>
    <n v="2021"/>
    <s v="Q1"/>
    <x v="0"/>
  </r>
  <r>
    <x v="2"/>
    <n v="1185732"/>
    <x v="210"/>
    <x v="0"/>
    <s v="Massachusetts"/>
    <s v="Boston"/>
    <x v="3"/>
    <n v="32"/>
    <n v="68"/>
    <n v="2176"/>
    <n v="826.88"/>
    <n v="0.38"/>
    <x v="2"/>
    <x v="1"/>
    <n v="2021"/>
    <s v="Q1"/>
    <x v="0"/>
  </r>
  <r>
    <x v="2"/>
    <n v="1185732"/>
    <x v="210"/>
    <x v="0"/>
    <s v="Massachusetts"/>
    <s v="Boston"/>
    <x v="4"/>
    <n v="48"/>
    <n v="41"/>
    <n v="1968"/>
    <n v="747.84"/>
    <n v="0.38"/>
    <x v="2"/>
    <x v="1"/>
    <n v="2021"/>
    <s v="Q1"/>
    <x v="0"/>
  </r>
  <r>
    <x v="2"/>
    <n v="1185732"/>
    <x v="210"/>
    <x v="0"/>
    <s v="Massachusetts"/>
    <s v="Boston"/>
    <x v="5"/>
    <n v="38"/>
    <n v="75"/>
    <n v="2850"/>
    <n v="1254"/>
    <n v="0.44"/>
    <x v="2"/>
    <x v="1"/>
    <n v="2021"/>
    <s v="Q1"/>
    <x v="0"/>
  </r>
  <r>
    <x v="2"/>
    <n v="1185732"/>
    <x v="218"/>
    <x v="0"/>
    <s v="Massachusetts"/>
    <s v="Boston"/>
    <x v="0"/>
    <n v="38"/>
    <n v="127"/>
    <n v="4826"/>
    <n v="2123.44"/>
    <n v="0.44"/>
    <x v="2"/>
    <x v="2"/>
    <n v="2021"/>
    <s v="Q1"/>
    <x v="1"/>
  </r>
  <r>
    <x v="2"/>
    <n v="1185732"/>
    <x v="218"/>
    <x v="0"/>
    <s v="Massachusetts"/>
    <s v="Boston"/>
    <x v="1"/>
    <n v="38"/>
    <n v="47"/>
    <n v="1786"/>
    <n v="803.69999999999993"/>
    <n v="0.44999999999999996"/>
    <x v="2"/>
    <x v="2"/>
    <n v="2021"/>
    <s v="Q1"/>
    <x v="1"/>
  </r>
  <r>
    <x v="2"/>
    <n v="1185732"/>
    <x v="218"/>
    <x v="0"/>
    <s v="Massachusetts"/>
    <s v="Boston"/>
    <x v="2"/>
    <n v="28"/>
    <n v="50"/>
    <n v="1400"/>
    <n v="546"/>
    <n v="0.39"/>
    <x v="2"/>
    <x v="2"/>
    <n v="2021"/>
    <s v="Q1"/>
    <x v="1"/>
  </r>
  <r>
    <x v="2"/>
    <n v="1185732"/>
    <x v="218"/>
    <x v="0"/>
    <s v="Massachusetts"/>
    <s v="Boston"/>
    <x v="3"/>
    <n v="34"/>
    <n v="87"/>
    <n v="2958"/>
    <n v="1064.8799999999999"/>
    <n v="0.36"/>
    <x v="2"/>
    <x v="2"/>
    <n v="2021"/>
    <s v="Q1"/>
    <x v="1"/>
  </r>
  <r>
    <x v="2"/>
    <n v="1185732"/>
    <x v="218"/>
    <x v="0"/>
    <s v="Massachusetts"/>
    <s v="Boston"/>
    <x v="4"/>
    <n v="46"/>
    <n v="29"/>
    <n v="1334"/>
    <n v="520.26"/>
    <n v="0.39"/>
    <x v="2"/>
    <x v="2"/>
    <n v="2021"/>
    <s v="Q1"/>
    <x v="1"/>
  </r>
  <r>
    <x v="2"/>
    <n v="1185732"/>
    <x v="218"/>
    <x v="0"/>
    <s v="Massachusetts"/>
    <s v="Boston"/>
    <x v="5"/>
    <n v="39"/>
    <n v="54"/>
    <n v="2106"/>
    <n v="863.45999999999992"/>
    <n v="0.41"/>
    <x v="2"/>
    <x v="2"/>
    <n v="2021"/>
    <s v="Q1"/>
    <x v="1"/>
  </r>
  <r>
    <x v="2"/>
    <n v="1185732"/>
    <x v="237"/>
    <x v="0"/>
    <s v="Massachusetts"/>
    <s v="Boston"/>
    <x v="0"/>
    <n v="38"/>
    <n v="117"/>
    <n v="4446"/>
    <n v="2000.6999999999998"/>
    <n v="0.44999999999999996"/>
    <x v="2"/>
    <x v="3"/>
    <n v="2021"/>
    <s v="Q2"/>
    <x v="1"/>
  </r>
  <r>
    <x v="2"/>
    <n v="1185732"/>
    <x v="237"/>
    <x v="0"/>
    <s v="Massachusetts"/>
    <s v="Boston"/>
    <x v="1"/>
    <n v="37"/>
    <n v="45"/>
    <n v="1665"/>
    <n v="732.6"/>
    <n v="0.44"/>
    <x v="2"/>
    <x v="3"/>
    <n v="2021"/>
    <s v="Q2"/>
    <x v="1"/>
  </r>
  <r>
    <x v="2"/>
    <n v="1185732"/>
    <x v="237"/>
    <x v="0"/>
    <s v="Massachusetts"/>
    <s v="Boston"/>
    <x v="2"/>
    <n v="29"/>
    <n v="41"/>
    <n v="1189"/>
    <n v="416.15"/>
    <n v="0.35"/>
    <x v="2"/>
    <x v="3"/>
    <n v="2021"/>
    <s v="Q2"/>
    <x v="1"/>
  </r>
  <r>
    <x v="2"/>
    <n v="1185732"/>
    <x v="237"/>
    <x v="0"/>
    <s v="Massachusetts"/>
    <s v="Boston"/>
    <x v="3"/>
    <n v="32"/>
    <n v="35"/>
    <n v="1120"/>
    <n v="436.8"/>
    <n v="0.39"/>
    <x v="2"/>
    <x v="3"/>
    <n v="2021"/>
    <s v="Q2"/>
    <x v="1"/>
  </r>
  <r>
    <x v="2"/>
    <n v="1185732"/>
    <x v="237"/>
    <x v="0"/>
    <s v="Massachusetts"/>
    <s v="Boston"/>
    <x v="4"/>
    <n v="49"/>
    <n v="33"/>
    <n v="1617"/>
    <n v="614.46"/>
    <n v="0.38"/>
    <x v="2"/>
    <x v="3"/>
    <n v="2021"/>
    <s v="Q2"/>
    <x v="1"/>
  </r>
  <r>
    <x v="2"/>
    <n v="1185732"/>
    <x v="237"/>
    <x v="0"/>
    <s v="Massachusetts"/>
    <s v="Boston"/>
    <x v="5"/>
    <n v="39"/>
    <n v="83"/>
    <n v="3237"/>
    <n v="1424.28"/>
    <n v="0.44"/>
    <x v="2"/>
    <x v="3"/>
    <n v="2021"/>
    <s v="Q2"/>
    <x v="1"/>
  </r>
  <r>
    <x v="2"/>
    <n v="1185732"/>
    <x v="266"/>
    <x v="0"/>
    <s v="Massachusetts"/>
    <s v="Boston"/>
    <x v="0"/>
    <n v="53"/>
    <n v="129"/>
    <n v="6837"/>
    <n v="2939.91"/>
    <n v="0.43"/>
    <x v="2"/>
    <x v="4"/>
    <n v="2021"/>
    <s v="Q2"/>
    <x v="1"/>
  </r>
  <r>
    <x v="2"/>
    <n v="1185732"/>
    <x v="266"/>
    <x v="0"/>
    <s v="Massachusetts"/>
    <s v="Boston"/>
    <x v="1"/>
    <n v="47"/>
    <n v="54"/>
    <n v="2538"/>
    <n v="1091.3399999999999"/>
    <n v="0.43"/>
    <x v="2"/>
    <x v="4"/>
    <n v="2021"/>
    <s v="Q2"/>
    <x v="1"/>
  </r>
  <r>
    <x v="2"/>
    <n v="1185732"/>
    <x v="266"/>
    <x v="0"/>
    <s v="Massachusetts"/>
    <s v="Boston"/>
    <x v="2"/>
    <n v="41"/>
    <n v="56"/>
    <n v="2296"/>
    <n v="918.40000000000009"/>
    <n v="0.4"/>
    <x v="2"/>
    <x v="4"/>
    <n v="2021"/>
    <s v="Q2"/>
    <x v="1"/>
  </r>
  <r>
    <x v="2"/>
    <n v="1185732"/>
    <x v="266"/>
    <x v="0"/>
    <s v="Massachusetts"/>
    <s v="Boston"/>
    <x v="3"/>
    <n v="44"/>
    <n v="47"/>
    <n v="2068"/>
    <n v="806.52"/>
    <n v="0.39"/>
    <x v="2"/>
    <x v="4"/>
    <n v="2021"/>
    <s v="Q2"/>
    <x v="1"/>
  </r>
  <r>
    <x v="2"/>
    <n v="1185732"/>
    <x v="266"/>
    <x v="0"/>
    <s v="Massachusetts"/>
    <s v="Boston"/>
    <x v="4"/>
    <n v="50"/>
    <n v="54"/>
    <n v="2700"/>
    <n v="1026"/>
    <n v="0.38"/>
    <x v="2"/>
    <x v="4"/>
    <n v="2021"/>
    <s v="Q2"/>
    <x v="1"/>
  </r>
  <r>
    <x v="2"/>
    <n v="1185732"/>
    <x v="266"/>
    <x v="0"/>
    <s v="Massachusetts"/>
    <s v="Boston"/>
    <x v="5"/>
    <n v="55"/>
    <n v="88"/>
    <n v="4840"/>
    <n v="1984.3999999999999"/>
    <n v="0.41"/>
    <x v="2"/>
    <x v="4"/>
    <n v="2021"/>
    <s v="Q2"/>
    <x v="1"/>
  </r>
  <r>
    <x v="2"/>
    <n v="1185732"/>
    <x v="299"/>
    <x v="0"/>
    <s v="Massachusetts"/>
    <s v="Boston"/>
    <x v="0"/>
    <n v="51"/>
    <n v="155"/>
    <n v="7905"/>
    <n v="3320.1"/>
    <n v="0.42"/>
    <x v="2"/>
    <x v="11"/>
    <n v="2021"/>
    <s v="Q2"/>
    <x v="2"/>
  </r>
  <r>
    <x v="2"/>
    <n v="1185732"/>
    <x v="299"/>
    <x v="0"/>
    <s v="Massachusetts"/>
    <s v="Boston"/>
    <x v="1"/>
    <n v="47"/>
    <n v="94"/>
    <n v="4418"/>
    <n v="1855.56"/>
    <n v="0.42"/>
    <x v="2"/>
    <x v="11"/>
    <n v="2021"/>
    <s v="Q2"/>
    <x v="2"/>
  </r>
  <r>
    <x v="2"/>
    <n v="1185732"/>
    <x v="299"/>
    <x v="0"/>
    <s v="Massachusetts"/>
    <s v="Boston"/>
    <x v="2"/>
    <n v="42"/>
    <n v="68"/>
    <n v="2856"/>
    <n v="1028.1599999999999"/>
    <n v="0.36"/>
    <x v="2"/>
    <x v="11"/>
    <n v="2021"/>
    <s v="Q2"/>
    <x v="2"/>
  </r>
  <r>
    <x v="2"/>
    <n v="1185732"/>
    <x v="299"/>
    <x v="0"/>
    <s v="Massachusetts"/>
    <s v="Boston"/>
    <x v="3"/>
    <n v="41"/>
    <n v="65"/>
    <n v="2665"/>
    <n v="932.74999999999989"/>
    <n v="0.35"/>
    <x v="2"/>
    <x v="11"/>
    <n v="2021"/>
    <s v="Q2"/>
    <x v="2"/>
  </r>
  <r>
    <x v="2"/>
    <n v="1185732"/>
    <x v="299"/>
    <x v="0"/>
    <s v="Massachusetts"/>
    <s v="Boston"/>
    <x v="4"/>
    <n v="51"/>
    <n v="59"/>
    <n v="3009"/>
    <n v="1143.42"/>
    <n v="0.38"/>
    <x v="2"/>
    <x v="11"/>
    <n v="2021"/>
    <s v="Q2"/>
    <x v="2"/>
  </r>
  <r>
    <x v="2"/>
    <n v="1185732"/>
    <x v="299"/>
    <x v="0"/>
    <s v="Massachusetts"/>
    <s v="Boston"/>
    <x v="5"/>
    <n v="54"/>
    <n v="101"/>
    <n v="5454"/>
    <n v="2181.6"/>
    <n v="0.4"/>
    <x v="2"/>
    <x v="11"/>
    <n v="2021"/>
    <s v="Q2"/>
    <x v="2"/>
  </r>
  <r>
    <x v="2"/>
    <n v="1185732"/>
    <x v="327"/>
    <x v="0"/>
    <s v="Massachusetts"/>
    <s v="Boston"/>
    <x v="0"/>
    <n v="52"/>
    <n v="150"/>
    <n v="7800"/>
    <n v="3276"/>
    <n v="0.42"/>
    <x v="2"/>
    <x v="5"/>
    <n v="2021"/>
    <s v="Q3"/>
    <x v="2"/>
  </r>
  <r>
    <x v="2"/>
    <n v="1185732"/>
    <x v="327"/>
    <x v="0"/>
    <s v="Massachusetts"/>
    <s v="Boston"/>
    <x v="1"/>
    <n v="49"/>
    <n v="105"/>
    <n v="5145"/>
    <n v="2212.35"/>
    <n v="0.43"/>
    <x v="2"/>
    <x v="5"/>
    <n v="2021"/>
    <s v="Q3"/>
    <x v="2"/>
  </r>
  <r>
    <x v="2"/>
    <n v="1185732"/>
    <x v="327"/>
    <x v="0"/>
    <s v="Massachusetts"/>
    <s v="Boston"/>
    <x v="2"/>
    <n v="41"/>
    <n v="77"/>
    <n v="3157"/>
    <n v="1168.0899999999999"/>
    <n v="0.37"/>
    <x v="2"/>
    <x v="5"/>
    <n v="2021"/>
    <s v="Q3"/>
    <x v="2"/>
  </r>
  <r>
    <x v="2"/>
    <n v="1185732"/>
    <x v="327"/>
    <x v="0"/>
    <s v="Massachusetts"/>
    <s v="Boston"/>
    <x v="3"/>
    <n v="44"/>
    <n v="56"/>
    <n v="2464"/>
    <n v="887.04"/>
    <n v="0.36"/>
    <x v="2"/>
    <x v="5"/>
    <n v="2021"/>
    <s v="Q3"/>
    <x v="2"/>
  </r>
  <r>
    <x v="2"/>
    <n v="1185732"/>
    <x v="327"/>
    <x v="0"/>
    <s v="Massachusetts"/>
    <s v="Boston"/>
    <x v="4"/>
    <n v="53"/>
    <n v="68"/>
    <n v="3604"/>
    <n v="1405.56"/>
    <n v="0.39"/>
    <x v="2"/>
    <x v="5"/>
    <n v="2021"/>
    <s v="Q3"/>
    <x v="2"/>
  </r>
  <r>
    <x v="2"/>
    <n v="1185732"/>
    <x v="327"/>
    <x v="0"/>
    <s v="Massachusetts"/>
    <s v="Boston"/>
    <x v="5"/>
    <n v="55"/>
    <n v="128"/>
    <n v="7040"/>
    <n v="2956.7999999999997"/>
    <n v="0.42"/>
    <x v="2"/>
    <x v="5"/>
    <n v="2021"/>
    <s v="Q3"/>
    <x v="2"/>
  </r>
  <r>
    <x v="2"/>
    <n v="1185732"/>
    <x v="359"/>
    <x v="0"/>
    <s v="Massachusetts"/>
    <s v="Boston"/>
    <x v="0"/>
    <n v="50"/>
    <n v="161"/>
    <n v="8050"/>
    <n v="3542"/>
    <n v="0.44"/>
    <x v="2"/>
    <x v="6"/>
    <n v="2021"/>
    <s v="Q3"/>
    <x v="2"/>
  </r>
  <r>
    <x v="2"/>
    <n v="1185732"/>
    <x v="359"/>
    <x v="0"/>
    <s v="Massachusetts"/>
    <s v="Boston"/>
    <x v="1"/>
    <n v="47"/>
    <n v="88"/>
    <n v="4136"/>
    <n v="1695.76"/>
    <n v="0.41"/>
    <x v="2"/>
    <x v="6"/>
    <n v="2021"/>
    <s v="Q3"/>
    <x v="2"/>
  </r>
  <r>
    <x v="2"/>
    <n v="1185732"/>
    <x v="359"/>
    <x v="0"/>
    <s v="Massachusetts"/>
    <s v="Boston"/>
    <x v="2"/>
    <n v="42"/>
    <n v="69"/>
    <n v="2898"/>
    <n v="1014.3"/>
    <n v="0.35"/>
    <x v="2"/>
    <x v="6"/>
    <n v="2021"/>
    <s v="Q3"/>
    <x v="2"/>
  </r>
  <r>
    <x v="2"/>
    <n v="1185732"/>
    <x v="359"/>
    <x v="0"/>
    <s v="Massachusetts"/>
    <s v="Boston"/>
    <x v="3"/>
    <n v="42"/>
    <n v="51"/>
    <n v="2142"/>
    <n v="771.12"/>
    <n v="0.36"/>
    <x v="2"/>
    <x v="6"/>
    <n v="2021"/>
    <s v="Q3"/>
    <x v="2"/>
  </r>
  <r>
    <x v="2"/>
    <n v="1185732"/>
    <x v="359"/>
    <x v="0"/>
    <s v="Massachusetts"/>
    <s v="Boston"/>
    <x v="4"/>
    <n v="50"/>
    <n v="44"/>
    <n v="2200"/>
    <n v="814"/>
    <n v="0.37"/>
    <x v="2"/>
    <x v="6"/>
    <n v="2021"/>
    <s v="Q3"/>
    <x v="2"/>
  </r>
  <r>
    <x v="2"/>
    <n v="1185732"/>
    <x v="359"/>
    <x v="0"/>
    <s v="Massachusetts"/>
    <s v="Boston"/>
    <x v="5"/>
    <n v="58"/>
    <n v="91"/>
    <n v="5278"/>
    <n v="2375.1"/>
    <n v="0.44999999999999996"/>
    <x v="2"/>
    <x v="6"/>
    <n v="2021"/>
    <s v="Q3"/>
    <x v="2"/>
  </r>
  <r>
    <x v="2"/>
    <n v="1185732"/>
    <x v="389"/>
    <x v="0"/>
    <s v="Massachusetts"/>
    <s v="Boston"/>
    <x v="0"/>
    <n v="53"/>
    <n v="135"/>
    <n v="7155"/>
    <n v="3005.1"/>
    <n v="0.42"/>
    <x v="2"/>
    <x v="7"/>
    <n v="2021"/>
    <s v="Q3"/>
    <x v="3"/>
  </r>
  <r>
    <x v="2"/>
    <n v="1185732"/>
    <x v="389"/>
    <x v="0"/>
    <s v="Massachusetts"/>
    <s v="Boston"/>
    <x v="1"/>
    <n v="49"/>
    <n v="63"/>
    <n v="3087"/>
    <n v="1234.8000000000002"/>
    <n v="0.4"/>
    <x v="2"/>
    <x v="7"/>
    <n v="2021"/>
    <s v="Q3"/>
    <x v="3"/>
  </r>
  <r>
    <x v="2"/>
    <n v="1185732"/>
    <x v="389"/>
    <x v="0"/>
    <s v="Massachusetts"/>
    <s v="Boston"/>
    <x v="2"/>
    <n v="41"/>
    <n v="39"/>
    <n v="1599"/>
    <n v="591.63"/>
    <n v="0.37"/>
    <x v="2"/>
    <x v="7"/>
    <n v="2021"/>
    <s v="Q3"/>
    <x v="3"/>
  </r>
  <r>
    <x v="2"/>
    <n v="1185732"/>
    <x v="389"/>
    <x v="0"/>
    <s v="Massachusetts"/>
    <s v="Boston"/>
    <x v="3"/>
    <n v="42"/>
    <n v="36"/>
    <n v="1512"/>
    <n v="604.80000000000007"/>
    <n v="0.4"/>
    <x v="2"/>
    <x v="7"/>
    <n v="2021"/>
    <s v="Q3"/>
    <x v="3"/>
  </r>
  <r>
    <x v="2"/>
    <n v="1185732"/>
    <x v="389"/>
    <x v="0"/>
    <s v="Massachusetts"/>
    <s v="Boston"/>
    <x v="4"/>
    <n v="52"/>
    <n v="34"/>
    <n v="1768"/>
    <n v="636.48"/>
    <n v="0.36"/>
    <x v="2"/>
    <x v="7"/>
    <n v="2021"/>
    <s v="Q3"/>
    <x v="3"/>
  </r>
  <r>
    <x v="2"/>
    <n v="1185732"/>
    <x v="389"/>
    <x v="0"/>
    <s v="Massachusetts"/>
    <s v="Boston"/>
    <x v="5"/>
    <n v="57"/>
    <n v="63"/>
    <n v="3591"/>
    <n v="1615.9499999999998"/>
    <n v="0.44999999999999996"/>
    <x v="2"/>
    <x v="7"/>
    <n v="2021"/>
    <s v="Q3"/>
    <x v="3"/>
  </r>
  <r>
    <x v="2"/>
    <n v="1185732"/>
    <x v="421"/>
    <x v="0"/>
    <s v="Massachusetts"/>
    <s v="Boston"/>
    <x v="0"/>
    <n v="57"/>
    <n v="120"/>
    <n v="6840"/>
    <n v="3077.9999999999995"/>
    <n v="0.44999999999999996"/>
    <x v="2"/>
    <x v="8"/>
    <n v="2021"/>
    <s v="Q4"/>
    <x v="3"/>
  </r>
  <r>
    <x v="2"/>
    <n v="1185732"/>
    <x v="421"/>
    <x v="0"/>
    <s v="Massachusetts"/>
    <s v="Boston"/>
    <x v="1"/>
    <n v="53"/>
    <n v="56"/>
    <n v="2968"/>
    <n v="1335.6"/>
    <n v="0.44999999999999996"/>
    <x v="2"/>
    <x v="8"/>
    <n v="2021"/>
    <s v="Q4"/>
    <x v="3"/>
  </r>
  <r>
    <x v="2"/>
    <n v="1185732"/>
    <x v="421"/>
    <x v="0"/>
    <s v="Massachusetts"/>
    <s v="Boston"/>
    <x v="2"/>
    <n v="53"/>
    <n v="34"/>
    <n v="1802"/>
    <n v="630.69999999999993"/>
    <n v="0.35"/>
    <x v="2"/>
    <x v="8"/>
    <n v="2021"/>
    <s v="Q4"/>
    <x v="3"/>
  </r>
  <r>
    <x v="2"/>
    <n v="1185732"/>
    <x v="421"/>
    <x v="0"/>
    <s v="Massachusetts"/>
    <s v="Boston"/>
    <x v="3"/>
    <n v="54"/>
    <n v="27"/>
    <n v="1458"/>
    <n v="554.04"/>
    <n v="0.38"/>
    <x v="2"/>
    <x v="8"/>
    <n v="2021"/>
    <s v="Q4"/>
    <x v="3"/>
  </r>
  <r>
    <x v="2"/>
    <n v="1185732"/>
    <x v="421"/>
    <x v="0"/>
    <s v="Massachusetts"/>
    <s v="Boston"/>
    <x v="4"/>
    <n v="62"/>
    <n v="27"/>
    <n v="1674"/>
    <n v="585.9"/>
    <n v="0.35"/>
    <x v="2"/>
    <x v="8"/>
    <n v="2021"/>
    <s v="Q4"/>
    <x v="3"/>
  </r>
  <r>
    <x v="5"/>
    <n v="1185732"/>
    <x v="421"/>
    <x v="0"/>
    <s v="Massachusetts"/>
    <s v="Boston"/>
    <x v="5"/>
    <n v="66"/>
    <n v="65"/>
    <n v="4290"/>
    <n v="1887.6"/>
    <n v="0.44"/>
    <x v="2"/>
    <x v="8"/>
    <n v="2021"/>
    <s v="Q4"/>
    <x v="3"/>
  </r>
  <r>
    <x v="5"/>
    <n v="1185732"/>
    <x v="451"/>
    <x v="0"/>
    <s v="Massachusetts"/>
    <s v="Boston"/>
    <x v="0"/>
    <n v="62"/>
    <n v="113"/>
    <n v="7006"/>
    <n v="3012.58"/>
    <n v="0.43"/>
    <x v="2"/>
    <x v="9"/>
    <n v="2021"/>
    <s v="Q4"/>
    <x v="3"/>
  </r>
  <r>
    <x v="5"/>
    <n v="1185732"/>
    <x v="451"/>
    <x v="0"/>
    <s v="Massachusetts"/>
    <s v="Boston"/>
    <x v="1"/>
    <n v="52"/>
    <n v="90"/>
    <n v="4680"/>
    <n v="2059.1999999999998"/>
    <n v="0.44"/>
    <x v="2"/>
    <x v="9"/>
    <n v="2021"/>
    <s v="Q4"/>
    <x v="3"/>
  </r>
  <r>
    <x v="5"/>
    <n v="1185732"/>
    <x v="451"/>
    <x v="0"/>
    <s v="Massachusetts"/>
    <s v="Boston"/>
    <x v="2"/>
    <n v="50"/>
    <n v="83"/>
    <n v="4150"/>
    <n v="1494"/>
    <n v="0.36"/>
    <x v="2"/>
    <x v="9"/>
    <n v="2021"/>
    <s v="Q4"/>
    <x v="3"/>
  </r>
  <r>
    <x v="5"/>
    <n v="1185732"/>
    <x v="451"/>
    <x v="0"/>
    <s v="Massachusetts"/>
    <s v="Boston"/>
    <x v="3"/>
    <n v="51"/>
    <n v="80"/>
    <n v="4080"/>
    <n v="1591.2"/>
    <n v="0.39"/>
    <x v="2"/>
    <x v="9"/>
    <n v="2021"/>
    <s v="Q4"/>
    <x v="3"/>
  </r>
  <r>
    <x v="5"/>
    <n v="1185732"/>
    <x v="451"/>
    <x v="0"/>
    <s v="Massachusetts"/>
    <s v="Boston"/>
    <x v="4"/>
    <n v="63"/>
    <n v="70"/>
    <n v="4410"/>
    <n v="1675.8"/>
    <n v="0.38"/>
    <x v="2"/>
    <x v="9"/>
    <n v="2021"/>
    <s v="Q4"/>
    <x v="3"/>
  </r>
  <r>
    <x v="5"/>
    <n v="1185732"/>
    <x v="451"/>
    <x v="0"/>
    <s v="Massachusetts"/>
    <s v="Boston"/>
    <x v="5"/>
    <n v="64"/>
    <n v="98"/>
    <n v="6272"/>
    <n v="2822.3999999999996"/>
    <n v="0.44999999999999996"/>
    <x v="2"/>
    <x v="9"/>
    <n v="2021"/>
    <s v="Q4"/>
    <x v="3"/>
  </r>
  <r>
    <x v="5"/>
    <n v="1185732"/>
    <x v="480"/>
    <x v="0"/>
    <s v="Massachusetts"/>
    <s v="Boston"/>
    <x v="0"/>
    <n v="64"/>
    <n v="150"/>
    <n v="9600"/>
    <n v="3935.9999999999995"/>
    <n v="0.41"/>
    <x v="2"/>
    <x v="10"/>
    <n v="2021"/>
    <s v="Q4"/>
    <x v="0"/>
  </r>
  <r>
    <x v="5"/>
    <n v="1185732"/>
    <x v="480"/>
    <x v="0"/>
    <s v="Massachusetts"/>
    <s v="Boston"/>
    <x v="1"/>
    <n v="53"/>
    <n v="105"/>
    <n v="5565"/>
    <n v="2226"/>
    <n v="0.4"/>
    <x v="2"/>
    <x v="10"/>
    <n v="2021"/>
    <s v="Q4"/>
    <x v="0"/>
  </r>
  <r>
    <x v="5"/>
    <n v="1185732"/>
    <x v="480"/>
    <x v="0"/>
    <s v="Massachusetts"/>
    <s v="Boston"/>
    <x v="2"/>
    <n v="51"/>
    <n v="98"/>
    <n v="4998"/>
    <n v="1949.22"/>
    <n v="0.39"/>
    <x v="2"/>
    <x v="10"/>
    <n v="2021"/>
    <s v="Q4"/>
    <x v="0"/>
  </r>
  <r>
    <x v="5"/>
    <n v="1185732"/>
    <x v="480"/>
    <x v="0"/>
    <s v="Massachusetts"/>
    <s v="Boston"/>
    <x v="3"/>
    <n v="52"/>
    <n v="75"/>
    <n v="3900"/>
    <n v="1482"/>
    <n v="0.38"/>
    <x v="2"/>
    <x v="10"/>
    <n v="2021"/>
    <s v="Q4"/>
    <x v="0"/>
  </r>
  <r>
    <x v="5"/>
    <n v="1185732"/>
    <x v="480"/>
    <x v="0"/>
    <s v="Massachusetts"/>
    <s v="Boston"/>
    <x v="4"/>
    <n v="62"/>
    <n v="84"/>
    <n v="5208"/>
    <n v="2031.1200000000001"/>
    <n v="0.39"/>
    <x v="2"/>
    <x v="10"/>
    <n v="2021"/>
    <s v="Q4"/>
    <x v="0"/>
  </r>
  <r>
    <x v="5"/>
    <n v="1185732"/>
    <x v="480"/>
    <x v="0"/>
    <s v="Massachusetts"/>
    <s v="Boston"/>
    <x v="5"/>
    <n v="65"/>
    <n v="112"/>
    <n v="7280"/>
    <n v="3203.2"/>
    <n v="0.44"/>
    <x v="2"/>
    <x v="10"/>
    <n v="2021"/>
    <s v="Q4"/>
    <x v="0"/>
  </r>
  <r>
    <x v="5"/>
    <n v="1185732"/>
    <x v="178"/>
    <x v="0"/>
    <s v="Massachusetts"/>
    <s v="Boston"/>
    <x v="0"/>
    <n v="44"/>
    <n v="152"/>
    <n v="6688"/>
    <n v="3678.4"/>
    <n v="0.55000000000000004"/>
    <x v="2"/>
    <x v="0"/>
    <n v="2021"/>
    <s v="Q1"/>
    <x v="0"/>
  </r>
  <r>
    <x v="5"/>
    <n v="1185732"/>
    <x v="178"/>
    <x v="0"/>
    <s v="Massachusetts"/>
    <s v="Boston"/>
    <x v="1"/>
    <n v="42"/>
    <n v="94"/>
    <n v="3948"/>
    <n v="2368.7999999999997"/>
    <n v="0.6"/>
    <x v="2"/>
    <x v="0"/>
    <n v="2021"/>
    <s v="Q1"/>
    <x v="0"/>
  </r>
  <r>
    <x v="5"/>
    <n v="1185732"/>
    <x v="178"/>
    <x v="0"/>
    <s v="Massachusetts"/>
    <s v="Boston"/>
    <x v="2"/>
    <n v="32"/>
    <n v="91"/>
    <n v="2912"/>
    <n v="1310.3999999999999"/>
    <n v="0.44999999999999996"/>
    <x v="2"/>
    <x v="0"/>
    <n v="2021"/>
    <s v="Q1"/>
    <x v="0"/>
  </r>
  <r>
    <x v="5"/>
    <n v="1185732"/>
    <x v="178"/>
    <x v="0"/>
    <s v="Massachusetts"/>
    <s v="Boston"/>
    <x v="3"/>
    <n v="39"/>
    <n v="44"/>
    <n v="1716"/>
    <n v="840.84"/>
    <n v="0.49"/>
    <x v="2"/>
    <x v="0"/>
    <n v="2021"/>
    <s v="Q1"/>
    <x v="0"/>
  </r>
  <r>
    <x v="5"/>
    <n v="1185732"/>
    <x v="178"/>
    <x v="0"/>
    <s v="Massachusetts"/>
    <s v="Boston"/>
    <x v="4"/>
    <n v="52"/>
    <n v="68"/>
    <n v="3536"/>
    <n v="1661.9199999999998"/>
    <n v="0.47"/>
    <x v="2"/>
    <x v="0"/>
    <n v="2021"/>
    <s v="Q1"/>
    <x v="0"/>
  </r>
  <r>
    <x v="5"/>
    <n v="1185732"/>
    <x v="178"/>
    <x v="0"/>
    <s v="Massachusetts"/>
    <s v="Boston"/>
    <x v="5"/>
    <n v="44"/>
    <n v="98"/>
    <n v="4312"/>
    <n v="2199.12"/>
    <n v="0.51"/>
    <x v="2"/>
    <x v="0"/>
    <n v="2021"/>
    <s v="Q1"/>
    <x v="0"/>
  </r>
  <r>
    <x v="5"/>
    <n v="1185732"/>
    <x v="207"/>
    <x v="0"/>
    <s v="Massachusetts"/>
    <s v="Boston"/>
    <x v="0"/>
    <n v="41"/>
    <n v="167"/>
    <n v="6847"/>
    <n v="3834.32"/>
    <n v="0.56000000000000005"/>
    <x v="2"/>
    <x v="1"/>
    <n v="2021"/>
    <s v="Q1"/>
    <x v="0"/>
  </r>
  <r>
    <x v="5"/>
    <n v="1185732"/>
    <x v="207"/>
    <x v="0"/>
    <s v="Massachusetts"/>
    <s v="Boston"/>
    <x v="1"/>
    <n v="44"/>
    <n v="61"/>
    <n v="2684"/>
    <n v="1610.3999999999999"/>
    <n v="0.6"/>
    <x v="2"/>
    <x v="1"/>
    <n v="2021"/>
    <s v="Q1"/>
    <x v="0"/>
  </r>
  <r>
    <x v="5"/>
    <n v="1185732"/>
    <x v="207"/>
    <x v="0"/>
    <s v="Massachusetts"/>
    <s v="Boston"/>
    <x v="2"/>
    <n v="33"/>
    <n v="74"/>
    <n v="2442"/>
    <n v="1221"/>
    <n v="0.5"/>
    <x v="2"/>
    <x v="1"/>
    <n v="2021"/>
    <s v="Q1"/>
    <x v="0"/>
  </r>
  <r>
    <x v="5"/>
    <n v="1185732"/>
    <x v="207"/>
    <x v="0"/>
    <s v="Vermont"/>
    <s v="Burlington"/>
    <x v="3"/>
    <n v="36"/>
    <n v="45"/>
    <n v="1620"/>
    <n v="745.19999999999993"/>
    <n v="0.45999999999999996"/>
    <x v="2"/>
    <x v="1"/>
    <n v="2021"/>
    <s v="Q1"/>
    <x v="0"/>
  </r>
  <r>
    <x v="5"/>
    <n v="1185732"/>
    <x v="207"/>
    <x v="0"/>
    <s v="Vermont"/>
    <s v="Burlington"/>
    <x v="4"/>
    <n v="54"/>
    <n v="63"/>
    <n v="3402"/>
    <n v="1701"/>
    <n v="0.5"/>
    <x v="2"/>
    <x v="1"/>
    <n v="2021"/>
    <s v="Q1"/>
    <x v="0"/>
  </r>
  <r>
    <x v="5"/>
    <n v="1185732"/>
    <x v="207"/>
    <x v="0"/>
    <s v="Vermont"/>
    <s v="Burlington"/>
    <x v="5"/>
    <n v="43"/>
    <n v="85"/>
    <n v="3655"/>
    <n v="1973.7"/>
    <n v="0.54"/>
    <x v="2"/>
    <x v="1"/>
    <n v="2021"/>
    <s v="Q1"/>
    <x v="0"/>
  </r>
  <r>
    <x v="5"/>
    <n v="1185732"/>
    <x v="215"/>
    <x v="0"/>
    <s v="Vermont"/>
    <s v="Burlington"/>
    <x v="0"/>
    <n v="44"/>
    <n v="142"/>
    <n v="6248"/>
    <n v="3748.7999999999997"/>
    <n v="0.6"/>
    <x v="2"/>
    <x v="2"/>
    <n v="2021"/>
    <s v="Q1"/>
    <x v="1"/>
  </r>
  <r>
    <x v="5"/>
    <n v="1185732"/>
    <x v="215"/>
    <x v="0"/>
    <s v="Vermont"/>
    <s v="Burlington"/>
    <x v="1"/>
    <n v="42"/>
    <n v="70"/>
    <n v="2940"/>
    <n v="1675.8000000000002"/>
    <n v="0.57000000000000006"/>
    <x v="2"/>
    <x v="2"/>
    <n v="2021"/>
    <s v="Q1"/>
    <x v="1"/>
  </r>
  <r>
    <x v="5"/>
    <n v="1185732"/>
    <x v="215"/>
    <x v="0"/>
    <s v="Vermont"/>
    <s v="Burlington"/>
    <x v="2"/>
    <n v="34"/>
    <n v="77"/>
    <n v="2618"/>
    <n v="1282.82"/>
    <n v="0.49"/>
    <x v="2"/>
    <x v="2"/>
    <n v="2021"/>
    <s v="Q1"/>
    <x v="1"/>
  </r>
  <r>
    <x v="5"/>
    <n v="1185732"/>
    <x v="215"/>
    <x v="0"/>
    <s v="Vermont"/>
    <s v="Burlington"/>
    <x v="3"/>
    <n v="36"/>
    <n v="38"/>
    <n v="1368"/>
    <n v="670.31999999999994"/>
    <n v="0.49"/>
    <x v="2"/>
    <x v="2"/>
    <n v="2021"/>
    <s v="Q1"/>
    <x v="1"/>
  </r>
  <r>
    <x v="5"/>
    <n v="1185732"/>
    <x v="215"/>
    <x v="0"/>
    <s v="Vermont"/>
    <s v="Burlington"/>
    <x v="4"/>
    <n v="51"/>
    <n v="47"/>
    <n v="2397"/>
    <n v="1174.53"/>
    <n v="0.49"/>
    <x v="2"/>
    <x v="2"/>
    <n v="2021"/>
    <s v="Q1"/>
    <x v="1"/>
  </r>
  <r>
    <x v="5"/>
    <n v="1185732"/>
    <x v="215"/>
    <x v="0"/>
    <s v="Vermont"/>
    <s v="Burlington"/>
    <x v="5"/>
    <n v="41"/>
    <n v="80"/>
    <n v="3280"/>
    <n v="1803.9999999999998"/>
    <n v="0.54999999999999993"/>
    <x v="2"/>
    <x v="2"/>
    <n v="2021"/>
    <s v="Q1"/>
    <x v="1"/>
  </r>
  <r>
    <x v="5"/>
    <n v="1185732"/>
    <x v="234"/>
    <x v="0"/>
    <s v="Vermont"/>
    <s v="Burlington"/>
    <x v="0"/>
    <n v="41"/>
    <n v="137"/>
    <n v="5617"/>
    <n v="3145.5200000000004"/>
    <n v="0.56000000000000005"/>
    <x v="2"/>
    <x v="3"/>
    <n v="2021"/>
    <s v="Q2"/>
    <x v="1"/>
  </r>
  <r>
    <x v="5"/>
    <n v="1185732"/>
    <x v="234"/>
    <x v="0"/>
    <s v="Vermont"/>
    <s v="Burlington"/>
    <x v="1"/>
    <n v="43"/>
    <n v="56"/>
    <n v="2408"/>
    <n v="1396.64"/>
    <n v="0.58000000000000007"/>
    <x v="2"/>
    <x v="3"/>
    <n v="2021"/>
    <s v="Q2"/>
    <x v="1"/>
  </r>
  <r>
    <x v="5"/>
    <n v="1185732"/>
    <x v="234"/>
    <x v="0"/>
    <s v="Vermont"/>
    <s v="Burlington"/>
    <x v="2"/>
    <n v="32"/>
    <n v="65"/>
    <n v="2080"/>
    <n v="1040"/>
    <n v="0.5"/>
    <x v="2"/>
    <x v="3"/>
    <n v="2021"/>
    <s v="Q2"/>
    <x v="1"/>
  </r>
  <r>
    <x v="5"/>
    <n v="1185732"/>
    <x v="234"/>
    <x v="0"/>
    <s v="Vermont"/>
    <s v="Burlington"/>
    <x v="3"/>
    <n v="36"/>
    <n v="44"/>
    <n v="1584"/>
    <n v="792"/>
    <n v="0.5"/>
    <x v="2"/>
    <x v="3"/>
    <n v="2021"/>
    <s v="Q2"/>
    <x v="1"/>
  </r>
  <r>
    <x v="5"/>
    <n v="1185732"/>
    <x v="234"/>
    <x v="0"/>
    <s v="Vermont"/>
    <s v="Burlington"/>
    <x v="4"/>
    <n v="51"/>
    <n v="38"/>
    <n v="1938"/>
    <n v="891.4799999999999"/>
    <n v="0.45999999999999996"/>
    <x v="2"/>
    <x v="3"/>
    <n v="2021"/>
    <s v="Q2"/>
    <x v="1"/>
  </r>
  <r>
    <x v="5"/>
    <n v="1185732"/>
    <x v="234"/>
    <x v="0"/>
    <s v="Vermont"/>
    <s v="Burlington"/>
    <x v="5"/>
    <n v="44"/>
    <n v="90"/>
    <n v="3960"/>
    <n v="2019.6000000000001"/>
    <n v="0.51"/>
    <x v="2"/>
    <x v="3"/>
    <n v="2021"/>
    <s v="Q2"/>
    <x v="1"/>
  </r>
  <r>
    <x v="5"/>
    <n v="1185732"/>
    <x v="263"/>
    <x v="0"/>
    <s v="Vermont"/>
    <s v="Burlington"/>
    <x v="0"/>
    <n v="55"/>
    <n v="154"/>
    <n v="8470"/>
    <n v="4827.9000000000005"/>
    <n v="0.57000000000000006"/>
    <x v="2"/>
    <x v="4"/>
    <n v="2021"/>
    <s v="Q2"/>
    <x v="1"/>
  </r>
  <r>
    <x v="5"/>
    <n v="1185732"/>
    <x v="263"/>
    <x v="0"/>
    <s v="Vermont"/>
    <s v="Burlington"/>
    <x v="1"/>
    <n v="54"/>
    <n v="80"/>
    <n v="4320"/>
    <n v="2419.2000000000003"/>
    <n v="0.56000000000000005"/>
    <x v="2"/>
    <x v="4"/>
    <n v="2021"/>
    <s v="Q2"/>
    <x v="1"/>
  </r>
  <r>
    <x v="5"/>
    <n v="1185732"/>
    <x v="263"/>
    <x v="0"/>
    <s v="Vermont"/>
    <s v="Burlington"/>
    <x v="2"/>
    <n v="49"/>
    <n v="75"/>
    <n v="3675"/>
    <n v="1690.4999999999998"/>
    <n v="0.45999999999999996"/>
    <x v="2"/>
    <x v="4"/>
    <n v="2021"/>
    <s v="Q2"/>
    <x v="1"/>
  </r>
  <r>
    <x v="5"/>
    <n v="1185732"/>
    <x v="263"/>
    <x v="0"/>
    <s v="Vermont"/>
    <s v="Burlington"/>
    <x v="3"/>
    <n v="46"/>
    <n v="65"/>
    <n v="2990"/>
    <n v="1405.3"/>
    <n v="0.47"/>
    <x v="2"/>
    <x v="4"/>
    <n v="2021"/>
    <s v="Q2"/>
    <x v="1"/>
  </r>
  <r>
    <x v="5"/>
    <n v="1185732"/>
    <x v="263"/>
    <x v="0"/>
    <s v="Vermont"/>
    <s v="Burlington"/>
    <x v="4"/>
    <n v="55"/>
    <n v="72"/>
    <n v="3960"/>
    <n v="1861.1999999999998"/>
    <n v="0.47"/>
    <x v="2"/>
    <x v="4"/>
    <n v="2021"/>
    <s v="Q2"/>
    <x v="1"/>
  </r>
  <r>
    <x v="5"/>
    <n v="1185732"/>
    <x v="263"/>
    <x v="0"/>
    <s v="Vermont"/>
    <s v="Burlington"/>
    <x v="5"/>
    <n v="60"/>
    <n v="120"/>
    <n v="7200"/>
    <n v="3744"/>
    <n v="0.52"/>
    <x v="2"/>
    <x v="4"/>
    <n v="2021"/>
    <s v="Q2"/>
    <x v="1"/>
  </r>
  <r>
    <x v="5"/>
    <n v="1185732"/>
    <x v="296"/>
    <x v="0"/>
    <s v="Vermont"/>
    <s v="Burlington"/>
    <x v="0"/>
    <n v="58"/>
    <n v="163"/>
    <n v="9454"/>
    <n v="5483.3200000000006"/>
    <n v="0.58000000000000007"/>
    <x v="2"/>
    <x v="11"/>
    <n v="2021"/>
    <s v="Q2"/>
    <x v="2"/>
  </r>
  <r>
    <x v="5"/>
    <n v="1185732"/>
    <x v="296"/>
    <x v="0"/>
    <s v="Vermont"/>
    <s v="Burlington"/>
    <x v="1"/>
    <n v="53"/>
    <n v="116"/>
    <n v="6148"/>
    <n v="3627.3200000000006"/>
    <n v="0.59000000000000008"/>
    <x v="2"/>
    <x v="11"/>
    <n v="2021"/>
    <s v="Q2"/>
    <x v="2"/>
  </r>
  <r>
    <x v="5"/>
    <n v="1185732"/>
    <x v="296"/>
    <x v="0"/>
    <s v="Vermont"/>
    <s v="Burlington"/>
    <x v="2"/>
    <n v="45"/>
    <n v="81"/>
    <n v="3645"/>
    <n v="1713.1499999999999"/>
    <n v="0.47"/>
    <x v="2"/>
    <x v="11"/>
    <n v="2021"/>
    <s v="Q2"/>
    <x v="2"/>
  </r>
  <r>
    <x v="5"/>
    <n v="1185732"/>
    <x v="296"/>
    <x v="0"/>
    <s v="Vermont"/>
    <s v="Burlington"/>
    <x v="3"/>
    <n v="47"/>
    <n v="90"/>
    <n v="4230"/>
    <n v="1903.4999999999998"/>
    <n v="0.44999999999999996"/>
    <x v="2"/>
    <x v="11"/>
    <n v="2021"/>
    <s v="Q2"/>
    <x v="2"/>
  </r>
  <r>
    <x v="5"/>
    <n v="1185732"/>
    <x v="296"/>
    <x v="0"/>
    <s v="Vermont"/>
    <s v="Burlington"/>
    <x v="4"/>
    <n v="58"/>
    <n v="81"/>
    <n v="4698"/>
    <n v="2349"/>
    <n v="0.5"/>
    <x v="2"/>
    <x v="11"/>
    <n v="2021"/>
    <s v="Q2"/>
    <x v="2"/>
  </r>
  <r>
    <x v="5"/>
    <n v="1185732"/>
    <x v="296"/>
    <x v="0"/>
    <s v="Vermont"/>
    <s v="Burlington"/>
    <x v="5"/>
    <n v="62"/>
    <n v="117"/>
    <n v="7254"/>
    <n v="3772.08"/>
    <n v="0.52"/>
    <x v="2"/>
    <x v="11"/>
    <n v="2021"/>
    <s v="Q2"/>
    <x v="2"/>
  </r>
  <r>
    <x v="5"/>
    <n v="1185732"/>
    <x v="324"/>
    <x v="0"/>
    <s v="Vermont"/>
    <s v="Burlington"/>
    <x v="0"/>
    <n v="54"/>
    <n v="182"/>
    <n v="9828"/>
    <n v="5601.9600000000009"/>
    <n v="0.57000000000000006"/>
    <x v="2"/>
    <x v="5"/>
    <n v="2021"/>
    <s v="Q3"/>
    <x v="2"/>
  </r>
  <r>
    <x v="5"/>
    <n v="1185732"/>
    <x v="324"/>
    <x v="0"/>
    <s v="Vermont"/>
    <s v="Burlington"/>
    <x v="1"/>
    <n v="51"/>
    <n v="115"/>
    <n v="5865"/>
    <n v="3284.4"/>
    <n v="0.56000000000000005"/>
    <x v="2"/>
    <x v="5"/>
    <n v="2021"/>
    <s v="Q3"/>
    <x v="2"/>
  </r>
  <r>
    <x v="5"/>
    <n v="1185732"/>
    <x v="324"/>
    <x v="0"/>
    <s v="Vermont"/>
    <s v="Burlington"/>
    <x v="2"/>
    <n v="46"/>
    <n v="98"/>
    <n v="4508"/>
    <n v="2163.84"/>
    <n v="0.48"/>
    <x v="2"/>
    <x v="5"/>
    <n v="2021"/>
    <s v="Q3"/>
    <x v="2"/>
  </r>
  <r>
    <x v="5"/>
    <n v="1185732"/>
    <x v="324"/>
    <x v="0"/>
    <s v="Vermont"/>
    <s v="Burlington"/>
    <x v="3"/>
    <n v="46"/>
    <n v="90"/>
    <n v="4140"/>
    <n v="2028.6"/>
    <n v="0.49"/>
    <x v="2"/>
    <x v="5"/>
    <n v="2021"/>
    <s v="Q3"/>
    <x v="2"/>
  </r>
  <r>
    <x v="5"/>
    <n v="1185732"/>
    <x v="324"/>
    <x v="0"/>
    <s v="Vermont"/>
    <s v="Burlington"/>
    <x v="4"/>
    <n v="54"/>
    <n v="94"/>
    <n v="5076"/>
    <n v="2385.7199999999998"/>
    <n v="0.47"/>
    <x v="2"/>
    <x v="5"/>
    <n v="2021"/>
    <s v="Q3"/>
    <x v="2"/>
  </r>
  <r>
    <x v="5"/>
    <n v="1185732"/>
    <x v="324"/>
    <x v="0"/>
    <s v="Vermont"/>
    <s v="Burlington"/>
    <x v="5"/>
    <n v="61"/>
    <n v="125"/>
    <n v="7625"/>
    <n v="3965"/>
    <n v="0.52"/>
    <x v="2"/>
    <x v="5"/>
    <n v="2021"/>
    <s v="Q3"/>
    <x v="2"/>
  </r>
  <r>
    <x v="5"/>
    <n v="1185732"/>
    <x v="356"/>
    <x v="0"/>
    <s v="Vermont"/>
    <s v="Burlington"/>
    <x v="0"/>
    <n v="58"/>
    <n v="176"/>
    <n v="10208"/>
    <n v="6124.8"/>
    <n v="0.6"/>
    <x v="2"/>
    <x v="6"/>
    <n v="2021"/>
    <s v="Q3"/>
    <x v="2"/>
  </r>
  <r>
    <x v="5"/>
    <n v="1185732"/>
    <x v="356"/>
    <x v="0"/>
    <s v="Vermont"/>
    <s v="Burlington"/>
    <x v="1"/>
    <n v="53"/>
    <n v="106"/>
    <n v="5618"/>
    <n v="3314.6200000000003"/>
    <n v="0.59000000000000008"/>
    <x v="2"/>
    <x v="6"/>
    <n v="2021"/>
    <s v="Q3"/>
    <x v="2"/>
  </r>
  <r>
    <x v="5"/>
    <n v="1185732"/>
    <x v="356"/>
    <x v="0"/>
    <s v="Vermont"/>
    <s v="Burlington"/>
    <x v="2"/>
    <n v="48"/>
    <n v="105"/>
    <n v="5040"/>
    <n v="2318.3999999999996"/>
    <n v="0.45999999999999996"/>
    <x v="2"/>
    <x v="6"/>
    <n v="2021"/>
    <s v="Q3"/>
    <x v="2"/>
  </r>
  <r>
    <x v="5"/>
    <n v="1185732"/>
    <x v="356"/>
    <x v="0"/>
    <s v="Vermont"/>
    <s v="Burlington"/>
    <x v="3"/>
    <n v="49"/>
    <n v="68"/>
    <n v="3332"/>
    <n v="1566.04"/>
    <n v="0.47"/>
    <x v="2"/>
    <x v="6"/>
    <n v="2021"/>
    <s v="Q3"/>
    <x v="2"/>
  </r>
  <r>
    <x v="5"/>
    <n v="1185732"/>
    <x v="356"/>
    <x v="0"/>
    <s v="Vermont"/>
    <s v="Burlington"/>
    <x v="4"/>
    <n v="57"/>
    <n v="65"/>
    <n v="3705"/>
    <n v="1815.45"/>
    <n v="0.49"/>
    <x v="2"/>
    <x v="6"/>
    <n v="2021"/>
    <s v="Q3"/>
    <x v="2"/>
  </r>
  <r>
    <x v="5"/>
    <n v="1185732"/>
    <x v="356"/>
    <x v="0"/>
    <s v="Vermont"/>
    <s v="Burlington"/>
    <x v="5"/>
    <n v="61"/>
    <n v="104"/>
    <n v="6344"/>
    <n v="3235.44"/>
    <n v="0.51"/>
    <x v="2"/>
    <x v="6"/>
    <n v="2021"/>
    <s v="Q3"/>
    <x v="2"/>
  </r>
  <r>
    <x v="5"/>
    <n v="1185732"/>
    <x v="386"/>
    <x v="0"/>
    <s v="Vermont"/>
    <s v="Burlington"/>
    <x v="0"/>
    <n v="56"/>
    <n v="137"/>
    <n v="7672"/>
    <n v="4373.0400000000009"/>
    <n v="0.57000000000000006"/>
    <x v="2"/>
    <x v="7"/>
    <n v="2021"/>
    <s v="Q3"/>
    <x v="3"/>
  </r>
  <r>
    <x v="5"/>
    <n v="1185732"/>
    <x v="386"/>
    <x v="0"/>
    <s v="Vermont"/>
    <s v="Burlington"/>
    <x v="1"/>
    <n v="50"/>
    <n v="85"/>
    <n v="4250"/>
    <n v="2550"/>
    <n v="0.6"/>
    <x v="2"/>
    <x v="7"/>
    <n v="2021"/>
    <s v="Q3"/>
    <x v="3"/>
  </r>
  <r>
    <x v="5"/>
    <n v="1185732"/>
    <x v="386"/>
    <x v="0"/>
    <s v="Vermont"/>
    <s v="Burlington"/>
    <x v="2"/>
    <n v="46"/>
    <n v="56"/>
    <n v="2576"/>
    <n v="1288"/>
    <n v="0.5"/>
    <x v="2"/>
    <x v="7"/>
    <n v="2021"/>
    <s v="Q3"/>
    <x v="3"/>
  </r>
  <r>
    <x v="5"/>
    <n v="1185732"/>
    <x v="386"/>
    <x v="0"/>
    <s v="Vermont"/>
    <s v="Burlington"/>
    <x v="3"/>
    <n v="45"/>
    <n v="52"/>
    <n v="2340"/>
    <n v="1146.5999999999999"/>
    <n v="0.49"/>
    <x v="2"/>
    <x v="7"/>
    <n v="2021"/>
    <s v="Q3"/>
    <x v="3"/>
  </r>
  <r>
    <x v="5"/>
    <n v="1185732"/>
    <x v="386"/>
    <x v="0"/>
    <s v="Vermont"/>
    <s v="Burlington"/>
    <x v="4"/>
    <n v="58"/>
    <n v="50"/>
    <n v="2900"/>
    <n v="1363"/>
    <n v="0.47"/>
    <x v="2"/>
    <x v="7"/>
    <n v="2021"/>
    <s v="Q3"/>
    <x v="3"/>
  </r>
  <r>
    <x v="5"/>
    <n v="1185732"/>
    <x v="386"/>
    <x v="0"/>
    <s v="Vermont"/>
    <s v="Burlington"/>
    <x v="5"/>
    <n v="59"/>
    <n v="78"/>
    <n v="4602"/>
    <n v="2531.1"/>
    <n v="0.54999999999999993"/>
    <x v="2"/>
    <x v="7"/>
    <n v="2021"/>
    <s v="Q3"/>
    <x v="3"/>
  </r>
  <r>
    <x v="5"/>
    <n v="1185732"/>
    <x v="418"/>
    <x v="0"/>
    <s v="Vermont"/>
    <s v="Burlington"/>
    <x v="0"/>
    <n v="62"/>
    <n v="133"/>
    <n v="8246"/>
    <n v="4947.5999999999995"/>
    <n v="0.6"/>
    <x v="2"/>
    <x v="8"/>
    <n v="2021"/>
    <s v="Q4"/>
    <x v="3"/>
  </r>
  <r>
    <x v="5"/>
    <n v="1185732"/>
    <x v="418"/>
    <x v="0"/>
    <s v="Vermont"/>
    <s v="Burlington"/>
    <x v="1"/>
    <n v="54"/>
    <n v="75"/>
    <n v="4050"/>
    <n v="2389.5000000000005"/>
    <n v="0.59000000000000008"/>
    <x v="2"/>
    <x v="8"/>
    <n v="2021"/>
    <s v="Q4"/>
    <x v="3"/>
  </r>
  <r>
    <x v="5"/>
    <n v="1185732"/>
    <x v="418"/>
    <x v="0"/>
    <s v="Vermont"/>
    <s v="Burlington"/>
    <x v="2"/>
    <n v="59"/>
    <n v="54"/>
    <n v="3186"/>
    <n v="1593"/>
    <n v="0.5"/>
    <x v="2"/>
    <x v="8"/>
    <n v="2021"/>
    <s v="Q4"/>
    <x v="3"/>
  </r>
  <r>
    <x v="5"/>
    <n v="1185732"/>
    <x v="418"/>
    <x v="0"/>
    <s v="Vermont"/>
    <s v="Burlington"/>
    <x v="3"/>
    <n v="55"/>
    <n v="46"/>
    <n v="2530"/>
    <n v="1214.3999999999999"/>
    <n v="0.48"/>
    <x v="2"/>
    <x v="8"/>
    <n v="2021"/>
    <s v="Q4"/>
    <x v="3"/>
  </r>
  <r>
    <x v="5"/>
    <n v="1185732"/>
    <x v="418"/>
    <x v="0"/>
    <s v="Vermont"/>
    <s v="Burlington"/>
    <x v="4"/>
    <n v="66"/>
    <n v="51"/>
    <n v="3366"/>
    <n v="1615.6799999999998"/>
    <n v="0.48"/>
    <x v="2"/>
    <x v="8"/>
    <n v="2021"/>
    <s v="Q4"/>
    <x v="3"/>
  </r>
  <r>
    <x v="3"/>
    <n v="1185732"/>
    <x v="418"/>
    <x v="0"/>
    <s v="Vermont"/>
    <s v="Burlington"/>
    <x v="5"/>
    <n v="71"/>
    <n v="81"/>
    <n v="5751"/>
    <n v="3048.03"/>
    <n v="0.53"/>
    <x v="2"/>
    <x v="8"/>
    <n v="2021"/>
    <s v="Q4"/>
    <x v="3"/>
  </r>
  <r>
    <x v="3"/>
    <n v="1185732"/>
    <x v="448"/>
    <x v="0"/>
    <s v="Vermont"/>
    <s v="Burlington"/>
    <x v="0"/>
    <n v="64"/>
    <n v="126"/>
    <n v="8064"/>
    <n v="4838.3999999999996"/>
    <n v="0.6"/>
    <x v="2"/>
    <x v="9"/>
    <n v="2021"/>
    <s v="Q4"/>
    <x v="3"/>
  </r>
  <r>
    <x v="3"/>
    <n v="1185732"/>
    <x v="448"/>
    <x v="0"/>
    <s v="Vermont"/>
    <s v="Burlington"/>
    <x v="1"/>
    <n v="55"/>
    <n v="81"/>
    <n v="4455"/>
    <n v="2583.9"/>
    <n v="0.58000000000000007"/>
    <x v="2"/>
    <x v="9"/>
    <n v="2021"/>
    <s v="Q4"/>
    <x v="3"/>
  </r>
  <r>
    <x v="3"/>
    <n v="1185732"/>
    <x v="448"/>
    <x v="0"/>
    <s v="Vermont"/>
    <s v="Burlington"/>
    <x v="2"/>
    <n v="57"/>
    <n v="96"/>
    <n v="5472"/>
    <n v="2626.56"/>
    <n v="0.48"/>
    <x v="2"/>
    <x v="9"/>
    <n v="2021"/>
    <s v="Q4"/>
    <x v="3"/>
  </r>
  <r>
    <x v="5"/>
    <n v="1185732"/>
    <x v="448"/>
    <x v="0"/>
    <s v="Vermont"/>
    <s v="Burlington"/>
    <x v="3"/>
    <n v="55"/>
    <n v="75"/>
    <n v="4125"/>
    <n v="2062.5"/>
    <n v="0.5"/>
    <x v="2"/>
    <x v="9"/>
    <n v="2021"/>
    <s v="Q4"/>
    <x v="3"/>
  </r>
  <r>
    <x v="5"/>
    <n v="1185732"/>
    <x v="448"/>
    <x v="0"/>
    <s v="Vermont"/>
    <s v="Burlington"/>
    <x v="4"/>
    <n v="67"/>
    <n v="80"/>
    <n v="5360"/>
    <n v="2680"/>
    <n v="0.5"/>
    <x v="2"/>
    <x v="9"/>
    <n v="2021"/>
    <s v="Q4"/>
    <x v="3"/>
  </r>
  <r>
    <x v="5"/>
    <n v="1185732"/>
    <x v="448"/>
    <x v="0"/>
    <s v="Vermont"/>
    <s v="Burlington"/>
    <x v="5"/>
    <n v="70"/>
    <n v="94"/>
    <n v="6580"/>
    <n v="3487.4"/>
    <n v="0.53"/>
    <x v="2"/>
    <x v="9"/>
    <n v="2021"/>
    <s v="Q4"/>
    <x v="3"/>
  </r>
  <r>
    <x v="5"/>
    <n v="1185732"/>
    <x v="477"/>
    <x v="0"/>
    <s v="Vermont"/>
    <s v="Burlington"/>
    <x v="0"/>
    <n v="64"/>
    <n v="168"/>
    <n v="10752"/>
    <n v="6451.2"/>
    <n v="0.6"/>
    <x v="2"/>
    <x v="10"/>
    <n v="2021"/>
    <s v="Q4"/>
    <x v="0"/>
  </r>
  <r>
    <x v="5"/>
    <n v="1185732"/>
    <x v="477"/>
    <x v="0"/>
    <s v="Vermont"/>
    <s v="Burlington"/>
    <x v="1"/>
    <n v="55"/>
    <n v="100"/>
    <n v="5500"/>
    <n v="3025.0000000000005"/>
    <n v="0.55000000000000004"/>
    <x v="2"/>
    <x v="10"/>
    <n v="2021"/>
    <s v="Q4"/>
    <x v="0"/>
  </r>
  <r>
    <x v="5"/>
    <n v="1185732"/>
    <x v="477"/>
    <x v="0"/>
    <s v="Vermont"/>
    <s v="Burlington"/>
    <x v="2"/>
    <n v="55"/>
    <n v="113"/>
    <n v="6215"/>
    <n v="2921.0499999999997"/>
    <n v="0.47"/>
    <x v="2"/>
    <x v="10"/>
    <n v="2021"/>
    <s v="Q4"/>
    <x v="0"/>
  </r>
  <r>
    <x v="5"/>
    <n v="1185732"/>
    <x v="477"/>
    <x v="0"/>
    <s v="Vermont"/>
    <s v="Burlington"/>
    <x v="3"/>
    <n v="56"/>
    <n v="81"/>
    <n v="4536"/>
    <n v="2041.1999999999998"/>
    <n v="0.44999999999999996"/>
    <x v="2"/>
    <x v="10"/>
    <n v="2021"/>
    <s v="Q4"/>
    <x v="0"/>
  </r>
  <r>
    <x v="5"/>
    <n v="1185732"/>
    <x v="477"/>
    <x v="0"/>
    <s v="Vermont"/>
    <s v="Burlington"/>
    <x v="4"/>
    <n v="67"/>
    <n v="81"/>
    <n v="5427"/>
    <n v="2604.96"/>
    <n v="0.48"/>
    <x v="2"/>
    <x v="10"/>
    <n v="2021"/>
    <s v="Q4"/>
    <x v="0"/>
  </r>
  <r>
    <x v="5"/>
    <n v="1185732"/>
    <x v="477"/>
    <x v="0"/>
    <s v="Vermont"/>
    <s v="Burlington"/>
    <x v="5"/>
    <n v="68"/>
    <n v="106"/>
    <n v="7208"/>
    <n v="3748.1600000000003"/>
    <n v="0.52"/>
    <x v="2"/>
    <x v="10"/>
    <n v="2021"/>
    <s v="Q4"/>
    <x v="0"/>
  </r>
  <r>
    <x v="5"/>
    <n v="1185732"/>
    <x v="185"/>
    <x v="0"/>
    <s v="Vermont"/>
    <s v="Burlington"/>
    <x v="0"/>
    <n v="49"/>
    <n v="131"/>
    <n v="6419"/>
    <n v="3530.4500000000003"/>
    <n v="0.55000000000000004"/>
    <x v="2"/>
    <x v="0"/>
    <n v="2021"/>
    <s v="Q1"/>
    <x v="0"/>
  </r>
  <r>
    <x v="5"/>
    <n v="1185732"/>
    <x v="185"/>
    <x v="0"/>
    <s v="Vermont"/>
    <s v="Burlington"/>
    <x v="1"/>
    <n v="45"/>
    <n v="91"/>
    <n v="4095"/>
    <n v="2170.35"/>
    <n v="0.53"/>
    <x v="2"/>
    <x v="0"/>
    <n v="2021"/>
    <s v="Q1"/>
    <x v="0"/>
  </r>
  <r>
    <x v="5"/>
    <n v="1185732"/>
    <x v="185"/>
    <x v="0"/>
    <s v="Vermont"/>
    <s v="Burlington"/>
    <x v="2"/>
    <n v="38"/>
    <n v="81"/>
    <n v="3078"/>
    <n v="1385.1"/>
    <n v="0.44999999999999996"/>
    <x v="2"/>
    <x v="0"/>
    <n v="2021"/>
    <s v="Q1"/>
    <x v="0"/>
  </r>
  <r>
    <x v="5"/>
    <n v="1185732"/>
    <x v="185"/>
    <x v="0"/>
    <s v="Vermont"/>
    <s v="Burlington"/>
    <x v="3"/>
    <n v="43"/>
    <n v="46"/>
    <n v="1978"/>
    <n v="791.2"/>
    <n v="0.4"/>
    <x v="2"/>
    <x v="0"/>
    <n v="2021"/>
    <s v="Q1"/>
    <x v="0"/>
  </r>
  <r>
    <x v="5"/>
    <n v="1185732"/>
    <x v="185"/>
    <x v="0"/>
    <s v="Vermont"/>
    <s v="Burlington"/>
    <x v="4"/>
    <n v="59"/>
    <n v="56"/>
    <n v="3304"/>
    <n v="1453.76"/>
    <n v="0.44"/>
    <x v="2"/>
    <x v="0"/>
    <n v="2021"/>
    <s v="Q1"/>
    <x v="0"/>
  </r>
  <r>
    <x v="5"/>
    <n v="1185732"/>
    <x v="185"/>
    <x v="0"/>
    <s v="Vermont"/>
    <s v="Burlington"/>
    <x v="5"/>
    <n v="49"/>
    <n v="88"/>
    <n v="4312"/>
    <n v="1940.3999999999999"/>
    <n v="0.44999999999999996"/>
    <x v="2"/>
    <x v="0"/>
    <n v="2021"/>
    <s v="Q1"/>
    <x v="0"/>
  </r>
  <r>
    <x v="5"/>
    <n v="1185732"/>
    <x v="693"/>
    <x v="0"/>
    <s v="Vermont"/>
    <s v="Burlington"/>
    <x v="0"/>
    <n v="49"/>
    <n v="180"/>
    <n v="8820"/>
    <n v="4674.6000000000004"/>
    <n v="0.53"/>
    <x v="2"/>
    <x v="1"/>
    <n v="2021"/>
    <s v="Q1"/>
    <x v="0"/>
  </r>
  <r>
    <x v="5"/>
    <n v="1185732"/>
    <x v="693"/>
    <x v="0"/>
    <s v="Vermont"/>
    <s v="Burlington"/>
    <x v="1"/>
    <n v="45"/>
    <n v="75"/>
    <n v="3375"/>
    <n v="1721.25"/>
    <n v="0.51"/>
    <x v="2"/>
    <x v="1"/>
    <n v="2021"/>
    <s v="Q1"/>
    <x v="0"/>
  </r>
  <r>
    <x v="5"/>
    <n v="1185732"/>
    <x v="693"/>
    <x v="0"/>
    <s v="Vermont"/>
    <s v="Burlington"/>
    <x v="2"/>
    <n v="39"/>
    <n v="90"/>
    <n v="3510"/>
    <n v="1544.4"/>
    <n v="0.44"/>
    <x v="2"/>
    <x v="1"/>
    <n v="2021"/>
    <s v="Q1"/>
    <x v="0"/>
  </r>
  <r>
    <x v="5"/>
    <n v="1185732"/>
    <x v="693"/>
    <x v="0"/>
    <s v="New Hampshire"/>
    <s v="Manchester"/>
    <x v="3"/>
    <n v="42"/>
    <n v="58"/>
    <n v="2436"/>
    <n v="1047.48"/>
    <n v="0.43"/>
    <x v="2"/>
    <x v="1"/>
    <n v="2021"/>
    <s v="Q1"/>
    <x v="0"/>
  </r>
  <r>
    <x v="5"/>
    <n v="1185732"/>
    <x v="693"/>
    <x v="0"/>
    <s v="New Hampshire"/>
    <s v="Manchester"/>
    <x v="4"/>
    <n v="56"/>
    <n v="83"/>
    <n v="4648"/>
    <n v="1998.6399999999999"/>
    <n v="0.43"/>
    <x v="2"/>
    <x v="1"/>
    <n v="2021"/>
    <s v="Q1"/>
    <x v="0"/>
  </r>
  <r>
    <x v="5"/>
    <n v="1185732"/>
    <x v="693"/>
    <x v="0"/>
    <s v="New Hampshire"/>
    <s v="Manchester"/>
    <x v="5"/>
    <n v="46"/>
    <n v="98"/>
    <n v="4508"/>
    <n v="2163.84"/>
    <n v="0.48"/>
    <x v="2"/>
    <x v="1"/>
    <n v="2021"/>
    <s v="Q1"/>
    <x v="0"/>
  </r>
  <r>
    <x v="5"/>
    <n v="1185732"/>
    <x v="222"/>
    <x v="0"/>
    <s v="New Hampshire"/>
    <s v="Manchester"/>
    <x v="0"/>
    <n v="49"/>
    <n v="165"/>
    <n v="8085"/>
    <n v="4042.5"/>
    <n v="0.5"/>
    <x v="2"/>
    <x v="2"/>
    <n v="2021"/>
    <s v="Q1"/>
    <x v="1"/>
  </r>
  <r>
    <x v="5"/>
    <n v="1185732"/>
    <x v="222"/>
    <x v="0"/>
    <s v="New Hampshire"/>
    <s v="Manchester"/>
    <x v="1"/>
    <n v="49"/>
    <n v="69"/>
    <n v="3381"/>
    <n v="1724.31"/>
    <n v="0.51"/>
    <x v="2"/>
    <x v="2"/>
    <n v="2021"/>
    <s v="Q1"/>
    <x v="1"/>
  </r>
  <r>
    <x v="5"/>
    <n v="1185732"/>
    <x v="222"/>
    <x v="0"/>
    <s v="New Hampshire"/>
    <s v="Manchester"/>
    <x v="2"/>
    <n v="38"/>
    <n v="75"/>
    <n v="2850"/>
    <n v="1168.5"/>
    <n v="0.41"/>
    <x v="2"/>
    <x v="2"/>
    <n v="2021"/>
    <s v="Q1"/>
    <x v="1"/>
  </r>
  <r>
    <x v="5"/>
    <n v="1185732"/>
    <x v="222"/>
    <x v="0"/>
    <s v="New Hampshire"/>
    <s v="Manchester"/>
    <x v="3"/>
    <n v="44"/>
    <n v="38"/>
    <n v="1672"/>
    <n v="702.24"/>
    <n v="0.42"/>
    <x v="2"/>
    <x v="2"/>
    <n v="2021"/>
    <s v="Q1"/>
    <x v="1"/>
  </r>
  <r>
    <x v="5"/>
    <n v="1185732"/>
    <x v="222"/>
    <x v="0"/>
    <s v="New Hampshire"/>
    <s v="Manchester"/>
    <x v="4"/>
    <n v="58"/>
    <n v="60"/>
    <n v="3480"/>
    <n v="1565.9999999999998"/>
    <n v="0.44999999999999996"/>
    <x v="2"/>
    <x v="2"/>
    <n v="2021"/>
    <s v="Q1"/>
    <x v="1"/>
  </r>
  <r>
    <x v="5"/>
    <n v="1185732"/>
    <x v="222"/>
    <x v="0"/>
    <s v="New Hampshire"/>
    <s v="Manchester"/>
    <x v="5"/>
    <n v="45"/>
    <n v="75"/>
    <n v="3375"/>
    <n v="1586.25"/>
    <n v="0.47"/>
    <x v="2"/>
    <x v="2"/>
    <n v="2021"/>
    <s v="Q1"/>
    <x v="1"/>
  </r>
  <r>
    <x v="5"/>
    <n v="1185732"/>
    <x v="241"/>
    <x v="0"/>
    <s v="New Hampshire"/>
    <s v="Manchester"/>
    <x v="0"/>
    <n v="48"/>
    <n v="154"/>
    <n v="7392"/>
    <n v="3917.76"/>
    <n v="0.53"/>
    <x v="2"/>
    <x v="3"/>
    <n v="2021"/>
    <s v="Q2"/>
    <x v="1"/>
  </r>
  <r>
    <x v="5"/>
    <n v="1185732"/>
    <x v="241"/>
    <x v="0"/>
    <s v="New Hampshire"/>
    <s v="Manchester"/>
    <x v="1"/>
    <n v="49"/>
    <n v="68"/>
    <n v="3332"/>
    <n v="1832.6000000000001"/>
    <n v="0.55000000000000004"/>
    <x v="2"/>
    <x v="3"/>
    <n v="2021"/>
    <s v="Q2"/>
    <x v="1"/>
  </r>
  <r>
    <x v="5"/>
    <n v="1185732"/>
    <x v="241"/>
    <x v="0"/>
    <s v="New Hampshire"/>
    <s v="Manchester"/>
    <x v="2"/>
    <n v="38"/>
    <n v="73"/>
    <n v="2774"/>
    <n v="1220.56"/>
    <n v="0.44"/>
    <x v="2"/>
    <x v="3"/>
    <n v="2021"/>
    <s v="Q2"/>
    <x v="1"/>
  </r>
  <r>
    <x v="5"/>
    <n v="1185732"/>
    <x v="241"/>
    <x v="0"/>
    <s v="New Hampshire"/>
    <s v="Manchester"/>
    <x v="3"/>
    <n v="44"/>
    <n v="49"/>
    <n v="2156"/>
    <n v="883.95999999999992"/>
    <n v="0.41"/>
    <x v="2"/>
    <x v="3"/>
    <n v="2021"/>
    <s v="Q2"/>
    <x v="1"/>
  </r>
  <r>
    <x v="5"/>
    <n v="1185732"/>
    <x v="241"/>
    <x v="0"/>
    <s v="New Hampshire"/>
    <s v="Manchester"/>
    <x v="4"/>
    <n v="57"/>
    <n v="53"/>
    <n v="3021"/>
    <n v="1359.4499999999998"/>
    <n v="0.44999999999999996"/>
    <x v="2"/>
    <x v="3"/>
    <n v="2021"/>
    <s v="Q2"/>
    <x v="1"/>
  </r>
  <r>
    <x v="5"/>
    <n v="1185732"/>
    <x v="241"/>
    <x v="0"/>
    <s v="New Hampshire"/>
    <s v="Manchester"/>
    <x v="5"/>
    <n v="46"/>
    <n v="98"/>
    <n v="4508"/>
    <n v="2073.6799999999998"/>
    <n v="0.45999999999999996"/>
    <x v="2"/>
    <x v="3"/>
    <n v="2021"/>
    <s v="Q2"/>
    <x v="1"/>
  </r>
  <r>
    <x v="5"/>
    <n v="1185732"/>
    <x v="270"/>
    <x v="0"/>
    <s v="New Hampshire"/>
    <s v="Manchester"/>
    <x v="0"/>
    <n v="64"/>
    <n v="173"/>
    <n v="11072"/>
    <n v="5868.16"/>
    <n v="0.53"/>
    <x v="2"/>
    <x v="4"/>
    <n v="2021"/>
    <s v="Q2"/>
    <x v="1"/>
  </r>
  <r>
    <x v="5"/>
    <n v="1185732"/>
    <x v="270"/>
    <x v="0"/>
    <s v="New Hampshire"/>
    <s v="Manchester"/>
    <x v="1"/>
    <n v="54"/>
    <n v="87"/>
    <n v="4698"/>
    <n v="2536.92"/>
    <n v="0.54"/>
    <x v="2"/>
    <x v="4"/>
    <n v="2021"/>
    <s v="Q2"/>
    <x v="1"/>
  </r>
  <r>
    <x v="5"/>
    <n v="1185732"/>
    <x v="270"/>
    <x v="0"/>
    <s v="New Hampshire"/>
    <s v="Manchester"/>
    <x v="2"/>
    <n v="51"/>
    <n v="98"/>
    <n v="4998"/>
    <n v="2099.16"/>
    <n v="0.42"/>
    <x v="2"/>
    <x v="4"/>
    <n v="2021"/>
    <s v="Q2"/>
    <x v="1"/>
  </r>
  <r>
    <x v="5"/>
    <n v="1185732"/>
    <x v="270"/>
    <x v="0"/>
    <s v="New Hampshire"/>
    <s v="Manchester"/>
    <x v="3"/>
    <n v="52"/>
    <n v="80"/>
    <n v="4160"/>
    <n v="1664"/>
    <n v="0.4"/>
    <x v="2"/>
    <x v="4"/>
    <n v="2021"/>
    <s v="Q2"/>
    <x v="1"/>
  </r>
  <r>
    <x v="5"/>
    <n v="1185732"/>
    <x v="270"/>
    <x v="0"/>
    <s v="New Hampshire"/>
    <s v="Manchester"/>
    <x v="4"/>
    <n v="63"/>
    <n v="78"/>
    <n v="4914"/>
    <n v="2211.2999999999997"/>
    <n v="0.44999999999999996"/>
    <x v="2"/>
    <x v="4"/>
    <n v="2021"/>
    <s v="Q2"/>
    <x v="1"/>
  </r>
  <r>
    <x v="5"/>
    <n v="1185732"/>
    <x v="270"/>
    <x v="0"/>
    <s v="New Hampshire"/>
    <s v="Manchester"/>
    <x v="5"/>
    <n v="65"/>
    <n v="115"/>
    <n v="7475"/>
    <n v="3438.4999999999995"/>
    <n v="0.45999999999999996"/>
    <x v="2"/>
    <x v="4"/>
    <n v="2021"/>
    <s v="Q2"/>
    <x v="1"/>
  </r>
  <r>
    <x v="5"/>
    <n v="1185732"/>
    <x v="303"/>
    <x v="0"/>
    <s v="New Hampshire"/>
    <s v="Manchester"/>
    <x v="0"/>
    <n v="59"/>
    <n v="169"/>
    <n v="9971"/>
    <n v="5284.63"/>
    <n v="0.53"/>
    <x v="2"/>
    <x v="11"/>
    <n v="2021"/>
    <s v="Q2"/>
    <x v="2"/>
  </r>
  <r>
    <x v="5"/>
    <n v="1185732"/>
    <x v="303"/>
    <x v="0"/>
    <s v="New Hampshire"/>
    <s v="Manchester"/>
    <x v="1"/>
    <n v="56"/>
    <n v="123"/>
    <n v="6888"/>
    <n v="3512.88"/>
    <n v="0.51"/>
    <x v="2"/>
    <x v="11"/>
    <n v="2021"/>
    <s v="Q2"/>
    <x v="2"/>
  </r>
  <r>
    <x v="5"/>
    <n v="1185732"/>
    <x v="303"/>
    <x v="0"/>
    <s v="New Hampshire"/>
    <s v="Manchester"/>
    <x v="2"/>
    <n v="53"/>
    <n v="88"/>
    <n v="4664"/>
    <n v="2052.16"/>
    <n v="0.44"/>
    <x v="2"/>
    <x v="11"/>
    <n v="2021"/>
    <s v="Q2"/>
    <x v="2"/>
  </r>
  <r>
    <x v="5"/>
    <n v="1185732"/>
    <x v="303"/>
    <x v="0"/>
    <s v="New Hampshire"/>
    <s v="Manchester"/>
    <x v="3"/>
    <n v="52"/>
    <n v="91"/>
    <n v="4732"/>
    <n v="1987.4399999999998"/>
    <n v="0.42"/>
    <x v="2"/>
    <x v="11"/>
    <n v="2021"/>
    <s v="Q2"/>
    <x v="2"/>
  </r>
  <r>
    <x v="5"/>
    <n v="1185732"/>
    <x v="303"/>
    <x v="0"/>
    <s v="New Hampshire"/>
    <s v="Manchester"/>
    <x v="4"/>
    <n v="60"/>
    <n v="94"/>
    <n v="5640"/>
    <n v="2425.1999999999998"/>
    <n v="0.43"/>
    <x v="2"/>
    <x v="11"/>
    <n v="2021"/>
    <s v="Q2"/>
    <x v="2"/>
  </r>
  <r>
    <x v="5"/>
    <n v="1185732"/>
    <x v="303"/>
    <x v="0"/>
    <s v="New Hampshire"/>
    <s v="Manchester"/>
    <x v="5"/>
    <n v="66"/>
    <n v="138"/>
    <n v="9108"/>
    <n v="4280.7599999999993"/>
    <n v="0.47"/>
    <x v="2"/>
    <x v="11"/>
    <n v="2021"/>
    <s v="Q2"/>
    <x v="2"/>
  </r>
  <r>
    <x v="5"/>
    <n v="1185732"/>
    <x v="331"/>
    <x v="0"/>
    <s v="New Hampshire"/>
    <s v="Manchester"/>
    <x v="0"/>
    <n v="64"/>
    <n v="196"/>
    <n v="12544"/>
    <n v="6648.3200000000006"/>
    <n v="0.53"/>
    <x v="2"/>
    <x v="5"/>
    <n v="2021"/>
    <s v="Q3"/>
    <x v="2"/>
  </r>
  <r>
    <x v="5"/>
    <n v="1185732"/>
    <x v="331"/>
    <x v="0"/>
    <s v="New Hampshire"/>
    <s v="Manchester"/>
    <x v="1"/>
    <n v="55"/>
    <n v="131"/>
    <n v="7205"/>
    <n v="3602.5"/>
    <n v="0.5"/>
    <x v="2"/>
    <x v="5"/>
    <n v="2021"/>
    <s v="Q3"/>
    <x v="2"/>
  </r>
  <r>
    <x v="5"/>
    <n v="1185732"/>
    <x v="331"/>
    <x v="0"/>
    <s v="New Hampshire"/>
    <s v="Manchester"/>
    <x v="2"/>
    <n v="54"/>
    <n v="109"/>
    <n v="5886"/>
    <n v="2413.2599999999998"/>
    <n v="0.41"/>
    <x v="2"/>
    <x v="5"/>
    <n v="2021"/>
    <s v="Q3"/>
    <x v="2"/>
  </r>
  <r>
    <x v="5"/>
    <n v="1185732"/>
    <x v="331"/>
    <x v="0"/>
    <s v="New Hampshire"/>
    <s v="Manchester"/>
    <x v="3"/>
    <n v="53"/>
    <n v="85"/>
    <n v="4505"/>
    <n v="1982.2"/>
    <n v="0.44"/>
    <x v="2"/>
    <x v="5"/>
    <n v="2021"/>
    <s v="Q3"/>
    <x v="2"/>
  </r>
  <r>
    <x v="5"/>
    <n v="1185732"/>
    <x v="331"/>
    <x v="0"/>
    <s v="New Hampshire"/>
    <s v="Manchester"/>
    <x v="4"/>
    <n v="60"/>
    <n v="102"/>
    <n v="6120"/>
    <n v="2509.1999999999998"/>
    <n v="0.41"/>
    <x v="2"/>
    <x v="5"/>
    <n v="2021"/>
    <s v="Q3"/>
    <x v="2"/>
  </r>
  <r>
    <x v="5"/>
    <n v="1185732"/>
    <x v="331"/>
    <x v="0"/>
    <s v="New Hampshire"/>
    <s v="Manchester"/>
    <x v="5"/>
    <n v="64"/>
    <n v="137"/>
    <n v="8768"/>
    <n v="4296.32"/>
    <n v="0.49"/>
    <x v="2"/>
    <x v="5"/>
    <n v="2021"/>
    <s v="Q3"/>
    <x v="2"/>
  </r>
  <r>
    <x v="5"/>
    <n v="1185732"/>
    <x v="363"/>
    <x v="0"/>
    <s v="New Hampshire"/>
    <s v="Manchester"/>
    <x v="0"/>
    <n v="60"/>
    <n v="196"/>
    <n v="11760"/>
    <n v="5997.6"/>
    <n v="0.51"/>
    <x v="2"/>
    <x v="6"/>
    <n v="2021"/>
    <s v="Q3"/>
    <x v="2"/>
  </r>
  <r>
    <x v="5"/>
    <n v="1185732"/>
    <x v="363"/>
    <x v="0"/>
    <s v="New Hampshire"/>
    <s v="Manchester"/>
    <x v="1"/>
    <n v="58"/>
    <n v="135"/>
    <n v="7830"/>
    <n v="4228.2000000000007"/>
    <n v="0.54"/>
    <x v="2"/>
    <x v="6"/>
    <n v="2021"/>
    <s v="Q3"/>
    <x v="2"/>
  </r>
  <r>
    <x v="5"/>
    <n v="1185732"/>
    <x v="363"/>
    <x v="0"/>
    <s v="New Hampshire"/>
    <s v="Manchester"/>
    <x v="2"/>
    <n v="52"/>
    <n v="105"/>
    <n v="5460"/>
    <n v="2456.9999999999995"/>
    <n v="0.44999999999999996"/>
    <x v="2"/>
    <x v="6"/>
    <n v="2021"/>
    <s v="Q3"/>
    <x v="2"/>
  </r>
  <r>
    <x v="5"/>
    <n v="1185732"/>
    <x v="363"/>
    <x v="0"/>
    <s v="New Hampshire"/>
    <s v="Manchester"/>
    <x v="3"/>
    <n v="51"/>
    <n v="72"/>
    <n v="3672"/>
    <n v="1542.24"/>
    <n v="0.42"/>
    <x v="2"/>
    <x v="6"/>
    <n v="2021"/>
    <s v="Q3"/>
    <x v="2"/>
  </r>
  <r>
    <x v="5"/>
    <n v="1185732"/>
    <x v="363"/>
    <x v="0"/>
    <s v="New Hampshire"/>
    <s v="Manchester"/>
    <x v="4"/>
    <n v="59"/>
    <n v="73"/>
    <n v="4307"/>
    <n v="1938.1499999999999"/>
    <n v="0.44999999999999996"/>
    <x v="2"/>
    <x v="6"/>
    <n v="2021"/>
    <s v="Q3"/>
    <x v="2"/>
  </r>
  <r>
    <x v="5"/>
    <n v="1185732"/>
    <x v="363"/>
    <x v="0"/>
    <s v="New Hampshire"/>
    <s v="Manchester"/>
    <x v="5"/>
    <n v="64"/>
    <n v="106"/>
    <n v="6784"/>
    <n v="3188.48"/>
    <n v="0.47"/>
    <x v="2"/>
    <x v="6"/>
    <n v="2021"/>
    <s v="Q3"/>
    <x v="2"/>
  </r>
  <r>
    <x v="5"/>
    <n v="1185732"/>
    <x v="393"/>
    <x v="0"/>
    <s v="New Hampshire"/>
    <s v="Manchester"/>
    <x v="0"/>
    <n v="59"/>
    <n v="154"/>
    <n v="9086"/>
    <n v="4724.72"/>
    <n v="0.52"/>
    <x v="2"/>
    <x v="7"/>
    <n v="2021"/>
    <s v="Q3"/>
    <x v="3"/>
  </r>
  <r>
    <x v="5"/>
    <n v="1185732"/>
    <x v="393"/>
    <x v="0"/>
    <s v="New Hampshire"/>
    <s v="Manchester"/>
    <x v="1"/>
    <n v="54"/>
    <n v="95"/>
    <n v="5130"/>
    <n v="2667.6"/>
    <n v="0.52"/>
    <x v="2"/>
    <x v="7"/>
    <n v="2021"/>
    <s v="Q3"/>
    <x v="3"/>
  </r>
  <r>
    <x v="5"/>
    <n v="1185732"/>
    <x v="393"/>
    <x v="0"/>
    <s v="New Hampshire"/>
    <s v="Manchester"/>
    <x v="2"/>
    <n v="52"/>
    <n v="75"/>
    <n v="3900"/>
    <n v="1677"/>
    <n v="0.43"/>
    <x v="2"/>
    <x v="7"/>
    <n v="2021"/>
    <s v="Q3"/>
    <x v="3"/>
  </r>
  <r>
    <x v="5"/>
    <n v="1185732"/>
    <x v="393"/>
    <x v="0"/>
    <s v="New Hampshire"/>
    <s v="Manchester"/>
    <x v="3"/>
    <n v="53"/>
    <n v="56"/>
    <n v="2968"/>
    <n v="1246.56"/>
    <n v="0.42"/>
    <x v="2"/>
    <x v="7"/>
    <n v="2021"/>
    <s v="Q3"/>
    <x v="3"/>
  </r>
  <r>
    <x v="5"/>
    <n v="1185732"/>
    <x v="393"/>
    <x v="0"/>
    <s v="New Hampshire"/>
    <s v="Manchester"/>
    <x v="4"/>
    <n v="64"/>
    <n v="63"/>
    <n v="4032"/>
    <n v="1733.76"/>
    <n v="0.43"/>
    <x v="2"/>
    <x v="7"/>
    <n v="2021"/>
    <s v="Q3"/>
    <x v="3"/>
  </r>
  <r>
    <x v="5"/>
    <n v="1185732"/>
    <x v="393"/>
    <x v="0"/>
    <s v="New Hampshire"/>
    <s v="Manchester"/>
    <x v="5"/>
    <n v="68"/>
    <n v="98"/>
    <n v="6664"/>
    <n v="3065.4399999999996"/>
    <n v="0.45999999999999996"/>
    <x v="2"/>
    <x v="7"/>
    <n v="2021"/>
    <s v="Q3"/>
    <x v="3"/>
  </r>
  <r>
    <x v="0"/>
    <n v="1185732"/>
    <x v="425"/>
    <x v="0"/>
    <s v="New Hampshire"/>
    <s v="Manchester"/>
    <x v="0"/>
    <n v="64"/>
    <n v="119"/>
    <n v="7616"/>
    <n v="4036.48"/>
    <n v="0.53"/>
    <x v="2"/>
    <x v="8"/>
    <n v="2021"/>
    <s v="Q4"/>
    <x v="3"/>
  </r>
  <r>
    <x v="0"/>
    <n v="1185732"/>
    <x v="425"/>
    <x v="0"/>
    <s v="New Hampshire"/>
    <s v="Manchester"/>
    <x v="1"/>
    <n v="62"/>
    <n v="84"/>
    <n v="5208"/>
    <n v="2760.2400000000002"/>
    <n v="0.53"/>
    <x v="2"/>
    <x v="8"/>
    <n v="2021"/>
    <s v="Q4"/>
    <x v="3"/>
  </r>
  <r>
    <x v="0"/>
    <n v="1185732"/>
    <x v="425"/>
    <x v="0"/>
    <s v="New Hampshire"/>
    <s v="Manchester"/>
    <x v="2"/>
    <n v="59"/>
    <n v="54"/>
    <n v="3186"/>
    <n v="1401.84"/>
    <n v="0.44"/>
    <x v="2"/>
    <x v="8"/>
    <n v="2021"/>
    <s v="Q4"/>
    <x v="3"/>
  </r>
  <r>
    <x v="0"/>
    <n v="1185732"/>
    <x v="425"/>
    <x v="0"/>
    <s v="New Hampshire"/>
    <s v="Manchester"/>
    <x v="3"/>
    <n v="62"/>
    <n v="47"/>
    <n v="2914"/>
    <n v="1253.02"/>
    <n v="0.43"/>
    <x v="2"/>
    <x v="8"/>
    <n v="2021"/>
    <s v="Q4"/>
    <x v="3"/>
  </r>
  <r>
    <x v="0"/>
    <n v="1185732"/>
    <x v="425"/>
    <x v="0"/>
    <s v="New Hampshire"/>
    <s v="Manchester"/>
    <x v="4"/>
    <n v="71"/>
    <n v="46"/>
    <n v="3266"/>
    <n v="1404.3799999999999"/>
    <n v="0.43"/>
    <x v="2"/>
    <x v="8"/>
    <n v="2021"/>
    <s v="Q4"/>
    <x v="3"/>
  </r>
  <r>
    <x v="0"/>
    <n v="1185732"/>
    <x v="425"/>
    <x v="0"/>
    <s v="New Hampshire"/>
    <s v="Manchester"/>
    <x v="5"/>
    <n v="72"/>
    <n v="81"/>
    <n v="5832"/>
    <n v="2799.3599999999997"/>
    <n v="0.48"/>
    <x v="2"/>
    <x v="8"/>
    <n v="2021"/>
    <s v="Q4"/>
    <x v="3"/>
  </r>
  <r>
    <x v="0"/>
    <n v="1185732"/>
    <x v="455"/>
    <x v="0"/>
    <s v="New Hampshire"/>
    <s v="Manchester"/>
    <x v="0"/>
    <n v="68"/>
    <n v="117"/>
    <n v="7956"/>
    <n v="4216.68"/>
    <n v="0.53"/>
    <x v="2"/>
    <x v="9"/>
    <n v="2021"/>
    <s v="Q4"/>
    <x v="3"/>
  </r>
  <r>
    <x v="0"/>
    <n v="1185732"/>
    <x v="455"/>
    <x v="0"/>
    <s v="New Hampshire"/>
    <s v="Manchester"/>
    <x v="1"/>
    <n v="62"/>
    <n v="98"/>
    <n v="6076"/>
    <n v="3159.52"/>
    <n v="0.52"/>
    <x v="2"/>
    <x v="9"/>
    <n v="2021"/>
    <s v="Q4"/>
    <x v="3"/>
  </r>
  <r>
    <x v="0"/>
    <n v="1185732"/>
    <x v="455"/>
    <x v="0"/>
    <s v="New Hampshire"/>
    <s v="Manchester"/>
    <x v="2"/>
    <n v="63"/>
    <n v="104"/>
    <n v="6552"/>
    <n v="2948.3999999999996"/>
    <n v="0.44999999999999996"/>
    <x v="2"/>
    <x v="9"/>
    <n v="2021"/>
    <s v="Q4"/>
    <x v="3"/>
  </r>
  <r>
    <x v="0"/>
    <n v="1185732"/>
    <x v="455"/>
    <x v="0"/>
    <s v="New Hampshire"/>
    <s v="Manchester"/>
    <x v="3"/>
    <n v="64"/>
    <n v="85"/>
    <n v="5440"/>
    <n v="2176"/>
    <n v="0.4"/>
    <x v="2"/>
    <x v="9"/>
    <n v="2021"/>
    <s v="Q4"/>
    <x v="3"/>
  </r>
  <r>
    <x v="0"/>
    <n v="1185732"/>
    <x v="455"/>
    <x v="0"/>
    <s v="New Hampshire"/>
    <s v="Manchester"/>
    <x v="4"/>
    <n v="71"/>
    <n v="81"/>
    <n v="5751"/>
    <n v="2415.42"/>
    <n v="0.42"/>
    <x v="2"/>
    <x v="9"/>
    <n v="2021"/>
    <s v="Q4"/>
    <x v="3"/>
  </r>
  <r>
    <x v="0"/>
    <n v="1185732"/>
    <x v="455"/>
    <x v="0"/>
    <s v="New Hampshire"/>
    <s v="Manchester"/>
    <x v="5"/>
    <n v="78"/>
    <n v="116"/>
    <n v="9048"/>
    <n v="4252.5599999999995"/>
    <n v="0.47"/>
    <x v="2"/>
    <x v="9"/>
    <n v="2021"/>
    <s v="Q4"/>
    <x v="3"/>
  </r>
  <r>
    <x v="0"/>
    <n v="1185732"/>
    <x v="484"/>
    <x v="0"/>
    <s v="New Hampshire"/>
    <s v="Manchester"/>
    <x v="0"/>
    <n v="71"/>
    <n v="169"/>
    <n v="11999"/>
    <n v="6599.4500000000007"/>
    <n v="0.55000000000000004"/>
    <x v="2"/>
    <x v="10"/>
    <n v="2021"/>
    <s v="Q4"/>
    <x v="0"/>
  </r>
  <r>
    <x v="0"/>
    <n v="1185732"/>
    <x v="484"/>
    <x v="0"/>
    <s v="New Hampshire"/>
    <s v="Manchester"/>
    <x v="1"/>
    <n v="59"/>
    <n v="115"/>
    <n v="6785"/>
    <n v="3731.7500000000005"/>
    <n v="0.55000000000000004"/>
    <x v="2"/>
    <x v="10"/>
    <n v="2021"/>
    <s v="Q4"/>
    <x v="0"/>
  </r>
  <r>
    <x v="0"/>
    <n v="1185732"/>
    <x v="484"/>
    <x v="0"/>
    <s v="New Hampshire"/>
    <s v="Manchester"/>
    <x v="2"/>
    <n v="62"/>
    <n v="108"/>
    <n v="6696"/>
    <n v="2812.3199999999997"/>
    <n v="0.42"/>
    <x v="2"/>
    <x v="10"/>
    <n v="2021"/>
    <s v="Q4"/>
    <x v="0"/>
  </r>
  <r>
    <x v="0"/>
    <n v="1185732"/>
    <x v="484"/>
    <x v="0"/>
    <s v="New Hampshire"/>
    <s v="Manchester"/>
    <x v="3"/>
    <n v="62"/>
    <n v="88"/>
    <n v="5456"/>
    <n v="2400.64"/>
    <n v="0.44"/>
    <x v="2"/>
    <x v="10"/>
    <n v="2021"/>
    <s v="Q4"/>
    <x v="0"/>
  </r>
  <r>
    <x v="0"/>
    <n v="1185732"/>
    <x v="484"/>
    <x v="0"/>
    <s v="New Hampshire"/>
    <s v="Manchester"/>
    <x v="4"/>
    <n v="74"/>
    <n v="105"/>
    <n v="7770"/>
    <n v="3341.1"/>
    <n v="0.43"/>
    <x v="2"/>
    <x v="10"/>
    <n v="2021"/>
    <s v="Q4"/>
    <x v="0"/>
  </r>
  <r>
    <x v="0"/>
    <n v="1185732"/>
    <x v="484"/>
    <x v="0"/>
    <s v="New Hampshire"/>
    <s v="Manchester"/>
    <x v="5"/>
    <n v="74"/>
    <n v="117"/>
    <n v="8658"/>
    <n v="4242.42"/>
    <n v="0.49"/>
    <x v="2"/>
    <x v="10"/>
    <n v="2021"/>
    <s v="Q4"/>
    <x v="0"/>
  </r>
  <r>
    <x v="0"/>
    <n v="1185732"/>
    <x v="188"/>
    <x v="0"/>
    <s v="New Hampshire"/>
    <s v="Manchester"/>
    <x v="0"/>
    <n v="52"/>
    <n v="145"/>
    <n v="7540"/>
    <n v="3468.4"/>
    <n v="0.46"/>
    <x v="2"/>
    <x v="0"/>
    <n v="2021"/>
    <s v="Q1"/>
    <x v="0"/>
  </r>
  <r>
    <x v="0"/>
    <n v="1185732"/>
    <x v="188"/>
    <x v="0"/>
    <s v="New Hampshire"/>
    <s v="Manchester"/>
    <x v="1"/>
    <n v="50"/>
    <n v="84"/>
    <n v="4200"/>
    <n v="1974.0000000000002"/>
    <n v="0.47000000000000003"/>
    <x v="2"/>
    <x v="0"/>
    <n v="2021"/>
    <s v="Q1"/>
    <x v="0"/>
  </r>
  <r>
    <x v="0"/>
    <n v="1185732"/>
    <x v="188"/>
    <x v="0"/>
    <s v="New Hampshire"/>
    <s v="Manchester"/>
    <x v="2"/>
    <n v="44"/>
    <n v="90"/>
    <n v="3960"/>
    <n v="1386"/>
    <n v="0.35"/>
    <x v="2"/>
    <x v="0"/>
    <n v="2021"/>
    <s v="Q1"/>
    <x v="0"/>
  </r>
  <r>
    <x v="0"/>
    <n v="1185732"/>
    <x v="188"/>
    <x v="0"/>
    <s v="New Hampshire"/>
    <s v="Manchester"/>
    <x v="3"/>
    <n v="49"/>
    <n v="39"/>
    <n v="1911"/>
    <n v="707.06999999999994"/>
    <n v="0.37"/>
    <x v="2"/>
    <x v="0"/>
    <n v="2021"/>
    <s v="Q1"/>
    <x v="0"/>
  </r>
  <r>
    <x v="0"/>
    <n v="1185732"/>
    <x v="188"/>
    <x v="0"/>
    <s v="New Hampshire"/>
    <s v="Manchester"/>
    <x v="4"/>
    <n v="60"/>
    <n v="54"/>
    <n v="3240"/>
    <n v="1198.8"/>
    <n v="0.37"/>
    <x v="2"/>
    <x v="0"/>
    <n v="2021"/>
    <s v="Q1"/>
    <x v="0"/>
  </r>
  <r>
    <x v="0"/>
    <n v="1185732"/>
    <x v="188"/>
    <x v="0"/>
    <s v="New Hampshire"/>
    <s v="Manchester"/>
    <x v="5"/>
    <n v="54"/>
    <n v="78"/>
    <n v="4212"/>
    <n v="1895.3999999999999"/>
    <n v="0.44999999999999996"/>
    <x v="2"/>
    <x v="0"/>
    <n v="2021"/>
    <s v="Q1"/>
    <x v="0"/>
  </r>
  <r>
    <x v="0"/>
    <n v="1185732"/>
    <x v="696"/>
    <x v="0"/>
    <s v="New Hampshire"/>
    <s v="Manchester"/>
    <x v="0"/>
    <n v="52"/>
    <n v="173"/>
    <n v="8996"/>
    <n v="4048.2000000000007"/>
    <n v="0.45000000000000007"/>
    <x v="2"/>
    <x v="1"/>
    <n v="2021"/>
    <s v="Q1"/>
    <x v="0"/>
  </r>
  <r>
    <x v="0"/>
    <n v="1185732"/>
    <x v="696"/>
    <x v="0"/>
    <s v="New Hampshire"/>
    <s v="Manchester"/>
    <x v="1"/>
    <n v="53"/>
    <n v="59"/>
    <n v="3127"/>
    <n v="1438.42"/>
    <n v="0.46"/>
    <x v="2"/>
    <x v="1"/>
    <n v="2021"/>
    <s v="Q1"/>
    <x v="0"/>
  </r>
  <r>
    <x v="0"/>
    <n v="1185732"/>
    <x v="696"/>
    <x v="0"/>
    <s v="New Hampshire"/>
    <s v="Manchester"/>
    <x v="2"/>
    <n v="43"/>
    <n v="83"/>
    <n v="3569"/>
    <n v="1427.6000000000001"/>
    <n v="0.4"/>
    <x v="2"/>
    <x v="1"/>
    <n v="2021"/>
    <s v="Q1"/>
    <x v="0"/>
  </r>
  <r>
    <x v="0"/>
    <n v="1185732"/>
    <x v="0"/>
    <x v="0"/>
    <s v="New York"/>
    <s v="New York"/>
    <x v="0"/>
    <n v="34"/>
    <n v="384"/>
    <n v="13056"/>
    <n v="6789.12"/>
    <n v="0.52"/>
    <x v="1"/>
    <x v="0"/>
    <n v="2020"/>
    <s v="Q1"/>
    <x v="0"/>
  </r>
  <r>
    <x v="0"/>
    <n v="1185732"/>
    <x v="1"/>
    <x v="0"/>
    <s v="New York"/>
    <s v="New York"/>
    <x v="1"/>
    <n v="36"/>
    <n v="320"/>
    <n v="11520"/>
    <n v="4031.9999999999995"/>
    <n v="0.35"/>
    <x v="1"/>
    <x v="0"/>
    <n v="2020"/>
    <s v="Q1"/>
    <x v="0"/>
  </r>
  <r>
    <x v="0"/>
    <n v="1185732"/>
    <x v="2"/>
    <x v="0"/>
    <s v="New York"/>
    <s v="New York"/>
    <x v="2"/>
    <n v="32"/>
    <n v="350"/>
    <n v="11200"/>
    <n v="4144"/>
    <n v="0.37"/>
    <x v="1"/>
    <x v="0"/>
    <n v="2020"/>
    <s v="Q1"/>
    <x v="0"/>
  </r>
  <r>
    <x v="0"/>
    <n v="1185732"/>
    <x v="3"/>
    <x v="0"/>
    <s v="New York"/>
    <s v="New York"/>
    <x v="3"/>
    <n v="36"/>
    <n v="281"/>
    <n v="10116"/>
    <n v="3742.92"/>
    <n v="0.37"/>
    <x v="1"/>
    <x v="0"/>
    <n v="2020"/>
    <s v="Q1"/>
    <x v="0"/>
  </r>
  <r>
    <x v="0"/>
    <n v="1185732"/>
    <x v="4"/>
    <x v="0"/>
    <s v="New York"/>
    <s v="New York"/>
    <x v="4"/>
    <n v="43"/>
    <n v="306"/>
    <n v="13158"/>
    <n v="4868.46"/>
    <n v="0.37"/>
    <x v="1"/>
    <x v="0"/>
    <n v="2020"/>
    <s v="Q1"/>
    <x v="0"/>
  </r>
  <r>
    <x v="0"/>
    <n v="1185732"/>
    <x v="5"/>
    <x v="0"/>
    <s v="New York"/>
    <s v="New York"/>
    <x v="5"/>
    <n v="38"/>
    <n v="330"/>
    <n v="12540"/>
    <n v="4012.8"/>
    <n v="0.32"/>
    <x v="1"/>
    <x v="0"/>
    <n v="2020"/>
    <s v="Q1"/>
    <x v="0"/>
  </r>
  <r>
    <x v="0"/>
    <n v="1185732"/>
    <x v="6"/>
    <x v="0"/>
    <s v="New York"/>
    <s v="New York"/>
    <x v="0"/>
    <n v="33"/>
    <n v="388"/>
    <n v="12804"/>
    <n v="6658.08"/>
    <n v="0.52"/>
    <x v="1"/>
    <x v="0"/>
    <n v="2020"/>
    <s v="Q1"/>
    <x v="0"/>
  </r>
  <r>
    <x v="0"/>
    <n v="1185732"/>
    <x v="7"/>
    <x v="0"/>
    <s v="New York"/>
    <s v="New York"/>
    <x v="1"/>
    <n v="39"/>
    <n v="315"/>
    <n v="12285"/>
    <n v="4054.0499999999997"/>
    <n v="0.32999999999999996"/>
    <x v="1"/>
    <x v="0"/>
    <n v="2020"/>
    <s v="Q1"/>
    <x v="0"/>
  </r>
  <r>
    <x v="0"/>
    <n v="1185732"/>
    <x v="8"/>
    <x v="0"/>
    <s v="New York"/>
    <s v="New York"/>
    <x v="2"/>
    <n v="32"/>
    <n v="323"/>
    <n v="10336"/>
    <n v="3927.68"/>
    <n v="0.38"/>
    <x v="1"/>
    <x v="0"/>
    <n v="2020"/>
    <s v="Q1"/>
    <x v="0"/>
  </r>
  <r>
    <x v="0"/>
    <n v="1185732"/>
    <x v="9"/>
    <x v="0"/>
    <s v="New York"/>
    <s v="New York"/>
    <x v="3"/>
    <n v="32"/>
    <n v="248"/>
    <n v="7936"/>
    <n v="3015.68"/>
    <n v="0.38"/>
    <x v="1"/>
    <x v="0"/>
    <n v="2020"/>
    <s v="Q1"/>
    <x v="0"/>
  </r>
  <r>
    <x v="0"/>
    <n v="1185732"/>
    <x v="10"/>
    <x v="0"/>
    <s v="New York"/>
    <s v="New York"/>
    <x v="4"/>
    <n v="43"/>
    <n v="306"/>
    <n v="13158"/>
    <n v="4605.2999999999993"/>
    <n v="0.35"/>
    <x v="1"/>
    <x v="0"/>
    <n v="2020"/>
    <s v="Q1"/>
    <x v="0"/>
  </r>
  <r>
    <x v="0"/>
    <n v="1185732"/>
    <x v="11"/>
    <x v="0"/>
    <s v="New York"/>
    <s v="New York"/>
    <x v="5"/>
    <n v="36"/>
    <n v="350"/>
    <n v="12600"/>
    <n v="3653.9999999999995"/>
    <n v="0.28999999999999998"/>
    <x v="1"/>
    <x v="0"/>
    <n v="2020"/>
    <s v="Q1"/>
    <x v="0"/>
  </r>
  <r>
    <x v="0"/>
    <n v="1185732"/>
    <x v="12"/>
    <x v="0"/>
    <s v="New York"/>
    <s v="New York"/>
    <x v="0"/>
    <n v="40"/>
    <n v="390"/>
    <n v="15600"/>
    <n v="8112"/>
    <n v="0.52"/>
    <x v="1"/>
    <x v="0"/>
    <n v="2020"/>
    <s v="Q1"/>
    <x v="0"/>
  </r>
  <r>
    <x v="0"/>
    <n v="1185732"/>
    <x v="13"/>
    <x v="0"/>
    <s v="New York"/>
    <s v="New York"/>
    <x v="1"/>
    <n v="35"/>
    <n v="315"/>
    <n v="11025"/>
    <n v="3969"/>
    <n v="0.36"/>
    <x v="1"/>
    <x v="0"/>
    <n v="2020"/>
    <s v="Q1"/>
    <x v="0"/>
  </r>
  <r>
    <x v="0"/>
    <n v="1185732"/>
    <x v="14"/>
    <x v="0"/>
    <s v="New York"/>
    <s v="New York"/>
    <x v="2"/>
    <n v="27"/>
    <n v="314"/>
    <n v="8478"/>
    <n v="3475.98"/>
    <n v="0.41"/>
    <x v="1"/>
    <x v="0"/>
    <n v="2020"/>
    <s v="Q1"/>
    <x v="0"/>
  </r>
  <r>
    <x v="0"/>
    <n v="1185732"/>
    <x v="15"/>
    <x v="0"/>
    <s v="New York"/>
    <s v="New York"/>
    <x v="3"/>
    <n v="31"/>
    <n v="240"/>
    <n v="7440"/>
    <n v="2975.9999999999995"/>
    <n v="0.39999999999999997"/>
    <x v="1"/>
    <x v="0"/>
    <n v="2020"/>
    <s v="Q1"/>
    <x v="0"/>
  </r>
  <r>
    <x v="0"/>
    <n v="1185732"/>
    <x v="16"/>
    <x v="0"/>
    <s v="New York"/>
    <s v="New York"/>
    <x v="4"/>
    <n v="43"/>
    <n v="289"/>
    <n v="12427"/>
    <n v="3976.64"/>
    <n v="0.32"/>
    <x v="1"/>
    <x v="0"/>
    <n v="2020"/>
    <s v="Q1"/>
    <x v="0"/>
  </r>
  <r>
    <x v="0"/>
    <n v="1185732"/>
    <x v="17"/>
    <x v="0"/>
    <s v="New York"/>
    <s v="New York"/>
    <x v="5"/>
    <n v="36"/>
    <n v="323"/>
    <n v="11628"/>
    <n v="3139.5600000000004"/>
    <n v="0.27"/>
    <x v="1"/>
    <x v="0"/>
    <n v="2020"/>
    <s v="Q1"/>
    <x v="0"/>
  </r>
  <r>
    <x v="0"/>
    <n v="1185732"/>
    <x v="18"/>
    <x v="0"/>
    <s v="New York"/>
    <s v="New York"/>
    <x v="0"/>
    <n v="33"/>
    <n v="372"/>
    <n v="12276"/>
    <n v="6629.0400000000009"/>
    <n v="0.54"/>
    <x v="1"/>
    <x v="0"/>
    <n v="2020"/>
    <s v="Q1"/>
    <x v="0"/>
  </r>
  <r>
    <x v="0"/>
    <n v="1185732"/>
    <x v="19"/>
    <x v="0"/>
    <s v="New York"/>
    <s v="New York"/>
    <x v="1"/>
    <n v="35"/>
    <n v="315"/>
    <n v="11025"/>
    <n v="3638.2499999999995"/>
    <n v="0.32999999999999996"/>
    <x v="1"/>
    <x v="1"/>
    <n v="2020"/>
    <s v="Q1"/>
    <x v="0"/>
  </r>
  <r>
    <x v="0"/>
    <n v="1185732"/>
    <x v="20"/>
    <x v="0"/>
    <s v="New York"/>
    <s v="New York"/>
    <x v="2"/>
    <n v="28"/>
    <n v="315"/>
    <n v="8820"/>
    <n v="3351.6"/>
    <n v="0.38"/>
    <x v="1"/>
    <x v="1"/>
    <n v="2020"/>
    <s v="Q1"/>
    <x v="0"/>
  </r>
  <r>
    <x v="0"/>
    <n v="1185732"/>
    <x v="21"/>
    <x v="0"/>
    <s v="New York"/>
    <s v="New York"/>
    <x v="3"/>
    <n v="31"/>
    <n v="289"/>
    <n v="8959"/>
    <n v="3314.83"/>
    <n v="0.37"/>
    <x v="1"/>
    <x v="1"/>
    <n v="2020"/>
    <s v="Q1"/>
    <x v="0"/>
  </r>
  <r>
    <x v="0"/>
    <n v="1185732"/>
    <x v="22"/>
    <x v="0"/>
    <s v="New York"/>
    <s v="New York"/>
    <x v="4"/>
    <n v="44"/>
    <n v="281"/>
    <n v="12364"/>
    <n v="4451.04"/>
    <n v="0.36"/>
    <x v="1"/>
    <x v="1"/>
    <n v="2020"/>
    <s v="Q1"/>
    <x v="0"/>
  </r>
  <r>
    <x v="0"/>
    <n v="1185732"/>
    <x v="23"/>
    <x v="0"/>
    <s v="New York"/>
    <s v="New York"/>
    <x v="5"/>
    <n v="39"/>
    <n v="333"/>
    <n v="12987"/>
    <n v="3506.4900000000002"/>
    <n v="0.27"/>
    <x v="1"/>
    <x v="1"/>
    <n v="2020"/>
    <s v="Q1"/>
    <x v="0"/>
  </r>
  <r>
    <x v="0"/>
    <n v="1185732"/>
    <x v="24"/>
    <x v="0"/>
    <s v="New York"/>
    <s v="New York"/>
    <x v="0"/>
    <n v="44"/>
    <n v="366"/>
    <n v="16104"/>
    <n v="8374.08"/>
    <n v="0.52"/>
    <x v="1"/>
    <x v="1"/>
    <n v="2020"/>
    <s v="Q1"/>
    <x v="0"/>
  </r>
  <r>
    <x v="0"/>
    <n v="1185732"/>
    <x v="25"/>
    <x v="0"/>
    <s v="New York"/>
    <s v="New York"/>
    <x v="1"/>
    <n v="37"/>
    <n v="296"/>
    <n v="10952"/>
    <n v="3833.2"/>
    <n v="0.35"/>
    <x v="1"/>
    <x v="1"/>
    <n v="2020"/>
    <s v="Q1"/>
    <x v="0"/>
  </r>
  <r>
    <x v="0"/>
    <n v="1185732"/>
    <x v="26"/>
    <x v="0"/>
    <s v="New York"/>
    <s v="New York"/>
    <x v="2"/>
    <n v="36"/>
    <n v="288"/>
    <n v="10368"/>
    <n v="4354.5599999999995"/>
    <n v="0.42"/>
    <x v="1"/>
    <x v="1"/>
    <n v="2020"/>
    <s v="Q1"/>
    <x v="0"/>
  </r>
  <r>
    <x v="0"/>
    <n v="1185732"/>
    <x v="27"/>
    <x v="0"/>
    <s v="New York"/>
    <s v="New York"/>
    <x v="3"/>
    <n v="33"/>
    <n v="289"/>
    <n v="9537"/>
    <n v="3814.7999999999997"/>
    <n v="0.39999999999999997"/>
    <x v="1"/>
    <x v="1"/>
    <n v="2020"/>
    <s v="Q1"/>
    <x v="0"/>
  </r>
  <r>
    <x v="0"/>
    <n v="1185732"/>
    <x v="28"/>
    <x v="0"/>
    <s v="New York"/>
    <s v="New York"/>
    <x v="4"/>
    <n v="47"/>
    <n v="280"/>
    <n v="13160"/>
    <n v="4606"/>
    <n v="0.35"/>
    <x v="1"/>
    <x v="1"/>
    <n v="2020"/>
    <s v="Q1"/>
    <x v="0"/>
  </r>
  <r>
    <x v="0"/>
    <n v="1185732"/>
    <x v="29"/>
    <x v="0"/>
    <s v="New York"/>
    <s v="New York"/>
    <x v="5"/>
    <n v="44"/>
    <n v="320"/>
    <n v="14080"/>
    <n v="4083.2"/>
    <n v="0.28999999999999998"/>
    <x v="1"/>
    <x v="2"/>
    <n v="2020"/>
    <s v="Q1"/>
    <x v="1"/>
  </r>
  <r>
    <x v="0"/>
    <n v="1185732"/>
    <x v="30"/>
    <x v="0"/>
    <s v="New York"/>
    <s v="New York"/>
    <x v="0"/>
    <n v="47"/>
    <n v="400"/>
    <n v="18800"/>
    <n v="9776"/>
    <n v="0.52"/>
    <x v="1"/>
    <x v="2"/>
    <n v="2020"/>
    <s v="Q1"/>
    <x v="1"/>
  </r>
  <r>
    <x v="0"/>
    <n v="1185732"/>
    <x v="31"/>
    <x v="0"/>
    <s v="New York"/>
    <s v="New York"/>
    <x v="1"/>
    <n v="41"/>
    <n v="340"/>
    <n v="13940"/>
    <n v="4739.5999999999995"/>
    <n v="0.33999999999999997"/>
    <x v="1"/>
    <x v="2"/>
    <n v="2020"/>
    <s v="Q1"/>
    <x v="1"/>
  </r>
  <r>
    <x v="0"/>
    <n v="1185732"/>
    <x v="32"/>
    <x v="0"/>
    <s v="New York"/>
    <s v="New York"/>
    <x v="2"/>
    <n v="37"/>
    <n v="296"/>
    <n v="10952"/>
    <n v="4490.32"/>
    <n v="0.41"/>
    <x v="1"/>
    <x v="2"/>
    <n v="2020"/>
    <s v="Q1"/>
    <x v="1"/>
  </r>
  <r>
    <x v="0"/>
    <n v="1185732"/>
    <x v="33"/>
    <x v="0"/>
    <s v="New York"/>
    <s v="New York"/>
    <x v="3"/>
    <n v="38"/>
    <n v="297"/>
    <n v="11286"/>
    <n v="4288.68"/>
    <n v="0.38"/>
    <x v="1"/>
    <x v="2"/>
    <n v="2020"/>
    <s v="Q1"/>
    <x v="1"/>
  </r>
  <r>
    <x v="0"/>
    <n v="1185732"/>
    <x v="34"/>
    <x v="0"/>
    <s v="New York"/>
    <s v="New York"/>
    <x v="4"/>
    <n v="45"/>
    <n v="288"/>
    <n v="12960"/>
    <n v="4406.3999999999996"/>
    <n v="0.33999999999999997"/>
    <x v="1"/>
    <x v="2"/>
    <n v="2020"/>
    <s v="Q1"/>
    <x v="1"/>
  </r>
  <r>
    <x v="0"/>
    <n v="1185732"/>
    <x v="35"/>
    <x v="0"/>
    <s v="New York"/>
    <s v="New York"/>
    <x v="5"/>
    <n v="46"/>
    <n v="347"/>
    <n v="15962"/>
    <n v="5107.84"/>
    <n v="0.32"/>
    <x v="1"/>
    <x v="2"/>
    <n v="2020"/>
    <s v="Q1"/>
    <x v="1"/>
  </r>
  <r>
    <x v="0"/>
    <n v="1185732"/>
    <x v="36"/>
    <x v="0"/>
    <s v="New York"/>
    <s v="New York"/>
    <x v="0"/>
    <n v="44"/>
    <n v="434"/>
    <n v="19096"/>
    <n v="9929.92"/>
    <n v="0.52"/>
    <x v="1"/>
    <x v="2"/>
    <n v="2020"/>
    <s v="Q1"/>
    <x v="1"/>
  </r>
  <r>
    <x v="0"/>
    <n v="1185732"/>
    <x v="37"/>
    <x v="0"/>
    <s v="New York"/>
    <s v="New York"/>
    <x v="1"/>
    <n v="41"/>
    <n v="318"/>
    <n v="13038"/>
    <n v="4824.0599999999995"/>
    <n v="0.37"/>
    <x v="1"/>
    <x v="2"/>
    <n v="2020"/>
    <s v="Q1"/>
    <x v="1"/>
  </r>
  <r>
    <x v="0"/>
    <n v="1185732"/>
    <x v="38"/>
    <x v="0"/>
    <s v="New York"/>
    <s v="New York"/>
    <x v="2"/>
    <n v="35"/>
    <n v="295"/>
    <n v="10325"/>
    <n v="4336.5"/>
    <n v="0.42"/>
    <x v="1"/>
    <x v="2"/>
    <n v="2020"/>
    <s v="Q1"/>
    <x v="1"/>
  </r>
  <r>
    <x v="0"/>
    <n v="1185732"/>
    <x v="39"/>
    <x v="0"/>
    <s v="New York"/>
    <s v="New York"/>
    <x v="3"/>
    <n v="35"/>
    <n v="270"/>
    <n v="9450"/>
    <n v="3496.5"/>
    <n v="0.37"/>
    <x v="1"/>
    <x v="2"/>
    <n v="2020"/>
    <s v="Q1"/>
    <x v="1"/>
  </r>
  <r>
    <x v="0"/>
    <n v="1185732"/>
    <x v="40"/>
    <x v="0"/>
    <s v="New York"/>
    <s v="New York"/>
    <x v="4"/>
    <n v="46"/>
    <n v="278"/>
    <n v="12788"/>
    <n v="4347.9199999999992"/>
    <n v="0.33999999999999997"/>
    <x v="1"/>
    <x v="2"/>
    <n v="2020"/>
    <s v="Q1"/>
    <x v="1"/>
  </r>
  <r>
    <x v="0"/>
    <n v="1185732"/>
    <x v="41"/>
    <x v="0"/>
    <s v="New York"/>
    <s v="New York"/>
    <x v="5"/>
    <n v="47"/>
    <n v="352"/>
    <n v="16544"/>
    <n v="4466.88"/>
    <n v="0.27"/>
    <x v="1"/>
    <x v="2"/>
    <n v="2020"/>
    <s v="Q1"/>
    <x v="1"/>
  </r>
  <r>
    <x v="0"/>
    <n v="1185732"/>
    <x v="42"/>
    <x v="0"/>
    <s v="New York"/>
    <s v="New York"/>
    <x v="0"/>
    <n v="41"/>
    <n v="375"/>
    <n v="15375"/>
    <n v="7995"/>
    <n v="0.52"/>
    <x v="1"/>
    <x v="2"/>
    <n v="2020"/>
    <s v="Q1"/>
    <x v="1"/>
  </r>
  <r>
    <x v="0"/>
    <n v="1185732"/>
    <x v="43"/>
    <x v="0"/>
    <s v="New York"/>
    <s v="New York"/>
    <x v="1"/>
    <n v="37"/>
    <n v="359"/>
    <n v="13283"/>
    <n v="4516.2199999999993"/>
    <n v="0.33999999999999997"/>
    <x v="1"/>
    <x v="2"/>
    <n v="2020"/>
    <s v="Q1"/>
    <x v="1"/>
  </r>
  <r>
    <x v="0"/>
    <n v="1185732"/>
    <x v="44"/>
    <x v="0"/>
    <s v="New York"/>
    <s v="New York"/>
    <x v="2"/>
    <n v="37"/>
    <n v="314"/>
    <n v="11618"/>
    <n v="4298.66"/>
    <n v="0.37"/>
    <x v="1"/>
    <x v="2"/>
    <n v="2020"/>
    <s v="Q1"/>
    <x v="1"/>
  </r>
  <r>
    <x v="0"/>
    <n v="1185732"/>
    <x v="45"/>
    <x v="0"/>
    <s v="New York"/>
    <s v="New York"/>
    <x v="3"/>
    <n v="40"/>
    <n v="324"/>
    <n v="12960"/>
    <n v="5184"/>
    <n v="0.39999999999999997"/>
    <x v="1"/>
    <x v="2"/>
    <n v="2020"/>
    <s v="Q1"/>
    <x v="1"/>
  </r>
  <r>
    <x v="1"/>
    <n v="1185732"/>
    <x v="46"/>
    <x v="0"/>
    <s v="New York"/>
    <s v="New York"/>
    <x v="4"/>
    <n v="43"/>
    <n v="279"/>
    <n v="11997"/>
    <n v="3959.0099999999993"/>
    <n v="0.32999999999999996"/>
    <x v="1"/>
    <x v="3"/>
    <n v="2020"/>
    <s v="Q2"/>
    <x v="1"/>
  </r>
  <r>
    <x v="1"/>
    <n v="1185732"/>
    <x v="47"/>
    <x v="0"/>
    <s v="New York"/>
    <s v="New York"/>
    <x v="5"/>
    <n v="48"/>
    <n v="355"/>
    <n v="17040"/>
    <n v="5112"/>
    <n v="0.3"/>
    <x v="1"/>
    <x v="3"/>
    <n v="2020"/>
    <s v="Q2"/>
    <x v="1"/>
  </r>
  <r>
    <x v="1"/>
    <n v="1185732"/>
    <x v="48"/>
    <x v="0"/>
    <s v="New York"/>
    <s v="New York"/>
    <x v="0"/>
    <n v="39"/>
    <n v="408"/>
    <n v="15912"/>
    <n v="8751.6"/>
    <n v="0.55000000000000004"/>
    <x v="1"/>
    <x v="3"/>
    <n v="2020"/>
    <s v="Q2"/>
    <x v="1"/>
  </r>
  <r>
    <x v="1"/>
    <n v="1185732"/>
    <x v="49"/>
    <x v="0"/>
    <s v="New York"/>
    <s v="New York"/>
    <x v="1"/>
    <n v="43"/>
    <n v="350"/>
    <n v="15050"/>
    <n v="4966.4999999999991"/>
    <n v="0.32999999999999996"/>
    <x v="1"/>
    <x v="3"/>
    <n v="2020"/>
    <s v="Q2"/>
    <x v="1"/>
  </r>
  <r>
    <x v="1"/>
    <n v="1185732"/>
    <x v="50"/>
    <x v="0"/>
    <s v="New York"/>
    <s v="New York"/>
    <x v="2"/>
    <n v="36"/>
    <n v="315"/>
    <n v="11340"/>
    <n v="4422.5999999999995"/>
    <n v="0.38999999999999996"/>
    <x v="1"/>
    <x v="3"/>
    <n v="2020"/>
    <s v="Q2"/>
    <x v="1"/>
  </r>
  <r>
    <x v="1"/>
    <n v="1185732"/>
    <x v="51"/>
    <x v="0"/>
    <s v="New York"/>
    <s v="New York"/>
    <x v="3"/>
    <n v="34"/>
    <n v="306"/>
    <n v="10404"/>
    <n v="4057.5599999999995"/>
    <n v="0.38999999999999996"/>
    <x v="1"/>
    <x v="3"/>
    <n v="2020"/>
    <s v="Q2"/>
    <x v="1"/>
  </r>
  <r>
    <x v="1"/>
    <n v="1185732"/>
    <x v="52"/>
    <x v="0"/>
    <s v="New York"/>
    <s v="New York"/>
    <x v="4"/>
    <n v="44"/>
    <n v="315"/>
    <n v="13860"/>
    <n v="5128.2"/>
    <n v="0.37"/>
    <x v="1"/>
    <x v="3"/>
    <n v="2020"/>
    <s v="Q2"/>
    <x v="1"/>
  </r>
  <r>
    <x v="1"/>
    <n v="1185732"/>
    <x v="53"/>
    <x v="0"/>
    <s v="New York"/>
    <s v="New York"/>
    <x v="5"/>
    <n v="45"/>
    <n v="350"/>
    <n v="15750"/>
    <n v="4725"/>
    <n v="0.3"/>
    <x v="1"/>
    <x v="3"/>
    <n v="2020"/>
    <s v="Q2"/>
    <x v="1"/>
  </r>
  <r>
    <x v="1"/>
    <n v="1185732"/>
    <x v="54"/>
    <x v="0"/>
    <s v="New York"/>
    <s v="New York"/>
    <x v="4"/>
    <n v="51"/>
    <n v="289"/>
    <n v="14739"/>
    <n v="4716.4800000000005"/>
    <n v="0.32"/>
    <x v="1"/>
    <x v="3"/>
    <n v="2020"/>
    <s v="Q2"/>
    <x v="1"/>
  </r>
  <r>
    <x v="1"/>
    <n v="1185732"/>
    <x v="55"/>
    <x v="0"/>
    <s v="New York"/>
    <s v="New York"/>
    <x v="5"/>
    <n v="50"/>
    <n v="330"/>
    <n v="16500"/>
    <n v="4620"/>
    <n v="0.28000000000000003"/>
    <x v="1"/>
    <x v="3"/>
    <n v="2020"/>
    <s v="Q2"/>
    <x v="1"/>
  </r>
  <r>
    <x v="1"/>
    <n v="1185732"/>
    <x v="56"/>
    <x v="0"/>
    <s v="New York"/>
    <s v="New York"/>
    <x v="0"/>
    <n v="46"/>
    <n v="403"/>
    <n v="18538"/>
    <n v="10381.280000000001"/>
    <n v="0.56000000000000005"/>
    <x v="1"/>
    <x v="3"/>
    <n v="2020"/>
    <s v="Q2"/>
    <x v="1"/>
  </r>
  <r>
    <x v="1"/>
    <n v="1185732"/>
    <x v="57"/>
    <x v="0"/>
    <s v="New York"/>
    <s v="New York"/>
    <x v="1"/>
    <n v="40"/>
    <n v="312"/>
    <n v="12480"/>
    <n v="4492.8"/>
    <n v="0.36"/>
    <x v="1"/>
    <x v="3"/>
    <n v="2020"/>
    <s v="Q2"/>
    <x v="1"/>
  </r>
  <r>
    <x v="1"/>
    <n v="1185732"/>
    <x v="58"/>
    <x v="0"/>
    <s v="New York"/>
    <s v="New York"/>
    <x v="2"/>
    <n v="43"/>
    <n v="294"/>
    <n v="12642"/>
    <n v="5309.6399999999994"/>
    <n v="0.42"/>
    <x v="1"/>
    <x v="3"/>
    <n v="2020"/>
    <s v="Q2"/>
    <x v="1"/>
  </r>
  <r>
    <x v="1"/>
    <n v="1185732"/>
    <x v="59"/>
    <x v="0"/>
    <s v="New York"/>
    <s v="New York"/>
    <x v="3"/>
    <n v="41"/>
    <n v="270"/>
    <n v="11070"/>
    <n v="4095.9"/>
    <n v="0.37"/>
    <x v="1"/>
    <x v="3"/>
    <n v="2020"/>
    <s v="Q2"/>
    <x v="1"/>
  </r>
  <r>
    <x v="1"/>
    <n v="1185732"/>
    <x v="60"/>
    <x v="0"/>
    <s v="New York"/>
    <s v="New York"/>
    <x v="4"/>
    <n v="47"/>
    <n v="280"/>
    <n v="13160"/>
    <n v="4737.5999999999995"/>
    <n v="0.36"/>
    <x v="1"/>
    <x v="4"/>
    <n v="2020"/>
    <s v="Q2"/>
    <x v="1"/>
  </r>
  <r>
    <x v="1"/>
    <n v="1185732"/>
    <x v="61"/>
    <x v="0"/>
    <s v="New York"/>
    <s v="New York"/>
    <x v="5"/>
    <n v="53"/>
    <n v="322"/>
    <n v="17066"/>
    <n v="4778.4800000000005"/>
    <n v="0.28000000000000003"/>
    <x v="1"/>
    <x v="4"/>
    <n v="2020"/>
    <s v="Q2"/>
    <x v="1"/>
  </r>
  <r>
    <x v="1"/>
    <n v="1185732"/>
    <x v="62"/>
    <x v="0"/>
    <s v="New York"/>
    <s v="New York"/>
    <x v="0"/>
    <n v="48"/>
    <n v="420"/>
    <n v="20160"/>
    <n v="11289.6"/>
    <n v="0.56000000000000005"/>
    <x v="1"/>
    <x v="4"/>
    <n v="2020"/>
    <s v="Q2"/>
    <x v="1"/>
  </r>
  <r>
    <x v="1"/>
    <n v="1185732"/>
    <x v="63"/>
    <x v="0"/>
    <s v="New York"/>
    <s v="New York"/>
    <x v="1"/>
    <n v="43"/>
    <n v="310"/>
    <n v="13330"/>
    <n v="4665.5"/>
    <n v="0.35"/>
    <x v="1"/>
    <x v="4"/>
    <n v="2020"/>
    <s v="Q2"/>
    <x v="1"/>
  </r>
  <r>
    <x v="1"/>
    <n v="1185732"/>
    <x v="64"/>
    <x v="0"/>
    <s v="New York"/>
    <s v="New York"/>
    <x v="2"/>
    <n v="42"/>
    <n v="333"/>
    <n v="13986"/>
    <n v="5594.4"/>
    <n v="0.39999999999999997"/>
    <x v="1"/>
    <x v="4"/>
    <n v="2020"/>
    <s v="Q2"/>
    <x v="1"/>
  </r>
  <r>
    <x v="1"/>
    <n v="1185732"/>
    <x v="65"/>
    <x v="0"/>
    <s v="New York"/>
    <s v="New York"/>
    <x v="3"/>
    <n v="41"/>
    <n v="306"/>
    <n v="12546"/>
    <n v="5018.3999999999996"/>
    <n v="0.39999999999999997"/>
    <x v="1"/>
    <x v="4"/>
    <n v="2020"/>
    <s v="Q2"/>
    <x v="1"/>
  </r>
  <r>
    <x v="1"/>
    <n v="1185732"/>
    <x v="66"/>
    <x v="0"/>
    <s v="New York"/>
    <s v="New York"/>
    <x v="4"/>
    <n v="48"/>
    <n v="279"/>
    <n v="13392"/>
    <n v="4955.04"/>
    <n v="0.37"/>
    <x v="1"/>
    <x v="4"/>
    <n v="2020"/>
    <s v="Q2"/>
    <x v="1"/>
  </r>
  <r>
    <x v="1"/>
    <n v="1185732"/>
    <x v="67"/>
    <x v="0"/>
    <s v="New York"/>
    <s v="New York"/>
    <x v="5"/>
    <n v="48"/>
    <n v="340"/>
    <n v="16320"/>
    <n v="4896"/>
    <n v="0.3"/>
    <x v="1"/>
    <x v="5"/>
    <n v="2020"/>
    <s v="Q3"/>
    <x v="2"/>
  </r>
  <r>
    <x v="2"/>
    <n v="1197831"/>
    <x v="68"/>
    <x v="0"/>
    <s v="New York"/>
    <s v="New York"/>
    <x v="0"/>
    <n v="20"/>
    <n v="270"/>
    <n v="5400"/>
    <n v="2105.9999999999995"/>
    <n v="0.38999999999999996"/>
    <x v="1"/>
    <x v="5"/>
    <n v="2020"/>
    <s v="Q3"/>
    <x v="2"/>
  </r>
  <r>
    <x v="2"/>
    <n v="1197831"/>
    <x v="69"/>
    <x v="0"/>
    <s v="New York"/>
    <s v="New York"/>
    <x v="1"/>
    <n v="26"/>
    <n v="270"/>
    <n v="7020"/>
    <n v="2597.4"/>
    <n v="0.37"/>
    <x v="1"/>
    <x v="5"/>
    <n v="2020"/>
    <s v="Q3"/>
    <x v="2"/>
  </r>
  <r>
    <x v="2"/>
    <n v="1197831"/>
    <x v="70"/>
    <x v="0"/>
    <s v="New York"/>
    <s v="New York"/>
    <x v="2"/>
    <n v="27"/>
    <n v="238"/>
    <n v="6426"/>
    <n v="2506.14"/>
    <n v="0.38999999999999996"/>
    <x v="1"/>
    <x v="5"/>
    <n v="2020"/>
    <s v="Q3"/>
    <x v="2"/>
  </r>
  <r>
    <x v="2"/>
    <n v="1197831"/>
    <x v="71"/>
    <x v="0"/>
    <s v="New York"/>
    <s v="New York"/>
    <x v="3"/>
    <n v="27"/>
    <n v="210"/>
    <n v="5670"/>
    <n v="2948.4"/>
    <n v="0.52"/>
    <x v="1"/>
    <x v="5"/>
    <n v="2020"/>
    <s v="Q3"/>
    <x v="2"/>
  </r>
  <r>
    <x v="2"/>
    <n v="1197831"/>
    <x v="72"/>
    <x v="1"/>
    <s v="Texas"/>
    <s v="Houston"/>
    <x v="4"/>
    <n v="26"/>
    <n v="176"/>
    <n v="4576"/>
    <n v="1555.84"/>
    <n v="0.33999999999999997"/>
    <x v="1"/>
    <x v="5"/>
    <n v="2020"/>
    <s v="Q3"/>
    <x v="2"/>
  </r>
  <r>
    <x v="2"/>
    <n v="1197831"/>
    <x v="73"/>
    <x v="1"/>
    <s v="Texas"/>
    <s v="Houston"/>
    <x v="5"/>
    <n v="25"/>
    <n v="224"/>
    <n v="5600"/>
    <n v="3136.0000000000005"/>
    <n v="0.56000000000000005"/>
    <x v="1"/>
    <x v="5"/>
    <n v="2020"/>
    <s v="Q3"/>
    <x v="2"/>
  </r>
  <r>
    <x v="2"/>
    <n v="1197831"/>
    <x v="74"/>
    <x v="1"/>
    <s v="Texas"/>
    <s v="Houston"/>
    <x v="0"/>
    <n v="20"/>
    <n v="255"/>
    <n v="5100"/>
    <n v="2091"/>
    <n v="0.41"/>
    <x v="1"/>
    <x v="5"/>
    <n v="2020"/>
    <s v="Q3"/>
    <x v="2"/>
  </r>
  <r>
    <x v="2"/>
    <n v="1197831"/>
    <x v="75"/>
    <x v="1"/>
    <s v="Texas"/>
    <s v="Houston"/>
    <x v="1"/>
    <n v="23"/>
    <n v="289"/>
    <n v="6647"/>
    <n v="2791.74"/>
    <n v="0.42"/>
    <x v="1"/>
    <x v="5"/>
    <n v="2020"/>
    <s v="Q3"/>
    <x v="2"/>
  </r>
  <r>
    <x v="2"/>
    <n v="1197831"/>
    <x v="76"/>
    <x v="1"/>
    <s v="Texas"/>
    <s v="Houston"/>
    <x v="2"/>
    <n v="27"/>
    <n v="236"/>
    <n v="6372"/>
    <n v="2612.52"/>
    <n v="0.41"/>
    <x v="1"/>
    <x v="5"/>
    <n v="2020"/>
    <s v="Q3"/>
    <x v="2"/>
  </r>
  <r>
    <x v="2"/>
    <n v="1197831"/>
    <x v="77"/>
    <x v="1"/>
    <s v="Texas"/>
    <s v="Houston"/>
    <x v="3"/>
    <n v="26"/>
    <n v="213"/>
    <n v="5538"/>
    <n v="2769"/>
    <n v="0.5"/>
    <x v="1"/>
    <x v="5"/>
    <n v="2020"/>
    <s v="Q3"/>
    <x v="2"/>
  </r>
  <r>
    <x v="2"/>
    <n v="1197831"/>
    <x v="78"/>
    <x v="1"/>
    <s v="Texas"/>
    <s v="Houston"/>
    <x v="4"/>
    <n v="28"/>
    <n v="160"/>
    <n v="4480"/>
    <n v="1478.3999999999999"/>
    <n v="0.32999999999999996"/>
    <x v="1"/>
    <x v="5"/>
    <n v="2020"/>
    <s v="Q3"/>
    <x v="2"/>
  </r>
  <r>
    <x v="2"/>
    <n v="1197831"/>
    <x v="79"/>
    <x v="1"/>
    <s v="Texas"/>
    <s v="Houston"/>
    <x v="5"/>
    <n v="26"/>
    <n v="231"/>
    <n v="6006"/>
    <n v="3303.3"/>
    <n v="0.55000000000000004"/>
    <x v="1"/>
    <x v="5"/>
    <n v="2020"/>
    <s v="Q3"/>
    <x v="2"/>
  </r>
  <r>
    <x v="2"/>
    <n v="1197831"/>
    <x v="80"/>
    <x v="1"/>
    <s v="Texas"/>
    <s v="Houston"/>
    <x v="0"/>
    <n v="20"/>
    <n v="306"/>
    <n v="6120"/>
    <n v="2570.4"/>
    <n v="0.42"/>
    <x v="1"/>
    <x v="5"/>
    <n v="2020"/>
    <s v="Q3"/>
    <x v="2"/>
  </r>
  <r>
    <x v="2"/>
    <n v="1197831"/>
    <x v="81"/>
    <x v="1"/>
    <s v="Texas"/>
    <s v="Houston"/>
    <x v="1"/>
    <n v="30"/>
    <n v="263"/>
    <n v="7890"/>
    <n v="3077.0999999999995"/>
    <n v="0.38999999999999996"/>
    <x v="1"/>
    <x v="6"/>
    <n v="2020"/>
    <s v="Q3"/>
    <x v="2"/>
  </r>
  <r>
    <x v="2"/>
    <n v="1197831"/>
    <x v="82"/>
    <x v="1"/>
    <s v="Texas"/>
    <s v="Houston"/>
    <x v="2"/>
    <n v="23"/>
    <n v="224"/>
    <n v="5152"/>
    <n v="2163.84"/>
    <n v="0.42"/>
    <x v="1"/>
    <x v="6"/>
    <n v="2020"/>
    <s v="Q3"/>
    <x v="2"/>
  </r>
  <r>
    <x v="2"/>
    <n v="1197831"/>
    <x v="83"/>
    <x v="1"/>
    <s v="Texas"/>
    <s v="Houston"/>
    <x v="3"/>
    <n v="30"/>
    <n v="204"/>
    <n v="6120"/>
    <n v="2937.6"/>
    <n v="0.48"/>
    <x v="1"/>
    <x v="6"/>
    <n v="2020"/>
    <s v="Q3"/>
    <x v="2"/>
  </r>
  <r>
    <x v="2"/>
    <n v="1197831"/>
    <x v="84"/>
    <x v="1"/>
    <s v="Texas"/>
    <s v="Houston"/>
    <x v="4"/>
    <n v="35"/>
    <n v="155"/>
    <n v="5425"/>
    <n v="1736"/>
    <n v="0.32"/>
    <x v="1"/>
    <x v="6"/>
    <n v="2020"/>
    <s v="Q3"/>
    <x v="2"/>
  </r>
  <r>
    <x v="2"/>
    <n v="1197831"/>
    <x v="85"/>
    <x v="1"/>
    <s v="Texas"/>
    <s v="Houston"/>
    <x v="5"/>
    <n v="29"/>
    <n v="228"/>
    <n v="6612"/>
    <n v="3636.6000000000004"/>
    <n v="0.55000000000000004"/>
    <x v="1"/>
    <x v="6"/>
    <n v="2020"/>
    <s v="Q3"/>
    <x v="2"/>
  </r>
  <r>
    <x v="2"/>
    <n v="1197831"/>
    <x v="86"/>
    <x v="1"/>
    <s v="Texas"/>
    <s v="Houston"/>
    <x v="0"/>
    <n v="23"/>
    <n v="306"/>
    <n v="7038"/>
    <n v="2604.06"/>
    <n v="0.37"/>
    <x v="1"/>
    <x v="6"/>
    <n v="2020"/>
    <s v="Q3"/>
    <x v="2"/>
  </r>
  <r>
    <x v="2"/>
    <n v="1197831"/>
    <x v="87"/>
    <x v="1"/>
    <s v="Texas"/>
    <s v="Houston"/>
    <x v="1"/>
    <n v="29"/>
    <n v="306"/>
    <n v="8874"/>
    <n v="3638.3399999999997"/>
    <n v="0.41"/>
    <x v="1"/>
    <x v="6"/>
    <n v="2020"/>
    <s v="Q3"/>
    <x v="2"/>
  </r>
  <r>
    <x v="2"/>
    <n v="1197831"/>
    <x v="88"/>
    <x v="1"/>
    <s v="Texas"/>
    <s v="Houston"/>
    <x v="2"/>
    <n v="24"/>
    <n v="232"/>
    <n v="5568"/>
    <n v="2060.16"/>
    <n v="0.37"/>
    <x v="1"/>
    <x v="6"/>
    <n v="2020"/>
    <s v="Q3"/>
    <x v="2"/>
  </r>
  <r>
    <x v="2"/>
    <n v="1197831"/>
    <x v="89"/>
    <x v="1"/>
    <s v="Texas"/>
    <s v="Houston"/>
    <x v="3"/>
    <n v="28"/>
    <n v="213"/>
    <n v="5964"/>
    <n v="2862.72"/>
    <n v="0.48"/>
    <x v="1"/>
    <x v="6"/>
    <n v="2020"/>
    <s v="Q3"/>
    <x v="2"/>
  </r>
  <r>
    <x v="1"/>
    <n v="1197831"/>
    <x v="90"/>
    <x v="1"/>
    <s v="Texas"/>
    <s v="Houston"/>
    <x v="4"/>
    <n v="34"/>
    <n v="179"/>
    <n v="6086"/>
    <n v="2069.2399999999998"/>
    <n v="0.33999999999999997"/>
    <x v="1"/>
    <x v="6"/>
    <n v="2020"/>
    <s v="Q3"/>
    <x v="2"/>
  </r>
  <r>
    <x v="1"/>
    <n v="1197831"/>
    <x v="91"/>
    <x v="1"/>
    <s v="Texas"/>
    <s v="Houston"/>
    <x v="5"/>
    <n v="27"/>
    <n v="272"/>
    <n v="7344"/>
    <n v="4039.2000000000003"/>
    <n v="0.55000000000000004"/>
    <x v="1"/>
    <x v="6"/>
    <n v="2020"/>
    <s v="Q3"/>
    <x v="2"/>
  </r>
  <r>
    <x v="1"/>
    <n v="1197831"/>
    <x v="92"/>
    <x v="1"/>
    <s v="Texas"/>
    <s v="Houston"/>
    <x v="0"/>
    <n v="24"/>
    <n v="315"/>
    <n v="7560"/>
    <n v="2948.3999999999996"/>
    <n v="0.38999999999999996"/>
    <x v="1"/>
    <x v="6"/>
    <n v="2020"/>
    <s v="Q3"/>
    <x v="2"/>
  </r>
  <r>
    <x v="1"/>
    <n v="1197831"/>
    <x v="93"/>
    <x v="1"/>
    <s v="Texas"/>
    <s v="Houston"/>
    <x v="1"/>
    <n v="30"/>
    <n v="287"/>
    <n v="8610"/>
    <n v="3616.2"/>
    <n v="0.42"/>
    <x v="1"/>
    <x v="6"/>
    <n v="2020"/>
    <s v="Q3"/>
    <x v="2"/>
  </r>
  <r>
    <x v="1"/>
    <n v="1197831"/>
    <x v="94"/>
    <x v="1"/>
    <s v="Texas"/>
    <s v="Houston"/>
    <x v="2"/>
    <n v="23"/>
    <n v="240"/>
    <n v="5520"/>
    <n v="2042.3999999999999"/>
    <n v="0.37"/>
    <x v="1"/>
    <x v="6"/>
    <n v="2020"/>
    <s v="Q3"/>
    <x v="2"/>
  </r>
  <r>
    <x v="1"/>
    <n v="1197831"/>
    <x v="95"/>
    <x v="1"/>
    <s v="Texas"/>
    <s v="Houston"/>
    <x v="3"/>
    <n v="31"/>
    <n v="245"/>
    <n v="7595"/>
    <n v="3873.4500000000003"/>
    <n v="0.51"/>
    <x v="1"/>
    <x v="6"/>
    <n v="2020"/>
    <s v="Q3"/>
    <x v="2"/>
  </r>
  <r>
    <x v="1"/>
    <n v="1197831"/>
    <x v="96"/>
    <x v="1"/>
    <s v="Texas"/>
    <s v="Houston"/>
    <x v="4"/>
    <n v="35"/>
    <n v="180"/>
    <n v="6300"/>
    <n v="2205"/>
    <n v="0.35"/>
    <x v="1"/>
    <x v="6"/>
    <n v="2020"/>
    <s v="Q3"/>
    <x v="2"/>
  </r>
  <r>
    <x v="1"/>
    <n v="1197831"/>
    <x v="97"/>
    <x v="1"/>
    <s v="Texas"/>
    <s v="Houston"/>
    <x v="5"/>
    <n v="32"/>
    <n v="295"/>
    <n v="9440"/>
    <n v="5380.8"/>
    <n v="0.57000000000000006"/>
    <x v="1"/>
    <x v="6"/>
    <n v="2020"/>
    <s v="Q3"/>
    <x v="2"/>
  </r>
  <r>
    <x v="1"/>
    <n v="1197831"/>
    <x v="98"/>
    <x v="1"/>
    <s v="Texas"/>
    <s v="Houston"/>
    <x v="0"/>
    <n v="28"/>
    <n v="295"/>
    <n v="8260"/>
    <n v="3386.6"/>
    <n v="0.41"/>
    <x v="1"/>
    <x v="6"/>
    <n v="2020"/>
    <s v="Q3"/>
    <x v="2"/>
  </r>
  <r>
    <x v="1"/>
    <n v="1197831"/>
    <x v="99"/>
    <x v="1"/>
    <s v="Texas"/>
    <s v="Houston"/>
    <x v="1"/>
    <n v="33"/>
    <n v="323"/>
    <n v="10659"/>
    <n v="4476.78"/>
    <n v="0.42"/>
    <x v="1"/>
    <x v="6"/>
    <n v="2020"/>
    <s v="Q3"/>
    <x v="2"/>
  </r>
  <r>
    <x v="1"/>
    <n v="1197831"/>
    <x v="100"/>
    <x v="1"/>
    <s v="Texas"/>
    <s v="Houston"/>
    <x v="2"/>
    <n v="27"/>
    <n v="264"/>
    <n v="7128"/>
    <n v="2851.2"/>
    <n v="0.39999999999999997"/>
    <x v="1"/>
    <x v="6"/>
    <n v="2020"/>
    <s v="Q3"/>
    <x v="2"/>
  </r>
  <r>
    <x v="1"/>
    <n v="1197831"/>
    <x v="101"/>
    <x v="1"/>
    <s v="Texas"/>
    <s v="Houston"/>
    <x v="3"/>
    <n v="26"/>
    <n v="263"/>
    <n v="6838"/>
    <n v="3282.24"/>
    <n v="0.48"/>
    <x v="1"/>
    <x v="6"/>
    <n v="2020"/>
    <s v="Q3"/>
    <x v="2"/>
  </r>
  <r>
    <x v="1"/>
    <n v="1197831"/>
    <x v="102"/>
    <x v="1"/>
    <s v="Texas"/>
    <s v="Houston"/>
    <x v="4"/>
    <n v="29"/>
    <n v="221"/>
    <n v="6409"/>
    <n v="2050.88"/>
    <n v="0.32"/>
    <x v="1"/>
    <x v="6"/>
    <n v="2020"/>
    <s v="Q3"/>
    <x v="2"/>
  </r>
  <r>
    <x v="1"/>
    <n v="1197831"/>
    <x v="103"/>
    <x v="1"/>
    <s v="Texas"/>
    <s v="Houston"/>
    <x v="5"/>
    <n v="38"/>
    <n v="350"/>
    <n v="13300"/>
    <n v="7581.0000000000009"/>
    <n v="0.57000000000000006"/>
    <x v="1"/>
    <x v="6"/>
    <n v="2020"/>
    <s v="Q3"/>
    <x v="2"/>
  </r>
  <r>
    <x v="1"/>
    <n v="1197831"/>
    <x v="104"/>
    <x v="1"/>
    <s v="Texas"/>
    <s v="Houston"/>
    <x v="0"/>
    <n v="29"/>
    <n v="295"/>
    <n v="8555"/>
    <n v="3421.9999999999995"/>
    <n v="0.39999999999999997"/>
    <x v="1"/>
    <x v="6"/>
    <n v="2020"/>
    <s v="Q3"/>
    <x v="2"/>
  </r>
  <r>
    <x v="1"/>
    <n v="1197831"/>
    <x v="105"/>
    <x v="1"/>
    <s v="Texas"/>
    <s v="Houston"/>
    <x v="1"/>
    <n v="32"/>
    <n v="285"/>
    <n v="9120"/>
    <n v="3830.3999999999996"/>
    <n v="0.42"/>
    <x v="1"/>
    <x v="6"/>
    <n v="2020"/>
    <s v="Q3"/>
    <x v="2"/>
  </r>
  <r>
    <x v="1"/>
    <n v="1197831"/>
    <x v="106"/>
    <x v="1"/>
    <s v="Texas"/>
    <s v="Houston"/>
    <x v="2"/>
    <n v="29"/>
    <n v="374"/>
    <n v="10846"/>
    <n v="4446.8599999999997"/>
    <n v="0.41"/>
    <x v="1"/>
    <x v="6"/>
    <n v="2020"/>
    <s v="Q3"/>
    <x v="2"/>
  </r>
  <r>
    <x v="1"/>
    <n v="1197831"/>
    <x v="107"/>
    <x v="1"/>
    <s v="Texas"/>
    <s v="Houston"/>
    <x v="3"/>
    <n v="28"/>
    <n v="224"/>
    <n v="6272"/>
    <n v="3261.44"/>
    <n v="0.52"/>
    <x v="1"/>
    <x v="6"/>
    <n v="2020"/>
    <s v="Q3"/>
    <x v="2"/>
  </r>
  <r>
    <x v="1"/>
    <n v="1197831"/>
    <x v="108"/>
    <x v="1"/>
    <s v="Texas"/>
    <s v="Houston"/>
    <x v="4"/>
    <n v="33"/>
    <n v="217"/>
    <n v="7161"/>
    <n v="2577.96"/>
    <n v="0.36"/>
    <x v="1"/>
    <x v="6"/>
    <n v="2020"/>
    <s v="Q3"/>
    <x v="2"/>
  </r>
  <r>
    <x v="1"/>
    <n v="1197831"/>
    <x v="109"/>
    <x v="1"/>
    <s v="Texas"/>
    <s v="Houston"/>
    <x v="5"/>
    <n v="36"/>
    <n v="302"/>
    <n v="10872"/>
    <n v="5653.4400000000005"/>
    <n v="0.52"/>
    <x v="1"/>
    <x v="6"/>
    <n v="2020"/>
    <s v="Q3"/>
    <x v="2"/>
  </r>
  <r>
    <x v="1"/>
    <n v="1197831"/>
    <x v="110"/>
    <x v="1"/>
    <s v="Texas"/>
    <s v="Houston"/>
    <x v="0"/>
    <n v="27"/>
    <n v="305"/>
    <n v="8235"/>
    <n v="3046.95"/>
    <n v="0.37"/>
    <x v="1"/>
    <x v="6"/>
    <n v="2020"/>
    <s v="Q3"/>
    <x v="2"/>
  </r>
  <r>
    <x v="1"/>
    <n v="1197831"/>
    <x v="111"/>
    <x v="1"/>
    <s v="Texas"/>
    <s v="Houston"/>
    <x v="1"/>
    <n v="33"/>
    <n v="305"/>
    <n v="10065"/>
    <n v="3824.7"/>
    <n v="0.38"/>
    <x v="1"/>
    <x v="6"/>
    <n v="2020"/>
    <s v="Q3"/>
    <x v="2"/>
  </r>
  <r>
    <x v="1"/>
    <n v="1197831"/>
    <x v="112"/>
    <x v="1"/>
    <s v="Texas"/>
    <s v="Houston"/>
    <x v="2"/>
    <n v="29"/>
    <n v="374"/>
    <n v="10846"/>
    <n v="4446.8599999999997"/>
    <n v="0.41"/>
    <x v="1"/>
    <x v="7"/>
    <n v="2020"/>
    <s v="Q3"/>
    <x v="3"/>
  </r>
  <r>
    <x v="1"/>
    <n v="1197831"/>
    <x v="113"/>
    <x v="1"/>
    <s v="Texas"/>
    <s v="Houston"/>
    <x v="3"/>
    <n v="30"/>
    <n v="215"/>
    <n v="6450"/>
    <n v="3096"/>
    <n v="0.48"/>
    <x v="1"/>
    <x v="7"/>
    <n v="2020"/>
    <s v="Q3"/>
    <x v="3"/>
  </r>
  <r>
    <x v="1"/>
    <n v="1197831"/>
    <x v="114"/>
    <x v="1"/>
    <s v="Texas"/>
    <s v="Houston"/>
    <x v="4"/>
    <n v="35"/>
    <n v="228"/>
    <n v="7980"/>
    <n v="2713.2"/>
    <n v="0.33999999999999997"/>
    <x v="1"/>
    <x v="7"/>
    <n v="2020"/>
    <s v="Q3"/>
    <x v="3"/>
  </r>
  <r>
    <x v="1"/>
    <n v="1197831"/>
    <x v="115"/>
    <x v="1"/>
    <s v="Texas"/>
    <s v="Houston"/>
    <x v="5"/>
    <n v="39"/>
    <n v="270"/>
    <n v="10530"/>
    <n v="5686.2000000000007"/>
    <n v="0.54"/>
    <x v="1"/>
    <x v="7"/>
    <n v="2020"/>
    <s v="Q3"/>
    <x v="3"/>
  </r>
  <r>
    <x v="1"/>
    <n v="1197831"/>
    <x v="116"/>
    <x v="1"/>
    <s v="Texas"/>
    <s v="Houston"/>
    <x v="0"/>
    <n v="33"/>
    <n v="264"/>
    <n v="8712"/>
    <n v="3659.04"/>
    <n v="0.42"/>
    <x v="1"/>
    <x v="7"/>
    <n v="2020"/>
    <s v="Q3"/>
    <x v="3"/>
  </r>
  <r>
    <x v="1"/>
    <n v="1197831"/>
    <x v="117"/>
    <x v="1"/>
    <s v="Texas"/>
    <s v="Houston"/>
    <x v="1"/>
    <n v="32"/>
    <n v="255"/>
    <n v="8160"/>
    <n v="3019.2"/>
    <n v="0.37"/>
    <x v="1"/>
    <x v="7"/>
    <n v="2020"/>
    <s v="Q3"/>
    <x v="3"/>
  </r>
  <r>
    <x v="1"/>
    <n v="1197831"/>
    <x v="118"/>
    <x v="1"/>
    <s v="Texas"/>
    <s v="Houston"/>
    <x v="2"/>
    <n v="36"/>
    <n v="315"/>
    <n v="11340"/>
    <n v="4309.2"/>
    <n v="0.38"/>
    <x v="1"/>
    <x v="7"/>
    <n v="2020"/>
    <s v="Q3"/>
    <x v="3"/>
  </r>
  <r>
    <x v="1"/>
    <n v="1197831"/>
    <x v="119"/>
    <x v="1"/>
    <s v="Texas"/>
    <s v="Houston"/>
    <x v="3"/>
    <n v="37"/>
    <n v="200"/>
    <n v="7400"/>
    <n v="3700"/>
    <n v="0.5"/>
    <x v="1"/>
    <x v="7"/>
    <n v="2020"/>
    <s v="Q3"/>
    <x v="3"/>
  </r>
  <r>
    <x v="1"/>
    <n v="1197831"/>
    <x v="120"/>
    <x v="1"/>
    <s v="Texas"/>
    <s v="Houston"/>
    <x v="4"/>
    <n v="36"/>
    <n v="206"/>
    <n v="7416"/>
    <n v="2669.7599999999998"/>
    <n v="0.36"/>
    <x v="1"/>
    <x v="7"/>
    <n v="2020"/>
    <s v="Q3"/>
    <x v="3"/>
  </r>
  <r>
    <x v="1"/>
    <n v="1197831"/>
    <x v="121"/>
    <x v="1"/>
    <s v="Texas"/>
    <s v="Houston"/>
    <x v="5"/>
    <n v="42"/>
    <n v="298"/>
    <n v="12516"/>
    <n v="7134.1200000000008"/>
    <n v="0.57000000000000006"/>
    <x v="1"/>
    <x v="7"/>
    <n v="2020"/>
    <s v="Q3"/>
    <x v="3"/>
  </r>
  <r>
    <x v="1"/>
    <n v="1197831"/>
    <x v="122"/>
    <x v="1"/>
    <s v="Texas"/>
    <s v="Houston"/>
    <x v="0"/>
    <n v="31"/>
    <n v="272"/>
    <n v="8432"/>
    <n v="3288.4799999999996"/>
    <n v="0.38999999999999996"/>
    <x v="1"/>
    <x v="7"/>
    <n v="2020"/>
    <s v="Q3"/>
    <x v="3"/>
  </r>
  <r>
    <x v="1"/>
    <n v="1197831"/>
    <x v="123"/>
    <x v="1"/>
    <s v="Texas"/>
    <s v="Houston"/>
    <x v="1"/>
    <n v="29"/>
    <n v="248"/>
    <n v="7192"/>
    <n v="2804.8799999999997"/>
    <n v="0.38999999999999996"/>
    <x v="1"/>
    <x v="7"/>
    <n v="2020"/>
    <s v="Q3"/>
    <x v="3"/>
  </r>
  <r>
    <x v="1"/>
    <n v="1197831"/>
    <x v="124"/>
    <x v="1"/>
    <s v="Texas"/>
    <s v="Houston"/>
    <x v="2"/>
    <n v="39"/>
    <n v="255"/>
    <n v="9945"/>
    <n v="3679.65"/>
    <n v="0.37"/>
    <x v="1"/>
    <x v="7"/>
    <n v="2020"/>
    <s v="Q3"/>
    <x v="3"/>
  </r>
  <r>
    <x v="1"/>
    <n v="1197831"/>
    <x v="125"/>
    <x v="1"/>
    <s v="Texas"/>
    <s v="Houston"/>
    <x v="3"/>
    <n v="36"/>
    <n v="204"/>
    <n v="7344"/>
    <n v="3451.6800000000003"/>
    <n v="0.47000000000000003"/>
    <x v="1"/>
    <x v="7"/>
    <n v="2020"/>
    <s v="Q3"/>
    <x v="3"/>
  </r>
  <r>
    <x v="1"/>
    <n v="1197831"/>
    <x v="126"/>
    <x v="1"/>
    <s v="Texas"/>
    <s v="Houston"/>
    <x v="4"/>
    <n v="35"/>
    <n v="184"/>
    <n v="6440"/>
    <n v="2382.8000000000002"/>
    <n v="0.37"/>
    <x v="1"/>
    <x v="7"/>
    <n v="2020"/>
    <s v="Q3"/>
    <x v="3"/>
  </r>
  <r>
    <x v="1"/>
    <n v="1197831"/>
    <x v="127"/>
    <x v="1"/>
    <s v="Texas"/>
    <s v="Houston"/>
    <x v="5"/>
    <n v="43"/>
    <n v="233"/>
    <n v="10019"/>
    <n v="5410.26"/>
    <n v="0.54"/>
    <x v="1"/>
    <x v="7"/>
    <n v="2020"/>
    <s v="Q3"/>
    <x v="3"/>
  </r>
  <r>
    <x v="1"/>
    <n v="1197831"/>
    <x v="128"/>
    <x v="1"/>
    <s v="Texas"/>
    <s v="Houston"/>
    <x v="0"/>
    <n v="34"/>
    <n v="270"/>
    <n v="9180"/>
    <n v="3488.4"/>
    <n v="0.38"/>
    <x v="1"/>
    <x v="8"/>
    <n v="2020"/>
    <s v="Q4"/>
    <x v="3"/>
  </r>
  <r>
    <x v="1"/>
    <n v="1197831"/>
    <x v="129"/>
    <x v="1"/>
    <s v="Texas"/>
    <s v="Houston"/>
    <x v="1"/>
    <n v="31"/>
    <n v="306"/>
    <n v="9486"/>
    <n v="3794.3999999999996"/>
    <n v="0.39999999999999997"/>
    <x v="1"/>
    <x v="8"/>
    <n v="2020"/>
    <s v="Q4"/>
    <x v="3"/>
  </r>
  <r>
    <x v="1"/>
    <n v="1197831"/>
    <x v="130"/>
    <x v="1"/>
    <s v="Texas"/>
    <s v="Houston"/>
    <x v="2"/>
    <n v="34"/>
    <n v="281"/>
    <n v="9554"/>
    <n v="3726.0599999999995"/>
    <n v="0.38999999999999996"/>
    <x v="1"/>
    <x v="8"/>
    <n v="2020"/>
    <s v="Q4"/>
    <x v="3"/>
  </r>
  <r>
    <x v="1"/>
    <n v="1197831"/>
    <x v="131"/>
    <x v="1"/>
    <s v="Texas"/>
    <s v="Houston"/>
    <x v="3"/>
    <n v="36"/>
    <n v="230"/>
    <n v="8280"/>
    <n v="4140"/>
    <n v="0.5"/>
    <x v="1"/>
    <x v="8"/>
    <n v="2020"/>
    <s v="Q4"/>
    <x v="3"/>
  </r>
  <r>
    <x v="1"/>
    <n v="1197831"/>
    <x v="132"/>
    <x v="1"/>
    <s v="Texas"/>
    <s v="Houston"/>
    <x v="4"/>
    <n v="30"/>
    <n v="195"/>
    <n v="5850"/>
    <n v="1872"/>
    <n v="0.32"/>
    <x v="1"/>
    <x v="8"/>
    <n v="2020"/>
    <s v="Q4"/>
    <x v="3"/>
  </r>
  <r>
    <x v="1"/>
    <n v="1197831"/>
    <x v="133"/>
    <x v="1"/>
    <s v="Texas"/>
    <s v="Houston"/>
    <x v="5"/>
    <n v="44"/>
    <n v="289"/>
    <n v="12716"/>
    <n v="7248.1200000000008"/>
    <n v="0.57000000000000006"/>
    <x v="1"/>
    <x v="8"/>
    <n v="2020"/>
    <s v="Q4"/>
    <x v="3"/>
  </r>
  <r>
    <x v="1"/>
    <n v="1197831"/>
    <x v="134"/>
    <x v="1"/>
    <s v="Texas"/>
    <s v="Houston"/>
    <x v="0"/>
    <n v="32"/>
    <n v="333"/>
    <n v="10656"/>
    <n v="4262.3999999999996"/>
    <n v="0.39999999999999997"/>
    <x v="1"/>
    <x v="8"/>
    <n v="2020"/>
    <s v="Q4"/>
    <x v="3"/>
  </r>
  <r>
    <x v="1"/>
    <n v="1197831"/>
    <x v="135"/>
    <x v="1"/>
    <s v="Texas"/>
    <s v="Houston"/>
    <x v="1"/>
    <n v="34"/>
    <n v="333"/>
    <n v="11322"/>
    <n v="4755.24"/>
    <n v="0.42"/>
    <x v="1"/>
    <x v="8"/>
    <n v="2020"/>
    <s v="Q4"/>
    <x v="3"/>
  </r>
  <r>
    <x v="1"/>
    <n v="1197831"/>
    <x v="136"/>
    <x v="1"/>
    <s v="Texas"/>
    <s v="Houston"/>
    <x v="2"/>
    <n v="38"/>
    <n v="298"/>
    <n v="11324"/>
    <n v="4303.12"/>
    <n v="0.38"/>
    <x v="1"/>
    <x v="8"/>
    <n v="2020"/>
    <s v="Q4"/>
    <x v="3"/>
  </r>
  <r>
    <x v="1"/>
    <n v="1197831"/>
    <x v="137"/>
    <x v="1"/>
    <s v="Texas"/>
    <s v="Houston"/>
    <x v="3"/>
    <n v="36"/>
    <n v="210"/>
    <n v="7560"/>
    <n v="3931.2000000000003"/>
    <n v="0.52"/>
    <x v="1"/>
    <x v="8"/>
    <n v="2020"/>
    <s v="Q4"/>
    <x v="3"/>
  </r>
  <r>
    <x v="1"/>
    <n v="1197831"/>
    <x v="138"/>
    <x v="1"/>
    <s v="Texas"/>
    <s v="Houston"/>
    <x v="4"/>
    <n v="30"/>
    <n v="208"/>
    <n v="6240"/>
    <n v="2246.4"/>
    <n v="0.36"/>
    <x v="1"/>
    <x v="8"/>
    <n v="2020"/>
    <s v="Q4"/>
    <x v="3"/>
  </r>
  <r>
    <x v="1"/>
    <n v="1197831"/>
    <x v="139"/>
    <x v="1"/>
    <s v="Texas"/>
    <s v="Houston"/>
    <x v="5"/>
    <n v="41"/>
    <n v="306"/>
    <n v="12546"/>
    <n v="6900.3"/>
    <n v="0.55000000000000004"/>
    <x v="1"/>
    <x v="8"/>
    <n v="2020"/>
    <s v="Q4"/>
    <x v="3"/>
  </r>
  <r>
    <x v="3"/>
    <n v="1128299"/>
    <x v="140"/>
    <x v="1"/>
    <s v="Texas"/>
    <s v="Houston"/>
    <x v="0"/>
    <n v="30"/>
    <n v="264"/>
    <n v="7920"/>
    <n v="3088.8"/>
    <n v="0.39"/>
    <x v="1"/>
    <x v="9"/>
    <n v="2020"/>
    <s v="Q4"/>
    <x v="3"/>
  </r>
  <r>
    <x v="3"/>
    <n v="1128299"/>
    <x v="141"/>
    <x v="1"/>
    <s v="Texas"/>
    <s v="Houston"/>
    <x v="1"/>
    <n v="33"/>
    <n v="248"/>
    <n v="8184"/>
    <n v="1882.3200000000002"/>
    <n v="0.23"/>
    <x v="1"/>
    <x v="9"/>
    <n v="2020"/>
    <s v="Q4"/>
    <x v="3"/>
  </r>
  <r>
    <x v="3"/>
    <n v="1128299"/>
    <x v="142"/>
    <x v="1"/>
    <s v="Texas"/>
    <s v="Houston"/>
    <x v="2"/>
    <n v="33"/>
    <n v="271"/>
    <n v="8943"/>
    <n v="3756.0600000000004"/>
    <n v="0.42000000000000004"/>
    <x v="1"/>
    <x v="9"/>
    <n v="2020"/>
    <s v="Q4"/>
    <x v="3"/>
  </r>
  <r>
    <x v="3"/>
    <n v="1128299"/>
    <x v="143"/>
    <x v="1"/>
    <s v="Texas"/>
    <s v="Houston"/>
    <x v="3"/>
    <n v="35"/>
    <n v="219"/>
    <n v="7665"/>
    <n v="2759.4"/>
    <n v="0.36"/>
    <x v="1"/>
    <x v="9"/>
    <n v="2020"/>
    <s v="Q4"/>
    <x v="3"/>
  </r>
  <r>
    <x v="3"/>
    <n v="1128299"/>
    <x v="144"/>
    <x v="2"/>
    <s v="California"/>
    <s v="San Francisco"/>
    <x v="4"/>
    <n v="38"/>
    <n v="173"/>
    <n v="6574"/>
    <n v="3549.96"/>
    <n v="0.54"/>
    <x v="1"/>
    <x v="9"/>
    <n v="2020"/>
    <s v="Q4"/>
    <x v="3"/>
  </r>
  <r>
    <x v="3"/>
    <n v="1128299"/>
    <x v="145"/>
    <x v="2"/>
    <s v="California"/>
    <s v="San Francisco"/>
    <x v="5"/>
    <n v="36"/>
    <n v="233"/>
    <n v="8388"/>
    <n v="1761.4800000000002"/>
    <n v="0.21000000000000002"/>
    <x v="1"/>
    <x v="9"/>
    <n v="2020"/>
    <s v="Q4"/>
    <x v="3"/>
  </r>
  <r>
    <x v="3"/>
    <n v="1128299"/>
    <x v="146"/>
    <x v="2"/>
    <s v="California"/>
    <s v="San Francisco"/>
    <x v="0"/>
    <n v="28"/>
    <n v="289"/>
    <n v="8092"/>
    <n v="3398.6400000000003"/>
    <n v="0.42000000000000004"/>
    <x v="1"/>
    <x v="9"/>
    <n v="2020"/>
    <s v="Q4"/>
    <x v="3"/>
  </r>
  <r>
    <x v="3"/>
    <n v="1128299"/>
    <x v="147"/>
    <x v="2"/>
    <s v="California"/>
    <s v="San Francisco"/>
    <x v="1"/>
    <n v="36"/>
    <n v="239"/>
    <n v="8604"/>
    <n v="2151"/>
    <n v="0.25"/>
    <x v="1"/>
    <x v="9"/>
    <n v="2020"/>
    <s v="Q4"/>
    <x v="3"/>
  </r>
  <r>
    <x v="3"/>
    <n v="1128299"/>
    <x v="148"/>
    <x v="2"/>
    <s v="California"/>
    <s v="San Francisco"/>
    <x v="2"/>
    <n v="40"/>
    <n v="247"/>
    <n v="9880"/>
    <n v="4050.8"/>
    <n v="0.41000000000000003"/>
    <x v="1"/>
    <x v="9"/>
    <n v="2020"/>
    <s v="Q4"/>
    <x v="3"/>
  </r>
  <r>
    <x v="3"/>
    <n v="1128299"/>
    <x v="149"/>
    <x v="2"/>
    <s v="California"/>
    <s v="San Francisco"/>
    <x v="3"/>
    <n v="39"/>
    <n v="190"/>
    <n v="7410"/>
    <n v="2519.3999999999996"/>
    <n v="0.33999999999999997"/>
    <x v="1"/>
    <x v="9"/>
    <n v="2020"/>
    <s v="Q4"/>
    <x v="3"/>
  </r>
  <r>
    <x v="3"/>
    <n v="1128299"/>
    <x v="150"/>
    <x v="2"/>
    <s v="California"/>
    <s v="San Francisco"/>
    <x v="4"/>
    <n v="42"/>
    <n v="165"/>
    <n v="6930"/>
    <n v="3950.1000000000004"/>
    <n v="0.57000000000000006"/>
    <x v="1"/>
    <x v="9"/>
    <n v="2020"/>
    <s v="Q4"/>
    <x v="3"/>
  </r>
  <r>
    <x v="3"/>
    <n v="1128299"/>
    <x v="151"/>
    <x v="2"/>
    <s v="California"/>
    <s v="San Francisco"/>
    <x v="5"/>
    <n v="33"/>
    <n v="210"/>
    <n v="6930"/>
    <n v="1524.6000000000001"/>
    <n v="0.22000000000000003"/>
    <x v="1"/>
    <x v="9"/>
    <n v="2020"/>
    <s v="Q4"/>
    <x v="3"/>
  </r>
  <r>
    <x v="3"/>
    <n v="1128299"/>
    <x v="152"/>
    <x v="2"/>
    <s v="California"/>
    <s v="San Francisco"/>
    <x v="0"/>
    <n v="36"/>
    <n v="272"/>
    <n v="9792"/>
    <n v="3818.88"/>
    <n v="0.39"/>
    <x v="1"/>
    <x v="9"/>
    <n v="2020"/>
    <s v="Q4"/>
    <x v="3"/>
  </r>
  <r>
    <x v="3"/>
    <n v="1128299"/>
    <x v="153"/>
    <x v="2"/>
    <s v="California"/>
    <s v="San Francisco"/>
    <x v="1"/>
    <n v="39"/>
    <n v="231"/>
    <n v="9009"/>
    <n v="2072.0700000000002"/>
    <n v="0.23"/>
    <x v="1"/>
    <x v="9"/>
    <n v="2020"/>
    <s v="Q4"/>
    <x v="3"/>
  </r>
  <r>
    <x v="3"/>
    <n v="1128299"/>
    <x v="154"/>
    <x v="2"/>
    <s v="California"/>
    <s v="San Francisco"/>
    <x v="2"/>
    <n v="47"/>
    <n v="210"/>
    <n v="9870"/>
    <n v="4145.4000000000005"/>
    <n v="0.42000000000000004"/>
    <x v="1"/>
    <x v="9"/>
    <n v="2020"/>
    <s v="Q4"/>
    <x v="3"/>
  </r>
  <r>
    <x v="3"/>
    <n v="1128299"/>
    <x v="155"/>
    <x v="2"/>
    <s v="California"/>
    <s v="San Francisco"/>
    <x v="3"/>
    <n v="48"/>
    <n v="204"/>
    <n v="9792"/>
    <n v="3133.44"/>
    <n v="0.32"/>
    <x v="1"/>
    <x v="10"/>
    <n v="2020"/>
    <s v="Q4"/>
    <x v="0"/>
  </r>
  <r>
    <x v="3"/>
    <n v="1128299"/>
    <x v="156"/>
    <x v="2"/>
    <s v="California"/>
    <s v="San Francisco"/>
    <x v="4"/>
    <n v="51"/>
    <n v="170"/>
    <n v="8670"/>
    <n v="4681.8"/>
    <n v="0.54"/>
    <x v="1"/>
    <x v="10"/>
    <n v="2020"/>
    <s v="Q4"/>
    <x v="0"/>
  </r>
  <r>
    <x v="3"/>
    <n v="1128299"/>
    <x v="157"/>
    <x v="2"/>
    <s v="California"/>
    <s v="San Francisco"/>
    <x v="5"/>
    <n v="41"/>
    <n v="245"/>
    <n v="10045"/>
    <n v="2009"/>
    <n v="0.2"/>
    <x v="1"/>
    <x v="10"/>
    <n v="2020"/>
    <s v="Q4"/>
    <x v="0"/>
  </r>
  <r>
    <x v="3"/>
    <n v="1128299"/>
    <x v="158"/>
    <x v="2"/>
    <s v="California"/>
    <s v="San Francisco"/>
    <x v="0"/>
    <n v="40"/>
    <n v="271"/>
    <n v="10840"/>
    <n v="4119.2"/>
    <n v="0.38"/>
    <x v="1"/>
    <x v="10"/>
    <n v="2020"/>
    <s v="Q4"/>
    <x v="0"/>
  </r>
  <r>
    <x v="3"/>
    <n v="1128299"/>
    <x v="159"/>
    <x v="2"/>
    <s v="California"/>
    <s v="San Francisco"/>
    <x v="1"/>
    <n v="51"/>
    <n v="216"/>
    <n v="11016"/>
    <n v="2754"/>
    <n v="0.25"/>
    <x v="1"/>
    <x v="10"/>
    <n v="2020"/>
    <s v="Q4"/>
    <x v="0"/>
  </r>
  <r>
    <x v="3"/>
    <n v="1128299"/>
    <x v="160"/>
    <x v="2"/>
    <s v="California"/>
    <s v="San Francisco"/>
    <x v="2"/>
    <n v="46"/>
    <n v="254"/>
    <n v="11684"/>
    <n v="4556.76"/>
    <n v="0.39"/>
    <x v="1"/>
    <x v="10"/>
    <n v="2020"/>
    <s v="Q4"/>
    <x v="0"/>
  </r>
  <r>
    <x v="3"/>
    <n v="1128299"/>
    <x v="161"/>
    <x v="2"/>
    <s v="California"/>
    <s v="San Francisco"/>
    <x v="3"/>
    <n v="48"/>
    <n v="188"/>
    <n v="9024"/>
    <n v="3068.16"/>
    <n v="0.33999999999999997"/>
    <x v="1"/>
    <x v="10"/>
    <n v="2020"/>
    <s v="Q4"/>
    <x v="0"/>
  </r>
  <r>
    <x v="3"/>
    <n v="1128299"/>
    <x v="162"/>
    <x v="2"/>
    <s v="California"/>
    <s v="San Francisco"/>
    <x v="4"/>
    <n v="47"/>
    <n v="158"/>
    <n v="7426"/>
    <n v="4158.5600000000004"/>
    <n v="0.56000000000000005"/>
    <x v="1"/>
    <x v="10"/>
    <n v="2020"/>
    <s v="Q4"/>
    <x v="0"/>
  </r>
  <r>
    <x v="3"/>
    <n v="1128299"/>
    <x v="163"/>
    <x v="2"/>
    <s v="California"/>
    <s v="San Francisco"/>
    <x v="5"/>
    <n v="62"/>
    <n v="245"/>
    <n v="15190"/>
    <n v="2886.1000000000004"/>
    <n v="0.19000000000000003"/>
    <x v="1"/>
    <x v="10"/>
    <n v="2020"/>
    <s v="Q4"/>
    <x v="0"/>
  </r>
  <r>
    <x v="3"/>
    <n v="1128299"/>
    <x v="164"/>
    <x v="2"/>
    <s v="California"/>
    <s v="San Francisco"/>
    <x v="0"/>
    <n v="44"/>
    <n v="270"/>
    <n v="11880"/>
    <n v="5227.2"/>
    <n v="0.44"/>
    <x v="1"/>
    <x v="10"/>
    <n v="2020"/>
    <s v="Q4"/>
    <x v="0"/>
  </r>
  <r>
    <x v="3"/>
    <n v="1128299"/>
    <x v="165"/>
    <x v="2"/>
    <s v="California"/>
    <s v="San Francisco"/>
    <x v="1"/>
    <n v="51"/>
    <n v="233"/>
    <n v="11883"/>
    <n v="3208.4100000000003"/>
    <n v="0.27"/>
    <x v="1"/>
    <x v="0"/>
    <n v="2021"/>
    <s v="Q1"/>
    <x v="0"/>
  </r>
  <r>
    <x v="3"/>
    <n v="1128299"/>
    <x v="166"/>
    <x v="2"/>
    <s v="California"/>
    <s v="San Francisco"/>
    <x v="2"/>
    <n v="46"/>
    <n v="225"/>
    <n v="10350"/>
    <n v="4554"/>
    <n v="0.44"/>
    <x v="1"/>
    <x v="0"/>
    <n v="2021"/>
    <s v="Q1"/>
    <x v="0"/>
  </r>
  <r>
    <x v="3"/>
    <n v="1128299"/>
    <x v="167"/>
    <x v="2"/>
    <s v="California"/>
    <s v="San Francisco"/>
    <x v="3"/>
    <n v="42"/>
    <n v="228"/>
    <n v="9576"/>
    <n v="4021.92"/>
    <n v="0.42"/>
    <x v="1"/>
    <x v="0"/>
    <n v="2021"/>
    <s v="Q1"/>
    <x v="0"/>
  </r>
  <r>
    <x v="3"/>
    <n v="1128299"/>
    <x v="168"/>
    <x v="2"/>
    <s v="California"/>
    <s v="San Francisco"/>
    <x v="4"/>
    <n v="49"/>
    <n v="182"/>
    <n v="8918"/>
    <n v="5083.26"/>
    <n v="0.57000000000000006"/>
    <x v="1"/>
    <x v="0"/>
    <n v="2021"/>
    <s v="Q1"/>
    <x v="0"/>
  </r>
  <r>
    <x v="3"/>
    <n v="1128299"/>
    <x v="169"/>
    <x v="2"/>
    <s v="California"/>
    <s v="San Francisco"/>
    <x v="5"/>
    <n v="58"/>
    <n v="225"/>
    <n v="13050"/>
    <n v="3001.5"/>
    <n v="0.23"/>
    <x v="1"/>
    <x v="0"/>
    <n v="2021"/>
    <s v="Q1"/>
    <x v="0"/>
  </r>
  <r>
    <x v="3"/>
    <n v="1128299"/>
    <x v="170"/>
    <x v="2"/>
    <s v="California"/>
    <s v="San Francisco"/>
    <x v="0"/>
    <n v="41"/>
    <n v="341"/>
    <n v="13981"/>
    <n v="6011.8300000000008"/>
    <n v="0.43000000000000005"/>
    <x v="1"/>
    <x v="0"/>
    <n v="2021"/>
    <s v="Q1"/>
    <x v="0"/>
  </r>
  <r>
    <x v="3"/>
    <n v="1128299"/>
    <x v="171"/>
    <x v="2"/>
    <s v="California"/>
    <s v="San Francisco"/>
    <x v="1"/>
    <n v="50"/>
    <n v="256"/>
    <n v="12800"/>
    <n v="3840"/>
    <n v="0.3"/>
    <x v="1"/>
    <x v="0"/>
    <n v="2021"/>
    <s v="Q1"/>
    <x v="0"/>
  </r>
  <r>
    <x v="3"/>
    <n v="1128299"/>
    <x v="172"/>
    <x v="2"/>
    <s v="California"/>
    <s v="San Francisco"/>
    <x v="2"/>
    <n v="42"/>
    <n v="281"/>
    <n v="11802"/>
    <n v="5310.9000000000005"/>
    <n v="0.45"/>
    <x v="1"/>
    <x v="0"/>
    <n v="2021"/>
    <s v="Q1"/>
    <x v="0"/>
  </r>
  <r>
    <x v="3"/>
    <n v="1128299"/>
    <x v="173"/>
    <x v="2"/>
    <s v="California"/>
    <s v="San Francisco"/>
    <x v="3"/>
    <n v="41"/>
    <n v="224"/>
    <n v="9184"/>
    <n v="3765.4399999999996"/>
    <n v="0.41"/>
    <x v="1"/>
    <x v="0"/>
    <n v="2021"/>
    <s v="Q1"/>
    <x v="0"/>
  </r>
  <r>
    <x v="3"/>
    <n v="1128299"/>
    <x v="174"/>
    <x v="2"/>
    <s v="California"/>
    <s v="San Francisco"/>
    <x v="4"/>
    <n v="44"/>
    <n v="196"/>
    <n v="8624"/>
    <n v="5260.6400000000012"/>
    <n v="0.6100000000000001"/>
    <x v="1"/>
    <x v="0"/>
    <n v="2021"/>
    <s v="Q1"/>
    <x v="0"/>
  </r>
  <r>
    <x v="3"/>
    <n v="1128299"/>
    <x v="175"/>
    <x v="2"/>
    <s v="California"/>
    <s v="San Francisco"/>
    <x v="5"/>
    <n v="60"/>
    <n v="306"/>
    <n v="18360"/>
    <n v="4773.6000000000004"/>
    <n v="0.26"/>
    <x v="1"/>
    <x v="0"/>
    <n v="2021"/>
    <s v="Q1"/>
    <x v="0"/>
  </r>
  <r>
    <x v="3"/>
    <n v="1128299"/>
    <x v="176"/>
    <x v="2"/>
    <s v="California"/>
    <s v="San Francisco"/>
    <x v="0"/>
    <n v="41"/>
    <n v="338"/>
    <n v="13858"/>
    <n v="5266.04"/>
    <n v="0.38"/>
    <x v="1"/>
    <x v="0"/>
    <n v="2021"/>
    <s v="Q1"/>
    <x v="0"/>
  </r>
  <r>
    <x v="3"/>
    <n v="1128299"/>
    <x v="177"/>
    <x v="2"/>
    <s v="California"/>
    <s v="San Francisco"/>
    <x v="1"/>
    <n v="49"/>
    <n v="263"/>
    <n v="12887"/>
    <n v="3092.88"/>
    <n v="0.24000000000000002"/>
    <x v="1"/>
    <x v="0"/>
    <n v="2021"/>
    <s v="Q1"/>
    <x v="0"/>
  </r>
  <r>
    <x v="3"/>
    <n v="1128299"/>
    <x v="178"/>
    <x v="2"/>
    <s v="California"/>
    <s v="San Francisco"/>
    <x v="2"/>
    <n v="46"/>
    <n v="264"/>
    <n v="12144"/>
    <n v="4857.6000000000004"/>
    <n v="0.4"/>
    <x v="1"/>
    <x v="0"/>
    <n v="2021"/>
    <s v="Q1"/>
    <x v="0"/>
  </r>
  <r>
    <x v="3"/>
    <n v="1128299"/>
    <x v="179"/>
    <x v="2"/>
    <s v="California"/>
    <s v="San Francisco"/>
    <x v="3"/>
    <n v="46"/>
    <n v="247"/>
    <n v="11362"/>
    <n v="4090.3199999999997"/>
    <n v="0.36"/>
    <x v="1"/>
    <x v="0"/>
    <n v="2021"/>
    <s v="Q1"/>
    <x v="0"/>
  </r>
  <r>
    <x v="3"/>
    <n v="1128299"/>
    <x v="180"/>
    <x v="2"/>
    <s v="California"/>
    <s v="San Francisco"/>
    <x v="4"/>
    <n v="44"/>
    <n v="240"/>
    <n v="10560"/>
    <n v="5913.6"/>
    <n v="0.56000000000000005"/>
    <x v="1"/>
    <x v="0"/>
    <n v="2021"/>
    <s v="Q1"/>
    <x v="0"/>
  </r>
  <r>
    <x v="3"/>
    <n v="1128299"/>
    <x v="181"/>
    <x v="2"/>
    <s v="California"/>
    <s v="San Francisco"/>
    <x v="5"/>
    <n v="56"/>
    <n v="264"/>
    <n v="14784"/>
    <n v="2808.9600000000005"/>
    <n v="0.19000000000000003"/>
    <x v="1"/>
    <x v="0"/>
    <n v="2021"/>
    <s v="Q1"/>
    <x v="0"/>
  </r>
  <r>
    <x v="3"/>
    <n v="1128299"/>
    <x v="182"/>
    <x v="2"/>
    <s v="California"/>
    <s v="San Francisco"/>
    <x v="0"/>
    <n v="45"/>
    <n v="302"/>
    <n v="13590"/>
    <n v="5436"/>
    <n v="0.4"/>
    <x v="1"/>
    <x v="0"/>
    <n v="2021"/>
    <s v="Q1"/>
    <x v="0"/>
  </r>
  <r>
    <x v="3"/>
    <n v="1128299"/>
    <x v="183"/>
    <x v="2"/>
    <s v="California"/>
    <s v="San Francisco"/>
    <x v="1"/>
    <n v="47"/>
    <n v="278"/>
    <n v="13066"/>
    <n v="2874.52"/>
    <n v="0.22"/>
    <x v="1"/>
    <x v="0"/>
    <n v="2021"/>
    <s v="Q1"/>
    <x v="0"/>
  </r>
  <r>
    <x v="3"/>
    <n v="1128299"/>
    <x v="184"/>
    <x v="2"/>
    <s v="California"/>
    <s v="San Francisco"/>
    <x v="2"/>
    <n v="51"/>
    <n v="248"/>
    <n v="12648"/>
    <n v="4932.72"/>
    <n v="0.39"/>
    <x v="1"/>
    <x v="0"/>
    <n v="2021"/>
    <s v="Q1"/>
    <x v="0"/>
  </r>
  <r>
    <x v="3"/>
    <n v="1128299"/>
    <x v="185"/>
    <x v="2"/>
    <s v="California"/>
    <s v="San Francisco"/>
    <x v="3"/>
    <n v="52"/>
    <n v="255"/>
    <n v="13260"/>
    <n v="4508.3999999999996"/>
    <n v="0.33999999999999997"/>
    <x v="1"/>
    <x v="0"/>
    <n v="2021"/>
    <s v="Q1"/>
    <x v="0"/>
  </r>
  <r>
    <x v="3"/>
    <n v="1128299"/>
    <x v="186"/>
    <x v="2"/>
    <s v="California"/>
    <s v="San Francisco"/>
    <x v="4"/>
    <n v="59"/>
    <n v="263"/>
    <n v="15517"/>
    <n v="8844.69"/>
    <n v="0.57000000000000006"/>
    <x v="1"/>
    <x v="0"/>
    <n v="2021"/>
    <s v="Q1"/>
    <x v="0"/>
  </r>
  <r>
    <x v="3"/>
    <n v="1128299"/>
    <x v="187"/>
    <x v="2"/>
    <s v="California"/>
    <s v="San Francisco"/>
    <x v="5"/>
    <n v="60"/>
    <n v="254"/>
    <n v="15240"/>
    <n v="3352.8000000000006"/>
    <n v="0.22000000000000003"/>
    <x v="1"/>
    <x v="0"/>
    <n v="2021"/>
    <s v="Q1"/>
    <x v="0"/>
  </r>
  <r>
    <x v="3"/>
    <n v="1128299"/>
    <x v="188"/>
    <x v="2"/>
    <s v="California"/>
    <s v="San Francisco"/>
    <x v="0"/>
    <n v="40"/>
    <n v="287"/>
    <n v="11480"/>
    <n v="4018.0000000000005"/>
    <n v="0.35000000000000003"/>
    <x v="1"/>
    <x v="0"/>
    <n v="2021"/>
    <s v="Q1"/>
    <x v="0"/>
  </r>
  <r>
    <x v="3"/>
    <n v="1128299"/>
    <x v="189"/>
    <x v="2"/>
    <s v="California"/>
    <s v="San Francisco"/>
    <x v="1"/>
    <n v="42"/>
    <n v="287"/>
    <n v="12054"/>
    <n v="2049.1799999999998"/>
    <n v="0.16999999999999998"/>
    <x v="1"/>
    <x v="0"/>
    <n v="2021"/>
    <s v="Q1"/>
    <x v="0"/>
  </r>
  <r>
    <x v="3"/>
    <n v="1128299"/>
    <x v="190"/>
    <x v="2"/>
    <s v="California"/>
    <s v="San Francisco"/>
    <x v="2"/>
    <n v="39"/>
    <n v="248"/>
    <n v="9672"/>
    <n v="3288.48"/>
    <n v="0.34"/>
    <x v="1"/>
    <x v="0"/>
    <n v="2021"/>
    <s v="Q1"/>
    <x v="0"/>
  </r>
  <r>
    <x v="3"/>
    <n v="1128299"/>
    <x v="191"/>
    <x v="2"/>
    <s v="California"/>
    <s v="San Francisco"/>
    <x v="3"/>
    <n v="39"/>
    <n v="247"/>
    <n v="9633"/>
    <n v="2600.91"/>
    <n v="0.26999999999999996"/>
    <x v="1"/>
    <x v="0"/>
    <n v="2021"/>
    <s v="Q1"/>
    <x v="0"/>
  </r>
  <r>
    <x v="3"/>
    <n v="1128299"/>
    <x v="192"/>
    <x v="2"/>
    <s v="California"/>
    <s v="San Francisco"/>
    <x v="4"/>
    <n v="43"/>
    <n v="225"/>
    <n v="9675"/>
    <n v="4644.0000000000009"/>
    <n v="0.48000000000000009"/>
    <x v="1"/>
    <x v="0"/>
    <n v="2021"/>
    <s v="Q1"/>
    <x v="0"/>
  </r>
  <r>
    <x v="3"/>
    <n v="1128299"/>
    <x v="193"/>
    <x v="2"/>
    <s v="California"/>
    <s v="San Francisco"/>
    <x v="5"/>
    <n v="51"/>
    <n v="264"/>
    <n v="13464"/>
    <n v="2019.6000000000004"/>
    <n v="0.15000000000000002"/>
    <x v="1"/>
    <x v="0"/>
    <n v="2021"/>
    <s v="Q1"/>
    <x v="0"/>
  </r>
  <r>
    <x v="3"/>
    <n v="1128299"/>
    <x v="194"/>
    <x v="2"/>
    <s v="California"/>
    <s v="San Francisco"/>
    <x v="0"/>
    <n v="36"/>
    <n v="289"/>
    <n v="10404"/>
    <n v="3433.3200000000006"/>
    <n v="0.33000000000000007"/>
    <x v="1"/>
    <x v="0"/>
    <n v="2021"/>
    <s v="Q1"/>
    <x v="0"/>
  </r>
  <r>
    <x v="3"/>
    <n v="1128299"/>
    <x v="195"/>
    <x v="2"/>
    <s v="California"/>
    <s v="San Francisco"/>
    <x v="1"/>
    <n v="39"/>
    <n v="280"/>
    <n v="10920"/>
    <n v="1965.6"/>
    <n v="0.18"/>
    <x v="1"/>
    <x v="0"/>
    <n v="2021"/>
    <s v="Q1"/>
    <x v="0"/>
  </r>
  <r>
    <x v="3"/>
    <n v="1128299"/>
    <x v="196"/>
    <x v="2"/>
    <s v="California"/>
    <s v="San Francisco"/>
    <x v="2"/>
    <n v="42"/>
    <n v="210"/>
    <n v="8820"/>
    <n v="2910.6000000000008"/>
    <n v="0.33000000000000007"/>
    <x v="1"/>
    <x v="1"/>
    <n v="2021"/>
    <s v="Q1"/>
    <x v="0"/>
  </r>
  <r>
    <x v="3"/>
    <n v="1128299"/>
    <x v="197"/>
    <x v="2"/>
    <s v="California"/>
    <s v="San Francisco"/>
    <x v="3"/>
    <n v="42"/>
    <n v="223"/>
    <n v="9366"/>
    <n v="2903.4599999999996"/>
    <n v="0.30999999999999994"/>
    <x v="1"/>
    <x v="1"/>
    <n v="2021"/>
    <s v="Q1"/>
    <x v="0"/>
  </r>
  <r>
    <x v="3"/>
    <n v="1128299"/>
    <x v="198"/>
    <x v="2"/>
    <s v="California"/>
    <s v="San Francisco"/>
    <x v="4"/>
    <n v="50"/>
    <n v="221"/>
    <n v="11050"/>
    <n v="5193.5000000000009"/>
    <n v="0.47000000000000008"/>
    <x v="1"/>
    <x v="1"/>
    <n v="2021"/>
    <s v="Q1"/>
    <x v="0"/>
  </r>
  <r>
    <x v="3"/>
    <n v="1128299"/>
    <x v="199"/>
    <x v="2"/>
    <s v="California"/>
    <s v="San Francisco"/>
    <x v="5"/>
    <n v="46"/>
    <n v="224"/>
    <n v="10304"/>
    <n v="1236.48"/>
    <n v="0.12000000000000001"/>
    <x v="1"/>
    <x v="1"/>
    <n v="2021"/>
    <s v="Q1"/>
    <x v="0"/>
  </r>
  <r>
    <x v="3"/>
    <n v="1128299"/>
    <x v="200"/>
    <x v="2"/>
    <s v="California"/>
    <s v="San Francisco"/>
    <x v="0"/>
    <n v="39"/>
    <n v="263"/>
    <n v="10257"/>
    <n v="3589.9500000000003"/>
    <n v="0.35000000000000003"/>
    <x v="1"/>
    <x v="1"/>
    <n v="2021"/>
    <s v="Q1"/>
    <x v="0"/>
  </r>
  <r>
    <x v="3"/>
    <n v="1128299"/>
    <x v="201"/>
    <x v="2"/>
    <s v="California"/>
    <s v="San Francisco"/>
    <x v="1"/>
    <n v="46"/>
    <n v="306"/>
    <n v="14076"/>
    <n v="2815.2000000000003"/>
    <n v="0.2"/>
    <x v="1"/>
    <x v="1"/>
    <n v="2021"/>
    <s v="Q1"/>
    <x v="0"/>
  </r>
  <r>
    <x v="3"/>
    <n v="1128299"/>
    <x v="202"/>
    <x v="2"/>
    <s v="California"/>
    <s v="San Francisco"/>
    <x v="2"/>
    <n v="40"/>
    <n v="247"/>
    <n v="9880"/>
    <n v="3359.2000000000003"/>
    <n v="0.34"/>
    <x v="1"/>
    <x v="1"/>
    <n v="2021"/>
    <s v="Q1"/>
    <x v="0"/>
  </r>
  <r>
    <x v="3"/>
    <n v="1128299"/>
    <x v="203"/>
    <x v="2"/>
    <s v="California"/>
    <s v="San Francisco"/>
    <x v="3"/>
    <n v="37"/>
    <n v="210"/>
    <n v="7770"/>
    <n v="2253.2999999999997"/>
    <n v="0.28999999999999998"/>
    <x v="1"/>
    <x v="1"/>
    <n v="2021"/>
    <s v="Q1"/>
    <x v="0"/>
  </r>
  <r>
    <x v="3"/>
    <n v="1128299"/>
    <x v="204"/>
    <x v="2"/>
    <s v="California"/>
    <s v="San Francisco"/>
    <x v="4"/>
    <n v="51"/>
    <n v="228"/>
    <n v="11628"/>
    <n v="5465.1600000000008"/>
    <n v="0.47000000000000008"/>
    <x v="1"/>
    <x v="1"/>
    <n v="2021"/>
    <s v="Q1"/>
    <x v="0"/>
  </r>
  <r>
    <x v="3"/>
    <n v="1128299"/>
    <x v="205"/>
    <x v="2"/>
    <s v="California"/>
    <s v="San Francisco"/>
    <x v="5"/>
    <n v="56"/>
    <n v="256"/>
    <n v="14336"/>
    <n v="2150.4000000000005"/>
    <n v="0.15000000000000002"/>
    <x v="1"/>
    <x v="1"/>
    <n v="2021"/>
    <s v="Q1"/>
    <x v="0"/>
  </r>
  <r>
    <x v="3"/>
    <n v="1128299"/>
    <x v="206"/>
    <x v="2"/>
    <s v="California"/>
    <s v="San Francisco"/>
    <x v="0"/>
    <n v="40"/>
    <n v="322"/>
    <n v="12880"/>
    <n v="4250.4000000000005"/>
    <n v="0.33000000000000007"/>
    <x v="1"/>
    <x v="1"/>
    <n v="2021"/>
    <s v="Q1"/>
    <x v="0"/>
  </r>
  <r>
    <x v="3"/>
    <n v="1128299"/>
    <x v="207"/>
    <x v="2"/>
    <s v="California"/>
    <s v="San Francisco"/>
    <x v="1"/>
    <n v="46"/>
    <n v="332"/>
    <n v="15272"/>
    <n v="3207.12"/>
    <n v="0.21"/>
    <x v="1"/>
    <x v="1"/>
    <n v="2021"/>
    <s v="Q1"/>
    <x v="0"/>
  </r>
  <r>
    <x v="3"/>
    <n v="1128299"/>
    <x v="208"/>
    <x v="2"/>
    <s v="California"/>
    <s v="San Francisco"/>
    <x v="2"/>
    <n v="44"/>
    <n v="256"/>
    <n v="11264"/>
    <n v="3717.1200000000008"/>
    <n v="0.33000000000000007"/>
    <x v="1"/>
    <x v="1"/>
    <n v="2021"/>
    <s v="Q1"/>
    <x v="0"/>
  </r>
  <r>
    <x v="3"/>
    <n v="1128299"/>
    <x v="209"/>
    <x v="2"/>
    <s v="California"/>
    <s v="San Francisco"/>
    <x v="3"/>
    <n v="40"/>
    <n v="271"/>
    <n v="10840"/>
    <n v="3252"/>
    <n v="0.3"/>
    <x v="1"/>
    <x v="1"/>
    <n v="2021"/>
    <s v="Q1"/>
    <x v="0"/>
  </r>
  <r>
    <x v="3"/>
    <n v="1128299"/>
    <x v="210"/>
    <x v="2"/>
    <s v="California"/>
    <s v="San Francisco"/>
    <x v="4"/>
    <n v="43"/>
    <n v="245"/>
    <n v="10535"/>
    <n v="5478.2"/>
    <n v="0.52"/>
    <x v="1"/>
    <x v="1"/>
    <n v="2021"/>
    <s v="Q1"/>
    <x v="0"/>
  </r>
  <r>
    <x v="3"/>
    <n v="1128299"/>
    <x v="211"/>
    <x v="2"/>
    <s v="California"/>
    <s v="San Francisco"/>
    <x v="5"/>
    <n v="50"/>
    <n v="256"/>
    <n v="12800"/>
    <n v="2176"/>
    <n v="0.17"/>
    <x v="1"/>
    <x v="1"/>
    <n v="2021"/>
    <s v="Q1"/>
    <x v="0"/>
  </r>
  <r>
    <x v="4"/>
    <n v="1189833"/>
    <x v="212"/>
    <x v="2"/>
    <s v="California"/>
    <s v="San Francisco"/>
    <x v="0"/>
    <n v="26"/>
    <n v="224"/>
    <n v="5824"/>
    <n v="2504.3200000000002"/>
    <n v="0.43000000000000005"/>
    <x v="1"/>
    <x v="1"/>
    <n v="2021"/>
    <s v="Q1"/>
    <x v="0"/>
  </r>
  <r>
    <x v="4"/>
    <n v="1189833"/>
    <x v="213"/>
    <x v="2"/>
    <s v="California"/>
    <s v="San Francisco"/>
    <x v="1"/>
    <n v="35"/>
    <n v="224"/>
    <n v="7840"/>
    <n v="2352"/>
    <n v="0.3"/>
    <x v="1"/>
    <x v="1"/>
    <n v="2021"/>
    <s v="Q1"/>
    <x v="0"/>
  </r>
  <r>
    <x v="4"/>
    <n v="1189833"/>
    <x v="214"/>
    <x v="2"/>
    <s v="California"/>
    <s v="San Francisco"/>
    <x v="2"/>
    <n v="36"/>
    <n v="217"/>
    <n v="7812"/>
    <n v="3281.0400000000004"/>
    <n v="0.42000000000000004"/>
    <x v="1"/>
    <x v="2"/>
    <n v="2021"/>
    <s v="Q1"/>
    <x v="1"/>
  </r>
  <r>
    <x v="4"/>
    <n v="1189833"/>
    <x v="215"/>
    <x v="2"/>
    <s v="California"/>
    <s v="San Francisco"/>
    <x v="3"/>
    <n v="33"/>
    <n v="182"/>
    <n v="6006"/>
    <n v="2282.2800000000002"/>
    <n v="0.38"/>
    <x v="1"/>
    <x v="2"/>
    <n v="2021"/>
    <s v="Q1"/>
    <x v="1"/>
  </r>
  <r>
    <x v="4"/>
    <n v="1189833"/>
    <x v="216"/>
    <x v="2"/>
    <s v="California"/>
    <s v="Los Angeles"/>
    <x v="4"/>
    <n v="36"/>
    <n v="155"/>
    <n v="5580"/>
    <n v="3292.2000000000003"/>
    <n v="0.59000000000000008"/>
    <x v="1"/>
    <x v="2"/>
    <n v="2021"/>
    <s v="Q1"/>
    <x v="1"/>
  </r>
  <r>
    <x v="4"/>
    <n v="1189833"/>
    <x v="217"/>
    <x v="2"/>
    <s v="California"/>
    <s v="Los Angeles"/>
    <x v="5"/>
    <n v="29"/>
    <n v="210"/>
    <n v="6090"/>
    <n v="1400.7"/>
    <n v="0.23"/>
    <x v="1"/>
    <x v="2"/>
    <n v="2021"/>
    <s v="Q1"/>
    <x v="1"/>
  </r>
  <r>
    <x v="4"/>
    <n v="1189833"/>
    <x v="218"/>
    <x v="2"/>
    <s v="California"/>
    <s v="Los Angeles"/>
    <x v="0"/>
    <n v="28"/>
    <n v="240"/>
    <n v="6720"/>
    <n v="3091.2000000000003"/>
    <n v="0.46"/>
    <x v="1"/>
    <x v="2"/>
    <n v="2021"/>
    <s v="Q1"/>
    <x v="1"/>
  </r>
  <r>
    <x v="4"/>
    <n v="1189833"/>
    <x v="219"/>
    <x v="2"/>
    <s v="California"/>
    <s v="Los Angeles"/>
    <x v="1"/>
    <n v="30"/>
    <n v="215"/>
    <n v="6450"/>
    <n v="1999.5"/>
    <n v="0.31"/>
    <x v="1"/>
    <x v="2"/>
    <n v="2021"/>
    <s v="Q1"/>
    <x v="1"/>
  </r>
  <r>
    <x v="4"/>
    <n v="1189833"/>
    <x v="220"/>
    <x v="2"/>
    <s v="California"/>
    <s v="Los Angeles"/>
    <x v="2"/>
    <n v="33"/>
    <n v="223"/>
    <n v="7359"/>
    <n v="3090.78"/>
    <n v="0.42000000000000004"/>
    <x v="1"/>
    <x v="2"/>
    <n v="2021"/>
    <s v="Q1"/>
    <x v="1"/>
  </r>
  <r>
    <x v="4"/>
    <n v="1189833"/>
    <x v="221"/>
    <x v="2"/>
    <s v="California"/>
    <s v="Los Angeles"/>
    <x v="3"/>
    <n v="34"/>
    <n v="179"/>
    <n v="6086"/>
    <n v="2495.2599999999998"/>
    <n v="0.41"/>
    <x v="1"/>
    <x v="2"/>
    <n v="2021"/>
    <s v="Q1"/>
    <x v="1"/>
  </r>
  <r>
    <x v="4"/>
    <n v="1189833"/>
    <x v="222"/>
    <x v="2"/>
    <s v="California"/>
    <s v="Los Angeles"/>
    <x v="4"/>
    <n v="40"/>
    <n v="140"/>
    <n v="5600"/>
    <n v="3192.0000000000005"/>
    <n v="0.57000000000000006"/>
    <x v="1"/>
    <x v="2"/>
    <n v="2021"/>
    <s v="Q1"/>
    <x v="1"/>
  </r>
  <r>
    <x v="4"/>
    <n v="1189833"/>
    <x v="223"/>
    <x v="2"/>
    <s v="California"/>
    <s v="Los Angeles"/>
    <x v="5"/>
    <n v="32"/>
    <n v="208"/>
    <n v="6656"/>
    <n v="1730.56"/>
    <n v="0.26"/>
    <x v="1"/>
    <x v="2"/>
    <n v="2021"/>
    <s v="Q1"/>
    <x v="1"/>
  </r>
  <r>
    <x v="4"/>
    <n v="1189833"/>
    <x v="224"/>
    <x v="2"/>
    <s v="California"/>
    <s v="Los Angeles"/>
    <x v="0"/>
    <n v="24"/>
    <n v="264"/>
    <n v="6336"/>
    <n v="2787.84"/>
    <n v="0.44"/>
    <x v="1"/>
    <x v="2"/>
    <n v="2021"/>
    <s v="Q1"/>
    <x v="1"/>
  </r>
  <r>
    <x v="4"/>
    <n v="1189833"/>
    <x v="225"/>
    <x v="2"/>
    <s v="California"/>
    <s v="Los Angeles"/>
    <x v="1"/>
    <n v="36"/>
    <n v="228"/>
    <n v="8208"/>
    <n v="2298.2400000000002"/>
    <n v="0.28000000000000003"/>
    <x v="1"/>
    <x v="2"/>
    <n v="2021"/>
    <s v="Q1"/>
    <x v="1"/>
  </r>
  <r>
    <x v="4"/>
    <n v="1189833"/>
    <x v="226"/>
    <x v="2"/>
    <s v="California"/>
    <s v="Los Angeles"/>
    <x v="2"/>
    <n v="33"/>
    <n v="221"/>
    <n v="7293"/>
    <n v="3354.78"/>
    <n v="0.46"/>
    <x v="1"/>
    <x v="2"/>
    <n v="2021"/>
    <s v="Q1"/>
    <x v="1"/>
  </r>
  <r>
    <x v="4"/>
    <n v="1189833"/>
    <x v="227"/>
    <x v="2"/>
    <s v="California"/>
    <s v="Los Angeles"/>
    <x v="3"/>
    <n v="36"/>
    <n v="176"/>
    <n v="6336"/>
    <n v="2471.0399999999995"/>
    <n v="0.38999999999999996"/>
    <x v="1"/>
    <x v="2"/>
    <n v="2021"/>
    <s v="Q1"/>
    <x v="1"/>
  </r>
  <r>
    <x v="4"/>
    <n v="1189833"/>
    <x v="228"/>
    <x v="2"/>
    <s v="California"/>
    <s v="Los Angeles"/>
    <x v="4"/>
    <n v="36"/>
    <n v="128"/>
    <n v="4608"/>
    <n v="2718.7200000000003"/>
    <n v="0.59000000000000008"/>
    <x v="1"/>
    <x v="2"/>
    <n v="2021"/>
    <s v="Q1"/>
    <x v="1"/>
  </r>
  <r>
    <x v="4"/>
    <n v="1189833"/>
    <x v="229"/>
    <x v="2"/>
    <s v="California"/>
    <s v="Los Angeles"/>
    <x v="5"/>
    <n v="33"/>
    <n v="194"/>
    <n v="6402"/>
    <n v="1472.46"/>
    <n v="0.23"/>
    <x v="1"/>
    <x v="3"/>
    <n v="2021"/>
    <s v="Q2"/>
    <x v="1"/>
  </r>
  <r>
    <x v="4"/>
    <n v="1189833"/>
    <x v="230"/>
    <x v="2"/>
    <s v="California"/>
    <s v="Los Angeles"/>
    <x v="0"/>
    <n v="31"/>
    <n v="248"/>
    <n v="7688"/>
    <n v="3536.48"/>
    <n v="0.46"/>
    <x v="1"/>
    <x v="3"/>
    <n v="2021"/>
    <s v="Q2"/>
    <x v="1"/>
  </r>
  <r>
    <x v="4"/>
    <n v="1189833"/>
    <x v="231"/>
    <x v="2"/>
    <s v="California"/>
    <s v="Los Angeles"/>
    <x v="1"/>
    <n v="34"/>
    <n v="210"/>
    <n v="7140"/>
    <n v="2070.6"/>
    <n v="0.28999999999999998"/>
    <x v="1"/>
    <x v="3"/>
    <n v="2021"/>
    <s v="Q2"/>
    <x v="1"/>
  </r>
  <r>
    <x v="4"/>
    <n v="1189833"/>
    <x v="232"/>
    <x v="2"/>
    <s v="California"/>
    <s v="Los Angeles"/>
    <x v="2"/>
    <n v="38"/>
    <n v="206"/>
    <n v="7828"/>
    <n v="3679.1600000000003"/>
    <n v="0.47000000000000003"/>
    <x v="1"/>
    <x v="3"/>
    <n v="2021"/>
    <s v="Q2"/>
    <x v="1"/>
  </r>
  <r>
    <x v="4"/>
    <n v="1189833"/>
    <x v="233"/>
    <x v="2"/>
    <s v="California"/>
    <s v="Los Angeles"/>
    <x v="3"/>
    <n v="31"/>
    <n v="173"/>
    <n v="5363"/>
    <n v="2037.94"/>
    <n v="0.38"/>
    <x v="1"/>
    <x v="3"/>
    <n v="2021"/>
    <s v="Q2"/>
    <x v="1"/>
  </r>
  <r>
    <x v="4"/>
    <n v="1189833"/>
    <x v="234"/>
    <x v="2"/>
    <s v="California"/>
    <s v="Los Angeles"/>
    <x v="4"/>
    <n v="38"/>
    <n v="149"/>
    <n v="5662"/>
    <n v="3453.8200000000006"/>
    <n v="0.6100000000000001"/>
    <x v="1"/>
    <x v="3"/>
    <n v="2021"/>
    <s v="Q2"/>
    <x v="1"/>
  </r>
  <r>
    <x v="4"/>
    <n v="1189833"/>
    <x v="235"/>
    <x v="2"/>
    <s v="California"/>
    <s v="Los Angeles"/>
    <x v="5"/>
    <n v="49"/>
    <n v="198"/>
    <n v="9702"/>
    <n v="2619.54"/>
    <n v="0.27"/>
    <x v="1"/>
    <x v="3"/>
    <n v="2021"/>
    <s v="Q2"/>
    <x v="1"/>
  </r>
  <r>
    <x v="4"/>
    <n v="1189833"/>
    <x v="236"/>
    <x v="2"/>
    <s v="California"/>
    <s v="Los Angeles"/>
    <x v="0"/>
    <n v="32"/>
    <n v="240"/>
    <n v="7680"/>
    <n v="3609.6000000000004"/>
    <n v="0.47000000000000003"/>
    <x v="1"/>
    <x v="3"/>
    <n v="2021"/>
    <s v="Q2"/>
    <x v="1"/>
  </r>
  <r>
    <x v="4"/>
    <n v="1189833"/>
    <x v="237"/>
    <x v="2"/>
    <s v="California"/>
    <s v="Los Angeles"/>
    <x v="1"/>
    <n v="34"/>
    <n v="221"/>
    <n v="7514"/>
    <n v="2254.1999999999998"/>
    <n v="0.3"/>
    <x v="1"/>
    <x v="3"/>
    <n v="2021"/>
    <s v="Q2"/>
    <x v="1"/>
  </r>
  <r>
    <x v="4"/>
    <n v="1189833"/>
    <x v="238"/>
    <x v="2"/>
    <s v="California"/>
    <s v="Los Angeles"/>
    <x v="2"/>
    <n v="36"/>
    <n v="215"/>
    <n v="7740"/>
    <n v="3483"/>
    <n v="0.45"/>
    <x v="1"/>
    <x v="3"/>
    <n v="2021"/>
    <s v="Q2"/>
    <x v="1"/>
  </r>
  <r>
    <x v="4"/>
    <n v="1189833"/>
    <x v="239"/>
    <x v="2"/>
    <s v="California"/>
    <s v="Los Angeles"/>
    <x v="3"/>
    <n v="33"/>
    <n v="193"/>
    <n v="6369"/>
    <n v="2420.2200000000003"/>
    <n v="0.38"/>
    <x v="1"/>
    <x v="3"/>
    <n v="2021"/>
    <s v="Q2"/>
    <x v="1"/>
  </r>
  <r>
    <x v="4"/>
    <n v="1189833"/>
    <x v="240"/>
    <x v="2"/>
    <s v="California"/>
    <s v="Los Angeles"/>
    <x v="4"/>
    <n v="38"/>
    <n v="140"/>
    <n v="5320"/>
    <n v="3138.8000000000006"/>
    <n v="0.59000000000000008"/>
    <x v="1"/>
    <x v="3"/>
    <n v="2021"/>
    <s v="Q2"/>
    <x v="1"/>
  </r>
  <r>
    <x v="4"/>
    <n v="1189833"/>
    <x v="241"/>
    <x v="2"/>
    <s v="California"/>
    <s v="Los Angeles"/>
    <x v="5"/>
    <n v="43"/>
    <n v="206"/>
    <n v="8858"/>
    <n v="1948.76"/>
    <n v="0.22"/>
    <x v="1"/>
    <x v="3"/>
    <n v="2021"/>
    <s v="Q2"/>
    <x v="1"/>
  </r>
  <r>
    <x v="4"/>
    <n v="1189833"/>
    <x v="242"/>
    <x v="2"/>
    <s v="California"/>
    <s v="Los Angeles"/>
    <x v="0"/>
    <n v="36"/>
    <n v="297"/>
    <n v="10692"/>
    <n v="4704.4800000000005"/>
    <n v="0.44"/>
    <x v="1"/>
    <x v="3"/>
    <n v="2021"/>
    <s v="Q2"/>
    <x v="1"/>
  </r>
  <r>
    <x v="4"/>
    <n v="1189833"/>
    <x v="243"/>
    <x v="2"/>
    <s v="California"/>
    <s v="Los Angeles"/>
    <x v="1"/>
    <n v="35"/>
    <n v="225"/>
    <n v="7875"/>
    <n v="2362.5"/>
    <n v="0.3"/>
    <x v="1"/>
    <x v="3"/>
    <n v="2021"/>
    <s v="Q2"/>
    <x v="1"/>
  </r>
  <r>
    <x v="4"/>
    <n v="1189833"/>
    <x v="244"/>
    <x v="2"/>
    <s v="California"/>
    <s v="Los Angeles"/>
    <x v="2"/>
    <n v="35"/>
    <n v="233"/>
    <n v="8155"/>
    <n v="3425.1000000000004"/>
    <n v="0.42000000000000004"/>
    <x v="1"/>
    <x v="3"/>
    <n v="2021"/>
    <s v="Q2"/>
    <x v="1"/>
  </r>
  <r>
    <x v="4"/>
    <n v="1189833"/>
    <x v="245"/>
    <x v="2"/>
    <s v="California"/>
    <s v="Los Angeles"/>
    <x v="3"/>
    <n v="32"/>
    <n v="194"/>
    <n v="6208"/>
    <n v="2296.96"/>
    <n v="0.37"/>
    <x v="1"/>
    <x v="3"/>
    <n v="2021"/>
    <s v="Q2"/>
    <x v="1"/>
  </r>
  <r>
    <x v="4"/>
    <n v="1189833"/>
    <x v="246"/>
    <x v="2"/>
    <s v="California"/>
    <s v="Los Angeles"/>
    <x v="4"/>
    <n v="39"/>
    <n v="165"/>
    <n v="6435"/>
    <n v="3861.0000000000005"/>
    <n v="0.60000000000000009"/>
    <x v="1"/>
    <x v="3"/>
    <n v="2021"/>
    <s v="Q2"/>
    <x v="1"/>
  </r>
  <r>
    <x v="4"/>
    <n v="1189833"/>
    <x v="247"/>
    <x v="2"/>
    <s v="California"/>
    <s v="Los Angeles"/>
    <x v="5"/>
    <n v="48"/>
    <n v="264"/>
    <n v="12672"/>
    <n v="2787.84"/>
    <n v="0.22"/>
    <x v="1"/>
    <x v="3"/>
    <n v="2021"/>
    <s v="Q2"/>
    <x v="1"/>
  </r>
  <r>
    <x v="4"/>
    <n v="1189833"/>
    <x v="248"/>
    <x v="2"/>
    <s v="California"/>
    <s v="Los Angeles"/>
    <x v="0"/>
    <n v="30"/>
    <n v="285"/>
    <n v="8550"/>
    <n v="4018.5000000000005"/>
    <n v="0.47000000000000003"/>
    <x v="1"/>
    <x v="3"/>
    <n v="2021"/>
    <s v="Q2"/>
    <x v="1"/>
  </r>
  <r>
    <x v="4"/>
    <n v="1189833"/>
    <x v="249"/>
    <x v="2"/>
    <s v="California"/>
    <s v="Los Angeles"/>
    <x v="1"/>
    <n v="37"/>
    <n v="272"/>
    <n v="10064"/>
    <n v="2918.56"/>
    <n v="0.28999999999999998"/>
    <x v="1"/>
    <x v="3"/>
    <n v="2021"/>
    <s v="Q2"/>
    <x v="1"/>
  </r>
  <r>
    <x v="4"/>
    <n v="1189833"/>
    <x v="250"/>
    <x v="2"/>
    <s v="California"/>
    <s v="Los Angeles"/>
    <x v="2"/>
    <n v="33"/>
    <n v="240"/>
    <n v="7920"/>
    <n v="3643.2000000000003"/>
    <n v="0.46"/>
    <x v="1"/>
    <x v="3"/>
    <n v="2021"/>
    <s v="Q2"/>
    <x v="1"/>
  </r>
  <r>
    <x v="4"/>
    <n v="1189833"/>
    <x v="251"/>
    <x v="2"/>
    <s v="California"/>
    <s v="Los Angeles"/>
    <x v="3"/>
    <n v="29"/>
    <n v="228"/>
    <n v="6612"/>
    <n v="2644.7999999999997"/>
    <n v="0.39999999999999997"/>
    <x v="1"/>
    <x v="3"/>
    <n v="2021"/>
    <s v="Q2"/>
    <x v="1"/>
  </r>
  <r>
    <x v="4"/>
    <n v="1189833"/>
    <x v="252"/>
    <x v="2"/>
    <s v="California"/>
    <s v="Los Angeles"/>
    <x v="4"/>
    <n v="38"/>
    <n v="224"/>
    <n v="8512"/>
    <n v="5107.2000000000007"/>
    <n v="0.60000000000000009"/>
    <x v="1"/>
    <x v="3"/>
    <n v="2021"/>
    <s v="Q2"/>
    <x v="1"/>
  </r>
  <r>
    <x v="4"/>
    <n v="1189833"/>
    <x v="253"/>
    <x v="2"/>
    <s v="California"/>
    <s v="Los Angeles"/>
    <x v="5"/>
    <n v="51"/>
    <n v="224"/>
    <n v="11424"/>
    <n v="2627.52"/>
    <n v="0.23"/>
    <x v="1"/>
    <x v="3"/>
    <n v="2021"/>
    <s v="Q2"/>
    <x v="1"/>
  </r>
  <r>
    <x v="4"/>
    <n v="1189833"/>
    <x v="254"/>
    <x v="2"/>
    <s v="California"/>
    <s v="Los Angeles"/>
    <x v="0"/>
    <n v="36"/>
    <n v="306"/>
    <n v="11016"/>
    <n v="4957.2"/>
    <n v="0.45"/>
    <x v="1"/>
    <x v="4"/>
    <n v="2021"/>
    <s v="Q2"/>
    <x v="1"/>
  </r>
  <r>
    <x v="4"/>
    <n v="1189833"/>
    <x v="255"/>
    <x v="2"/>
    <s v="California"/>
    <s v="Los Angeles"/>
    <x v="1"/>
    <n v="41"/>
    <n v="264"/>
    <n v="10824"/>
    <n v="3355.44"/>
    <n v="0.31"/>
    <x v="1"/>
    <x v="4"/>
    <n v="2021"/>
    <s v="Q2"/>
    <x v="1"/>
  </r>
  <r>
    <x v="4"/>
    <n v="1189833"/>
    <x v="256"/>
    <x v="2"/>
    <s v="California"/>
    <s v="Los Angeles"/>
    <x v="2"/>
    <n v="34"/>
    <n v="232"/>
    <n v="7888"/>
    <n v="3470.72"/>
    <n v="0.44"/>
    <x v="1"/>
    <x v="4"/>
    <n v="2021"/>
    <s v="Q2"/>
    <x v="1"/>
  </r>
  <r>
    <x v="4"/>
    <n v="1189833"/>
    <x v="257"/>
    <x v="2"/>
    <s v="California"/>
    <s v="Los Angeles"/>
    <x v="3"/>
    <n v="36"/>
    <n v="223"/>
    <n v="8028"/>
    <n v="3050.64"/>
    <n v="0.38"/>
    <x v="1"/>
    <x v="4"/>
    <n v="2021"/>
    <s v="Q2"/>
    <x v="1"/>
  </r>
  <r>
    <x v="4"/>
    <n v="1189833"/>
    <x v="258"/>
    <x v="2"/>
    <s v="California"/>
    <s v="Los Angeles"/>
    <x v="4"/>
    <n v="43"/>
    <n v="230"/>
    <n v="9890"/>
    <n v="6131.8000000000011"/>
    <n v="0.62000000000000011"/>
    <x v="1"/>
    <x v="4"/>
    <n v="2021"/>
    <s v="Q2"/>
    <x v="1"/>
  </r>
  <r>
    <x v="4"/>
    <n v="1189833"/>
    <x v="259"/>
    <x v="2"/>
    <s v="California"/>
    <s v="Los Angeles"/>
    <x v="5"/>
    <n v="46"/>
    <n v="208"/>
    <n v="9568"/>
    <n v="2200.64"/>
    <n v="0.23"/>
    <x v="1"/>
    <x v="4"/>
    <n v="2021"/>
    <s v="Q2"/>
    <x v="1"/>
  </r>
  <r>
    <x v="4"/>
    <n v="1189833"/>
    <x v="260"/>
    <x v="2"/>
    <s v="California"/>
    <s v="Los Angeles"/>
    <x v="0"/>
    <n v="38"/>
    <n v="289"/>
    <n v="10982"/>
    <n v="5051.72"/>
    <n v="0.46"/>
    <x v="1"/>
    <x v="4"/>
    <n v="2021"/>
    <s v="Q2"/>
    <x v="1"/>
  </r>
  <r>
    <x v="4"/>
    <n v="1189833"/>
    <x v="261"/>
    <x v="2"/>
    <s v="California"/>
    <s v="Los Angeles"/>
    <x v="1"/>
    <n v="39"/>
    <n v="264"/>
    <n v="10296"/>
    <n v="2779.92"/>
    <n v="0.27"/>
    <x v="1"/>
    <x v="4"/>
    <n v="2021"/>
    <s v="Q2"/>
    <x v="1"/>
  </r>
  <r>
    <x v="4"/>
    <n v="1189833"/>
    <x v="262"/>
    <x v="2"/>
    <s v="California"/>
    <s v="Los Angeles"/>
    <x v="2"/>
    <n v="38"/>
    <n v="210"/>
    <n v="7980"/>
    <n v="3591"/>
    <n v="0.45"/>
    <x v="1"/>
    <x v="4"/>
    <n v="2021"/>
    <s v="Q2"/>
    <x v="1"/>
  </r>
  <r>
    <x v="4"/>
    <n v="1189833"/>
    <x v="263"/>
    <x v="2"/>
    <s v="California"/>
    <s v="Los Angeles"/>
    <x v="3"/>
    <n v="39"/>
    <n v="195"/>
    <n v="7605"/>
    <n v="3041.9999999999995"/>
    <n v="0.39999999999999997"/>
    <x v="1"/>
    <x v="4"/>
    <n v="2021"/>
    <s v="Q2"/>
    <x v="1"/>
  </r>
  <r>
    <x v="4"/>
    <n v="1189833"/>
    <x v="264"/>
    <x v="2"/>
    <s v="California"/>
    <s v="Los Angeles"/>
    <x v="4"/>
    <n v="44"/>
    <n v="195"/>
    <n v="8580"/>
    <n v="5319.6000000000013"/>
    <n v="0.62000000000000011"/>
    <x v="1"/>
    <x v="4"/>
    <n v="2021"/>
    <s v="Q2"/>
    <x v="1"/>
  </r>
  <r>
    <x v="4"/>
    <n v="1189833"/>
    <x v="265"/>
    <x v="2"/>
    <s v="California"/>
    <s v="Los Angeles"/>
    <x v="5"/>
    <n v="49"/>
    <n v="210"/>
    <n v="10290"/>
    <n v="2263.8000000000002"/>
    <n v="0.22"/>
    <x v="1"/>
    <x v="4"/>
    <n v="2021"/>
    <s v="Q2"/>
    <x v="1"/>
  </r>
  <r>
    <x v="4"/>
    <n v="1189833"/>
    <x v="266"/>
    <x v="2"/>
    <s v="California"/>
    <s v="Los Angeles"/>
    <x v="0"/>
    <n v="36"/>
    <n v="256"/>
    <n v="9216"/>
    <n v="4331.5200000000004"/>
    <n v="0.47000000000000003"/>
    <x v="1"/>
    <x v="4"/>
    <n v="2021"/>
    <s v="Q2"/>
    <x v="1"/>
  </r>
  <r>
    <x v="4"/>
    <n v="1189833"/>
    <x v="267"/>
    <x v="2"/>
    <s v="California"/>
    <s v="Los Angeles"/>
    <x v="1"/>
    <n v="43"/>
    <n v="264"/>
    <n v="11352"/>
    <n v="3405.6"/>
    <n v="0.3"/>
    <x v="1"/>
    <x v="4"/>
    <n v="2021"/>
    <s v="Q2"/>
    <x v="1"/>
  </r>
  <r>
    <x v="4"/>
    <n v="1189833"/>
    <x v="268"/>
    <x v="2"/>
    <s v="California"/>
    <s v="Los Angeles"/>
    <x v="2"/>
    <n v="33"/>
    <n v="208"/>
    <n v="6864"/>
    <n v="2882.88"/>
    <n v="0.42000000000000004"/>
    <x v="1"/>
    <x v="4"/>
    <n v="2021"/>
    <s v="Q2"/>
    <x v="1"/>
  </r>
  <r>
    <x v="4"/>
    <n v="1189833"/>
    <x v="269"/>
    <x v="2"/>
    <s v="California"/>
    <s v="Los Angeles"/>
    <x v="3"/>
    <n v="33"/>
    <n v="213"/>
    <n v="7029"/>
    <n v="2952.18"/>
    <n v="0.42"/>
    <x v="1"/>
    <x v="4"/>
    <n v="2021"/>
    <s v="Q2"/>
    <x v="1"/>
  </r>
  <r>
    <x v="4"/>
    <n v="1189833"/>
    <x v="270"/>
    <x v="2"/>
    <s v="California"/>
    <s v="Los Angeles"/>
    <x v="4"/>
    <n v="46"/>
    <n v="210"/>
    <n v="9660"/>
    <n v="5989.2000000000007"/>
    <n v="0.62000000000000011"/>
    <x v="1"/>
    <x v="4"/>
    <n v="2021"/>
    <s v="Q2"/>
    <x v="1"/>
  </r>
  <r>
    <x v="4"/>
    <n v="1189833"/>
    <x v="271"/>
    <x v="2"/>
    <s v="California"/>
    <s v="Los Angeles"/>
    <x v="5"/>
    <n v="46"/>
    <n v="208"/>
    <n v="9568"/>
    <n v="2296.3200000000002"/>
    <n v="0.24000000000000002"/>
    <x v="1"/>
    <x v="4"/>
    <n v="2021"/>
    <s v="Q2"/>
    <x v="1"/>
  </r>
  <r>
    <x v="4"/>
    <n v="1189833"/>
    <x v="272"/>
    <x v="2"/>
    <s v="California"/>
    <s v="Los Angeles"/>
    <x v="0"/>
    <n v="40"/>
    <n v="272"/>
    <n v="10880"/>
    <n v="5004.8"/>
    <n v="0.46"/>
    <x v="1"/>
    <x v="4"/>
    <n v="2021"/>
    <s v="Q2"/>
    <x v="1"/>
  </r>
  <r>
    <x v="4"/>
    <n v="1189833"/>
    <x v="273"/>
    <x v="2"/>
    <s v="California"/>
    <s v="Los Angeles"/>
    <x v="1"/>
    <n v="42"/>
    <n v="264"/>
    <n v="11088"/>
    <n v="3326.4"/>
    <n v="0.3"/>
    <x v="1"/>
    <x v="4"/>
    <n v="2021"/>
    <s v="Q2"/>
    <x v="1"/>
  </r>
  <r>
    <x v="4"/>
    <n v="1189833"/>
    <x v="274"/>
    <x v="2"/>
    <s v="California"/>
    <s v="Los Angeles"/>
    <x v="2"/>
    <n v="35"/>
    <n v="223"/>
    <n v="7805"/>
    <n v="3590.3"/>
    <n v="0.46"/>
    <x v="1"/>
    <x v="4"/>
    <n v="2021"/>
    <s v="Q2"/>
    <x v="1"/>
  </r>
  <r>
    <x v="4"/>
    <n v="1189833"/>
    <x v="275"/>
    <x v="2"/>
    <s v="California"/>
    <s v="Los Angeles"/>
    <x v="3"/>
    <n v="33"/>
    <n v="221"/>
    <n v="7293"/>
    <n v="3063.06"/>
    <n v="0.42"/>
    <x v="1"/>
    <x v="4"/>
    <n v="2021"/>
    <s v="Q2"/>
    <x v="1"/>
  </r>
  <r>
    <x v="4"/>
    <n v="1189833"/>
    <x v="276"/>
    <x v="2"/>
    <s v="California"/>
    <s v="Los Angeles"/>
    <x v="4"/>
    <n v="46"/>
    <n v="204"/>
    <n v="9384"/>
    <n v="5348.880000000001"/>
    <n v="0.57000000000000006"/>
    <x v="1"/>
    <x v="4"/>
    <n v="2021"/>
    <s v="Q2"/>
    <x v="1"/>
  </r>
  <r>
    <x v="4"/>
    <n v="1189833"/>
    <x v="277"/>
    <x v="2"/>
    <s v="California"/>
    <s v="Los Angeles"/>
    <x v="5"/>
    <n v="49"/>
    <n v="238"/>
    <n v="11662"/>
    <n v="2798.88"/>
    <n v="0.24000000000000002"/>
    <x v="1"/>
    <x v="4"/>
    <n v="2021"/>
    <s v="Q2"/>
    <x v="1"/>
  </r>
  <r>
    <x v="4"/>
    <n v="1189833"/>
    <x v="278"/>
    <x v="2"/>
    <s v="California"/>
    <s v="Los Angeles"/>
    <x v="0"/>
    <n v="39"/>
    <n v="315"/>
    <n v="12285"/>
    <n v="5651.1"/>
    <n v="0.46"/>
    <x v="1"/>
    <x v="4"/>
    <n v="2021"/>
    <s v="Q2"/>
    <x v="1"/>
  </r>
  <r>
    <x v="4"/>
    <n v="1189833"/>
    <x v="279"/>
    <x v="2"/>
    <s v="California"/>
    <s v="Los Angeles"/>
    <x v="1"/>
    <n v="42"/>
    <n v="288"/>
    <n v="12096"/>
    <n v="3386.88"/>
    <n v="0.28000000000000003"/>
    <x v="1"/>
    <x v="4"/>
    <n v="2021"/>
    <s v="Q2"/>
    <x v="1"/>
  </r>
  <r>
    <x v="4"/>
    <n v="1189833"/>
    <x v="280"/>
    <x v="2"/>
    <s v="California"/>
    <s v="Los Angeles"/>
    <x v="2"/>
    <n v="39"/>
    <n v="231"/>
    <n v="9009"/>
    <n v="4144.1400000000003"/>
    <n v="0.46"/>
    <x v="1"/>
    <x v="4"/>
    <n v="2021"/>
    <s v="Q2"/>
    <x v="1"/>
  </r>
  <r>
    <x v="4"/>
    <n v="1189833"/>
    <x v="281"/>
    <x v="2"/>
    <s v="California"/>
    <s v="Los Angeles"/>
    <x v="3"/>
    <n v="35"/>
    <n v="224"/>
    <n v="7840"/>
    <n v="3135.9999999999995"/>
    <n v="0.39999999999999997"/>
    <x v="1"/>
    <x v="4"/>
    <n v="2021"/>
    <s v="Q2"/>
    <x v="1"/>
  </r>
  <r>
    <x v="4"/>
    <n v="1189833"/>
    <x v="282"/>
    <x v="2"/>
    <s v="California"/>
    <s v="Los Angeles"/>
    <x v="4"/>
    <n v="43"/>
    <n v="219"/>
    <n v="9417"/>
    <n v="5838.5400000000009"/>
    <n v="0.62000000000000011"/>
    <x v="1"/>
    <x v="4"/>
    <n v="2021"/>
    <s v="Q2"/>
    <x v="1"/>
  </r>
  <r>
    <x v="4"/>
    <n v="1189833"/>
    <x v="283"/>
    <x v="2"/>
    <s v="California"/>
    <s v="Los Angeles"/>
    <x v="5"/>
    <n v="44"/>
    <n v="232"/>
    <n v="10208"/>
    <n v="2552"/>
    <n v="0.25"/>
    <x v="1"/>
    <x v="4"/>
    <n v="2021"/>
    <s v="Q2"/>
    <x v="1"/>
  </r>
  <r>
    <x v="0"/>
    <n v="1185732"/>
    <x v="284"/>
    <x v="2"/>
    <s v="California"/>
    <s v="Los Angeles"/>
    <x v="0"/>
    <n v="36"/>
    <n v="147"/>
    <n v="5292"/>
    <n v="2381.4"/>
    <n v="0.45"/>
    <x v="1"/>
    <x v="4"/>
    <n v="2021"/>
    <s v="Q2"/>
    <x v="1"/>
  </r>
  <r>
    <x v="0"/>
    <n v="1185732"/>
    <x v="285"/>
    <x v="2"/>
    <s v="California"/>
    <s v="Los Angeles"/>
    <x v="1"/>
    <n v="31"/>
    <n v="91"/>
    <n v="2821"/>
    <n v="1156.6099999999999"/>
    <n v="0.41"/>
    <x v="1"/>
    <x v="11"/>
    <n v="2021"/>
    <s v="Q2"/>
    <x v="2"/>
  </r>
  <r>
    <x v="0"/>
    <n v="1185732"/>
    <x v="286"/>
    <x v="2"/>
    <s v="California"/>
    <s v="Los Angeles"/>
    <x v="2"/>
    <n v="24"/>
    <n v="94"/>
    <n v="2256"/>
    <n v="879.83999999999992"/>
    <n v="0.38999999999999996"/>
    <x v="1"/>
    <x v="11"/>
    <n v="2021"/>
    <s v="Q2"/>
    <x v="2"/>
  </r>
  <r>
    <x v="0"/>
    <n v="1185732"/>
    <x v="287"/>
    <x v="2"/>
    <s v="California"/>
    <s v="Los Angeles"/>
    <x v="3"/>
    <n v="27"/>
    <n v="41"/>
    <n v="1107"/>
    <n v="509.22"/>
    <n v="0.46"/>
    <x v="1"/>
    <x v="11"/>
    <n v="2021"/>
    <s v="Q2"/>
    <x v="2"/>
  </r>
  <r>
    <x v="2"/>
    <n v="1197831"/>
    <x v="360"/>
    <x v="1"/>
    <s v="Texas"/>
    <s v="Dallas"/>
    <x v="4"/>
    <n v="26"/>
    <n v="113"/>
    <n v="2938"/>
    <n v="793.2600000000001"/>
    <n v="0.27"/>
    <x v="1"/>
    <x v="6"/>
    <n v="2021"/>
    <s v="Q3"/>
    <x v="2"/>
  </r>
  <r>
    <x v="2"/>
    <n v="1197831"/>
    <x v="361"/>
    <x v="1"/>
    <s v="Texas"/>
    <s v="Dallas"/>
    <x v="5"/>
    <n v="24"/>
    <n v="163"/>
    <n v="3912"/>
    <n v="1877.76"/>
    <n v="0.48"/>
    <x v="1"/>
    <x v="6"/>
    <n v="2021"/>
    <s v="Q3"/>
    <x v="2"/>
  </r>
  <r>
    <x v="2"/>
    <n v="1197831"/>
    <x v="362"/>
    <x v="1"/>
    <s v="Texas"/>
    <s v="Dallas"/>
    <x v="0"/>
    <n v="19"/>
    <n v="230"/>
    <n v="4370"/>
    <n v="1398.4"/>
    <n v="0.32"/>
    <x v="1"/>
    <x v="6"/>
    <n v="2021"/>
    <s v="Q3"/>
    <x v="2"/>
  </r>
  <r>
    <x v="2"/>
    <n v="1197831"/>
    <x v="363"/>
    <x v="1"/>
    <s v="Texas"/>
    <s v="Dallas"/>
    <x v="1"/>
    <n v="23"/>
    <n v="215"/>
    <n v="4945"/>
    <n v="1780.2"/>
    <n v="0.36"/>
    <x v="1"/>
    <x v="6"/>
    <n v="2021"/>
    <s v="Q3"/>
    <x v="2"/>
  </r>
  <r>
    <x v="2"/>
    <n v="1197831"/>
    <x v="364"/>
    <x v="1"/>
    <s v="Texas"/>
    <s v="Dallas"/>
    <x v="2"/>
    <n v="27"/>
    <n v="143"/>
    <n v="3861"/>
    <n v="1351.35"/>
    <n v="0.35"/>
    <x v="1"/>
    <x v="6"/>
    <n v="2021"/>
    <s v="Q3"/>
    <x v="2"/>
  </r>
  <r>
    <x v="2"/>
    <n v="1197831"/>
    <x v="365"/>
    <x v="1"/>
    <s v="Texas"/>
    <s v="Dallas"/>
    <x v="3"/>
    <n v="28"/>
    <n v="136"/>
    <n v="3808"/>
    <n v="1713.6000000000001"/>
    <n v="0.45"/>
    <x v="1"/>
    <x v="6"/>
    <n v="2021"/>
    <s v="Q3"/>
    <x v="2"/>
  </r>
  <r>
    <x v="2"/>
    <n v="1197831"/>
    <x v="366"/>
    <x v="1"/>
    <s v="Texas"/>
    <s v="Dallas"/>
    <x v="4"/>
    <n v="26"/>
    <n v="93"/>
    <n v="2418"/>
    <n v="773.76"/>
    <n v="0.32"/>
    <x v="1"/>
    <x v="6"/>
    <n v="2021"/>
    <s v="Q3"/>
    <x v="2"/>
  </r>
  <r>
    <x v="2"/>
    <n v="1197831"/>
    <x v="367"/>
    <x v="1"/>
    <s v="Texas"/>
    <s v="Dallas"/>
    <x v="5"/>
    <n v="26"/>
    <n v="155"/>
    <n v="4030"/>
    <n v="2055.3000000000002"/>
    <n v="0.51"/>
    <x v="1"/>
    <x v="6"/>
    <n v="2021"/>
    <s v="Q3"/>
    <x v="2"/>
  </r>
  <r>
    <x v="2"/>
    <n v="1197831"/>
    <x v="368"/>
    <x v="1"/>
    <s v="Texas"/>
    <s v="Dallas"/>
    <x v="0"/>
    <n v="21"/>
    <n v="203"/>
    <n v="4263"/>
    <n v="1662.5699999999997"/>
    <n v="0.38999999999999996"/>
    <x v="1"/>
    <x v="6"/>
    <n v="2021"/>
    <s v="Q3"/>
    <x v="2"/>
  </r>
  <r>
    <x v="2"/>
    <n v="1197831"/>
    <x v="369"/>
    <x v="1"/>
    <s v="Texas"/>
    <s v="Dallas"/>
    <x v="1"/>
    <n v="31"/>
    <n v="236"/>
    <n v="7316"/>
    <n v="2926.3999999999996"/>
    <n v="0.39999999999999997"/>
    <x v="1"/>
    <x v="6"/>
    <n v="2021"/>
    <s v="Q3"/>
    <x v="2"/>
  </r>
  <r>
    <x v="2"/>
    <n v="1197831"/>
    <x v="370"/>
    <x v="1"/>
    <s v="Texas"/>
    <s v="Dallas"/>
    <x v="2"/>
    <n v="20"/>
    <n v="155"/>
    <n v="3100"/>
    <n v="1178"/>
    <n v="0.38"/>
    <x v="1"/>
    <x v="6"/>
    <n v="2021"/>
    <s v="Q3"/>
    <x v="2"/>
  </r>
  <r>
    <x v="2"/>
    <n v="1197831"/>
    <x v="371"/>
    <x v="1"/>
    <s v="Texas"/>
    <s v="Dallas"/>
    <x v="3"/>
    <n v="26"/>
    <n v="140"/>
    <n v="3640"/>
    <n v="1710.8000000000002"/>
    <n v="0.47000000000000003"/>
    <x v="1"/>
    <x v="6"/>
    <n v="2021"/>
    <s v="Q3"/>
    <x v="2"/>
  </r>
  <r>
    <x v="2"/>
    <n v="1197831"/>
    <x v="372"/>
    <x v="1"/>
    <s v="Texas"/>
    <s v="Dallas"/>
    <x v="4"/>
    <n v="29"/>
    <n v="96"/>
    <n v="2784"/>
    <n v="1030.08"/>
    <n v="0.37"/>
    <x v="1"/>
    <x v="6"/>
    <n v="2021"/>
    <s v="Q3"/>
    <x v="2"/>
  </r>
  <r>
    <x v="2"/>
    <n v="1197831"/>
    <x v="373"/>
    <x v="1"/>
    <s v="Texas"/>
    <s v="Dallas"/>
    <x v="5"/>
    <n v="27"/>
    <n v="153"/>
    <n v="4131"/>
    <n v="2230.7400000000002"/>
    <n v="0.54"/>
    <x v="1"/>
    <x v="6"/>
    <n v="2021"/>
    <s v="Q3"/>
    <x v="2"/>
  </r>
  <r>
    <x v="2"/>
    <n v="1197831"/>
    <x v="374"/>
    <x v="1"/>
    <s v="Texas"/>
    <s v="Dallas"/>
    <x v="0"/>
    <n v="13"/>
    <n v="231"/>
    <n v="3003"/>
    <n v="1201.1999999999998"/>
    <n v="0.39999999999999997"/>
    <x v="1"/>
    <x v="6"/>
    <n v="2021"/>
    <s v="Q3"/>
    <x v="2"/>
  </r>
  <r>
    <x v="2"/>
    <n v="1197831"/>
    <x v="375"/>
    <x v="1"/>
    <s v="Texas"/>
    <s v="Dallas"/>
    <x v="1"/>
    <n v="21"/>
    <n v="210"/>
    <n v="4410"/>
    <n v="1763.9999999999998"/>
    <n v="0.39999999999999997"/>
    <x v="1"/>
    <x v="6"/>
    <n v="2021"/>
    <s v="Q3"/>
    <x v="2"/>
  </r>
  <r>
    <x v="2"/>
    <n v="1197831"/>
    <x v="376"/>
    <x v="1"/>
    <s v="Texas"/>
    <s v="Dallas"/>
    <x v="2"/>
    <n v="20"/>
    <n v="179"/>
    <n v="3580"/>
    <n v="1396.1999999999998"/>
    <n v="0.38999999999999996"/>
    <x v="1"/>
    <x v="6"/>
    <n v="2021"/>
    <s v="Q3"/>
    <x v="2"/>
  </r>
  <r>
    <x v="2"/>
    <n v="1197831"/>
    <x v="377"/>
    <x v="1"/>
    <s v="Texas"/>
    <s v="Dallas"/>
    <x v="3"/>
    <n v="20"/>
    <n v="149"/>
    <n v="2980"/>
    <n v="1460.2"/>
    <n v="0.49"/>
    <x v="1"/>
    <x v="7"/>
    <n v="2021"/>
    <s v="Q3"/>
    <x v="3"/>
  </r>
  <r>
    <x v="2"/>
    <n v="1197831"/>
    <x v="378"/>
    <x v="1"/>
    <s v="Texas"/>
    <s v="Dallas"/>
    <x v="4"/>
    <n v="26"/>
    <n v="107"/>
    <n v="2782"/>
    <n v="1001.52"/>
    <n v="0.36"/>
    <x v="1"/>
    <x v="7"/>
    <n v="2021"/>
    <s v="Q3"/>
    <x v="3"/>
  </r>
  <r>
    <x v="2"/>
    <n v="1197831"/>
    <x v="379"/>
    <x v="1"/>
    <s v="Texas"/>
    <s v="Dallas"/>
    <x v="5"/>
    <n v="22"/>
    <n v="210"/>
    <n v="4620"/>
    <n v="2633.4"/>
    <n v="0.57000000000000006"/>
    <x v="1"/>
    <x v="7"/>
    <n v="2021"/>
    <s v="Q3"/>
    <x v="3"/>
  </r>
  <r>
    <x v="2"/>
    <n v="1197831"/>
    <x v="380"/>
    <x v="1"/>
    <s v="Texas"/>
    <s v="Dallas"/>
    <x v="0"/>
    <n v="13"/>
    <n v="233"/>
    <n v="3029"/>
    <n v="1151.02"/>
    <n v="0.38"/>
    <x v="1"/>
    <x v="7"/>
    <n v="2021"/>
    <s v="Q3"/>
    <x v="3"/>
  </r>
  <r>
    <x v="2"/>
    <n v="1197831"/>
    <x v="381"/>
    <x v="1"/>
    <s v="Texas"/>
    <s v="Dallas"/>
    <x v="1"/>
    <n v="22"/>
    <n v="248"/>
    <n v="5456"/>
    <n v="2291.52"/>
    <n v="0.42"/>
    <x v="1"/>
    <x v="7"/>
    <n v="2021"/>
    <s v="Q3"/>
    <x v="3"/>
  </r>
  <r>
    <x v="2"/>
    <n v="1197831"/>
    <x v="382"/>
    <x v="1"/>
    <s v="Texas"/>
    <s v="Dallas"/>
    <x v="2"/>
    <n v="19"/>
    <n v="200"/>
    <n v="3800"/>
    <n v="1519.9999999999998"/>
    <n v="0.39999999999999997"/>
    <x v="1"/>
    <x v="7"/>
    <n v="2021"/>
    <s v="Q3"/>
    <x v="3"/>
  </r>
  <r>
    <x v="2"/>
    <n v="1197831"/>
    <x v="383"/>
    <x v="1"/>
    <s v="Texas"/>
    <s v="Dallas"/>
    <x v="3"/>
    <n v="27"/>
    <n v="182"/>
    <n v="4914"/>
    <n v="2407.86"/>
    <n v="0.49"/>
    <x v="1"/>
    <x v="7"/>
    <n v="2021"/>
    <s v="Q3"/>
    <x v="3"/>
  </r>
  <r>
    <x v="2"/>
    <n v="1197831"/>
    <x v="384"/>
    <x v="1"/>
    <s v="Texas"/>
    <s v="Dallas"/>
    <x v="4"/>
    <n v="38"/>
    <n v="153"/>
    <n v="5814"/>
    <n v="2093.04"/>
    <n v="0.36"/>
    <x v="1"/>
    <x v="7"/>
    <n v="2021"/>
    <s v="Q3"/>
    <x v="3"/>
  </r>
  <r>
    <x v="2"/>
    <n v="1197831"/>
    <x v="385"/>
    <x v="1"/>
    <s v="Texas"/>
    <s v="Dallas"/>
    <x v="5"/>
    <n v="34"/>
    <n v="264"/>
    <n v="8976"/>
    <n v="4667.5200000000004"/>
    <n v="0.52"/>
    <x v="1"/>
    <x v="7"/>
    <n v="2021"/>
    <s v="Q3"/>
    <x v="3"/>
  </r>
  <r>
    <x v="2"/>
    <n v="1197831"/>
    <x v="386"/>
    <x v="1"/>
    <s v="Texas"/>
    <s v="Dallas"/>
    <x v="0"/>
    <n v="30"/>
    <n v="256"/>
    <n v="7680"/>
    <n v="2841.6"/>
    <n v="0.37"/>
    <x v="1"/>
    <x v="7"/>
    <n v="2021"/>
    <s v="Q3"/>
    <x v="3"/>
  </r>
  <r>
    <x v="2"/>
    <n v="1197831"/>
    <x v="387"/>
    <x v="1"/>
    <s v="Texas"/>
    <s v="Dallas"/>
    <x v="1"/>
    <n v="40"/>
    <n v="280"/>
    <n v="11200"/>
    <n v="4592"/>
    <n v="0.41"/>
    <x v="1"/>
    <x v="7"/>
    <n v="2021"/>
    <s v="Q3"/>
    <x v="3"/>
  </r>
  <r>
    <x v="2"/>
    <n v="1197831"/>
    <x v="388"/>
    <x v="1"/>
    <s v="Texas"/>
    <s v="Dallas"/>
    <x v="2"/>
    <n v="30"/>
    <n v="215"/>
    <n v="6450"/>
    <n v="2515.4999999999995"/>
    <n v="0.38999999999999996"/>
    <x v="1"/>
    <x v="7"/>
    <n v="2021"/>
    <s v="Q3"/>
    <x v="3"/>
  </r>
  <r>
    <x v="2"/>
    <n v="1197831"/>
    <x v="389"/>
    <x v="1"/>
    <s v="Texas"/>
    <s v="Dallas"/>
    <x v="3"/>
    <n v="29"/>
    <n v="192"/>
    <n v="5568"/>
    <n v="2728.32"/>
    <n v="0.49"/>
    <x v="1"/>
    <x v="7"/>
    <n v="2021"/>
    <s v="Q3"/>
    <x v="3"/>
  </r>
  <r>
    <x v="2"/>
    <n v="1197831"/>
    <x v="390"/>
    <x v="1"/>
    <s v="Texas"/>
    <s v="Dallas"/>
    <x v="4"/>
    <n v="40"/>
    <n v="150"/>
    <n v="6000"/>
    <n v="2220"/>
    <n v="0.37"/>
    <x v="1"/>
    <x v="7"/>
    <n v="2021"/>
    <s v="Q3"/>
    <x v="3"/>
  </r>
  <r>
    <x v="2"/>
    <n v="1197831"/>
    <x v="391"/>
    <x v="1"/>
    <s v="Texas"/>
    <s v="Dallas"/>
    <x v="5"/>
    <n v="42"/>
    <n v="280"/>
    <n v="11760"/>
    <n v="6468.0000000000009"/>
    <n v="0.55000000000000004"/>
    <x v="1"/>
    <x v="7"/>
    <n v="2021"/>
    <s v="Q3"/>
    <x v="3"/>
  </r>
  <r>
    <x v="2"/>
    <n v="1197831"/>
    <x v="392"/>
    <x v="1"/>
    <s v="Texas"/>
    <s v="Dallas"/>
    <x v="0"/>
    <n v="34"/>
    <n v="256"/>
    <n v="8704"/>
    <n v="3655.68"/>
    <n v="0.42"/>
    <x v="1"/>
    <x v="7"/>
    <n v="2021"/>
    <s v="Q3"/>
    <x v="3"/>
  </r>
  <r>
    <x v="2"/>
    <n v="1197831"/>
    <x v="393"/>
    <x v="1"/>
    <s v="Texas"/>
    <s v="Dallas"/>
    <x v="1"/>
    <n v="34"/>
    <n v="264"/>
    <n v="8976"/>
    <n v="3769.92"/>
    <n v="0.42"/>
    <x v="1"/>
    <x v="7"/>
    <n v="2021"/>
    <s v="Q3"/>
    <x v="3"/>
  </r>
  <r>
    <x v="2"/>
    <n v="1197831"/>
    <x v="394"/>
    <x v="1"/>
    <s v="Texas"/>
    <s v="Dallas"/>
    <x v="2"/>
    <n v="33"/>
    <n v="322"/>
    <n v="10626"/>
    <n v="4462.92"/>
    <n v="0.42"/>
    <x v="1"/>
    <x v="7"/>
    <n v="2021"/>
    <s v="Q3"/>
    <x v="3"/>
  </r>
  <r>
    <x v="2"/>
    <n v="1197831"/>
    <x v="395"/>
    <x v="1"/>
    <s v="Texas"/>
    <s v="Dallas"/>
    <x v="3"/>
    <n v="32"/>
    <n v="201"/>
    <n v="6432"/>
    <n v="3537.6000000000004"/>
    <n v="0.55000000000000004"/>
    <x v="1"/>
    <x v="7"/>
    <n v="2021"/>
    <s v="Q3"/>
    <x v="3"/>
  </r>
  <r>
    <x v="2"/>
    <n v="1197831"/>
    <x v="396"/>
    <x v="1"/>
    <s v="Texas"/>
    <s v="Dallas"/>
    <x v="4"/>
    <n v="39"/>
    <n v="184"/>
    <n v="7176"/>
    <n v="2726.88"/>
    <n v="0.38"/>
    <x v="1"/>
    <x v="7"/>
    <n v="2021"/>
    <s v="Q3"/>
    <x v="3"/>
  </r>
  <r>
    <x v="2"/>
    <n v="1197831"/>
    <x v="397"/>
    <x v="1"/>
    <s v="Texas"/>
    <s v="Dallas"/>
    <x v="5"/>
    <n v="47"/>
    <n v="272"/>
    <n v="12784"/>
    <n v="7286.880000000001"/>
    <n v="0.57000000000000006"/>
    <x v="1"/>
    <x v="7"/>
    <n v="2021"/>
    <s v="Q3"/>
    <x v="3"/>
  </r>
  <r>
    <x v="2"/>
    <n v="1197831"/>
    <x v="398"/>
    <x v="1"/>
    <s v="Texas"/>
    <s v="Dallas"/>
    <x v="0"/>
    <n v="34"/>
    <n v="248"/>
    <n v="8432"/>
    <n v="3625.7599999999993"/>
    <n v="0.42999999999999994"/>
    <x v="1"/>
    <x v="7"/>
    <n v="2021"/>
    <s v="Q3"/>
    <x v="3"/>
  </r>
  <r>
    <x v="2"/>
    <n v="1197831"/>
    <x v="399"/>
    <x v="1"/>
    <s v="Texas"/>
    <s v="Dallas"/>
    <x v="1"/>
    <n v="43"/>
    <n v="256"/>
    <n v="11008"/>
    <n v="5063.6799999999994"/>
    <n v="0.45999999999999996"/>
    <x v="1"/>
    <x v="7"/>
    <n v="2021"/>
    <s v="Q3"/>
    <x v="3"/>
  </r>
  <r>
    <x v="2"/>
    <n v="1197831"/>
    <x v="400"/>
    <x v="1"/>
    <s v="Texas"/>
    <s v="Dallas"/>
    <x v="2"/>
    <n v="35"/>
    <n v="332"/>
    <n v="11620"/>
    <n v="5461.4"/>
    <n v="0.47"/>
    <x v="1"/>
    <x v="7"/>
    <n v="2021"/>
    <s v="Q3"/>
    <x v="3"/>
  </r>
  <r>
    <x v="2"/>
    <n v="1197831"/>
    <x v="401"/>
    <x v="1"/>
    <s v="Texas"/>
    <s v="Dallas"/>
    <x v="3"/>
    <n v="38"/>
    <n v="158"/>
    <n v="6004"/>
    <n v="3242.1600000000003"/>
    <n v="0.54"/>
    <x v="1"/>
    <x v="7"/>
    <n v="2021"/>
    <s v="Q3"/>
    <x v="3"/>
  </r>
  <r>
    <x v="2"/>
    <n v="1197831"/>
    <x v="402"/>
    <x v="1"/>
    <s v="Texas"/>
    <s v="Dallas"/>
    <x v="4"/>
    <n v="43"/>
    <n v="158"/>
    <n v="6794"/>
    <n v="2785.54"/>
    <n v="0.41"/>
    <x v="1"/>
    <x v="7"/>
    <n v="2021"/>
    <s v="Q3"/>
    <x v="3"/>
  </r>
  <r>
    <x v="2"/>
    <n v="1197831"/>
    <x v="403"/>
    <x v="1"/>
    <s v="Texas"/>
    <s v="Dallas"/>
    <x v="5"/>
    <n v="43"/>
    <n v="240"/>
    <n v="10320"/>
    <n v="6192.0000000000009"/>
    <n v="0.60000000000000009"/>
    <x v="1"/>
    <x v="7"/>
    <n v="2021"/>
    <s v="Q3"/>
    <x v="3"/>
  </r>
  <r>
    <x v="2"/>
    <n v="1197831"/>
    <x v="404"/>
    <x v="1"/>
    <s v="Texas"/>
    <s v="Dallas"/>
    <x v="0"/>
    <n v="38"/>
    <n v="232"/>
    <n v="8816"/>
    <n v="4055.3599999999997"/>
    <n v="0.45999999999999996"/>
    <x v="1"/>
    <x v="7"/>
    <n v="2021"/>
    <s v="Q3"/>
    <x v="3"/>
  </r>
  <r>
    <x v="2"/>
    <n v="1197831"/>
    <x v="405"/>
    <x v="1"/>
    <s v="Texas"/>
    <s v="Dallas"/>
    <x v="1"/>
    <n v="38"/>
    <n v="203"/>
    <n v="7714"/>
    <n v="3625.58"/>
    <n v="0.47"/>
    <x v="1"/>
    <x v="7"/>
    <n v="2021"/>
    <s v="Q3"/>
    <x v="3"/>
  </r>
  <r>
    <x v="2"/>
    <n v="1197831"/>
    <x v="406"/>
    <x v="1"/>
    <s v="Texas"/>
    <s v="Dallas"/>
    <x v="2"/>
    <n v="47"/>
    <n v="254"/>
    <n v="11938"/>
    <n v="5372.0999999999995"/>
    <n v="0.44999999999999996"/>
    <x v="1"/>
    <x v="7"/>
    <n v="2021"/>
    <s v="Q3"/>
    <x v="3"/>
  </r>
  <r>
    <x v="2"/>
    <n v="1197831"/>
    <x v="407"/>
    <x v="1"/>
    <s v="Texas"/>
    <s v="Dallas"/>
    <x v="3"/>
    <n v="41"/>
    <n v="135"/>
    <n v="5535"/>
    <n v="3044.2500000000005"/>
    <n v="0.55000000000000004"/>
    <x v="1"/>
    <x v="8"/>
    <n v="2021"/>
    <s v="Q4"/>
    <x v="3"/>
  </r>
  <r>
    <x v="2"/>
    <n v="1197831"/>
    <x v="408"/>
    <x v="1"/>
    <s v="Texas"/>
    <s v="Dallas"/>
    <x v="4"/>
    <n v="37"/>
    <n v="149"/>
    <n v="5513"/>
    <n v="2205.1999999999998"/>
    <n v="0.39999999999999997"/>
    <x v="1"/>
    <x v="8"/>
    <n v="2021"/>
    <s v="Q4"/>
    <x v="3"/>
  </r>
  <r>
    <x v="2"/>
    <n v="1197831"/>
    <x v="409"/>
    <x v="1"/>
    <s v="Texas"/>
    <s v="Dallas"/>
    <x v="5"/>
    <n v="33"/>
    <n v="236"/>
    <n v="7788"/>
    <n v="4594.920000000001"/>
    <n v="0.59000000000000008"/>
    <x v="1"/>
    <x v="8"/>
    <n v="2021"/>
    <s v="Q4"/>
    <x v="3"/>
  </r>
  <r>
    <x v="2"/>
    <n v="1197831"/>
    <x v="410"/>
    <x v="1"/>
    <s v="Texas"/>
    <s v="Dallas"/>
    <x v="0"/>
    <n v="30"/>
    <n v="213"/>
    <n v="6390"/>
    <n v="2811.5999999999995"/>
    <n v="0.43999999999999995"/>
    <x v="1"/>
    <x v="8"/>
    <n v="2021"/>
    <s v="Q4"/>
    <x v="3"/>
  </r>
  <r>
    <x v="2"/>
    <n v="1197831"/>
    <x v="411"/>
    <x v="1"/>
    <s v="Texas"/>
    <s v="Dallas"/>
    <x v="1"/>
    <n v="29"/>
    <n v="219"/>
    <n v="6351"/>
    <n v="2984.97"/>
    <n v="0.47"/>
    <x v="1"/>
    <x v="8"/>
    <n v="2021"/>
    <s v="Q4"/>
    <x v="3"/>
  </r>
  <r>
    <x v="2"/>
    <n v="1197831"/>
    <x v="412"/>
    <x v="1"/>
    <s v="Texas"/>
    <s v="Dallas"/>
    <x v="2"/>
    <n v="32"/>
    <n v="190"/>
    <n v="6080"/>
    <n v="2675.2"/>
    <n v="0.43999999999999995"/>
    <x v="1"/>
    <x v="8"/>
    <n v="2021"/>
    <s v="Q4"/>
    <x v="3"/>
  </r>
  <r>
    <x v="2"/>
    <n v="1197831"/>
    <x v="413"/>
    <x v="1"/>
    <s v="Texas"/>
    <s v="Dallas"/>
    <x v="3"/>
    <n v="30"/>
    <n v="145"/>
    <n v="4350"/>
    <n v="2349"/>
    <n v="0.54"/>
    <x v="1"/>
    <x v="8"/>
    <n v="2021"/>
    <s v="Q4"/>
    <x v="3"/>
  </r>
  <r>
    <x v="2"/>
    <n v="1197831"/>
    <x v="414"/>
    <x v="1"/>
    <s v="Texas"/>
    <s v="Dallas"/>
    <x v="4"/>
    <n v="30"/>
    <n v="128"/>
    <n v="3840"/>
    <n v="1535.9999999999998"/>
    <n v="0.39999999999999997"/>
    <x v="1"/>
    <x v="8"/>
    <n v="2021"/>
    <s v="Q4"/>
    <x v="3"/>
  </r>
  <r>
    <x v="2"/>
    <n v="1197831"/>
    <x v="415"/>
    <x v="1"/>
    <s v="Texas"/>
    <s v="Dallas"/>
    <x v="5"/>
    <n v="39"/>
    <n v="190"/>
    <n v="7410"/>
    <n v="4297.8"/>
    <n v="0.58000000000000007"/>
    <x v="1"/>
    <x v="8"/>
    <n v="2021"/>
    <s v="Q4"/>
    <x v="3"/>
  </r>
  <r>
    <x v="2"/>
    <n v="1197831"/>
    <x v="416"/>
    <x v="1"/>
    <s v="Texas"/>
    <s v="Dallas"/>
    <x v="0"/>
    <n v="31"/>
    <n v="225"/>
    <n v="6975"/>
    <n v="2999.2499999999995"/>
    <n v="0.42999999999999994"/>
    <x v="1"/>
    <x v="8"/>
    <n v="2021"/>
    <s v="Q4"/>
    <x v="3"/>
  </r>
  <r>
    <x v="2"/>
    <n v="1197831"/>
    <x v="417"/>
    <x v="1"/>
    <s v="Texas"/>
    <s v="Dallas"/>
    <x v="1"/>
    <n v="27"/>
    <n v="218"/>
    <n v="5886"/>
    <n v="2648.7"/>
    <n v="0.44999999999999996"/>
    <x v="1"/>
    <x v="8"/>
    <n v="2021"/>
    <s v="Q4"/>
    <x v="3"/>
  </r>
  <r>
    <x v="2"/>
    <n v="1197831"/>
    <x v="418"/>
    <x v="1"/>
    <s v="Texas"/>
    <s v="Dallas"/>
    <x v="2"/>
    <n v="51"/>
    <n v="228"/>
    <n v="11628"/>
    <n v="5116.32"/>
    <n v="0.43999999999999995"/>
    <x v="1"/>
    <x v="8"/>
    <n v="2021"/>
    <s v="Q4"/>
    <x v="3"/>
  </r>
  <r>
    <x v="2"/>
    <n v="1197831"/>
    <x v="419"/>
    <x v="1"/>
    <s v="Texas"/>
    <s v="Dallas"/>
    <x v="3"/>
    <n v="50"/>
    <n v="160"/>
    <n v="8000"/>
    <n v="4160"/>
    <n v="0.52"/>
    <x v="1"/>
    <x v="8"/>
    <n v="2021"/>
    <s v="Q4"/>
    <x v="3"/>
  </r>
  <r>
    <x v="2"/>
    <n v="1197831"/>
    <x v="420"/>
    <x v="1"/>
    <s v="Texas"/>
    <s v="Dallas"/>
    <x v="4"/>
    <n v="46"/>
    <n v="162"/>
    <n v="7452"/>
    <n v="2906.2799999999997"/>
    <n v="0.38999999999999996"/>
    <x v="1"/>
    <x v="8"/>
    <n v="2021"/>
    <s v="Q4"/>
    <x v="3"/>
  </r>
  <r>
    <x v="2"/>
    <n v="1197831"/>
    <x v="421"/>
    <x v="1"/>
    <s v="Texas"/>
    <s v="Dallas"/>
    <x v="5"/>
    <n v="51"/>
    <n v="236"/>
    <n v="12036"/>
    <n v="7341.9600000000009"/>
    <n v="0.6100000000000001"/>
    <x v="1"/>
    <x v="8"/>
    <n v="2021"/>
    <s v="Q4"/>
    <x v="3"/>
  </r>
  <r>
    <x v="2"/>
    <n v="1197831"/>
    <x v="422"/>
    <x v="1"/>
    <s v="Texas"/>
    <s v="Dallas"/>
    <x v="0"/>
    <n v="46"/>
    <n v="281"/>
    <n v="12926"/>
    <n v="6075.2199999999993"/>
    <n v="0.47"/>
    <x v="1"/>
    <x v="8"/>
    <n v="2021"/>
    <s v="Q4"/>
    <x v="3"/>
  </r>
  <r>
    <x v="2"/>
    <n v="1197831"/>
    <x v="423"/>
    <x v="1"/>
    <s v="Texas"/>
    <s v="Dallas"/>
    <x v="1"/>
    <n v="39"/>
    <n v="248"/>
    <n v="9672"/>
    <n v="4062.24"/>
    <n v="0.42"/>
    <x v="1"/>
    <x v="8"/>
    <n v="2021"/>
    <s v="Q4"/>
    <x v="3"/>
  </r>
  <r>
    <x v="2"/>
    <n v="1197831"/>
    <x v="424"/>
    <x v="1"/>
    <s v="Texas"/>
    <s v="Dallas"/>
    <x v="2"/>
    <n v="46"/>
    <n v="239"/>
    <n v="10994"/>
    <n v="4837.3599999999997"/>
    <n v="0.43999999999999995"/>
    <x v="1"/>
    <x v="8"/>
    <n v="2021"/>
    <s v="Q4"/>
    <x v="3"/>
  </r>
  <r>
    <x v="2"/>
    <n v="1197831"/>
    <x v="425"/>
    <x v="1"/>
    <s v="Texas"/>
    <s v="Dallas"/>
    <x v="3"/>
    <n v="44"/>
    <n v="190"/>
    <n v="8360"/>
    <n v="4681.6000000000004"/>
    <n v="0.56000000000000005"/>
    <x v="1"/>
    <x v="8"/>
    <n v="2021"/>
    <s v="Q4"/>
    <x v="3"/>
  </r>
  <r>
    <x v="2"/>
    <n v="1197831"/>
    <x v="426"/>
    <x v="1"/>
    <s v="Texas"/>
    <s v="Dallas"/>
    <x v="4"/>
    <n v="47"/>
    <n v="168"/>
    <n v="7896"/>
    <n v="2921.52"/>
    <n v="0.37"/>
    <x v="1"/>
    <x v="8"/>
    <n v="2021"/>
    <s v="Q4"/>
    <x v="3"/>
  </r>
  <r>
    <x v="2"/>
    <n v="1197831"/>
    <x v="427"/>
    <x v="1"/>
    <s v="Texas"/>
    <s v="Dallas"/>
    <x v="5"/>
    <n v="54"/>
    <n v="256"/>
    <n v="13824"/>
    <n v="8294.4000000000015"/>
    <n v="0.60000000000000009"/>
    <x v="1"/>
    <x v="8"/>
    <n v="2021"/>
    <s v="Q4"/>
    <x v="3"/>
  </r>
  <r>
    <x v="0"/>
    <n v="1185732"/>
    <x v="428"/>
    <x v="1"/>
    <s v="Texas"/>
    <s v="Dallas"/>
    <x v="0"/>
    <n v="34"/>
    <n v="128"/>
    <n v="4352"/>
    <n v="2698.2400000000007"/>
    <n v="0.62000000000000011"/>
    <x v="1"/>
    <x v="8"/>
    <n v="2021"/>
    <s v="Q4"/>
    <x v="3"/>
  </r>
  <r>
    <x v="0"/>
    <n v="1185732"/>
    <x v="429"/>
    <x v="1"/>
    <s v="Texas"/>
    <s v="Dallas"/>
    <x v="1"/>
    <n v="34"/>
    <n v="68"/>
    <n v="2312"/>
    <n v="901.68"/>
    <n v="0.38999999999999996"/>
    <x v="1"/>
    <x v="8"/>
    <n v="2021"/>
    <s v="Q4"/>
    <x v="3"/>
  </r>
  <r>
    <x v="0"/>
    <n v="1185732"/>
    <x v="430"/>
    <x v="1"/>
    <s v="Texas"/>
    <s v="Dallas"/>
    <x v="2"/>
    <n v="28"/>
    <n v="72"/>
    <n v="2016"/>
    <n v="846.71999999999991"/>
    <n v="0.42"/>
    <x v="1"/>
    <x v="8"/>
    <n v="2021"/>
    <s v="Q4"/>
    <x v="3"/>
  </r>
  <r>
    <x v="0"/>
    <n v="1185732"/>
    <x v="431"/>
    <x v="1"/>
    <s v="Texas"/>
    <s v="Dallas"/>
    <x v="3"/>
    <n v="28"/>
    <n v="23"/>
    <n v="644"/>
    <n v="276.91999999999996"/>
    <n v="0.42999999999999994"/>
    <x v="1"/>
    <x v="8"/>
    <n v="2021"/>
    <s v="Q4"/>
    <x v="3"/>
  </r>
  <r>
    <x v="0"/>
    <n v="1185732"/>
    <x v="432"/>
    <x v="0"/>
    <s v="Pennsylvania"/>
    <s v="Philadelphia"/>
    <x v="4"/>
    <n v="42"/>
    <n v="41"/>
    <n v="1722"/>
    <n v="706.02"/>
    <n v="0.41"/>
    <x v="1"/>
    <x v="8"/>
    <n v="2021"/>
    <s v="Q4"/>
    <x v="3"/>
  </r>
  <r>
    <x v="0"/>
    <n v="1185732"/>
    <x v="433"/>
    <x v="0"/>
    <s v="Pennsylvania"/>
    <s v="Philadelphia"/>
    <x v="5"/>
    <n v="32"/>
    <n v="70"/>
    <n v="2240"/>
    <n v="761.59999999999991"/>
    <n v="0.33999999999999997"/>
    <x v="1"/>
    <x v="8"/>
    <n v="2021"/>
    <s v="Q4"/>
    <x v="3"/>
  </r>
  <r>
    <x v="0"/>
    <n v="1185732"/>
    <x v="434"/>
    <x v="0"/>
    <s v="Pennsylvania"/>
    <s v="Philadelphia"/>
    <x v="0"/>
    <n v="32"/>
    <n v="166"/>
    <n v="5312"/>
    <n v="3187.2000000000003"/>
    <n v="0.60000000000000009"/>
    <x v="1"/>
    <x v="8"/>
    <n v="2021"/>
    <s v="Q4"/>
    <x v="3"/>
  </r>
  <r>
    <x v="0"/>
    <n v="1185732"/>
    <x v="435"/>
    <x v="0"/>
    <s v="Pennsylvania"/>
    <s v="Philadelphia"/>
    <x v="1"/>
    <n v="32"/>
    <n v="44"/>
    <n v="1408"/>
    <n v="563.19999999999993"/>
    <n v="0.39999999999999997"/>
    <x v="1"/>
    <x v="8"/>
    <n v="2021"/>
    <s v="Q4"/>
    <x v="3"/>
  </r>
  <r>
    <x v="0"/>
    <n v="1185732"/>
    <x v="436"/>
    <x v="0"/>
    <s v="Pennsylvania"/>
    <s v="Philadelphia"/>
    <x v="2"/>
    <n v="25"/>
    <n v="54"/>
    <n v="1350"/>
    <n v="607.49999999999989"/>
    <n v="0.44999999999999996"/>
    <x v="1"/>
    <x v="8"/>
    <n v="2021"/>
    <s v="Q4"/>
    <x v="3"/>
  </r>
  <r>
    <x v="0"/>
    <n v="1185732"/>
    <x v="437"/>
    <x v="0"/>
    <s v="Pennsylvania"/>
    <s v="Philadelphia"/>
    <x v="3"/>
    <n v="28"/>
    <n v="17"/>
    <n v="476"/>
    <n v="199.92"/>
    <n v="0.42"/>
    <x v="1"/>
    <x v="8"/>
    <n v="2021"/>
    <s v="Q4"/>
    <x v="3"/>
  </r>
  <r>
    <x v="0"/>
    <n v="1185732"/>
    <x v="438"/>
    <x v="0"/>
    <s v="Pennsylvania"/>
    <s v="Philadelphia"/>
    <x v="4"/>
    <n v="39"/>
    <n v="40"/>
    <n v="1560"/>
    <n v="577.20000000000005"/>
    <n v="0.37"/>
    <x v="1"/>
    <x v="9"/>
    <n v="2021"/>
    <s v="Q4"/>
    <x v="3"/>
  </r>
  <r>
    <x v="0"/>
    <n v="1185732"/>
    <x v="439"/>
    <x v="0"/>
    <s v="Pennsylvania"/>
    <s v="Philadelphia"/>
    <x v="5"/>
    <n v="30"/>
    <n v="74"/>
    <n v="2220"/>
    <n v="777"/>
    <n v="0.35"/>
    <x v="1"/>
    <x v="9"/>
    <n v="2021"/>
    <s v="Q4"/>
    <x v="3"/>
  </r>
  <r>
    <x v="0"/>
    <n v="1185732"/>
    <x v="440"/>
    <x v="0"/>
    <s v="Pennsylvania"/>
    <s v="Philadelphia"/>
    <x v="0"/>
    <n v="39"/>
    <n v="156"/>
    <n v="6084"/>
    <n v="3528.7200000000003"/>
    <n v="0.58000000000000007"/>
    <x v="1"/>
    <x v="9"/>
    <n v="2021"/>
    <s v="Q4"/>
    <x v="3"/>
  </r>
  <r>
    <x v="0"/>
    <n v="1185732"/>
    <x v="441"/>
    <x v="0"/>
    <s v="Pennsylvania"/>
    <s v="Philadelphia"/>
    <x v="1"/>
    <n v="33"/>
    <n v="53"/>
    <n v="1749"/>
    <n v="647.13"/>
    <n v="0.37"/>
    <x v="1"/>
    <x v="9"/>
    <n v="2021"/>
    <s v="Q4"/>
    <x v="3"/>
  </r>
  <r>
    <x v="0"/>
    <n v="1185732"/>
    <x v="442"/>
    <x v="0"/>
    <s v="Pennsylvania"/>
    <s v="Philadelphia"/>
    <x v="2"/>
    <n v="29"/>
    <n v="58"/>
    <n v="1682"/>
    <n v="756.9"/>
    <n v="0.44999999999999996"/>
    <x v="1"/>
    <x v="9"/>
    <n v="2021"/>
    <s v="Q4"/>
    <x v="3"/>
  </r>
  <r>
    <x v="0"/>
    <n v="1185732"/>
    <x v="443"/>
    <x v="0"/>
    <s v="Pennsylvania"/>
    <s v="Philadelphia"/>
    <x v="3"/>
    <n v="32"/>
    <n v="8"/>
    <n v="256"/>
    <n v="112.63999999999999"/>
    <n v="0.43999999999999995"/>
    <x v="1"/>
    <x v="9"/>
    <n v="2021"/>
    <s v="Q4"/>
    <x v="3"/>
  </r>
  <r>
    <x v="0"/>
    <n v="1185732"/>
    <x v="444"/>
    <x v="0"/>
    <s v="Pennsylvania"/>
    <s v="Philadelphia"/>
    <x v="4"/>
    <n v="41"/>
    <n v="24"/>
    <n v="984"/>
    <n v="334.55999999999995"/>
    <n v="0.33999999999999997"/>
    <x v="1"/>
    <x v="9"/>
    <n v="2021"/>
    <s v="Q4"/>
    <x v="3"/>
  </r>
  <r>
    <x v="0"/>
    <n v="1185732"/>
    <x v="445"/>
    <x v="0"/>
    <s v="Pennsylvania"/>
    <s v="Philadelphia"/>
    <x v="5"/>
    <n v="38"/>
    <n v="61"/>
    <n v="2318"/>
    <n v="718.58"/>
    <n v="0.31"/>
    <x v="1"/>
    <x v="9"/>
    <n v="2021"/>
    <s v="Q4"/>
    <x v="3"/>
  </r>
  <r>
    <x v="0"/>
    <n v="1185732"/>
    <x v="446"/>
    <x v="0"/>
    <s v="Pennsylvania"/>
    <s v="Philadelphia"/>
    <x v="0"/>
    <n v="35"/>
    <n v="140"/>
    <n v="4900"/>
    <n v="2793.0000000000005"/>
    <n v="0.57000000000000006"/>
    <x v="1"/>
    <x v="9"/>
    <n v="2021"/>
    <s v="Q4"/>
    <x v="3"/>
  </r>
  <r>
    <x v="0"/>
    <n v="1185732"/>
    <x v="447"/>
    <x v="0"/>
    <s v="Pennsylvania"/>
    <s v="Philadelphia"/>
    <x v="1"/>
    <n v="37"/>
    <n v="51"/>
    <n v="1887"/>
    <n v="603.84"/>
    <n v="0.32"/>
    <x v="1"/>
    <x v="9"/>
    <n v="2021"/>
    <s v="Q4"/>
    <x v="3"/>
  </r>
  <r>
    <x v="0"/>
    <n v="1185732"/>
    <x v="448"/>
    <x v="0"/>
    <s v="Pennsylvania"/>
    <s v="Philadelphia"/>
    <x v="2"/>
    <n v="27"/>
    <n v="51"/>
    <n v="1377"/>
    <n v="578.34"/>
    <n v="0.42"/>
    <x v="1"/>
    <x v="9"/>
    <n v="2021"/>
    <s v="Q4"/>
    <x v="3"/>
  </r>
  <r>
    <x v="0"/>
    <n v="1185732"/>
    <x v="449"/>
    <x v="0"/>
    <s v="Pennsylvania"/>
    <s v="Philadelphia"/>
    <x v="3"/>
    <n v="36"/>
    <n v="24"/>
    <n v="864"/>
    <n v="328.32"/>
    <n v="0.38"/>
    <x v="1"/>
    <x v="9"/>
    <n v="2021"/>
    <s v="Q4"/>
    <x v="3"/>
  </r>
  <r>
    <x v="0"/>
    <n v="1185732"/>
    <x v="450"/>
    <x v="0"/>
    <s v="Pennsylvania"/>
    <s v="Philadelphia"/>
    <x v="4"/>
    <n v="45"/>
    <n v="26"/>
    <n v="1170"/>
    <n v="432.9"/>
    <n v="0.37"/>
    <x v="1"/>
    <x v="9"/>
    <n v="2021"/>
    <s v="Q4"/>
    <x v="3"/>
  </r>
  <r>
    <x v="0"/>
    <n v="1185732"/>
    <x v="451"/>
    <x v="0"/>
    <s v="Pennsylvania"/>
    <s v="Philadelphia"/>
    <x v="5"/>
    <n v="39"/>
    <n v="64"/>
    <n v="2496"/>
    <n v="673.92000000000007"/>
    <n v="0.27"/>
    <x v="1"/>
    <x v="9"/>
    <n v="2021"/>
    <s v="Q4"/>
    <x v="3"/>
  </r>
  <r>
    <x v="0"/>
    <n v="1185732"/>
    <x v="452"/>
    <x v="0"/>
    <s v="Pennsylvania"/>
    <s v="Philadelphia"/>
    <x v="0"/>
    <n v="44"/>
    <n v="150"/>
    <n v="6600"/>
    <n v="3432"/>
    <n v="0.52"/>
    <x v="1"/>
    <x v="9"/>
    <n v="2021"/>
    <s v="Q4"/>
    <x v="3"/>
  </r>
  <r>
    <x v="0"/>
    <n v="1185732"/>
    <x v="453"/>
    <x v="0"/>
    <s v="Pennsylvania"/>
    <s v="Philadelphia"/>
    <x v="1"/>
    <n v="40"/>
    <n v="54"/>
    <n v="2160"/>
    <n v="712.8"/>
    <n v="0.32999999999999996"/>
    <x v="1"/>
    <x v="9"/>
    <n v="2021"/>
    <s v="Q4"/>
    <x v="3"/>
  </r>
  <r>
    <x v="0"/>
    <n v="1185732"/>
    <x v="454"/>
    <x v="0"/>
    <s v="Pennsylvania"/>
    <s v="Philadelphia"/>
    <x v="2"/>
    <n v="38"/>
    <n v="53"/>
    <n v="2014"/>
    <n v="745.18"/>
    <n v="0.37"/>
    <x v="1"/>
    <x v="9"/>
    <n v="2021"/>
    <s v="Q4"/>
    <x v="3"/>
  </r>
  <r>
    <x v="0"/>
    <n v="1185732"/>
    <x v="455"/>
    <x v="0"/>
    <s v="Pennsylvania"/>
    <s v="Philadelphia"/>
    <x v="3"/>
    <n v="42"/>
    <n v="34"/>
    <n v="1428"/>
    <n v="571.19999999999993"/>
    <n v="0.39999999999999997"/>
    <x v="1"/>
    <x v="9"/>
    <n v="2021"/>
    <s v="Q4"/>
    <x v="3"/>
  </r>
  <r>
    <x v="0"/>
    <n v="1185732"/>
    <x v="456"/>
    <x v="0"/>
    <s v="Pennsylvania"/>
    <s v="Philadelphia"/>
    <x v="4"/>
    <n v="51"/>
    <n v="39"/>
    <n v="1989"/>
    <n v="735.93"/>
    <n v="0.37"/>
    <x v="1"/>
    <x v="9"/>
    <n v="2021"/>
    <s v="Q4"/>
    <x v="3"/>
  </r>
  <r>
    <x v="0"/>
    <n v="1185732"/>
    <x v="457"/>
    <x v="0"/>
    <s v="Pennsylvania"/>
    <s v="Philadelphia"/>
    <x v="5"/>
    <n v="51"/>
    <n v="78"/>
    <n v="3978"/>
    <n v="1471.86"/>
    <n v="0.37"/>
    <x v="1"/>
    <x v="9"/>
    <n v="2021"/>
    <s v="Q4"/>
    <x v="3"/>
  </r>
  <r>
    <x v="0"/>
    <n v="1185732"/>
    <x v="458"/>
    <x v="0"/>
    <s v="Pennsylvania"/>
    <s v="Philadelphia"/>
    <x v="0"/>
    <n v="49"/>
    <n v="170"/>
    <n v="8330"/>
    <n v="4748.1000000000004"/>
    <n v="0.57000000000000006"/>
    <x v="1"/>
    <x v="9"/>
    <n v="2021"/>
    <s v="Q4"/>
    <x v="3"/>
  </r>
  <r>
    <x v="0"/>
    <n v="1185732"/>
    <x v="459"/>
    <x v="0"/>
    <s v="Pennsylvania"/>
    <s v="Philadelphia"/>
    <x v="1"/>
    <n v="41"/>
    <n v="85"/>
    <n v="3485"/>
    <n v="1359.1499999999999"/>
    <n v="0.38999999999999996"/>
    <x v="1"/>
    <x v="9"/>
    <n v="2021"/>
    <s v="Q4"/>
    <x v="3"/>
  </r>
  <r>
    <x v="0"/>
    <n v="1185732"/>
    <x v="460"/>
    <x v="0"/>
    <s v="Pennsylvania"/>
    <s v="Philadelphia"/>
    <x v="2"/>
    <n v="42"/>
    <n v="54"/>
    <n v="2268"/>
    <n v="975.2399999999999"/>
    <n v="0.42999999999999994"/>
    <x v="1"/>
    <x v="9"/>
    <n v="2021"/>
    <s v="Q4"/>
    <x v="3"/>
  </r>
  <r>
    <x v="0"/>
    <n v="1185732"/>
    <x v="461"/>
    <x v="0"/>
    <s v="Pennsylvania"/>
    <s v="Philadelphia"/>
    <x v="3"/>
    <n v="43"/>
    <n v="53"/>
    <n v="2279"/>
    <n v="1071.1299999999999"/>
    <n v="0.47"/>
    <x v="1"/>
    <x v="9"/>
    <n v="2021"/>
    <s v="Q4"/>
    <x v="3"/>
  </r>
  <r>
    <x v="0"/>
    <n v="1185732"/>
    <x v="462"/>
    <x v="0"/>
    <s v="Pennsylvania"/>
    <s v="Philadelphia"/>
    <x v="4"/>
    <n v="43"/>
    <n v="48"/>
    <n v="2064"/>
    <n v="866.88"/>
    <n v="0.42"/>
    <x v="1"/>
    <x v="9"/>
    <n v="2021"/>
    <s v="Q4"/>
    <x v="3"/>
  </r>
  <r>
    <x v="0"/>
    <n v="1185732"/>
    <x v="463"/>
    <x v="0"/>
    <s v="Pennsylvania"/>
    <s v="Philadelphia"/>
    <x v="5"/>
    <n v="52"/>
    <n v="105"/>
    <n v="5460"/>
    <n v="1910.9999999999998"/>
    <n v="0.35"/>
    <x v="1"/>
    <x v="9"/>
    <n v="2021"/>
    <s v="Q4"/>
    <x v="3"/>
  </r>
  <r>
    <x v="0"/>
    <n v="1185732"/>
    <x v="464"/>
    <x v="0"/>
    <s v="Pennsylvania"/>
    <s v="Philadelphia"/>
    <x v="0"/>
    <n v="49"/>
    <n v="175"/>
    <n v="8575"/>
    <n v="4887.7500000000009"/>
    <n v="0.57000000000000006"/>
    <x v="1"/>
    <x v="9"/>
    <n v="2021"/>
    <s v="Q4"/>
    <x v="3"/>
  </r>
  <r>
    <x v="0"/>
    <n v="1185732"/>
    <x v="465"/>
    <x v="0"/>
    <s v="Pennsylvania"/>
    <s v="Philadelphia"/>
    <x v="1"/>
    <n v="45"/>
    <n v="99"/>
    <n v="4455"/>
    <n v="1737.4499999999998"/>
    <n v="0.38999999999999996"/>
    <x v="1"/>
    <x v="9"/>
    <n v="2021"/>
    <s v="Q4"/>
    <x v="3"/>
  </r>
  <r>
    <x v="0"/>
    <n v="1185732"/>
    <x v="466"/>
    <x v="0"/>
    <s v="Pennsylvania"/>
    <s v="Philadelphia"/>
    <x v="2"/>
    <n v="43"/>
    <n v="72"/>
    <n v="3096"/>
    <n v="1331.2799999999997"/>
    <n v="0.42999999999999994"/>
    <x v="1"/>
    <x v="9"/>
    <n v="2021"/>
    <s v="Q4"/>
    <x v="3"/>
  </r>
  <r>
    <x v="0"/>
    <n v="1185732"/>
    <x v="467"/>
    <x v="0"/>
    <s v="Pennsylvania"/>
    <s v="Philadelphia"/>
    <x v="3"/>
    <n v="39"/>
    <n v="56"/>
    <n v="2184"/>
    <n v="1026.48"/>
    <n v="0.47"/>
    <x v="1"/>
    <x v="9"/>
    <n v="2021"/>
    <s v="Q4"/>
    <x v="3"/>
  </r>
  <r>
    <x v="0"/>
    <n v="1185732"/>
    <x v="468"/>
    <x v="0"/>
    <s v="Pennsylvania"/>
    <s v="Philadelphia"/>
    <x v="4"/>
    <n v="50"/>
    <n v="64"/>
    <n v="3200"/>
    <n v="1280"/>
    <n v="0.39999999999999997"/>
    <x v="1"/>
    <x v="10"/>
    <n v="2021"/>
    <s v="Q4"/>
    <x v="0"/>
  </r>
  <r>
    <x v="0"/>
    <n v="1185732"/>
    <x v="469"/>
    <x v="0"/>
    <s v="Pennsylvania"/>
    <s v="Philadelphia"/>
    <x v="5"/>
    <n v="50"/>
    <n v="116"/>
    <n v="5800"/>
    <n v="2088"/>
    <n v="0.36"/>
    <x v="1"/>
    <x v="10"/>
    <n v="2021"/>
    <s v="Q4"/>
    <x v="0"/>
  </r>
  <r>
    <x v="0"/>
    <n v="1185732"/>
    <x v="470"/>
    <x v="0"/>
    <s v="Pennsylvania"/>
    <s v="Philadelphia"/>
    <x v="0"/>
    <n v="51"/>
    <n v="179"/>
    <n v="9129"/>
    <n v="5294.8200000000006"/>
    <n v="0.58000000000000007"/>
    <x v="1"/>
    <x v="10"/>
    <n v="2021"/>
    <s v="Q4"/>
    <x v="0"/>
  </r>
  <r>
    <x v="0"/>
    <n v="1185732"/>
    <x v="471"/>
    <x v="0"/>
    <s v="Pennsylvania"/>
    <s v="Philadelphia"/>
    <x v="1"/>
    <n v="44"/>
    <n v="102"/>
    <n v="4488"/>
    <n v="1884.96"/>
    <n v="0.42"/>
    <x v="1"/>
    <x v="10"/>
    <n v="2021"/>
    <s v="Q4"/>
    <x v="0"/>
  </r>
  <r>
    <x v="0"/>
    <n v="1185732"/>
    <x v="472"/>
    <x v="0"/>
    <s v="Pennsylvania"/>
    <s v="Philadelphia"/>
    <x v="2"/>
    <n v="38"/>
    <n v="79"/>
    <n v="3002"/>
    <n v="1410.9399999999998"/>
    <n v="0.47"/>
    <x v="1"/>
    <x v="10"/>
    <n v="2021"/>
    <s v="Q4"/>
    <x v="0"/>
  </r>
  <r>
    <x v="0"/>
    <n v="1185732"/>
    <x v="473"/>
    <x v="0"/>
    <s v="Pennsylvania"/>
    <s v="Philadelphia"/>
    <x v="3"/>
    <n v="43"/>
    <n v="62"/>
    <n v="2666"/>
    <n v="1226.3599999999999"/>
    <n v="0.45999999999999996"/>
    <x v="1"/>
    <x v="10"/>
    <n v="2021"/>
    <s v="Q4"/>
    <x v="0"/>
  </r>
  <r>
    <x v="0"/>
    <n v="1185732"/>
    <x v="474"/>
    <x v="0"/>
    <s v="Pennsylvania"/>
    <s v="Philadelphia"/>
    <x v="4"/>
    <n v="46"/>
    <n v="54"/>
    <n v="2484"/>
    <n v="968.75999999999988"/>
    <n v="0.38999999999999996"/>
    <x v="1"/>
    <x v="10"/>
    <n v="2021"/>
    <s v="Q4"/>
    <x v="0"/>
  </r>
  <r>
    <x v="0"/>
    <n v="1185732"/>
    <x v="475"/>
    <x v="0"/>
    <s v="Pennsylvania"/>
    <s v="Philadelphia"/>
    <x v="5"/>
    <n v="49"/>
    <n v="123"/>
    <n v="6027"/>
    <n v="2169.7199999999998"/>
    <n v="0.36"/>
    <x v="1"/>
    <x v="10"/>
    <n v="2021"/>
    <s v="Q4"/>
    <x v="0"/>
  </r>
  <r>
    <x v="0"/>
    <n v="1185732"/>
    <x v="476"/>
    <x v="0"/>
    <s v="Pennsylvania"/>
    <s v="Philadelphia"/>
    <x v="0"/>
    <n v="46"/>
    <n v="162"/>
    <n v="7452"/>
    <n v="3875.04"/>
    <n v="0.52"/>
    <x v="1"/>
    <x v="10"/>
    <n v="2021"/>
    <s v="Q4"/>
    <x v="0"/>
  </r>
  <r>
    <x v="0"/>
    <n v="1185732"/>
    <x v="477"/>
    <x v="0"/>
    <s v="Pennsylvania"/>
    <s v="Philadelphia"/>
    <x v="1"/>
    <n v="40"/>
    <n v="91"/>
    <n v="3640"/>
    <n v="1237.5999999999999"/>
    <n v="0.33999999999999997"/>
    <x v="1"/>
    <x v="10"/>
    <n v="2021"/>
    <s v="Q4"/>
    <x v="0"/>
  </r>
  <r>
    <x v="0"/>
    <n v="1185732"/>
    <x v="478"/>
    <x v="0"/>
    <s v="Pennsylvania"/>
    <s v="Philadelphia"/>
    <x v="2"/>
    <n v="32"/>
    <n v="60"/>
    <n v="1920"/>
    <n v="767.99999999999989"/>
    <n v="0.39999999999999997"/>
    <x v="1"/>
    <x v="10"/>
    <n v="2021"/>
    <s v="Q4"/>
    <x v="0"/>
  </r>
  <r>
    <x v="0"/>
    <n v="1185732"/>
    <x v="479"/>
    <x v="0"/>
    <s v="Pennsylvania"/>
    <s v="Philadelphia"/>
    <x v="3"/>
    <n v="32"/>
    <n v="53"/>
    <n v="1696"/>
    <n v="695.36"/>
    <n v="0.41"/>
    <x v="1"/>
    <x v="10"/>
    <n v="2021"/>
    <s v="Q4"/>
    <x v="0"/>
  </r>
  <r>
    <x v="0"/>
    <n v="1185732"/>
    <x v="480"/>
    <x v="0"/>
    <s v="Pennsylvania"/>
    <s v="Philadelphia"/>
    <x v="4"/>
    <n v="36"/>
    <n v="41"/>
    <n v="1476"/>
    <n v="501.84"/>
    <n v="0.33999999999999997"/>
    <x v="1"/>
    <x v="10"/>
    <n v="2021"/>
    <s v="Q4"/>
    <x v="0"/>
  </r>
  <r>
    <x v="0"/>
    <n v="1185732"/>
    <x v="481"/>
    <x v="0"/>
    <s v="Pennsylvania"/>
    <s v="Philadelphia"/>
    <x v="5"/>
    <n v="48"/>
    <n v="79"/>
    <n v="3792"/>
    <n v="1175.52"/>
    <n v="0.31"/>
    <x v="1"/>
    <x v="10"/>
    <n v="2021"/>
    <s v="Q4"/>
    <x v="0"/>
  </r>
  <r>
    <x v="0"/>
    <n v="1185732"/>
    <x v="482"/>
    <x v="0"/>
    <s v="Pennsylvania"/>
    <s v="Philadelphia"/>
    <x v="0"/>
    <n v="47"/>
    <n v="124"/>
    <n v="5828"/>
    <n v="3088.84"/>
    <n v="0.53"/>
    <x v="1"/>
    <x v="10"/>
    <n v="2021"/>
    <s v="Q4"/>
    <x v="0"/>
  </r>
  <r>
    <x v="0"/>
    <n v="1185732"/>
    <x v="483"/>
    <x v="0"/>
    <s v="Pennsylvania"/>
    <s v="Philadelphia"/>
    <x v="1"/>
    <n v="35"/>
    <n v="68"/>
    <n v="2380"/>
    <n v="761.6"/>
    <n v="0.32"/>
    <x v="1"/>
    <x v="10"/>
    <n v="2021"/>
    <s v="Q4"/>
    <x v="0"/>
  </r>
  <r>
    <x v="0"/>
    <n v="1185732"/>
    <x v="484"/>
    <x v="0"/>
    <s v="Pennsylvania"/>
    <s v="Philadelphia"/>
    <x v="2"/>
    <n v="38"/>
    <n v="38"/>
    <n v="1444"/>
    <n v="548.72"/>
    <n v="0.38"/>
    <x v="1"/>
    <x v="10"/>
    <n v="2021"/>
    <s v="Q4"/>
    <x v="0"/>
  </r>
  <r>
    <x v="0"/>
    <n v="1185732"/>
    <x v="485"/>
    <x v="0"/>
    <s v="Pennsylvania"/>
    <s v="Philadelphia"/>
    <x v="3"/>
    <n v="40"/>
    <n v="34"/>
    <n v="1360"/>
    <n v="516.79999999999995"/>
    <n v="0.38"/>
    <x v="1"/>
    <x v="10"/>
    <n v="2021"/>
    <s v="Q4"/>
    <x v="0"/>
  </r>
  <r>
    <x v="0"/>
    <n v="1185732"/>
    <x v="486"/>
    <x v="0"/>
    <s v="Pennsylvania"/>
    <s v="Philadelphia"/>
    <x v="4"/>
    <n v="43"/>
    <n v="30"/>
    <n v="1290"/>
    <n v="425.69999999999993"/>
    <n v="0.32999999999999996"/>
    <x v="1"/>
    <x v="10"/>
    <n v="2021"/>
    <s v="Q4"/>
    <x v="0"/>
  </r>
  <r>
    <x v="0"/>
    <n v="1185732"/>
    <x v="487"/>
    <x v="0"/>
    <s v="Pennsylvania"/>
    <s v="Philadelphia"/>
    <x v="5"/>
    <n v="42"/>
    <n v="74"/>
    <n v="3108"/>
    <n v="994.56000000000006"/>
    <n v="0.32"/>
    <x v="1"/>
    <x v="10"/>
    <n v="2021"/>
    <s v="Q4"/>
    <x v="0"/>
  </r>
  <r>
    <x v="0"/>
    <n v="1185732"/>
    <x v="488"/>
    <x v="0"/>
    <s v="Pennsylvania"/>
    <s v="Philadelphia"/>
    <x v="0"/>
    <n v="48"/>
    <n v="124"/>
    <n v="5952"/>
    <n v="3571.2000000000007"/>
    <n v="0.60000000000000009"/>
    <x v="1"/>
    <x v="10"/>
    <n v="2021"/>
    <s v="Q4"/>
    <x v="0"/>
  </r>
  <r>
    <x v="0"/>
    <n v="1185732"/>
    <x v="489"/>
    <x v="0"/>
    <s v="Pennsylvania"/>
    <s v="Philadelphia"/>
    <x v="1"/>
    <n v="43"/>
    <n v="68"/>
    <n v="2924"/>
    <n v="1228.08"/>
    <n v="0.42"/>
    <x v="1"/>
    <x v="10"/>
    <n v="2021"/>
    <s v="Q4"/>
    <x v="0"/>
  </r>
  <r>
    <x v="0"/>
    <n v="1185732"/>
    <x v="490"/>
    <x v="0"/>
    <s v="Pennsylvania"/>
    <s v="Philadelphia"/>
    <x v="2"/>
    <n v="47"/>
    <n v="66"/>
    <n v="3102"/>
    <n v="1364.8799999999999"/>
    <n v="0.43999999999999995"/>
    <x v="1"/>
    <x v="10"/>
    <n v="2021"/>
    <s v="Q4"/>
    <x v="0"/>
  </r>
  <r>
    <x v="0"/>
    <n v="1185732"/>
    <x v="491"/>
    <x v="0"/>
    <s v="Pennsylvania"/>
    <s v="Philadelphia"/>
    <x v="3"/>
    <n v="43"/>
    <n v="60"/>
    <n v="2580"/>
    <n v="1186.8"/>
    <n v="0.45999999999999996"/>
    <x v="1"/>
    <x v="10"/>
    <n v="2021"/>
    <s v="Q4"/>
    <x v="0"/>
  </r>
  <r>
    <x v="0"/>
    <n v="1185732"/>
    <x v="492"/>
    <x v="0"/>
    <s v="Pennsylvania"/>
    <s v="Philadelphia"/>
    <x v="4"/>
    <n v="51"/>
    <n v="48"/>
    <n v="2448"/>
    <n v="954.71999999999991"/>
    <n v="0.38999999999999996"/>
    <x v="1"/>
    <x v="10"/>
    <n v="2021"/>
    <s v="Q4"/>
    <x v="0"/>
  </r>
  <r>
    <x v="0"/>
    <n v="1185732"/>
    <x v="493"/>
    <x v="0"/>
    <s v="Pennsylvania"/>
    <s v="Philadelphia"/>
    <x v="5"/>
    <n v="53"/>
    <n v="75"/>
    <n v="3975"/>
    <n v="1431"/>
    <n v="0.36"/>
    <x v="1"/>
    <x v="10"/>
    <n v="2021"/>
    <s v="Q4"/>
    <x v="0"/>
  </r>
  <r>
    <x v="0"/>
    <n v="1185732"/>
    <x v="494"/>
    <x v="0"/>
    <s v="Pennsylvania"/>
    <s v="Philadelphia"/>
    <x v="0"/>
    <n v="53"/>
    <n v="143"/>
    <n v="7579"/>
    <n v="4623.1900000000005"/>
    <n v="0.6100000000000001"/>
    <x v="1"/>
    <x v="10"/>
    <n v="2021"/>
    <s v="Q4"/>
    <x v="0"/>
  </r>
  <r>
    <x v="0"/>
    <n v="1185732"/>
    <x v="495"/>
    <x v="0"/>
    <s v="Pennsylvania"/>
    <s v="Philadelphia"/>
    <x v="1"/>
    <n v="47"/>
    <n v="85"/>
    <n v="3995"/>
    <n v="1637.9499999999998"/>
    <n v="0.41"/>
    <x v="1"/>
    <x v="10"/>
    <n v="2021"/>
    <s v="Q4"/>
    <x v="0"/>
  </r>
  <r>
    <x v="0"/>
    <n v="1185732"/>
    <x v="496"/>
    <x v="0"/>
    <s v="Pennsylvania"/>
    <s v="Philadelphia"/>
    <x v="2"/>
    <n v="44"/>
    <n v="79"/>
    <n v="3476"/>
    <n v="1529.4399999999998"/>
    <n v="0.43999999999999995"/>
    <x v="1"/>
    <x v="10"/>
    <n v="2021"/>
    <s v="Q4"/>
    <x v="0"/>
  </r>
  <r>
    <x v="0"/>
    <n v="1185732"/>
    <x v="497"/>
    <x v="0"/>
    <s v="Pennsylvania"/>
    <s v="Philadelphia"/>
    <x v="3"/>
    <n v="40"/>
    <n v="53"/>
    <n v="2120"/>
    <n v="953.99999999999989"/>
    <n v="0.44999999999999996"/>
    <x v="1"/>
    <x v="10"/>
    <n v="2021"/>
    <s v="Q4"/>
    <x v="0"/>
  </r>
  <r>
    <x v="0"/>
    <n v="1185732"/>
    <x v="498"/>
    <x v="0"/>
    <s v="Pennsylvania"/>
    <s v="Philadelphia"/>
    <x v="4"/>
    <n v="46"/>
    <n v="56"/>
    <n v="2576"/>
    <n v="1004.6399999999999"/>
    <n v="0.38999999999999996"/>
    <x v="1"/>
    <x v="10"/>
    <n v="2021"/>
    <s v="Q4"/>
    <x v="0"/>
  </r>
  <r>
    <x v="0"/>
    <n v="1185732"/>
    <x v="0"/>
    <x v="0"/>
    <s v="Pennsylvania"/>
    <s v="Philadelphia"/>
    <x v="5"/>
    <n v="53"/>
    <n v="83"/>
    <n v="4399"/>
    <n v="1407.68"/>
    <n v="0.32"/>
    <x v="1"/>
    <x v="0"/>
    <n v="2020"/>
    <s v="Q1"/>
    <x v="0"/>
  </r>
  <r>
    <x v="3"/>
    <n v="1128299"/>
    <x v="1"/>
    <x v="0"/>
    <s v="Pennsylvania"/>
    <s v="Philadelphia"/>
    <x v="0"/>
    <n v="27"/>
    <n v="158"/>
    <n v="4266"/>
    <n v="1791.7200000000003"/>
    <n v="0.42000000000000004"/>
    <x v="1"/>
    <x v="0"/>
    <n v="2020"/>
    <s v="Q1"/>
    <x v="0"/>
  </r>
  <r>
    <x v="3"/>
    <n v="1128299"/>
    <x v="2"/>
    <x v="0"/>
    <s v="Pennsylvania"/>
    <s v="Philadelphia"/>
    <x v="1"/>
    <n v="35"/>
    <n v="135"/>
    <n v="4725"/>
    <n v="1464.75"/>
    <n v="0.31"/>
    <x v="1"/>
    <x v="0"/>
    <n v="2020"/>
    <s v="Q1"/>
    <x v="0"/>
  </r>
  <r>
    <x v="3"/>
    <n v="1128299"/>
    <x v="3"/>
    <x v="0"/>
    <s v="Pennsylvania"/>
    <s v="Philadelphia"/>
    <x v="2"/>
    <n v="36"/>
    <n v="140"/>
    <n v="5040"/>
    <n v="2368.8000000000002"/>
    <n v="0.47000000000000003"/>
    <x v="1"/>
    <x v="0"/>
    <n v="2020"/>
    <s v="Q1"/>
    <x v="0"/>
  </r>
  <r>
    <x v="3"/>
    <n v="1128299"/>
    <x v="4"/>
    <x v="0"/>
    <s v="Pennsylvania"/>
    <s v="Philadelphia"/>
    <x v="3"/>
    <n v="34"/>
    <n v="90"/>
    <n v="3060"/>
    <n v="1254.5999999999999"/>
    <n v="0.41"/>
    <x v="1"/>
    <x v="0"/>
    <n v="2020"/>
    <s v="Q1"/>
    <x v="0"/>
  </r>
  <r>
    <x v="3"/>
    <n v="1128299"/>
    <x v="5"/>
    <x v="2"/>
    <s v="Nevada"/>
    <s v="Las Vegas"/>
    <x v="4"/>
    <n v="37"/>
    <n v="80"/>
    <n v="2960"/>
    <n v="1687.2000000000003"/>
    <n v="0.57000000000000006"/>
    <x v="1"/>
    <x v="0"/>
    <n v="2020"/>
    <s v="Q1"/>
    <x v="0"/>
  </r>
  <r>
    <x v="3"/>
    <n v="1128299"/>
    <x v="6"/>
    <x v="2"/>
    <s v="Nevada"/>
    <s v="Las Vegas"/>
    <x v="5"/>
    <n v="36"/>
    <n v="166"/>
    <n v="5976"/>
    <n v="1434.24"/>
    <n v="0.24000000000000002"/>
    <x v="1"/>
    <x v="0"/>
    <n v="2020"/>
    <s v="Q1"/>
    <x v="0"/>
  </r>
  <r>
    <x v="3"/>
    <n v="1128299"/>
    <x v="7"/>
    <x v="2"/>
    <s v="Nevada"/>
    <s v="Las Vegas"/>
    <x v="0"/>
    <n v="27"/>
    <n v="173"/>
    <n v="4671"/>
    <n v="2008.5300000000002"/>
    <n v="0.43000000000000005"/>
    <x v="1"/>
    <x v="0"/>
    <n v="2020"/>
    <s v="Q1"/>
    <x v="0"/>
  </r>
  <r>
    <x v="3"/>
    <n v="1128299"/>
    <x v="499"/>
    <x v="2"/>
    <s v="Nevada"/>
    <s v="Las Vegas"/>
    <x v="1"/>
    <n v="35"/>
    <n v="145"/>
    <n v="5075"/>
    <n v="1573.25"/>
    <n v="0.31"/>
    <x v="1"/>
    <x v="0"/>
    <n v="2020"/>
    <s v="Q1"/>
    <x v="0"/>
  </r>
  <r>
    <x v="3"/>
    <n v="1128299"/>
    <x v="500"/>
    <x v="2"/>
    <s v="Nevada"/>
    <s v="Las Vegas"/>
    <x v="2"/>
    <n v="31"/>
    <n v="140"/>
    <n v="4340"/>
    <n v="1866.2000000000003"/>
    <n v="0.43000000000000005"/>
    <x v="1"/>
    <x v="0"/>
    <n v="2020"/>
    <s v="Q1"/>
    <x v="0"/>
  </r>
  <r>
    <x v="3"/>
    <n v="1128299"/>
    <x v="501"/>
    <x v="2"/>
    <s v="Nevada"/>
    <s v="Las Vegas"/>
    <x v="3"/>
    <n v="30"/>
    <n v="85"/>
    <n v="2550"/>
    <n v="1045.5"/>
    <n v="0.41"/>
    <x v="1"/>
    <x v="0"/>
    <n v="2020"/>
    <s v="Q1"/>
    <x v="0"/>
  </r>
  <r>
    <x v="3"/>
    <n v="1128299"/>
    <x v="502"/>
    <x v="2"/>
    <s v="Nevada"/>
    <s v="Las Vegas"/>
    <x v="4"/>
    <n v="37"/>
    <n v="70"/>
    <n v="2590"/>
    <n v="1579.9000000000003"/>
    <n v="0.6100000000000001"/>
    <x v="1"/>
    <x v="0"/>
    <n v="2020"/>
    <s v="Q1"/>
    <x v="0"/>
  </r>
  <r>
    <x v="3"/>
    <n v="1128299"/>
    <x v="503"/>
    <x v="2"/>
    <s v="Nevada"/>
    <s v="Las Vegas"/>
    <x v="5"/>
    <n v="31"/>
    <n v="140"/>
    <n v="4340"/>
    <n v="998.2"/>
    <n v="0.23"/>
    <x v="1"/>
    <x v="0"/>
    <n v="2020"/>
    <s v="Q1"/>
    <x v="0"/>
  </r>
  <r>
    <x v="3"/>
    <n v="1128299"/>
    <x v="504"/>
    <x v="2"/>
    <s v="Nevada"/>
    <s v="Las Vegas"/>
    <x v="0"/>
    <n v="31"/>
    <n v="182"/>
    <n v="5642"/>
    <n v="2538.9"/>
    <n v="0.45"/>
    <x v="1"/>
    <x v="0"/>
    <n v="2020"/>
    <s v="Q1"/>
    <x v="0"/>
  </r>
  <r>
    <x v="3"/>
    <n v="1128299"/>
    <x v="505"/>
    <x v="2"/>
    <s v="Nevada"/>
    <s v="Las Vegas"/>
    <x v="1"/>
    <n v="42"/>
    <n v="124"/>
    <n v="5208"/>
    <n v="1666.56"/>
    <n v="0.32"/>
    <x v="1"/>
    <x v="0"/>
    <n v="2020"/>
    <s v="Q1"/>
    <x v="0"/>
  </r>
  <r>
    <x v="3"/>
    <n v="1128299"/>
    <x v="506"/>
    <x v="2"/>
    <s v="Nevada"/>
    <s v="Las Vegas"/>
    <x v="2"/>
    <n v="43"/>
    <n v="128"/>
    <n v="5504"/>
    <n v="2586.88"/>
    <n v="0.47000000000000003"/>
    <x v="1"/>
    <x v="0"/>
    <n v="2020"/>
    <s v="Q1"/>
    <x v="0"/>
  </r>
  <r>
    <x v="3"/>
    <n v="1128299"/>
    <x v="507"/>
    <x v="2"/>
    <s v="Nevada"/>
    <s v="Las Vegas"/>
    <x v="3"/>
    <n v="41"/>
    <n v="93"/>
    <n v="3813"/>
    <n v="1563.33"/>
    <n v="0.41"/>
    <x v="1"/>
    <x v="0"/>
    <n v="2020"/>
    <s v="Q1"/>
    <x v="0"/>
  </r>
  <r>
    <x v="3"/>
    <n v="1128299"/>
    <x v="508"/>
    <x v="2"/>
    <s v="Nevada"/>
    <s v="Las Vegas"/>
    <x v="4"/>
    <n v="44"/>
    <n v="60"/>
    <n v="2640"/>
    <n v="1636.8000000000002"/>
    <n v="0.62000000000000011"/>
    <x v="1"/>
    <x v="0"/>
    <n v="2020"/>
    <s v="Q1"/>
    <x v="0"/>
  </r>
  <r>
    <x v="3"/>
    <n v="1128299"/>
    <x v="509"/>
    <x v="2"/>
    <s v="Nevada"/>
    <s v="Las Vegas"/>
    <x v="5"/>
    <n v="39"/>
    <n v="124"/>
    <n v="4836"/>
    <n v="1257.3600000000001"/>
    <n v="0.26"/>
    <x v="1"/>
    <x v="0"/>
    <n v="2020"/>
    <s v="Q1"/>
    <x v="0"/>
  </r>
  <r>
    <x v="3"/>
    <n v="1128299"/>
    <x v="510"/>
    <x v="2"/>
    <s v="Nevada"/>
    <s v="Las Vegas"/>
    <x v="0"/>
    <n v="41"/>
    <n v="171"/>
    <n v="7011"/>
    <n v="2944.6200000000003"/>
    <n v="0.42000000000000004"/>
    <x v="1"/>
    <x v="0"/>
    <n v="2020"/>
    <s v="Q1"/>
    <x v="0"/>
  </r>
  <r>
    <x v="3"/>
    <n v="1128299"/>
    <x v="8"/>
    <x v="2"/>
    <s v="Nevada"/>
    <s v="Las Vegas"/>
    <x v="1"/>
    <n v="46"/>
    <n v="116"/>
    <n v="5336"/>
    <n v="1547.4399999999998"/>
    <n v="0.28999999999999998"/>
    <x v="1"/>
    <x v="0"/>
    <n v="2020"/>
    <s v="Q1"/>
    <x v="0"/>
  </r>
  <r>
    <x v="3"/>
    <n v="1128299"/>
    <x v="9"/>
    <x v="2"/>
    <s v="Nevada"/>
    <s v="Las Vegas"/>
    <x v="2"/>
    <n v="47"/>
    <n v="120"/>
    <n v="5640"/>
    <n v="2538"/>
    <n v="0.45"/>
    <x v="1"/>
    <x v="0"/>
    <n v="2020"/>
    <s v="Q1"/>
    <x v="0"/>
  </r>
  <r>
    <x v="3"/>
    <n v="1128299"/>
    <x v="10"/>
    <x v="2"/>
    <s v="Nevada"/>
    <s v="Las Vegas"/>
    <x v="3"/>
    <n v="40"/>
    <n v="90"/>
    <n v="3600"/>
    <n v="1476"/>
    <n v="0.41"/>
    <x v="1"/>
    <x v="0"/>
    <n v="2020"/>
    <s v="Q1"/>
    <x v="0"/>
  </r>
  <r>
    <x v="3"/>
    <n v="1128299"/>
    <x v="11"/>
    <x v="2"/>
    <s v="Nevada"/>
    <s v="Las Vegas"/>
    <x v="4"/>
    <n v="47"/>
    <n v="62"/>
    <n v="2914"/>
    <n v="1777.5400000000002"/>
    <n v="0.6100000000000001"/>
    <x v="1"/>
    <x v="0"/>
    <n v="2020"/>
    <s v="Q1"/>
    <x v="0"/>
  </r>
  <r>
    <x v="3"/>
    <n v="1128299"/>
    <x v="12"/>
    <x v="2"/>
    <s v="Nevada"/>
    <s v="Las Vegas"/>
    <x v="5"/>
    <n v="54"/>
    <n v="123"/>
    <n v="6642"/>
    <n v="1793.3400000000001"/>
    <n v="0.27"/>
    <x v="1"/>
    <x v="0"/>
    <n v="2020"/>
    <s v="Q1"/>
    <x v="0"/>
  </r>
  <r>
    <x v="3"/>
    <n v="1128299"/>
    <x v="13"/>
    <x v="2"/>
    <s v="Nevada"/>
    <s v="Las Vegas"/>
    <x v="0"/>
    <n v="43"/>
    <n v="171"/>
    <n v="7353"/>
    <n v="3529.44"/>
    <n v="0.48"/>
    <x v="1"/>
    <x v="0"/>
    <n v="2020"/>
    <s v="Q1"/>
    <x v="0"/>
  </r>
  <r>
    <x v="3"/>
    <n v="1128299"/>
    <x v="14"/>
    <x v="2"/>
    <s v="Nevada"/>
    <s v="Las Vegas"/>
    <x v="1"/>
    <n v="43"/>
    <n v="120"/>
    <n v="5160"/>
    <n v="1805.9999999999998"/>
    <n v="0.35"/>
    <x v="1"/>
    <x v="0"/>
    <n v="2020"/>
    <s v="Q1"/>
    <x v="0"/>
  </r>
  <r>
    <x v="3"/>
    <n v="1128299"/>
    <x v="15"/>
    <x v="2"/>
    <s v="Nevada"/>
    <s v="Las Vegas"/>
    <x v="2"/>
    <n v="49"/>
    <n v="132"/>
    <n v="6468"/>
    <n v="3039.96"/>
    <n v="0.47000000000000003"/>
    <x v="1"/>
    <x v="0"/>
    <n v="2020"/>
    <s v="Q1"/>
    <x v="0"/>
  </r>
  <r>
    <x v="3"/>
    <n v="1128299"/>
    <x v="16"/>
    <x v="2"/>
    <s v="Nevada"/>
    <s v="Las Vegas"/>
    <x v="3"/>
    <n v="47"/>
    <n v="105"/>
    <n v="4935"/>
    <n v="2270.1"/>
    <n v="0.45999999999999996"/>
    <x v="1"/>
    <x v="0"/>
    <n v="2020"/>
    <s v="Q1"/>
    <x v="0"/>
  </r>
  <r>
    <x v="3"/>
    <n v="1128299"/>
    <x v="17"/>
    <x v="2"/>
    <s v="Nevada"/>
    <s v="Las Vegas"/>
    <x v="4"/>
    <n v="43"/>
    <n v="66"/>
    <n v="2838"/>
    <n v="1873.0800000000004"/>
    <n v="0.66000000000000014"/>
    <x v="1"/>
    <x v="0"/>
    <n v="2020"/>
    <s v="Q1"/>
    <x v="0"/>
  </r>
  <r>
    <x v="3"/>
    <n v="1128299"/>
    <x v="18"/>
    <x v="2"/>
    <s v="Nevada"/>
    <s v="Las Vegas"/>
    <x v="5"/>
    <n v="54"/>
    <n v="140"/>
    <n v="7560"/>
    <n v="2419.2000000000003"/>
    <n v="0.32"/>
    <x v="1"/>
    <x v="0"/>
    <n v="2020"/>
    <s v="Q1"/>
    <x v="0"/>
  </r>
  <r>
    <x v="3"/>
    <n v="1128299"/>
    <x v="19"/>
    <x v="2"/>
    <s v="Nevada"/>
    <s v="Las Vegas"/>
    <x v="0"/>
    <n v="47"/>
    <n v="245"/>
    <n v="11515"/>
    <n v="5757.5"/>
    <n v="0.5"/>
    <x v="1"/>
    <x v="1"/>
    <n v="2020"/>
    <s v="Q1"/>
    <x v="0"/>
  </r>
  <r>
    <x v="3"/>
    <n v="1128299"/>
    <x v="20"/>
    <x v="2"/>
    <s v="Nevada"/>
    <s v="Las Vegas"/>
    <x v="1"/>
    <n v="51"/>
    <n v="182"/>
    <n v="9282"/>
    <n v="3341.52"/>
    <n v="0.36"/>
    <x v="1"/>
    <x v="1"/>
    <n v="2020"/>
    <s v="Q1"/>
    <x v="0"/>
  </r>
  <r>
    <x v="3"/>
    <n v="1128299"/>
    <x v="21"/>
    <x v="2"/>
    <s v="Nevada"/>
    <s v="Las Vegas"/>
    <x v="2"/>
    <n v="46"/>
    <n v="176"/>
    <n v="8096"/>
    <n v="3886.08"/>
    <n v="0.48"/>
    <x v="1"/>
    <x v="1"/>
    <n v="2020"/>
    <s v="Q1"/>
    <x v="0"/>
  </r>
  <r>
    <x v="3"/>
    <n v="1128299"/>
    <x v="22"/>
    <x v="2"/>
    <s v="Nevada"/>
    <s v="Las Vegas"/>
    <x v="3"/>
    <n v="47"/>
    <n v="145"/>
    <n v="6815"/>
    <n v="3066.7499999999995"/>
    <n v="0.44999999999999996"/>
    <x v="1"/>
    <x v="1"/>
    <n v="2020"/>
    <s v="Q1"/>
    <x v="0"/>
  </r>
  <r>
    <x v="3"/>
    <n v="1128299"/>
    <x v="23"/>
    <x v="2"/>
    <s v="Nevada"/>
    <s v="Las Vegas"/>
    <x v="4"/>
    <n v="47"/>
    <n v="105"/>
    <n v="4935"/>
    <n v="3207.7500000000005"/>
    <n v="0.65000000000000013"/>
    <x v="1"/>
    <x v="1"/>
    <n v="2020"/>
    <s v="Q1"/>
    <x v="0"/>
  </r>
  <r>
    <x v="3"/>
    <n v="1128299"/>
    <x v="24"/>
    <x v="2"/>
    <s v="Nevada"/>
    <s v="Las Vegas"/>
    <x v="5"/>
    <n v="57"/>
    <n v="192"/>
    <n v="10944"/>
    <n v="3064.32"/>
    <n v="0.28000000000000003"/>
    <x v="1"/>
    <x v="1"/>
    <n v="2020"/>
    <s v="Q1"/>
    <x v="0"/>
  </r>
  <r>
    <x v="3"/>
    <n v="1128299"/>
    <x v="25"/>
    <x v="2"/>
    <s v="Nevada"/>
    <s v="Las Vegas"/>
    <x v="0"/>
    <n v="48"/>
    <n v="233"/>
    <n v="11184"/>
    <n v="4920.96"/>
    <n v="0.44"/>
    <x v="1"/>
    <x v="1"/>
    <n v="2020"/>
    <s v="Q1"/>
    <x v="0"/>
  </r>
  <r>
    <x v="3"/>
    <n v="1128299"/>
    <x v="26"/>
    <x v="2"/>
    <s v="Nevada"/>
    <s v="Las Vegas"/>
    <x v="1"/>
    <n v="46"/>
    <n v="204"/>
    <n v="9384"/>
    <n v="2533.6800000000003"/>
    <n v="0.27"/>
    <x v="1"/>
    <x v="1"/>
    <n v="2020"/>
    <s v="Q1"/>
    <x v="0"/>
  </r>
  <r>
    <x v="3"/>
    <n v="1128299"/>
    <x v="27"/>
    <x v="2"/>
    <s v="Nevada"/>
    <s v="Las Vegas"/>
    <x v="2"/>
    <n v="47"/>
    <n v="171"/>
    <n v="8037"/>
    <n v="3616.65"/>
    <n v="0.45"/>
    <x v="1"/>
    <x v="1"/>
    <n v="2020"/>
    <s v="Q1"/>
    <x v="0"/>
  </r>
  <r>
    <x v="3"/>
    <n v="1128299"/>
    <x v="28"/>
    <x v="2"/>
    <s v="Nevada"/>
    <s v="Las Vegas"/>
    <x v="3"/>
    <n v="46"/>
    <n v="140"/>
    <n v="6440"/>
    <n v="2704.7999999999997"/>
    <n v="0.42"/>
    <x v="1"/>
    <x v="1"/>
    <n v="2020"/>
    <s v="Q1"/>
    <x v="0"/>
  </r>
  <r>
    <x v="3"/>
    <n v="1128299"/>
    <x v="511"/>
    <x v="2"/>
    <s v="Nevada"/>
    <s v="Las Vegas"/>
    <x v="4"/>
    <n v="47"/>
    <n v="150"/>
    <n v="7050"/>
    <n v="4159.5000000000009"/>
    <n v="0.59000000000000008"/>
    <x v="1"/>
    <x v="1"/>
    <n v="2020"/>
    <s v="Q1"/>
    <x v="0"/>
  </r>
  <r>
    <x v="3"/>
    <n v="1128299"/>
    <x v="512"/>
    <x v="2"/>
    <s v="Nevada"/>
    <s v="Las Vegas"/>
    <x v="5"/>
    <n v="61"/>
    <n v="170"/>
    <n v="10370"/>
    <n v="2799.9"/>
    <n v="0.27"/>
    <x v="1"/>
    <x v="1"/>
    <n v="2020"/>
    <s v="Q1"/>
    <x v="0"/>
  </r>
  <r>
    <x v="3"/>
    <n v="1128299"/>
    <x v="513"/>
    <x v="2"/>
    <s v="Nevada"/>
    <s v="Las Vegas"/>
    <x v="0"/>
    <n v="44"/>
    <n v="238"/>
    <n v="10472"/>
    <n v="4817.12"/>
    <n v="0.46"/>
    <x v="1"/>
    <x v="1"/>
    <n v="2020"/>
    <s v="Q1"/>
    <x v="0"/>
  </r>
  <r>
    <x v="3"/>
    <n v="1128299"/>
    <x v="514"/>
    <x v="2"/>
    <s v="Nevada"/>
    <s v="Las Vegas"/>
    <x v="1"/>
    <n v="56"/>
    <n v="208"/>
    <n v="11648"/>
    <n v="3377.9199999999996"/>
    <n v="0.28999999999999998"/>
    <x v="1"/>
    <x v="1"/>
    <n v="2020"/>
    <s v="Q1"/>
    <x v="0"/>
  </r>
  <r>
    <x v="3"/>
    <n v="1128299"/>
    <x v="515"/>
    <x v="2"/>
    <s v="Nevada"/>
    <s v="Las Vegas"/>
    <x v="2"/>
    <n v="44"/>
    <n v="179"/>
    <n v="7876"/>
    <n v="3307.9200000000005"/>
    <n v="0.42000000000000004"/>
    <x v="1"/>
    <x v="1"/>
    <n v="2020"/>
    <s v="Q1"/>
    <x v="0"/>
  </r>
  <r>
    <x v="3"/>
    <n v="1128299"/>
    <x v="516"/>
    <x v="2"/>
    <s v="Nevada"/>
    <s v="Las Vegas"/>
    <x v="3"/>
    <n v="42"/>
    <n v="152"/>
    <n v="6384"/>
    <n v="2681.2799999999997"/>
    <n v="0.42"/>
    <x v="1"/>
    <x v="1"/>
    <n v="2020"/>
    <s v="Q1"/>
    <x v="0"/>
  </r>
  <r>
    <x v="3"/>
    <n v="1128299"/>
    <x v="517"/>
    <x v="2"/>
    <s v="Nevada"/>
    <s v="Las Vegas"/>
    <x v="4"/>
    <n v="50"/>
    <n v="152"/>
    <n v="7600"/>
    <n v="4484.0000000000009"/>
    <n v="0.59000000000000008"/>
    <x v="1"/>
    <x v="1"/>
    <n v="2020"/>
    <s v="Q1"/>
    <x v="0"/>
  </r>
  <r>
    <x v="3"/>
    <n v="1128299"/>
    <x v="518"/>
    <x v="2"/>
    <s v="Nevada"/>
    <s v="Las Vegas"/>
    <x v="5"/>
    <n v="55"/>
    <n v="128"/>
    <n v="7040"/>
    <n v="1830.4"/>
    <n v="0.26"/>
    <x v="1"/>
    <x v="1"/>
    <n v="2020"/>
    <s v="Q1"/>
    <x v="0"/>
  </r>
  <r>
    <x v="3"/>
    <n v="1128299"/>
    <x v="519"/>
    <x v="2"/>
    <s v="Nevada"/>
    <s v="Las Vegas"/>
    <x v="0"/>
    <n v="41"/>
    <n v="186"/>
    <n v="7626"/>
    <n v="2897.88"/>
    <n v="0.38"/>
    <x v="1"/>
    <x v="1"/>
    <n v="2020"/>
    <s v="Q1"/>
    <x v="0"/>
  </r>
  <r>
    <x v="3"/>
    <n v="1128299"/>
    <x v="520"/>
    <x v="2"/>
    <s v="Nevada"/>
    <s v="Las Vegas"/>
    <x v="1"/>
    <n v="51"/>
    <n v="180"/>
    <n v="9180"/>
    <n v="2478.6000000000004"/>
    <n v="0.27"/>
    <x v="1"/>
    <x v="1"/>
    <n v="2020"/>
    <s v="Q1"/>
    <x v="0"/>
  </r>
  <r>
    <x v="3"/>
    <n v="1128299"/>
    <x v="521"/>
    <x v="2"/>
    <s v="Nevada"/>
    <s v="Las Vegas"/>
    <x v="2"/>
    <n v="46"/>
    <n v="144"/>
    <n v="6624"/>
    <n v="2715.84"/>
    <n v="0.41000000000000003"/>
    <x v="1"/>
    <x v="1"/>
    <n v="2020"/>
    <s v="Q1"/>
    <x v="0"/>
  </r>
  <r>
    <x v="3"/>
    <n v="1128299"/>
    <x v="522"/>
    <x v="2"/>
    <s v="Nevada"/>
    <s v="Las Vegas"/>
    <x v="3"/>
    <n v="43"/>
    <n v="124"/>
    <n v="5332"/>
    <n v="1866.1999999999998"/>
    <n v="0.35"/>
    <x v="1"/>
    <x v="1"/>
    <n v="2020"/>
    <s v="Q1"/>
    <x v="0"/>
  </r>
  <r>
    <x v="3"/>
    <n v="1128299"/>
    <x v="523"/>
    <x v="2"/>
    <s v="Nevada"/>
    <s v="Las Vegas"/>
    <x v="4"/>
    <n v="53"/>
    <n v="128"/>
    <n v="6784"/>
    <n v="3595.5200000000009"/>
    <n v="0.53000000000000014"/>
    <x v="1"/>
    <x v="1"/>
    <n v="2020"/>
    <s v="Q1"/>
    <x v="0"/>
  </r>
  <r>
    <x v="3"/>
    <n v="1128299"/>
    <x v="524"/>
    <x v="2"/>
    <s v="Nevada"/>
    <s v="Las Vegas"/>
    <x v="5"/>
    <n v="54"/>
    <n v="140"/>
    <n v="7560"/>
    <n v="1587.6000000000001"/>
    <n v="0.21000000000000002"/>
    <x v="1"/>
    <x v="1"/>
    <n v="2020"/>
    <s v="Q1"/>
    <x v="0"/>
  </r>
  <r>
    <x v="3"/>
    <n v="1128299"/>
    <x v="525"/>
    <x v="2"/>
    <s v="Nevada"/>
    <s v="Las Vegas"/>
    <x v="0"/>
    <n v="47"/>
    <n v="171"/>
    <n v="8037"/>
    <n v="3214.8"/>
    <n v="0.4"/>
    <x v="1"/>
    <x v="1"/>
    <n v="2020"/>
    <s v="Q1"/>
    <x v="0"/>
  </r>
  <r>
    <x v="3"/>
    <n v="1128299"/>
    <x v="526"/>
    <x v="2"/>
    <s v="Nevada"/>
    <s v="Las Vegas"/>
    <x v="1"/>
    <n v="50"/>
    <n v="193"/>
    <n v="9650"/>
    <n v="2412.5"/>
    <n v="0.25"/>
    <x v="1"/>
    <x v="1"/>
    <n v="2020"/>
    <s v="Q1"/>
    <x v="0"/>
  </r>
  <r>
    <x v="3"/>
    <n v="1128299"/>
    <x v="527"/>
    <x v="2"/>
    <s v="Nevada"/>
    <s v="Las Vegas"/>
    <x v="2"/>
    <n v="47"/>
    <n v="113"/>
    <n v="5311"/>
    <n v="2230.6200000000003"/>
    <n v="0.42000000000000004"/>
    <x v="1"/>
    <x v="1"/>
    <n v="2020"/>
    <s v="Q1"/>
    <x v="0"/>
  </r>
  <r>
    <x v="3"/>
    <n v="1128299"/>
    <x v="528"/>
    <x v="2"/>
    <s v="Nevada"/>
    <s v="Las Vegas"/>
    <x v="3"/>
    <n v="43"/>
    <n v="119"/>
    <n v="5117"/>
    <n v="1688.61"/>
    <n v="0.32999999999999996"/>
    <x v="1"/>
    <x v="1"/>
    <n v="2020"/>
    <s v="Q1"/>
    <x v="0"/>
  </r>
  <r>
    <x v="3"/>
    <n v="1128299"/>
    <x v="529"/>
    <x v="2"/>
    <s v="Nevada"/>
    <s v="Las Vegas"/>
    <x v="4"/>
    <n v="48"/>
    <n v="107"/>
    <n v="5136"/>
    <n v="2773.440000000001"/>
    <n v="0.54000000000000015"/>
    <x v="1"/>
    <x v="2"/>
    <n v="2020"/>
    <s v="Q1"/>
    <x v="1"/>
  </r>
  <r>
    <x v="3"/>
    <n v="1128299"/>
    <x v="530"/>
    <x v="2"/>
    <s v="Nevada"/>
    <s v="Las Vegas"/>
    <x v="5"/>
    <n v="53"/>
    <n v="120"/>
    <n v="6360"/>
    <n v="1399.2000000000003"/>
    <n v="0.22000000000000003"/>
    <x v="1"/>
    <x v="2"/>
    <n v="2020"/>
    <s v="Q1"/>
    <x v="1"/>
  </r>
  <r>
    <x v="3"/>
    <n v="1128299"/>
    <x v="29"/>
    <x v="2"/>
    <s v="Nevada"/>
    <s v="Las Vegas"/>
    <x v="0"/>
    <n v="47"/>
    <n v="196"/>
    <n v="9212"/>
    <n v="3869.0400000000004"/>
    <n v="0.42000000000000004"/>
    <x v="1"/>
    <x v="2"/>
    <n v="2020"/>
    <s v="Q1"/>
    <x v="1"/>
  </r>
  <r>
    <x v="3"/>
    <n v="1128299"/>
    <x v="30"/>
    <x v="2"/>
    <s v="Nevada"/>
    <s v="Las Vegas"/>
    <x v="1"/>
    <n v="52"/>
    <n v="201"/>
    <n v="10452"/>
    <n v="2613"/>
    <n v="0.25"/>
    <x v="1"/>
    <x v="2"/>
    <n v="2020"/>
    <s v="Q1"/>
    <x v="1"/>
  </r>
  <r>
    <x v="3"/>
    <n v="1128299"/>
    <x v="31"/>
    <x v="2"/>
    <s v="Nevada"/>
    <s v="Las Vegas"/>
    <x v="2"/>
    <n v="44"/>
    <n v="140"/>
    <n v="6160"/>
    <n v="2587.2000000000003"/>
    <n v="0.42000000000000004"/>
    <x v="1"/>
    <x v="2"/>
    <n v="2020"/>
    <s v="Q1"/>
    <x v="1"/>
  </r>
  <r>
    <x v="3"/>
    <n v="1128299"/>
    <x v="32"/>
    <x v="2"/>
    <s v="Nevada"/>
    <s v="Las Vegas"/>
    <x v="3"/>
    <n v="43"/>
    <n v="132"/>
    <n v="5676"/>
    <n v="1986.6"/>
    <n v="0.35"/>
    <x v="1"/>
    <x v="2"/>
    <n v="2020"/>
    <s v="Q1"/>
    <x v="1"/>
  </r>
  <r>
    <x v="3"/>
    <n v="1128299"/>
    <x v="33"/>
    <x v="2"/>
    <s v="Nevada"/>
    <s v="Las Vegas"/>
    <x v="4"/>
    <n v="46"/>
    <n v="119"/>
    <n v="5474"/>
    <n v="2955.9600000000009"/>
    <n v="0.54000000000000015"/>
    <x v="1"/>
    <x v="2"/>
    <n v="2020"/>
    <s v="Q1"/>
    <x v="1"/>
  </r>
  <r>
    <x v="3"/>
    <n v="1128299"/>
    <x v="34"/>
    <x v="2"/>
    <s v="Nevada"/>
    <s v="Las Vegas"/>
    <x v="5"/>
    <n v="51"/>
    <n v="162"/>
    <n v="8262"/>
    <n v="1735.0200000000002"/>
    <n v="0.21000000000000002"/>
    <x v="1"/>
    <x v="2"/>
    <n v="2020"/>
    <s v="Q1"/>
    <x v="1"/>
  </r>
  <r>
    <x v="3"/>
    <n v="1128299"/>
    <x v="35"/>
    <x v="2"/>
    <s v="Nevada"/>
    <s v="Las Vegas"/>
    <x v="0"/>
    <n v="47"/>
    <n v="216"/>
    <n v="10152"/>
    <n v="3756.2400000000007"/>
    <n v="0.37000000000000005"/>
    <x v="1"/>
    <x v="2"/>
    <n v="2020"/>
    <s v="Q1"/>
    <x v="1"/>
  </r>
  <r>
    <x v="3"/>
    <n v="1128299"/>
    <x v="36"/>
    <x v="2"/>
    <s v="Nevada"/>
    <s v="Las Vegas"/>
    <x v="1"/>
    <n v="50"/>
    <n v="209"/>
    <n v="10450"/>
    <n v="2612.5"/>
    <n v="0.25"/>
    <x v="1"/>
    <x v="2"/>
    <n v="2020"/>
    <s v="Q1"/>
    <x v="1"/>
  </r>
  <r>
    <x v="3"/>
    <n v="1128299"/>
    <x v="37"/>
    <x v="2"/>
    <s v="Nevada"/>
    <s v="Las Vegas"/>
    <x v="2"/>
    <n v="47"/>
    <n v="166"/>
    <n v="7802"/>
    <n v="3276.84"/>
    <n v="0.42000000000000004"/>
    <x v="1"/>
    <x v="2"/>
    <n v="2020"/>
    <s v="Q1"/>
    <x v="1"/>
  </r>
  <r>
    <x v="3"/>
    <n v="1128299"/>
    <x v="38"/>
    <x v="2"/>
    <s v="Nevada"/>
    <s v="Las Vegas"/>
    <x v="3"/>
    <n v="40"/>
    <n v="166"/>
    <n v="6640"/>
    <n v="2390.4"/>
    <n v="0.36"/>
    <x v="1"/>
    <x v="2"/>
    <n v="2020"/>
    <s v="Q1"/>
    <x v="1"/>
  </r>
  <r>
    <x v="3"/>
    <n v="1128299"/>
    <x v="39"/>
    <x v="2"/>
    <s v="Nevada"/>
    <s v="Las Vegas"/>
    <x v="4"/>
    <n v="49"/>
    <n v="136"/>
    <n v="6664"/>
    <n v="3598.5600000000009"/>
    <n v="0.54000000000000015"/>
    <x v="1"/>
    <x v="2"/>
    <n v="2020"/>
    <s v="Q1"/>
    <x v="1"/>
  </r>
  <r>
    <x v="3"/>
    <n v="1128299"/>
    <x v="40"/>
    <x v="2"/>
    <s v="Nevada"/>
    <s v="Las Vegas"/>
    <x v="5"/>
    <n v="56"/>
    <n v="170"/>
    <n v="9520"/>
    <n v="1713.6000000000001"/>
    <n v="0.18000000000000002"/>
    <x v="1"/>
    <x v="2"/>
    <n v="2020"/>
    <s v="Q1"/>
    <x v="1"/>
  </r>
  <r>
    <x v="3"/>
    <n v="1128299"/>
    <x v="41"/>
    <x v="2"/>
    <s v="Nevada"/>
    <s v="Las Vegas"/>
    <x v="0"/>
    <n v="20"/>
    <n v="149"/>
    <n v="2980"/>
    <n v="1192"/>
    <n v="0.4"/>
    <x v="1"/>
    <x v="2"/>
    <n v="2020"/>
    <s v="Q1"/>
    <x v="1"/>
  </r>
  <r>
    <x v="3"/>
    <n v="1128299"/>
    <x v="42"/>
    <x v="2"/>
    <s v="Nevada"/>
    <s v="Las Vegas"/>
    <x v="1"/>
    <n v="31"/>
    <n v="145"/>
    <n v="4495"/>
    <n v="1123.75"/>
    <n v="0.25"/>
    <x v="1"/>
    <x v="2"/>
    <n v="2020"/>
    <s v="Q1"/>
    <x v="1"/>
  </r>
  <r>
    <x v="3"/>
    <n v="1128299"/>
    <x v="43"/>
    <x v="2"/>
    <s v="Nevada"/>
    <s v="Las Vegas"/>
    <x v="2"/>
    <n v="26"/>
    <n v="128"/>
    <n v="3328"/>
    <n v="1397.7600000000002"/>
    <n v="0.42000000000000004"/>
    <x v="1"/>
    <x v="2"/>
    <n v="2020"/>
    <s v="Q1"/>
    <x v="1"/>
  </r>
  <r>
    <x v="3"/>
    <n v="1128299"/>
    <x v="44"/>
    <x v="2"/>
    <s v="Nevada"/>
    <s v="Las Vegas"/>
    <x v="3"/>
    <n v="26"/>
    <n v="96"/>
    <n v="2496"/>
    <n v="848.63999999999987"/>
    <n v="0.33999999999999997"/>
    <x v="1"/>
    <x v="2"/>
    <n v="2020"/>
    <s v="Q1"/>
    <x v="1"/>
  </r>
  <r>
    <x v="2"/>
    <n v="1197831"/>
    <x v="219"/>
    <x v="1"/>
    <s v="Tennessee"/>
    <s v="Knoxville"/>
    <x v="4"/>
    <n v="30"/>
    <n v="123"/>
    <n v="3690"/>
    <n v="1254.5999999999999"/>
    <n v="0.33999999999999997"/>
    <x v="1"/>
    <x v="2"/>
    <n v="2021"/>
    <s v="Q1"/>
    <x v="1"/>
  </r>
  <r>
    <x v="2"/>
    <n v="1197831"/>
    <x v="220"/>
    <x v="1"/>
    <s v="Tennessee"/>
    <s v="Knoxville"/>
    <x v="5"/>
    <n v="24"/>
    <n v="170"/>
    <n v="4080"/>
    <n v="2162.4"/>
    <n v="0.53"/>
    <x v="1"/>
    <x v="2"/>
    <n v="2021"/>
    <s v="Q1"/>
    <x v="1"/>
  </r>
  <r>
    <x v="2"/>
    <n v="1197831"/>
    <x v="221"/>
    <x v="1"/>
    <s v="Tennessee"/>
    <s v="Knoxville"/>
    <x v="0"/>
    <n v="18"/>
    <n v="202"/>
    <n v="3636"/>
    <n v="1345.32"/>
    <n v="0.37"/>
    <x v="1"/>
    <x v="2"/>
    <n v="2021"/>
    <s v="Q1"/>
    <x v="1"/>
  </r>
  <r>
    <x v="2"/>
    <n v="1197831"/>
    <x v="222"/>
    <x v="1"/>
    <s v="Tennessee"/>
    <s v="Knoxville"/>
    <x v="1"/>
    <n v="23"/>
    <n v="219"/>
    <n v="5037"/>
    <n v="1964.4299999999998"/>
    <n v="0.38999999999999996"/>
    <x v="1"/>
    <x v="2"/>
    <n v="2021"/>
    <s v="Q1"/>
    <x v="1"/>
  </r>
  <r>
    <x v="2"/>
    <n v="1197831"/>
    <x v="223"/>
    <x v="1"/>
    <s v="Tennessee"/>
    <s v="Knoxville"/>
    <x v="2"/>
    <n v="23"/>
    <n v="140"/>
    <n v="3220"/>
    <n v="1255.8"/>
    <n v="0.38999999999999996"/>
    <x v="1"/>
    <x v="2"/>
    <n v="2021"/>
    <s v="Q1"/>
    <x v="1"/>
  </r>
  <r>
    <x v="2"/>
    <n v="1197831"/>
    <x v="224"/>
    <x v="1"/>
    <s v="Tennessee"/>
    <s v="Knoxville"/>
    <x v="3"/>
    <n v="28"/>
    <n v="128"/>
    <n v="3584"/>
    <n v="1756.1599999999999"/>
    <n v="0.49"/>
    <x v="1"/>
    <x v="2"/>
    <n v="2021"/>
    <s v="Q1"/>
    <x v="1"/>
  </r>
  <r>
    <x v="2"/>
    <n v="1197831"/>
    <x v="225"/>
    <x v="1"/>
    <s v="Tennessee"/>
    <s v="Knoxville"/>
    <x v="4"/>
    <n v="29"/>
    <n v="94"/>
    <n v="2726"/>
    <n v="872.32"/>
    <n v="0.32"/>
    <x v="1"/>
    <x v="2"/>
    <n v="2021"/>
    <s v="Q1"/>
    <x v="1"/>
  </r>
  <r>
    <x v="2"/>
    <n v="1197831"/>
    <x v="226"/>
    <x v="1"/>
    <s v="Tennessee"/>
    <s v="Knoxville"/>
    <x v="5"/>
    <n v="28"/>
    <n v="143"/>
    <n v="4004"/>
    <n v="2242.2400000000002"/>
    <n v="0.56000000000000005"/>
    <x v="1"/>
    <x v="2"/>
    <n v="2021"/>
    <s v="Q1"/>
    <x v="1"/>
  </r>
  <r>
    <x v="2"/>
    <n v="1197831"/>
    <x v="227"/>
    <x v="1"/>
    <s v="Tennessee"/>
    <s v="Knoxville"/>
    <x v="0"/>
    <n v="20"/>
    <n v="221"/>
    <n v="4420"/>
    <n v="1900.5999999999997"/>
    <n v="0.42999999999999994"/>
    <x v="1"/>
    <x v="2"/>
    <n v="2021"/>
    <s v="Q1"/>
    <x v="1"/>
  </r>
  <r>
    <x v="2"/>
    <n v="1197831"/>
    <x v="228"/>
    <x v="1"/>
    <s v="Tennessee"/>
    <s v="Knoxville"/>
    <x v="1"/>
    <n v="31"/>
    <n v="195"/>
    <n v="6045"/>
    <n v="2841.1499999999996"/>
    <n v="0.47"/>
    <x v="1"/>
    <x v="2"/>
    <n v="2021"/>
    <s v="Q1"/>
    <x v="1"/>
  </r>
  <r>
    <x v="2"/>
    <n v="1197831"/>
    <x v="711"/>
    <x v="1"/>
    <s v="Tennessee"/>
    <s v="Knoxville"/>
    <x v="2"/>
    <n v="22"/>
    <n v="166"/>
    <n v="3652"/>
    <n v="1570.3599999999997"/>
    <n v="0.42999999999999994"/>
    <x v="1"/>
    <x v="2"/>
    <n v="2021"/>
    <s v="Q1"/>
    <x v="1"/>
  </r>
  <r>
    <x v="2"/>
    <n v="1197831"/>
    <x v="712"/>
    <x v="1"/>
    <s v="Tennessee"/>
    <s v="Knoxville"/>
    <x v="3"/>
    <n v="25"/>
    <n v="124"/>
    <n v="3100"/>
    <n v="1736.0000000000002"/>
    <n v="0.56000000000000005"/>
    <x v="1"/>
    <x v="2"/>
    <n v="2021"/>
    <s v="Q1"/>
    <x v="1"/>
  </r>
  <r>
    <x v="2"/>
    <n v="1197831"/>
    <x v="713"/>
    <x v="1"/>
    <s v="Tennessee"/>
    <s v="Knoxville"/>
    <x v="4"/>
    <n v="27"/>
    <n v="88"/>
    <n v="2376"/>
    <n v="974.16"/>
    <n v="0.41"/>
    <x v="1"/>
    <x v="2"/>
    <n v="2021"/>
    <s v="Q1"/>
    <x v="1"/>
  </r>
  <r>
    <x v="2"/>
    <n v="1197831"/>
    <x v="714"/>
    <x v="1"/>
    <s v="Tennessee"/>
    <s v="Knoxville"/>
    <x v="5"/>
    <n v="25"/>
    <n v="145"/>
    <n v="3625"/>
    <n v="2211.2500000000005"/>
    <n v="0.6100000000000001"/>
    <x v="1"/>
    <x v="2"/>
    <n v="2021"/>
    <s v="Q1"/>
    <x v="1"/>
  </r>
  <r>
    <x v="2"/>
    <n v="1197831"/>
    <x v="715"/>
    <x v="1"/>
    <s v="Tennessee"/>
    <s v="Knoxville"/>
    <x v="0"/>
    <n v="13"/>
    <n v="203"/>
    <n v="2639"/>
    <n v="1187.55"/>
    <n v="0.44999999999999996"/>
    <x v="1"/>
    <x v="2"/>
    <n v="2021"/>
    <s v="Q1"/>
    <x v="1"/>
  </r>
  <r>
    <x v="2"/>
    <n v="1197831"/>
    <x v="716"/>
    <x v="1"/>
    <s v="Tennessee"/>
    <s v="Knoxville"/>
    <x v="1"/>
    <n v="17"/>
    <n v="203"/>
    <n v="3451"/>
    <n v="1449.4199999999998"/>
    <n v="0.42"/>
    <x v="1"/>
    <x v="2"/>
    <n v="2021"/>
    <s v="Q1"/>
    <x v="1"/>
  </r>
  <r>
    <x v="2"/>
    <n v="1197831"/>
    <x v="717"/>
    <x v="1"/>
    <s v="Tennessee"/>
    <s v="Knoxville"/>
    <x v="2"/>
    <n v="15"/>
    <n v="170"/>
    <n v="2550"/>
    <n v="1121.9999999999998"/>
    <n v="0.43999999999999995"/>
    <x v="1"/>
    <x v="2"/>
    <n v="2021"/>
    <s v="Q1"/>
    <x v="1"/>
  </r>
  <r>
    <x v="2"/>
    <n v="1197831"/>
    <x v="718"/>
    <x v="1"/>
    <s v="Tennessee"/>
    <s v="Knoxville"/>
    <x v="3"/>
    <n v="20"/>
    <n v="128"/>
    <n v="2560"/>
    <n v="1433.6000000000001"/>
    <n v="0.56000000000000005"/>
    <x v="1"/>
    <x v="2"/>
    <n v="2021"/>
    <s v="Q1"/>
    <x v="1"/>
  </r>
  <r>
    <x v="2"/>
    <n v="1197831"/>
    <x v="719"/>
    <x v="1"/>
    <s v="Tennessee"/>
    <s v="Knoxville"/>
    <x v="4"/>
    <n v="20"/>
    <n v="105"/>
    <n v="2100"/>
    <n v="798"/>
    <n v="0.38"/>
    <x v="1"/>
    <x v="3"/>
    <n v="2021"/>
    <s v="Q2"/>
    <x v="1"/>
  </r>
  <r>
    <x v="2"/>
    <n v="1197831"/>
    <x v="720"/>
    <x v="1"/>
    <s v="Tennessee"/>
    <s v="Knoxville"/>
    <x v="5"/>
    <n v="18"/>
    <n v="196"/>
    <n v="3528"/>
    <n v="2152.0800000000004"/>
    <n v="0.6100000000000001"/>
    <x v="1"/>
    <x v="3"/>
    <n v="2021"/>
    <s v="Q2"/>
    <x v="1"/>
  </r>
  <r>
    <x v="2"/>
    <n v="1197831"/>
    <x v="721"/>
    <x v="1"/>
    <s v="Tennessee"/>
    <s v="Knoxville"/>
    <x v="0"/>
    <n v="12"/>
    <n v="247"/>
    <n v="2964"/>
    <n v="1333.8"/>
    <n v="0.44999999999999996"/>
    <x v="1"/>
    <x v="3"/>
    <n v="2021"/>
    <s v="Q2"/>
    <x v="1"/>
  </r>
  <r>
    <x v="2"/>
    <n v="1197831"/>
    <x v="722"/>
    <x v="1"/>
    <s v="Tennessee"/>
    <s v="Knoxville"/>
    <x v="1"/>
    <n v="20"/>
    <n v="240"/>
    <n v="4800"/>
    <n v="2111.9999999999995"/>
    <n v="0.43999999999999995"/>
    <x v="1"/>
    <x v="3"/>
    <n v="2021"/>
    <s v="Q2"/>
    <x v="1"/>
  </r>
  <r>
    <x v="2"/>
    <n v="1197831"/>
    <x v="723"/>
    <x v="1"/>
    <s v="Tennessee"/>
    <s v="Knoxville"/>
    <x v="2"/>
    <n v="14"/>
    <n v="204"/>
    <n v="2856"/>
    <n v="1313.76"/>
    <n v="0.45999999999999996"/>
    <x v="1"/>
    <x v="3"/>
    <n v="2021"/>
    <s v="Q2"/>
    <x v="1"/>
  </r>
  <r>
    <x v="2"/>
    <n v="1197831"/>
    <x v="229"/>
    <x v="1"/>
    <s v="Tennessee"/>
    <s v="Knoxville"/>
    <x v="3"/>
    <n v="20"/>
    <n v="179"/>
    <n v="3580"/>
    <n v="1933.2"/>
    <n v="0.54"/>
    <x v="1"/>
    <x v="3"/>
    <n v="2021"/>
    <s v="Q2"/>
    <x v="1"/>
  </r>
  <r>
    <x v="2"/>
    <n v="1197831"/>
    <x v="230"/>
    <x v="1"/>
    <s v="Tennessee"/>
    <s v="Knoxville"/>
    <x v="4"/>
    <n v="33"/>
    <n v="132"/>
    <n v="4356"/>
    <n v="1785.9599999999998"/>
    <n v="0.41"/>
    <x v="1"/>
    <x v="3"/>
    <n v="2021"/>
    <s v="Q2"/>
    <x v="1"/>
  </r>
  <r>
    <x v="2"/>
    <n v="1197831"/>
    <x v="231"/>
    <x v="1"/>
    <s v="Tennessee"/>
    <s v="Knoxville"/>
    <x v="5"/>
    <n v="31"/>
    <n v="271"/>
    <n v="8401"/>
    <n v="4956.5900000000011"/>
    <n v="0.59000000000000008"/>
    <x v="1"/>
    <x v="3"/>
    <n v="2021"/>
    <s v="Q2"/>
    <x v="1"/>
  </r>
  <r>
    <x v="2"/>
    <n v="1197831"/>
    <x v="232"/>
    <x v="1"/>
    <s v="Tennessee"/>
    <s v="Knoxville"/>
    <x v="0"/>
    <n v="28"/>
    <n v="256"/>
    <n v="7168"/>
    <n v="3368.96"/>
    <n v="0.47"/>
    <x v="1"/>
    <x v="3"/>
    <n v="2021"/>
    <s v="Q2"/>
    <x v="1"/>
  </r>
  <r>
    <x v="2"/>
    <n v="1197831"/>
    <x v="233"/>
    <x v="1"/>
    <s v="Tennessee"/>
    <s v="Knoxville"/>
    <x v="1"/>
    <n v="32"/>
    <n v="240"/>
    <n v="7680"/>
    <n v="3609.6"/>
    <n v="0.47"/>
    <x v="1"/>
    <x v="3"/>
    <n v="2021"/>
    <s v="Q2"/>
    <x v="1"/>
  </r>
  <r>
    <x v="2"/>
    <n v="1197831"/>
    <x v="234"/>
    <x v="1"/>
    <s v="Tennessee"/>
    <s v="Knoxville"/>
    <x v="2"/>
    <n v="26"/>
    <n v="202"/>
    <n v="5252"/>
    <n v="2310.8799999999997"/>
    <n v="0.43999999999999995"/>
    <x v="1"/>
    <x v="3"/>
    <n v="2021"/>
    <s v="Q2"/>
    <x v="1"/>
  </r>
  <r>
    <x v="2"/>
    <n v="1197831"/>
    <x v="235"/>
    <x v="1"/>
    <s v="Tennessee"/>
    <s v="Knoxville"/>
    <x v="3"/>
    <n v="29"/>
    <n v="198"/>
    <n v="5742"/>
    <n v="3215.5200000000004"/>
    <n v="0.56000000000000005"/>
    <x v="1"/>
    <x v="3"/>
    <n v="2021"/>
    <s v="Q2"/>
    <x v="1"/>
  </r>
  <r>
    <x v="2"/>
    <n v="1197831"/>
    <x v="236"/>
    <x v="1"/>
    <s v="Tennessee"/>
    <s v="Knoxville"/>
    <x v="4"/>
    <n v="30"/>
    <n v="150"/>
    <n v="4500"/>
    <n v="1754.9999999999998"/>
    <n v="0.38999999999999996"/>
    <x v="1"/>
    <x v="3"/>
    <n v="2021"/>
    <s v="Q2"/>
    <x v="1"/>
  </r>
  <r>
    <x v="2"/>
    <n v="1197831"/>
    <x v="237"/>
    <x v="1"/>
    <s v="Tennessee"/>
    <s v="Knoxville"/>
    <x v="5"/>
    <n v="37"/>
    <n v="306"/>
    <n v="11322"/>
    <n v="6679.9800000000005"/>
    <n v="0.59000000000000008"/>
    <x v="1"/>
    <x v="3"/>
    <n v="2021"/>
    <s v="Q2"/>
    <x v="1"/>
  </r>
  <r>
    <x v="2"/>
    <n v="1197831"/>
    <x v="238"/>
    <x v="1"/>
    <s v="Tennessee"/>
    <s v="Knoxville"/>
    <x v="0"/>
    <n v="29"/>
    <n v="272"/>
    <n v="7888"/>
    <n v="3943.9999999999995"/>
    <n v="0.49999999999999994"/>
    <x v="1"/>
    <x v="3"/>
    <n v="2021"/>
    <s v="Q2"/>
    <x v="1"/>
  </r>
  <r>
    <x v="2"/>
    <n v="1197831"/>
    <x v="239"/>
    <x v="1"/>
    <s v="Tennessee"/>
    <s v="Knoxville"/>
    <x v="1"/>
    <n v="30"/>
    <n v="264"/>
    <n v="7920"/>
    <n v="3959.9999999999995"/>
    <n v="0.49999999999999994"/>
    <x v="1"/>
    <x v="3"/>
    <n v="2021"/>
    <s v="Q2"/>
    <x v="1"/>
  </r>
  <r>
    <x v="2"/>
    <n v="1197831"/>
    <x v="240"/>
    <x v="1"/>
    <s v="Tennessee"/>
    <s v="Knoxville"/>
    <x v="2"/>
    <n v="30"/>
    <n v="322"/>
    <n v="9660"/>
    <n v="4829.9999999999991"/>
    <n v="0.49999999999999994"/>
    <x v="1"/>
    <x v="3"/>
    <n v="2021"/>
    <s v="Q2"/>
    <x v="1"/>
  </r>
  <r>
    <x v="2"/>
    <n v="1197831"/>
    <x v="241"/>
    <x v="1"/>
    <s v="Tennessee"/>
    <s v="Knoxville"/>
    <x v="3"/>
    <n v="32"/>
    <n v="196"/>
    <n v="6272"/>
    <n v="3825.9200000000005"/>
    <n v="0.6100000000000001"/>
    <x v="1"/>
    <x v="3"/>
    <n v="2021"/>
    <s v="Q2"/>
    <x v="1"/>
  </r>
  <r>
    <x v="2"/>
    <n v="1197831"/>
    <x v="242"/>
    <x v="1"/>
    <s v="Tennessee"/>
    <s v="Knoxville"/>
    <x v="4"/>
    <n v="33"/>
    <n v="182"/>
    <n v="6006"/>
    <n v="2702.7"/>
    <n v="0.44999999999999996"/>
    <x v="1"/>
    <x v="3"/>
    <n v="2021"/>
    <s v="Q2"/>
    <x v="1"/>
  </r>
  <r>
    <x v="2"/>
    <n v="1197831"/>
    <x v="243"/>
    <x v="1"/>
    <s v="Tennessee"/>
    <s v="Knoxville"/>
    <x v="5"/>
    <n v="38"/>
    <n v="272"/>
    <n v="10336"/>
    <n v="6408.3200000000015"/>
    <n v="0.62000000000000011"/>
    <x v="1"/>
    <x v="3"/>
    <n v="2021"/>
    <s v="Q2"/>
    <x v="1"/>
  </r>
  <r>
    <x v="2"/>
    <n v="1197831"/>
    <x v="244"/>
    <x v="1"/>
    <s v="Tennessee"/>
    <s v="Knoxville"/>
    <x v="0"/>
    <n v="29"/>
    <n v="233"/>
    <n v="6757"/>
    <n v="3446.07"/>
    <n v="0.51"/>
    <x v="1"/>
    <x v="3"/>
    <n v="2021"/>
    <s v="Q2"/>
    <x v="1"/>
  </r>
  <r>
    <x v="2"/>
    <n v="1197831"/>
    <x v="245"/>
    <x v="1"/>
    <s v="Tennessee"/>
    <s v="Knoxville"/>
    <x v="1"/>
    <n v="44"/>
    <n v="271"/>
    <n v="11924"/>
    <n v="6081.24"/>
    <n v="0.51"/>
    <x v="1"/>
    <x v="3"/>
    <n v="2021"/>
    <s v="Q2"/>
    <x v="1"/>
  </r>
  <r>
    <x v="2"/>
    <n v="1197831"/>
    <x v="246"/>
    <x v="1"/>
    <s v="Tennessee"/>
    <s v="Knoxville"/>
    <x v="2"/>
    <n v="39"/>
    <n v="314"/>
    <n v="12246"/>
    <n v="5755.62"/>
    <n v="0.47"/>
    <x v="1"/>
    <x v="3"/>
    <n v="2021"/>
    <s v="Q2"/>
    <x v="1"/>
  </r>
  <r>
    <x v="2"/>
    <n v="1197831"/>
    <x v="247"/>
    <x v="1"/>
    <s v="Tennessee"/>
    <s v="Knoxville"/>
    <x v="3"/>
    <n v="32"/>
    <n v="162"/>
    <n v="5184"/>
    <n v="3058.5600000000004"/>
    <n v="0.59000000000000008"/>
    <x v="1"/>
    <x v="3"/>
    <n v="2021"/>
    <s v="Q2"/>
    <x v="1"/>
  </r>
  <r>
    <x v="2"/>
    <n v="1197831"/>
    <x v="248"/>
    <x v="1"/>
    <s v="Tennessee"/>
    <s v="Knoxville"/>
    <x v="4"/>
    <n v="35"/>
    <n v="143"/>
    <n v="5005"/>
    <n v="2252.25"/>
    <n v="0.44999999999999996"/>
    <x v="1"/>
    <x v="3"/>
    <n v="2021"/>
    <s v="Q2"/>
    <x v="1"/>
  </r>
  <r>
    <x v="2"/>
    <n v="1197831"/>
    <x v="249"/>
    <x v="1"/>
    <s v="Tennessee"/>
    <s v="Knoxville"/>
    <x v="5"/>
    <n v="40"/>
    <n v="232"/>
    <n v="9280"/>
    <n v="6217.6000000000013"/>
    <n v="0.67000000000000015"/>
    <x v="1"/>
    <x v="3"/>
    <n v="2021"/>
    <s v="Q2"/>
    <x v="1"/>
  </r>
  <r>
    <x v="2"/>
    <n v="1197831"/>
    <x v="250"/>
    <x v="1"/>
    <s v="Tennessee"/>
    <s v="Knoxville"/>
    <x v="0"/>
    <n v="40"/>
    <n v="209"/>
    <n v="8360"/>
    <n v="4179.9999999999991"/>
    <n v="0.49999999999999994"/>
    <x v="1"/>
    <x v="3"/>
    <n v="2021"/>
    <s v="Q2"/>
    <x v="1"/>
  </r>
  <r>
    <x v="2"/>
    <n v="1197831"/>
    <x v="251"/>
    <x v="1"/>
    <s v="Tennessee"/>
    <s v="Knoxville"/>
    <x v="1"/>
    <n v="33"/>
    <n v="213"/>
    <n v="7029"/>
    <n v="3303.6299999999997"/>
    <n v="0.47"/>
    <x v="1"/>
    <x v="3"/>
    <n v="2021"/>
    <s v="Q2"/>
    <x v="1"/>
  </r>
  <r>
    <x v="2"/>
    <n v="1197831"/>
    <x v="252"/>
    <x v="1"/>
    <s v="Tennessee"/>
    <s v="Knoxville"/>
    <x v="2"/>
    <n v="40"/>
    <n v="203"/>
    <n v="8120"/>
    <n v="4141.2"/>
    <n v="0.51"/>
    <x v="1"/>
    <x v="3"/>
    <n v="2021"/>
    <s v="Q2"/>
    <x v="1"/>
  </r>
  <r>
    <x v="2"/>
    <n v="1197831"/>
    <x v="253"/>
    <x v="1"/>
    <s v="Tennessee"/>
    <s v="Knoxville"/>
    <x v="3"/>
    <n v="40"/>
    <n v="136"/>
    <n v="5440"/>
    <n v="3100.8"/>
    <n v="0.57000000000000006"/>
    <x v="1"/>
    <x v="3"/>
    <n v="2021"/>
    <s v="Q2"/>
    <x v="1"/>
  </r>
  <r>
    <x v="2"/>
    <n v="1197831"/>
    <x v="254"/>
    <x v="1"/>
    <s v="Tennessee"/>
    <s v="Knoxville"/>
    <x v="4"/>
    <n v="39"/>
    <n v="120"/>
    <n v="4680"/>
    <n v="2012.3999999999996"/>
    <n v="0.42999999999999994"/>
    <x v="1"/>
    <x v="4"/>
    <n v="2021"/>
    <s v="Q2"/>
    <x v="1"/>
  </r>
  <r>
    <x v="2"/>
    <n v="1197831"/>
    <x v="255"/>
    <x v="1"/>
    <s v="Tennessee"/>
    <s v="Knoxville"/>
    <x v="5"/>
    <n v="30"/>
    <n v="219"/>
    <n v="6570"/>
    <n v="4073.4000000000005"/>
    <n v="0.62000000000000011"/>
    <x v="1"/>
    <x v="4"/>
    <n v="2021"/>
    <s v="Q2"/>
    <x v="1"/>
  </r>
  <r>
    <x v="2"/>
    <n v="1197831"/>
    <x v="256"/>
    <x v="1"/>
    <s v="Tennessee"/>
    <s v="Knoxville"/>
    <x v="0"/>
    <n v="28"/>
    <n v="201"/>
    <n v="5628"/>
    <n v="2926.56"/>
    <n v="0.52"/>
    <x v="1"/>
    <x v="4"/>
    <n v="2021"/>
    <s v="Q2"/>
    <x v="1"/>
  </r>
  <r>
    <x v="2"/>
    <n v="1197831"/>
    <x v="257"/>
    <x v="1"/>
    <s v="Tennessee"/>
    <s v="Knoxville"/>
    <x v="1"/>
    <n v="25"/>
    <n v="178"/>
    <n v="4450"/>
    <n v="2136"/>
    <n v="0.48"/>
    <x v="1"/>
    <x v="4"/>
    <n v="2021"/>
    <s v="Q2"/>
    <x v="1"/>
  </r>
  <r>
    <x v="2"/>
    <n v="1197831"/>
    <x v="258"/>
    <x v="1"/>
    <s v="Tennessee"/>
    <s v="Knoxville"/>
    <x v="2"/>
    <n v="27"/>
    <n v="163"/>
    <n v="4401"/>
    <n v="2112.48"/>
    <n v="0.48"/>
    <x v="1"/>
    <x v="4"/>
    <n v="2021"/>
    <s v="Q2"/>
    <x v="1"/>
  </r>
  <r>
    <x v="2"/>
    <n v="1197831"/>
    <x v="259"/>
    <x v="1"/>
    <s v="Tennessee"/>
    <s v="Knoxville"/>
    <x v="3"/>
    <n v="30"/>
    <n v="131"/>
    <n v="3930"/>
    <n v="2358.0000000000005"/>
    <n v="0.60000000000000009"/>
    <x v="1"/>
    <x v="4"/>
    <n v="2021"/>
    <s v="Q2"/>
    <x v="1"/>
  </r>
  <r>
    <x v="2"/>
    <n v="1197831"/>
    <x v="260"/>
    <x v="1"/>
    <s v="Tennessee"/>
    <s v="Knoxville"/>
    <x v="4"/>
    <n v="28"/>
    <n v="109"/>
    <n v="3052"/>
    <n v="1342.8799999999999"/>
    <n v="0.43999999999999995"/>
    <x v="1"/>
    <x v="4"/>
    <n v="2021"/>
    <s v="Q2"/>
    <x v="1"/>
  </r>
  <r>
    <x v="2"/>
    <n v="1197831"/>
    <x v="261"/>
    <x v="1"/>
    <s v="Tennessee"/>
    <s v="Knoxville"/>
    <x v="5"/>
    <n v="29"/>
    <n v="179"/>
    <n v="5191"/>
    <n v="3477.9700000000007"/>
    <n v="0.67000000000000015"/>
    <x v="1"/>
    <x v="4"/>
    <n v="2021"/>
    <s v="Q2"/>
    <x v="1"/>
  </r>
  <r>
    <x v="2"/>
    <n v="1197831"/>
    <x v="262"/>
    <x v="1"/>
    <s v="Tennessee"/>
    <s v="Knoxville"/>
    <x v="0"/>
    <n v="24"/>
    <n v="203"/>
    <n v="4872"/>
    <n v="2338.56"/>
    <n v="0.48"/>
    <x v="1"/>
    <x v="4"/>
    <n v="2021"/>
    <s v="Q2"/>
    <x v="1"/>
  </r>
  <r>
    <x v="2"/>
    <n v="1197831"/>
    <x v="263"/>
    <x v="1"/>
    <s v="Tennessee"/>
    <s v="Knoxville"/>
    <x v="1"/>
    <n v="21"/>
    <n v="223"/>
    <n v="4683"/>
    <n v="2294.6699999999996"/>
    <n v="0.48999999999999994"/>
    <x v="1"/>
    <x v="4"/>
    <n v="2021"/>
    <s v="Q2"/>
    <x v="1"/>
  </r>
  <r>
    <x v="2"/>
    <n v="1197831"/>
    <x v="264"/>
    <x v="1"/>
    <s v="Tennessee"/>
    <s v="Knoxville"/>
    <x v="2"/>
    <n v="37"/>
    <n v="204"/>
    <n v="7548"/>
    <n v="3547.56"/>
    <n v="0.47"/>
    <x v="1"/>
    <x v="4"/>
    <n v="2021"/>
    <s v="Q2"/>
    <x v="1"/>
  </r>
  <r>
    <x v="2"/>
    <n v="1197831"/>
    <x v="265"/>
    <x v="1"/>
    <s v="Tennessee"/>
    <s v="Knoxville"/>
    <x v="3"/>
    <n v="38"/>
    <n v="157"/>
    <n v="5966"/>
    <n v="3698.9200000000005"/>
    <n v="0.62000000000000011"/>
    <x v="1"/>
    <x v="4"/>
    <n v="2021"/>
    <s v="Q2"/>
    <x v="1"/>
  </r>
  <r>
    <x v="2"/>
    <n v="1197831"/>
    <x v="266"/>
    <x v="1"/>
    <s v="Tennessee"/>
    <s v="Knoxville"/>
    <x v="4"/>
    <n v="43"/>
    <n v="140"/>
    <n v="6020"/>
    <n v="2769.2"/>
    <n v="0.45999999999999996"/>
    <x v="1"/>
    <x v="4"/>
    <n v="2021"/>
    <s v="Q2"/>
    <x v="1"/>
  </r>
  <r>
    <x v="2"/>
    <n v="1197831"/>
    <x v="267"/>
    <x v="1"/>
    <s v="Tennessee"/>
    <s v="Knoxville"/>
    <x v="5"/>
    <n v="43"/>
    <n v="202"/>
    <n v="8686"/>
    <n v="5732.7600000000011"/>
    <n v="0.66000000000000014"/>
    <x v="1"/>
    <x v="4"/>
    <n v="2021"/>
    <s v="Q2"/>
    <x v="1"/>
  </r>
  <r>
    <x v="2"/>
    <n v="1197831"/>
    <x v="268"/>
    <x v="1"/>
    <s v="Tennessee"/>
    <s v="Knoxville"/>
    <x v="0"/>
    <n v="39"/>
    <n v="248"/>
    <n v="9672"/>
    <n v="4642.5599999999995"/>
    <n v="0.48"/>
    <x v="1"/>
    <x v="4"/>
    <n v="2021"/>
    <s v="Q2"/>
    <x v="1"/>
  </r>
  <r>
    <x v="2"/>
    <n v="1197831"/>
    <x v="269"/>
    <x v="1"/>
    <s v="Tennessee"/>
    <s v="Knoxville"/>
    <x v="1"/>
    <n v="37"/>
    <n v="264"/>
    <n v="9768"/>
    <n v="4786.32"/>
    <n v="0.48999999999999994"/>
    <x v="1"/>
    <x v="4"/>
    <n v="2021"/>
    <s v="Q2"/>
    <x v="1"/>
  </r>
  <r>
    <x v="2"/>
    <n v="1197831"/>
    <x v="270"/>
    <x v="1"/>
    <s v="Tennessee"/>
    <s v="Knoxville"/>
    <x v="2"/>
    <n v="44"/>
    <n v="210"/>
    <n v="9240"/>
    <n v="4712.3999999999996"/>
    <n v="0.51"/>
    <x v="1"/>
    <x v="4"/>
    <n v="2021"/>
    <s v="Q2"/>
    <x v="1"/>
  </r>
  <r>
    <x v="2"/>
    <n v="1197831"/>
    <x v="271"/>
    <x v="1"/>
    <s v="Tennessee"/>
    <s v="Knoxville"/>
    <x v="3"/>
    <n v="44"/>
    <n v="176"/>
    <n v="7744"/>
    <n v="4646.4000000000005"/>
    <n v="0.60000000000000009"/>
    <x v="1"/>
    <x v="4"/>
    <n v="2021"/>
    <s v="Q2"/>
    <x v="1"/>
  </r>
  <r>
    <x v="2"/>
    <n v="1197831"/>
    <x v="272"/>
    <x v="1"/>
    <s v="Tennessee"/>
    <s v="Knoxville"/>
    <x v="4"/>
    <n v="38"/>
    <n v="160"/>
    <n v="6080"/>
    <n v="2857.6"/>
    <n v="0.47"/>
    <x v="1"/>
    <x v="4"/>
    <n v="2021"/>
    <s v="Q2"/>
    <x v="1"/>
  </r>
  <r>
    <x v="2"/>
    <n v="1197831"/>
    <x v="273"/>
    <x v="1"/>
    <s v="Tennessee"/>
    <s v="Knoxville"/>
    <x v="5"/>
    <n v="49"/>
    <n v="225"/>
    <n v="11025"/>
    <n v="6945.7500000000009"/>
    <n v="0.63000000000000012"/>
    <x v="1"/>
    <x v="4"/>
    <n v="2021"/>
    <s v="Q2"/>
    <x v="1"/>
  </r>
  <r>
    <x v="0"/>
    <n v="1185732"/>
    <x v="274"/>
    <x v="1"/>
    <s v="Tennessee"/>
    <s v="Knoxville"/>
    <x v="0"/>
    <n v="27"/>
    <n v="140"/>
    <n v="3780"/>
    <n v="1663.2"/>
    <n v="0.44"/>
    <x v="1"/>
    <x v="4"/>
    <n v="2021"/>
    <s v="Q2"/>
    <x v="1"/>
  </r>
  <r>
    <x v="0"/>
    <n v="1185732"/>
    <x v="275"/>
    <x v="1"/>
    <s v="Tennessee"/>
    <s v="Knoxville"/>
    <x v="1"/>
    <n v="23"/>
    <n v="70"/>
    <n v="1610"/>
    <n v="660.09999999999991"/>
    <n v="0.41"/>
    <x v="1"/>
    <x v="4"/>
    <n v="2021"/>
    <s v="Q2"/>
    <x v="1"/>
  </r>
  <r>
    <x v="0"/>
    <n v="1185732"/>
    <x v="276"/>
    <x v="1"/>
    <s v="Tennessee"/>
    <s v="Knoxville"/>
    <x v="2"/>
    <n v="19"/>
    <n v="74"/>
    <n v="1406"/>
    <n v="548.33999999999992"/>
    <n v="0.38999999999999996"/>
    <x v="1"/>
    <x v="4"/>
    <n v="2021"/>
    <s v="Q2"/>
    <x v="1"/>
  </r>
  <r>
    <x v="0"/>
    <n v="1185732"/>
    <x v="277"/>
    <x v="1"/>
    <s v="Tennessee"/>
    <s v="Knoxville"/>
    <x v="3"/>
    <n v="22"/>
    <n v="23"/>
    <n v="506"/>
    <n v="217.58"/>
    <n v="0.43000000000000005"/>
    <x v="1"/>
    <x v="4"/>
    <n v="2021"/>
    <s v="Q2"/>
    <x v="1"/>
  </r>
  <r>
    <x v="2"/>
    <n v="1197831"/>
    <x v="350"/>
    <x v="1"/>
    <s v="Alabama"/>
    <s v="Birmingham"/>
    <x v="4"/>
    <n v="31"/>
    <n v="114"/>
    <n v="3534"/>
    <n v="1448.9399999999998"/>
    <n v="0.41"/>
    <x v="1"/>
    <x v="6"/>
    <n v="2021"/>
    <s v="Q3"/>
    <x v="2"/>
  </r>
  <r>
    <x v="2"/>
    <n v="1197831"/>
    <x v="351"/>
    <x v="1"/>
    <s v="Alabama"/>
    <s v="Birmingham"/>
    <x v="5"/>
    <n v="24"/>
    <n v="152"/>
    <n v="3648"/>
    <n v="2152.3200000000002"/>
    <n v="0.59000000000000008"/>
    <x v="1"/>
    <x v="6"/>
    <n v="2021"/>
    <s v="Q3"/>
    <x v="2"/>
  </r>
  <r>
    <x v="2"/>
    <n v="1197831"/>
    <x v="352"/>
    <x v="1"/>
    <s v="Alabama"/>
    <s v="Birmingham"/>
    <x v="0"/>
    <n v="16"/>
    <n v="206"/>
    <n v="3296"/>
    <n v="1549.12"/>
    <n v="0.47"/>
    <x v="1"/>
    <x v="6"/>
    <n v="2021"/>
    <s v="Q3"/>
    <x v="2"/>
  </r>
  <r>
    <x v="2"/>
    <n v="1197831"/>
    <x v="353"/>
    <x v="1"/>
    <s v="Alabama"/>
    <s v="Birmingham"/>
    <x v="1"/>
    <n v="26"/>
    <n v="192"/>
    <n v="4992"/>
    <n v="2096.64"/>
    <n v="0.42"/>
    <x v="1"/>
    <x v="6"/>
    <n v="2021"/>
    <s v="Q3"/>
    <x v="2"/>
  </r>
  <r>
    <x v="2"/>
    <n v="1197831"/>
    <x v="354"/>
    <x v="1"/>
    <s v="Alabama"/>
    <s v="Birmingham"/>
    <x v="2"/>
    <n v="26"/>
    <n v="136"/>
    <n v="3536"/>
    <n v="1555.84"/>
    <n v="0.43999999999999995"/>
    <x v="1"/>
    <x v="6"/>
    <n v="2021"/>
    <s v="Q3"/>
    <x v="2"/>
  </r>
  <r>
    <x v="2"/>
    <n v="1197831"/>
    <x v="355"/>
    <x v="1"/>
    <s v="Alabama"/>
    <s v="Birmingham"/>
    <x v="3"/>
    <n v="24"/>
    <n v="113"/>
    <n v="2712"/>
    <n v="1464.48"/>
    <n v="0.54"/>
    <x v="1"/>
    <x v="6"/>
    <n v="2021"/>
    <s v="Q3"/>
    <x v="2"/>
  </r>
  <r>
    <x v="2"/>
    <n v="1197831"/>
    <x v="356"/>
    <x v="1"/>
    <s v="Alabama"/>
    <s v="Birmingham"/>
    <x v="4"/>
    <n v="29"/>
    <n v="85"/>
    <n v="2465"/>
    <n v="961.34999999999991"/>
    <n v="0.38999999999999996"/>
    <x v="1"/>
    <x v="6"/>
    <n v="2021"/>
    <s v="Q3"/>
    <x v="2"/>
  </r>
  <r>
    <x v="2"/>
    <n v="1197831"/>
    <x v="357"/>
    <x v="1"/>
    <s v="Alabama"/>
    <s v="Birmingham"/>
    <x v="5"/>
    <n v="27"/>
    <n v="144"/>
    <n v="3888"/>
    <n v="2216.1600000000003"/>
    <n v="0.57000000000000006"/>
    <x v="1"/>
    <x v="6"/>
    <n v="2021"/>
    <s v="Q3"/>
    <x v="2"/>
  </r>
  <r>
    <x v="2"/>
    <n v="1197831"/>
    <x v="358"/>
    <x v="1"/>
    <s v="Alabama"/>
    <s v="Birmingham"/>
    <x v="0"/>
    <n v="23"/>
    <n v="194"/>
    <n v="4462"/>
    <n v="2186.3799999999997"/>
    <n v="0.48999999999999994"/>
    <x v="1"/>
    <x v="6"/>
    <n v="2021"/>
    <s v="Q3"/>
    <x v="2"/>
  </r>
  <r>
    <x v="2"/>
    <n v="1197831"/>
    <x v="359"/>
    <x v="1"/>
    <s v="Alabama"/>
    <s v="Birmingham"/>
    <x v="1"/>
    <n v="32"/>
    <n v="194"/>
    <n v="6208"/>
    <n v="2917.7599999999998"/>
    <n v="0.47"/>
    <x v="1"/>
    <x v="6"/>
    <n v="2021"/>
    <s v="Q3"/>
    <x v="2"/>
  </r>
  <r>
    <x v="2"/>
    <n v="1197831"/>
    <x v="360"/>
    <x v="1"/>
    <s v="Alabama"/>
    <s v="Birmingham"/>
    <x v="2"/>
    <n v="20"/>
    <n v="144"/>
    <n v="2880"/>
    <n v="1468.8"/>
    <n v="0.51"/>
    <x v="1"/>
    <x v="6"/>
    <n v="2021"/>
    <s v="Q3"/>
    <x v="2"/>
  </r>
  <r>
    <x v="2"/>
    <n v="1197831"/>
    <x v="361"/>
    <x v="1"/>
    <s v="Alabama"/>
    <s v="Birmingham"/>
    <x v="3"/>
    <n v="23"/>
    <n v="116"/>
    <n v="2668"/>
    <n v="1627.4800000000002"/>
    <n v="0.6100000000000001"/>
    <x v="1"/>
    <x v="6"/>
    <n v="2021"/>
    <s v="Q3"/>
    <x v="2"/>
  </r>
  <r>
    <x v="2"/>
    <n v="1197831"/>
    <x v="362"/>
    <x v="1"/>
    <s v="Alabama"/>
    <s v="Birmingham"/>
    <x v="4"/>
    <n v="28"/>
    <n v="88"/>
    <n v="2464"/>
    <n v="1133.4399999999998"/>
    <n v="0.45999999999999996"/>
    <x v="1"/>
    <x v="6"/>
    <n v="2021"/>
    <s v="Q3"/>
    <x v="2"/>
  </r>
  <r>
    <x v="2"/>
    <n v="1197831"/>
    <x v="363"/>
    <x v="1"/>
    <s v="Alabama"/>
    <s v="Birmingham"/>
    <x v="5"/>
    <n v="26"/>
    <n v="120"/>
    <n v="3120"/>
    <n v="2059.2000000000003"/>
    <n v="0.66000000000000014"/>
    <x v="1"/>
    <x v="6"/>
    <n v="2021"/>
    <s v="Q3"/>
    <x v="2"/>
  </r>
  <r>
    <x v="2"/>
    <n v="1197831"/>
    <x v="364"/>
    <x v="1"/>
    <s v="Alabama"/>
    <s v="Birmingham"/>
    <x v="0"/>
    <n v="15"/>
    <n v="215"/>
    <n v="3225"/>
    <n v="1677"/>
    <n v="0.52"/>
    <x v="1"/>
    <x v="6"/>
    <n v="2021"/>
    <s v="Q3"/>
    <x v="2"/>
  </r>
  <r>
    <x v="2"/>
    <n v="1197831"/>
    <x v="365"/>
    <x v="1"/>
    <s v="Alabama"/>
    <s v="Birmingham"/>
    <x v="1"/>
    <n v="16"/>
    <n v="202"/>
    <n v="3232"/>
    <n v="1519.04"/>
    <n v="0.47"/>
    <x v="1"/>
    <x v="6"/>
    <n v="2021"/>
    <s v="Q3"/>
    <x v="2"/>
  </r>
  <r>
    <x v="2"/>
    <n v="1197831"/>
    <x v="366"/>
    <x v="1"/>
    <s v="Alabama"/>
    <s v="Birmingham"/>
    <x v="2"/>
    <n v="11"/>
    <n v="152"/>
    <n v="1672"/>
    <n v="785.83999999999992"/>
    <n v="0.47"/>
    <x v="1"/>
    <x v="6"/>
    <n v="2021"/>
    <s v="Q3"/>
    <x v="2"/>
  </r>
  <r>
    <x v="2"/>
    <n v="1197831"/>
    <x v="367"/>
    <x v="1"/>
    <s v="Alabama"/>
    <s v="Birmingham"/>
    <x v="3"/>
    <n v="15"/>
    <n v="116"/>
    <n v="1740"/>
    <n v="1044.0000000000002"/>
    <n v="0.60000000000000009"/>
    <x v="1"/>
    <x v="6"/>
    <n v="2021"/>
    <s v="Q3"/>
    <x v="2"/>
  </r>
  <r>
    <x v="2"/>
    <n v="1197831"/>
    <x v="368"/>
    <x v="1"/>
    <s v="Alabama"/>
    <s v="Birmingham"/>
    <x v="4"/>
    <n v="19"/>
    <n v="88"/>
    <n v="1672"/>
    <n v="702.24"/>
    <n v="0.42"/>
    <x v="1"/>
    <x v="6"/>
    <n v="2021"/>
    <s v="Q3"/>
    <x v="2"/>
  </r>
  <r>
    <x v="2"/>
    <n v="1197831"/>
    <x v="369"/>
    <x v="1"/>
    <s v="Alabama"/>
    <s v="Birmingham"/>
    <x v="5"/>
    <n v="14"/>
    <n v="165"/>
    <n v="2310"/>
    <n v="1547.7000000000003"/>
    <n v="0.67000000000000015"/>
    <x v="1"/>
    <x v="6"/>
    <n v="2021"/>
    <s v="Q3"/>
    <x v="2"/>
  </r>
  <r>
    <x v="2"/>
    <n v="1197831"/>
    <x v="370"/>
    <x v="1"/>
    <s v="Alabama"/>
    <s v="Birmingham"/>
    <x v="0"/>
    <n v="7"/>
    <n v="224"/>
    <n v="1568"/>
    <n v="736.95999999999992"/>
    <n v="0.47"/>
    <x v="1"/>
    <x v="6"/>
    <n v="2021"/>
    <s v="Q3"/>
    <x v="2"/>
  </r>
  <r>
    <x v="2"/>
    <n v="1197831"/>
    <x v="371"/>
    <x v="1"/>
    <s v="Alabama"/>
    <s v="Birmingham"/>
    <x v="1"/>
    <n v="16"/>
    <n v="218"/>
    <n v="3488"/>
    <n v="1709.1199999999997"/>
    <n v="0.48999999999999994"/>
    <x v="1"/>
    <x v="6"/>
    <n v="2021"/>
    <s v="Q3"/>
    <x v="2"/>
  </r>
  <r>
    <x v="2"/>
    <n v="1197831"/>
    <x v="372"/>
    <x v="1"/>
    <s v="Alabama"/>
    <s v="Birmingham"/>
    <x v="2"/>
    <n v="11"/>
    <n v="190"/>
    <n v="2090"/>
    <n v="1086.8"/>
    <n v="0.52"/>
    <x v="1"/>
    <x v="6"/>
    <n v="2021"/>
    <s v="Q3"/>
    <x v="2"/>
  </r>
  <r>
    <x v="2"/>
    <n v="1197831"/>
    <x v="373"/>
    <x v="1"/>
    <s v="Alabama"/>
    <s v="Birmingham"/>
    <x v="3"/>
    <n v="26"/>
    <n v="165"/>
    <n v="4290"/>
    <n v="2616.9000000000005"/>
    <n v="0.6100000000000001"/>
    <x v="1"/>
    <x v="6"/>
    <n v="2021"/>
    <s v="Q3"/>
    <x v="2"/>
  </r>
  <r>
    <x v="2"/>
    <n v="1197831"/>
    <x v="374"/>
    <x v="1"/>
    <s v="Alabama"/>
    <s v="Birmingham"/>
    <x v="4"/>
    <n v="39"/>
    <n v="132"/>
    <n v="5148"/>
    <n v="2162.16"/>
    <n v="0.42"/>
    <x v="1"/>
    <x v="6"/>
    <n v="2021"/>
    <s v="Q3"/>
    <x v="2"/>
  </r>
  <r>
    <x v="2"/>
    <n v="1197831"/>
    <x v="375"/>
    <x v="1"/>
    <s v="Alabama"/>
    <s v="Birmingham"/>
    <x v="5"/>
    <n v="36"/>
    <n v="263"/>
    <n v="9468"/>
    <n v="6248.880000000001"/>
    <n v="0.66000000000000014"/>
    <x v="1"/>
    <x v="6"/>
    <n v="2021"/>
    <s v="Q3"/>
    <x v="2"/>
  </r>
  <r>
    <x v="2"/>
    <n v="1197831"/>
    <x v="376"/>
    <x v="1"/>
    <s v="Alabama"/>
    <s v="Birmingham"/>
    <x v="0"/>
    <n v="30"/>
    <n v="225"/>
    <n v="6750"/>
    <n v="3240"/>
    <n v="0.48"/>
    <x v="1"/>
    <x v="6"/>
    <n v="2021"/>
    <s v="Q3"/>
    <x v="2"/>
  </r>
  <r>
    <x v="2"/>
    <n v="1197831"/>
    <x v="377"/>
    <x v="1"/>
    <s v="Alabama"/>
    <s v="Birmingham"/>
    <x v="1"/>
    <n v="35"/>
    <n v="233"/>
    <n v="8155"/>
    <n v="3832.85"/>
    <n v="0.47"/>
    <x v="1"/>
    <x v="7"/>
    <n v="2021"/>
    <s v="Q3"/>
    <x v="3"/>
  </r>
  <r>
    <x v="2"/>
    <n v="1197831"/>
    <x v="378"/>
    <x v="1"/>
    <s v="Alabama"/>
    <s v="Birmingham"/>
    <x v="2"/>
    <n v="35"/>
    <n v="228"/>
    <n v="7980"/>
    <n v="4069.8"/>
    <n v="0.51"/>
    <x v="1"/>
    <x v="7"/>
    <n v="2021"/>
    <s v="Q3"/>
    <x v="3"/>
  </r>
  <r>
    <x v="2"/>
    <n v="1197831"/>
    <x v="379"/>
    <x v="1"/>
    <s v="Alabama"/>
    <s v="Birmingham"/>
    <x v="3"/>
    <n v="31"/>
    <n v="210"/>
    <n v="6510"/>
    <n v="3906.0000000000005"/>
    <n v="0.60000000000000009"/>
    <x v="1"/>
    <x v="7"/>
    <n v="2021"/>
    <s v="Q3"/>
    <x v="3"/>
  </r>
  <r>
    <x v="2"/>
    <n v="1197831"/>
    <x v="380"/>
    <x v="1"/>
    <s v="Alabama"/>
    <s v="Birmingham"/>
    <x v="4"/>
    <n v="38"/>
    <n v="165"/>
    <n v="6270"/>
    <n v="2946.8999999999996"/>
    <n v="0.47"/>
    <x v="1"/>
    <x v="7"/>
    <n v="2021"/>
    <s v="Q3"/>
    <x v="3"/>
  </r>
  <r>
    <x v="2"/>
    <n v="1197831"/>
    <x v="381"/>
    <x v="1"/>
    <s v="Alabama"/>
    <s v="Birmingham"/>
    <x v="5"/>
    <n v="36"/>
    <n v="280"/>
    <n v="10080"/>
    <n v="6451.2000000000016"/>
    <n v="0.64000000000000012"/>
    <x v="1"/>
    <x v="7"/>
    <n v="2021"/>
    <s v="Q3"/>
    <x v="3"/>
  </r>
  <r>
    <x v="2"/>
    <n v="1197831"/>
    <x v="382"/>
    <x v="1"/>
    <s v="Alabama"/>
    <s v="Birmingham"/>
    <x v="0"/>
    <n v="31"/>
    <n v="256"/>
    <n v="7936"/>
    <n v="4206.079999999999"/>
    <n v="0.52999999999999992"/>
    <x v="1"/>
    <x v="7"/>
    <n v="2021"/>
    <s v="Q3"/>
    <x v="3"/>
  </r>
  <r>
    <x v="2"/>
    <n v="1197831"/>
    <x v="383"/>
    <x v="1"/>
    <s v="Alabama"/>
    <s v="Birmingham"/>
    <x v="1"/>
    <n v="37"/>
    <n v="264"/>
    <n v="9768"/>
    <n v="5372.4"/>
    <n v="0.54999999999999993"/>
    <x v="1"/>
    <x v="7"/>
    <n v="2021"/>
    <s v="Q3"/>
    <x v="3"/>
  </r>
  <r>
    <x v="2"/>
    <n v="1197831"/>
    <x v="384"/>
    <x v="1"/>
    <s v="Alabama"/>
    <s v="Birmingham"/>
    <x v="2"/>
    <n v="31"/>
    <n v="322"/>
    <n v="9982"/>
    <n v="5589.9199999999992"/>
    <n v="0.55999999999999994"/>
    <x v="1"/>
    <x v="7"/>
    <n v="2021"/>
    <s v="Q3"/>
    <x v="3"/>
  </r>
  <r>
    <x v="2"/>
    <n v="1197831"/>
    <x v="385"/>
    <x v="1"/>
    <s v="Alabama"/>
    <s v="Birmingham"/>
    <x v="3"/>
    <n v="36"/>
    <n v="196"/>
    <n v="7056"/>
    <n v="4727.5200000000013"/>
    <n v="0.67000000000000015"/>
    <x v="1"/>
    <x v="7"/>
    <n v="2021"/>
    <s v="Q3"/>
    <x v="3"/>
  </r>
  <r>
    <x v="2"/>
    <n v="1197831"/>
    <x v="386"/>
    <x v="1"/>
    <s v="Alabama"/>
    <s v="Birmingham"/>
    <x v="4"/>
    <n v="35"/>
    <n v="179"/>
    <n v="6265"/>
    <n v="3257.8"/>
    <n v="0.52"/>
    <x v="1"/>
    <x v="7"/>
    <n v="2021"/>
    <s v="Q3"/>
    <x v="3"/>
  </r>
  <r>
    <x v="2"/>
    <n v="1197831"/>
    <x v="387"/>
    <x v="1"/>
    <s v="Alabama"/>
    <s v="Birmingham"/>
    <x v="5"/>
    <n v="47"/>
    <n v="280"/>
    <n v="13160"/>
    <n v="9212.0000000000018"/>
    <n v="0.70000000000000018"/>
    <x v="1"/>
    <x v="7"/>
    <n v="2021"/>
    <s v="Q3"/>
    <x v="3"/>
  </r>
  <r>
    <x v="2"/>
    <n v="1197831"/>
    <x v="388"/>
    <x v="1"/>
    <s v="Alabama"/>
    <s v="Birmingham"/>
    <x v="0"/>
    <n v="27"/>
    <n v="233"/>
    <n v="6291"/>
    <n v="3460.0499999999997"/>
    <n v="0.54999999999999993"/>
    <x v="1"/>
    <x v="7"/>
    <n v="2021"/>
    <s v="Q3"/>
    <x v="3"/>
  </r>
  <r>
    <x v="2"/>
    <n v="1197831"/>
    <x v="389"/>
    <x v="1"/>
    <s v="Alabama"/>
    <s v="Birmingham"/>
    <x v="1"/>
    <n v="39"/>
    <n v="233"/>
    <n v="9087"/>
    <n v="4906.9799999999996"/>
    <n v="0.53999999999999992"/>
    <x v="1"/>
    <x v="7"/>
    <n v="2021"/>
    <s v="Q3"/>
    <x v="3"/>
  </r>
  <r>
    <x v="2"/>
    <n v="1197831"/>
    <x v="390"/>
    <x v="1"/>
    <s v="Alabama"/>
    <s v="Birmingham"/>
    <x v="2"/>
    <n v="36"/>
    <n v="278"/>
    <n v="10008"/>
    <n v="5304.2399999999989"/>
    <n v="0.52999999999999992"/>
    <x v="1"/>
    <x v="7"/>
    <n v="2021"/>
    <s v="Q3"/>
    <x v="3"/>
  </r>
  <r>
    <x v="2"/>
    <n v="1197831"/>
    <x v="391"/>
    <x v="1"/>
    <s v="Alabama"/>
    <s v="Birmingham"/>
    <x v="3"/>
    <n v="37"/>
    <n v="140"/>
    <n v="5180"/>
    <n v="3315.2000000000007"/>
    <n v="0.64000000000000012"/>
    <x v="1"/>
    <x v="7"/>
    <n v="2021"/>
    <s v="Q3"/>
    <x v="3"/>
  </r>
  <r>
    <x v="2"/>
    <n v="1197831"/>
    <x v="392"/>
    <x v="1"/>
    <s v="Alabama"/>
    <s v="Birmingham"/>
    <x v="4"/>
    <n v="42"/>
    <n v="140"/>
    <n v="5880"/>
    <n v="2939.9999999999995"/>
    <n v="0.49999999999999994"/>
    <x v="1"/>
    <x v="7"/>
    <n v="2021"/>
    <s v="Q3"/>
    <x v="3"/>
  </r>
  <r>
    <x v="2"/>
    <n v="1197831"/>
    <x v="393"/>
    <x v="1"/>
    <s v="Alabama"/>
    <s v="Birmingham"/>
    <x v="5"/>
    <n v="39"/>
    <n v="203"/>
    <n v="7917"/>
    <n v="5621.0700000000015"/>
    <n v="0.71000000000000019"/>
    <x v="1"/>
    <x v="7"/>
    <n v="2021"/>
    <s v="Q3"/>
    <x v="3"/>
  </r>
  <r>
    <x v="2"/>
    <n v="1197831"/>
    <x v="394"/>
    <x v="1"/>
    <s v="Alabama"/>
    <s v="Birmingham"/>
    <x v="0"/>
    <n v="38"/>
    <n v="206"/>
    <n v="7828"/>
    <n v="4305.3999999999996"/>
    <n v="0.54999999999999993"/>
    <x v="1"/>
    <x v="7"/>
    <n v="2021"/>
    <s v="Q3"/>
    <x v="3"/>
  </r>
  <r>
    <x v="2"/>
    <n v="1197831"/>
    <x v="395"/>
    <x v="1"/>
    <s v="Alabama"/>
    <s v="Birmingham"/>
    <x v="1"/>
    <n v="36"/>
    <n v="173"/>
    <n v="6228"/>
    <n v="3425.3999999999996"/>
    <n v="0.54999999999999993"/>
    <x v="1"/>
    <x v="7"/>
    <n v="2021"/>
    <s v="Q3"/>
    <x v="3"/>
  </r>
  <r>
    <x v="2"/>
    <n v="1197831"/>
    <x v="396"/>
    <x v="1"/>
    <s v="Alabama"/>
    <s v="Birmingham"/>
    <x v="2"/>
    <n v="47"/>
    <n v="213"/>
    <n v="10011"/>
    <n v="5606.16"/>
    <n v="0.55999999999999994"/>
    <x v="1"/>
    <x v="7"/>
    <n v="2021"/>
    <s v="Q3"/>
    <x v="3"/>
  </r>
  <r>
    <x v="2"/>
    <n v="1197831"/>
    <x v="397"/>
    <x v="1"/>
    <s v="Alabama"/>
    <s v="Birmingham"/>
    <x v="3"/>
    <n v="44"/>
    <n v="105"/>
    <n v="4620"/>
    <n v="3049.2000000000007"/>
    <n v="0.66000000000000014"/>
    <x v="1"/>
    <x v="7"/>
    <n v="2021"/>
    <s v="Q3"/>
    <x v="3"/>
  </r>
  <r>
    <x v="2"/>
    <n v="1197831"/>
    <x v="398"/>
    <x v="1"/>
    <s v="Alabama"/>
    <s v="Birmingham"/>
    <x v="4"/>
    <n v="35"/>
    <n v="116"/>
    <n v="4060"/>
    <n v="1948.8"/>
    <n v="0.48"/>
    <x v="1"/>
    <x v="7"/>
    <n v="2021"/>
    <s v="Q3"/>
    <x v="3"/>
  </r>
  <r>
    <x v="2"/>
    <n v="1197831"/>
    <x v="399"/>
    <x v="1"/>
    <s v="Alabama"/>
    <s v="Birmingham"/>
    <x v="5"/>
    <n v="26"/>
    <n v="190"/>
    <n v="4940"/>
    <n v="3556.8000000000011"/>
    <n v="0.7200000000000002"/>
    <x v="1"/>
    <x v="7"/>
    <n v="2021"/>
    <s v="Q3"/>
    <x v="3"/>
  </r>
  <r>
    <x v="2"/>
    <n v="1197831"/>
    <x v="400"/>
    <x v="1"/>
    <s v="Alabama"/>
    <s v="Birmingham"/>
    <x v="0"/>
    <n v="20"/>
    <n v="184"/>
    <n v="3680"/>
    <n v="1913.5999999999997"/>
    <n v="0.51999999999999991"/>
    <x v="1"/>
    <x v="7"/>
    <n v="2021"/>
    <s v="Q3"/>
    <x v="3"/>
  </r>
  <r>
    <x v="2"/>
    <n v="1197831"/>
    <x v="401"/>
    <x v="1"/>
    <s v="Alabama"/>
    <s v="Birmingham"/>
    <x v="1"/>
    <n v="23"/>
    <n v="173"/>
    <n v="3979"/>
    <n v="2188.4499999999998"/>
    <n v="0.54999999999999993"/>
    <x v="1"/>
    <x v="7"/>
    <n v="2021"/>
    <s v="Q3"/>
    <x v="3"/>
  </r>
  <r>
    <x v="2"/>
    <n v="1197831"/>
    <x v="402"/>
    <x v="1"/>
    <s v="Alabama"/>
    <s v="Birmingham"/>
    <x v="2"/>
    <n v="24"/>
    <n v="166"/>
    <n v="3984"/>
    <n v="2151.3599999999997"/>
    <n v="0.53999999999999992"/>
    <x v="1"/>
    <x v="7"/>
    <n v="2021"/>
    <s v="Q3"/>
    <x v="3"/>
  </r>
  <r>
    <x v="2"/>
    <n v="1197831"/>
    <x v="403"/>
    <x v="1"/>
    <s v="Alabama"/>
    <s v="Birmingham"/>
    <x v="3"/>
    <n v="26"/>
    <n v="98"/>
    <n v="2548"/>
    <n v="1707.1600000000003"/>
    <n v="0.67000000000000015"/>
    <x v="1"/>
    <x v="7"/>
    <n v="2021"/>
    <s v="Q3"/>
    <x v="3"/>
  </r>
  <r>
    <x v="2"/>
    <n v="1197831"/>
    <x v="404"/>
    <x v="1"/>
    <s v="Alabama"/>
    <s v="Birmingham"/>
    <x v="4"/>
    <n v="22"/>
    <n v="105"/>
    <n v="2310"/>
    <n v="1131.8999999999999"/>
    <n v="0.48999999999999994"/>
    <x v="1"/>
    <x v="7"/>
    <n v="2021"/>
    <s v="Q3"/>
    <x v="3"/>
  </r>
  <r>
    <x v="2"/>
    <n v="1197831"/>
    <x v="405"/>
    <x v="1"/>
    <s v="Alabama"/>
    <s v="Birmingham"/>
    <x v="5"/>
    <n v="26"/>
    <n v="147"/>
    <n v="3822"/>
    <n v="2751.8400000000006"/>
    <n v="0.7200000000000002"/>
    <x v="1"/>
    <x v="7"/>
    <n v="2021"/>
    <s v="Q3"/>
    <x v="3"/>
  </r>
  <r>
    <x v="2"/>
    <n v="1197831"/>
    <x v="406"/>
    <x v="1"/>
    <s v="Alabama"/>
    <s v="Birmingham"/>
    <x v="0"/>
    <n v="14"/>
    <n v="188"/>
    <n v="2632"/>
    <n v="1500.2399999999998"/>
    <n v="0.56999999999999995"/>
    <x v="1"/>
    <x v="7"/>
    <n v="2021"/>
    <s v="Q3"/>
    <x v="3"/>
  </r>
  <r>
    <x v="2"/>
    <n v="1197831"/>
    <x v="407"/>
    <x v="1"/>
    <s v="Alabama"/>
    <s v="Birmingham"/>
    <x v="1"/>
    <n v="14"/>
    <n v="200"/>
    <n v="2800"/>
    <n v="1455.9999999999998"/>
    <n v="0.51999999999999991"/>
    <x v="1"/>
    <x v="8"/>
    <n v="2021"/>
    <s v="Q4"/>
    <x v="3"/>
  </r>
  <r>
    <x v="2"/>
    <n v="1197831"/>
    <x v="408"/>
    <x v="1"/>
    <s v="Alabama"/>
    <s v="Birmingham"/>
    <x v="2"/>
    <n v="33"/>
    <n v="196"/>
    <n v="6468"/>
    <n v="3557.3999999999996"/>
    <n v="0.54999999999999993"/>
    <x v="1"/>
    <x v="8"/>
    <n v="2021"/>
    <s v="Q4"/>
    <x v="3"/>
  </r>
  <r>
    <x v="2"/>
    <n v="1197831"/>
    <x v="409"/>
    <x v="1"/>
    <s v="Alabama"/>
    <s v="Birmingham"/>
    <x v="3"/>
    <n v="36"/>
    <n v="135"/>
    <n v="4860"/>
    <n v="3256.2000000000007"/>
    <n v="0.67000000000000015"/>
    <x v="1"/>
    <x v="8"/>
    <n v="2021"/>
    <s v="Q4"/>
    <x v="3"/>
  </r>
  <r>
    <x v="2"/>
    <n v="1197831"/>
    <x v="410"/>
    <x v="1"/>
    <s v="Alabama"/>
    <s v="Birmingham"/>
    <x v="4"/>
    <n v="37"/>
    <n v="149"/>
    <n v="5513"/>
    <n v="2646.24"/>
    <n v="0.48"/>
    <x v="1"/>
    <x v="8"/>
    <n v="2021"/>
    <s v="Q4"/>
    <x v="3"/>
  </r>
  <r>
    <x v="2"/>
    <n v="1197831"/>
    <x v="411"/>
    <x v="1"/>
    <s v="Alabama"/>
    <s v="Birmingham"/>
    <x v="5"/>
    <n v="45"/>
    <n v="188"/>
    <n v="8460"/>
    <n v="5837.4000000000015"/>
    <n v="0.69000000000000017"/>
    <x v="1"/>
    <x v="8"/>
    <n v="2021"/>
    <s v="Q4"/>
    <x v="3"/>
  </r>
  <r>
    <x v="2"/>
    <n v="1197831"/>
    <x v="412"/>
    <x v="1"/>
    <s v="Alabama"/>
    <s v="Birmingham"/>
    <x v="0"/>
    <n v="46"/>
    <n v="240"/>
    <n v="11040"/>
    <n v="6182.4"/>
    <n v="0.55999999999999994"/>
    <x v="1"/>
    <x v="8"/>
    <n v="2021"/>
    <s v="Q4"/>
    <x v="3"/>
  </r>
  <r>
    <x v="2"/>
    <n v="1197831"/>
    <x v="413"/>
    <x v="1"/>
    <s v="Alabama"/>
    <s v="Birmingham"/>
    <x v="1"/>
    <n v="40"/>
    <n v="248"/>
    <n v="9920"/>
    <n v="5257.5999999999995"/>
    <n v="0.52999999999999992"/>
    <x v="1"/>
    <x v="8"/>
    <n v="2021"/>
    <s v="Q4"/>
    <x v="3"/>
  </r>
  <r>
    <x v="2"/>
    <n v="1197831"/>
    <x v="414"/>
    <x v="1"/>
    <s v="Alabama"/>
    <s v="Birmingham"/>
    <x v="2"/>
    <n v="47"/>
    <n v="217"/>
    <n v="10199"/>
    <n v="5507.4599999999991"/>
    <n v="0.53999999999999992"/>
    <x v="1"/>
    <x v="8"/>
    <n v="2021"/>
    <s v="Q4"/>
    <x v="3"/>
  </r>
  <r>
    <x v="2"/>
    <n v="1197831"/>
    <x v="415"/>
    <x v="1"/>
    <s v="Alabama"/>
    <s v="Birmingham"/>
    <x v="3"/>
    <n v="52"/>
    <n v="193"/>
    <n v="10036"/>
    <n v="6322.6800000000012"/>
    <n v="0.63000000000000012"/>
    <x v="1"/>
    <x v="8"/>
    <n v="2021"/>
    <s v="Q4"/>
    <x v="3"/>
  </r>
  <r>
    <x v="2"/>
    <n v="1197831"/>
    <x v="416"/>
    <x v="1"/>
    <s v="Alabama"/>
    <s v="Birmingham"/>
    <x v="4"/>
    <n v="40"/>
    <n v="155"/>
    <n v="6200"/>
    <n v="2914"/>
    <n v="0.47"/>
    <x v="1"/>
    <x v="8"/>
    <n v="2021"/>
    <s v="Q4"/>
    <x v="3"/>
  </r>
  <r>
    <x v="2"/>
    <n v="1197831"/>
    <x v="417"/>
    <x v="1"/>
    <s v="Alabama"/>
    <s v="Birmingham"/>
    <x v="5"/>
    <n v="56"/>
    <n v="225"/>
    <n v="12600"/>
    <n v="9072.0000000000018"/>
    <n v="0.7200000000000002"/>
    <x v="1"/>
    <x v="8"/>
    <n v="2021"/>
    <s v="Q4"/>
    <x v="3"/>
  </r>
  <r>
    <x v="5"/>
    <n v="1185732"/>
    <x v="418"/>
    <x v="1"/>
    <s v="Alabama"/>
    <s v="Birmingham"/>
    <x v="0"/>
    <n v="27"/>
    <n v="140"/>
    <n v="3780"/>
    <n v="1474.1999999999998"/>
    <n v="0.38999999999999996"/>
    <x v="1"/>
    <x v="8"/>
    <n v="2021"/>
    <s v="Q4"/>
    <x v="3"/>
  </r>
  <r>
    <x v="5"/>
    <n v="1185732"/>
    <x v="419"/>
    <x v="1"/>
    <s v="Alabama"/>
    <s v="Birmingham"/>
    <x v="1"/>
    <n v="30"/>
    <n v="88"/>
    <n v="2640"/>
    <n v="1082.3999999999999"/>
    <n v="0.41"/>
    <x v="1"/>
    <x v="8"/>
    <n v="2021"/>
    <s v="Q4"/>
    <x v="3"/>
  </r>
  <r>
    <x v="5"/>
    <n v="1185732"/>
    <x v="420"/>
    <x v="1"/>
    <s v="Alabama"/>
    <s v="Birmingham"/>
    <x v="2"/>
    <n v="23"/>
    <n v="83"/>
    <n v="1909"/>
    <n v="801.78"/>
    <n v="0.42"/>
    <x v="1"/>
    <x v="8"/>
    <n v="2021"/>
    <s v="Q4"/>
    <x v="3"/>
  </r>
  <r>
    <x v="5"/>
    <n v="1185732"/>
    <x v="421"/>
    <x v="1"/>
    <s v="Alabama"/>
    <s v="Birmingham"/>
    <x v="3"/>
    <n v="25"/>
    <n v="30"/>
    <n v="750"/>
    <n v="247.49999999999997"/>
    <n v="0.32999999999999996"/>
    <x v="1"/>
    <x v="8"/>
    <n v="2021"/>
    <s v="Q4"/>
    <x v="3"/>
  </r>
  <r>
    <x v="2"/>
    <n v="1128299"/>
    <x v="212"/>
    <x v="4"/>
    <s v="Florida"/>
    <s v="Orlando"/>
    <x v="3"/>
    <n v="36"/>
    <n v="94"/>
    <n v="3384"/>
    <n v="1252.08"/>
    <n v="0.37"/>
    <x v="1"/>
    <x v="1"/>
    <n v="2021"/>
    <s v="Q1"/>
    <x v="0"/>
  </r>
  <r>
    <x v="2"/>
    <n v="1128299"/>
    <x v="212"/>
    <x v="4"/>
    <s v="Florida"/>
    <s v="Orlando"/>
    <x v="4"/>
    <n v="44"/>
    <n v="62"/>
    <n v="2728"/>
    <n v="654.72"/>
    <n v="0.24000000000000002"/>
    <x v="1"/>
    <x v="1"/>
    <n v="2021"/>
    <s v="Q1"/>
    <x v="0"/>
  </r>
  <r>
    <x v="2"/>
    <n v="1128299"/>
    <x v="212"/>
    <x v="4"/>
    <s v="Florida"/>
    <s v="Orlando"/>
    <x v="5"/>
    <n v="33"/>
    <n v="124"/>
    <n v="4092"/>
    <n v="2086.92"/>
    <n v="0.51"/>
    <x v="1"/>
    <x v="1"/>
    <n v="2021"/>
    <s v="Q1"/>
    <x v="0"/>
  </r>
  <r>
    <x v="2"/>
    <n v="1128299"/>
    <x v="221"/>
    <x v="4"/>
    <s v="Florida"/>
    <s v="Orlando"/>
    <x v="0"/>
    <n v="35"/>
    <n v="171"/>
    <n v="5985"/>
    <n v="2034.8999999999999"/>
    <n v="0.33999999999999997"/>
    <x v="1"/>
    <x v="2"/>
    <n v="2021"/>
    <s v="Q1"/>
    <x v="1"/>
  </r>
  <r>
    <x v="2"/>
    <n v="1128299"/>
    <x v="221"/>
    <x v="4"/>
    <s v="Florida"/>
    <s v="Orlando"/>
    <x v="1"/>
    <n v="44"/>
    <n v="124"/>
    <n v="5456"/>
    <n v="1691.36"/>
    <n v="0.31"/>
    <x v="1"/>
    <x v="2"/>
    <n v="2021"/>
    <s v="Q1"/>
    <x v="1"/>
  </r>
  <r>
    <x v="2"/>
    <n v="1128299"/>
    <x v="221"/>
    <x v="4"/>
    <s v="Florida"/>
    <s v="Orlando"/>
    <x v="2"/>
    <n v="47"/>
    <n v="149"/>
    <n v="7003"/>
    <n v="2240.96"/>
    <n v="0.32"/>
    <x v="1"/>
    <x v="2"/>
    <n v="2021"/>
    <s v="Q1"/>
    <x v="1"/>
  </r>
  <r>
    <x v="2"/>
    <n v="1128299"/>
    <x v="221"/>
    <x v="4"/>
    <s v="Florida"/>
    <s v="Orlando"/>
    <x v="3"/>
    <n v="42"/>
    <n v="114"/>
    <n v="4788"/>
    <n v="1675.8"/>
    <n v="0.35"/>
    <x v="1"/>
    <x v="2"/>
    <n v="2021"/>
    <s v="Q1"/>
    <x v="1"/>
  </r>
  <r>
    <x v="2"/>
    <n v="1128299"/>
    <x v="221"/>
    <x v="4"/>
    <s v="Florida"/>
    <s v="Orlando"/>
    <x v="4"/>
    <n v="44"/>
    <n v="60"/>
    <n v="2640"/>
    <n v="686.4"/>
    <n v="0.26"/>
    <x v="1"/>
    <x v="2"/>
    <n v="2021"/>
    <s v="Q1"/>
    <x v="1"/>
  </r>
  <r>
    <x v="2"/>
    <n v="1128299"/>
    <x v="221"/>
    <x v="4"/>
    <s v="Florida"/>
    <s v="Orlando"/>
    <x v="5"/>
    <n v="48"/>
    <n v="131"/>
    <n v="6288"/>
    <n v="2955.36"/>
    <n v="0.47000000000000003"/>
    <x v="1"/>
    <x v="2"/>
    <n v="2021"/>
    <s v="Q1"/>
    <x v="1"/>
  </r>
  <r>
    <x v="1"/>
    <n v="1128299"/>
    <x v="240"/>
    <x v="4"/>
    <s v="Florida"/>
    <s v="Orlando"/>
    <x v="0"/>
    <n v="47"/>
    <n v="171"/>
    <n v="8037"/>
    <n v="2893.3199999999997"/>
    <n v="0.36"/>
    <x v="1"/>
    <x v="3"/>
    <n v="2021"/>
    <s v="Q2"/>
    <x v="1"/>
  </r>
  <r>
    <x v="1"/>
    <n v="1128299"/>
    <x v="240"/>
    <x v="4"/>
    <s v="Florida"/>
    <s v="Orlando"/>
    <x v="1"/>
    <n v="51"/>
    <n v="105"/>
    <n v="5355"/>
    <n v="1445.8500000000001"/>
    <n v="0.27"/>
    <x v="1"/>
    <x v="3"/>
    <n v="2021"/>
    <s v="Q2"/>
    <x v="1"/>
  </r>
  <r>
    <x v="1"/>
    <n v="1128299"/>
    <x v="240"/>
    <x v="4"/>
    <s v="Florida"/>
    <s v="Orlando"/>
    <x v="2"/>
    <n v="49"/>
    <n v="132"/>
    <n v="6468"/>
    <n v="2199.12"/>
    <n v="0.33999999999999997"/>
    <x v="1"/>
    <x v="3"/>
    <n v="2021"/>
    <s v="Q2"/>
    <x v="1"/>
  </r>
  <r>
    <x v="1"/>
    <n v="1128299"/>
    <x v="240"/>
    <x v="4"/>
    <s v="Florida"/>
    <s v="Orlando"/>
    <x v="3"/>
    <n v="41"/>
    <n v="90"/>
    <n v="3690"/>
    <n v="1291.5"/>
    <n v="0.35"/>
    <x v="1"/>
    <x v="3"/>
    <n v="2021"/>
    <s v="Q2"/>
    <x v="1"/>
  </r>
  <r>
    <x v="1"/>
    <n v="1128299"/>
    <x v="240"/>
    <x v="4"/>
    <s v="Florida"/>
    <s v="Orlando"/>
    <x v="4"/>
    <n v="47"/>
    <n v="60"/>
    <n v="2820"/>
    <n v="620.4"/>
    <n v="0.22"/>
    <x v="1"/>
    <x v="3"/>
    <n v="2021"/>
    <s v="Q2"/>
    <x v="1"/>
  </r>
  <r>
    <x v="1"/>
    <n v="1128299"/>
    <x v="240"/>
    <x v="4"/>
    <s v="Florida"/>
    <s v="Orlando"/>
    <x v="5"/>
    <n v="57"/>
    <n v="113"/>
    <n v="6441"/>
    <n v="3220.5"/>
    <n v="0.5"/>
    <x v="1"/>
    <x v="3"/>
    <n v="2021"/>
    <s v="Q2"/>
    <x v="1"/>
  </r>
  <r>
    <x v="1"/>
    <n v="1128299"/>
    <x v="271"/>
    <x v="4"/>
    <s v="Florida"/>
    <s v="Orlando"/>
    <x v="0"/>
    <n v="44"/>
    <n v="201"/>
    <n v="8844"/>
    <n v="2918.5199999999995"/>
    <n v="0.32999999999999996"/>
    <x v="1"/>
    <x v="4"/>
    <n v="2021"/>
    <s v="Q2"/>
    <x v="1"/>
  </r>
  <r>
    <x v="1"/>
    <n v="1128299"/>
    <x v="271"/>
    <x v="4"/>
    <s v="Florida"/>
    <s v="Orlando"/>
    <x v="1"/>
    <n v="46"/>
    <n v="132"/>
    <n v="6072"/>
    <n v="1700.16"/>
    <n v="0.28000000000000003"/>
    <x v="1"/>
    <x v="4"/>
    <n v="2021"/>
    <s v="Q2"/>
    <x v="1"/>
  </r>
  <r>
    <x v="1"/>
    <n v="1128299"/>
    <x v="271"/>
    <x v="4"/>
    <s v="Florida"/>
    <s v="Orlando"/>
    <x v="2"/>
    <n v="46"/>
    <n v="132"/>
    <n v="6072"/>
    <n v="2185.92"/>
    <n v="0.36"/>
    <x v="1"/>
    <x v="4"/>
    <n v="2021"/>
    <s v="Q2"/>
    <x v="1"/>
  </r>
  <r>
    <x v="1"/>
    <n v="1128299"/>
    <x v="271"/>
    <x v="4"/>
    <s v="Florida"/>
    <s v="Orlando"/>
    <x v="3"/>
    <n v="39"/>
    <n v="107"/>
    <n v="4173"/>
    <n v="1418.82"/>
    <n v="0.33999999999999997"/>
    <x v="1"/>
    <x v="4"/>
    <n v="2021"/>
    <s v="Q2"/>
    <x v="1"/>
  </r>
  <r>
    <x v="1"/>
    <n v="1128299"/>
    <x v="271"/>
    <x v="4"/>
    <s v="Florida"/>
    <s v="Orlando"/>
    <x v="4"/>
    <n v="42"/>
    <n v="68"/>
    <n v="2856"/>
    <n v="714"/>
    <n v="0.25"/>
    <x v="1"/>
    <x v="4"/>
    <n v="2021"/>
    <s v="Q2"/>
    <x v="1"/>
  </r>
  <r>
    <x v="1"/>
    <n v="1128299"/>
    <x v="271"/>
    <x v="4"/>
    <s v="Florida"/>
    <s v="Orlando"/>
    <x v="5"/>
    <n v="48"/>
    <n v="173"/>
    <n v="8304"/>
    <n v="3902.88"/>
    <n v="0.47000000000000003"/>
    <x v="1"/>
    <x v="4"/>
    <n v="2021"/>
    <s v="Q2"/>
    <x v="1"/>
  </r>
  <r>
    <x v="1"/>
    <n v="1128299"/>
    <x v="301"/>
    <x v="4"/>
    <s v="Florida"/>
    <s v="Orlando"/>
    <x v="0"/>
    <n v="50"/>
    <n v="272"/>
    <n v="13600"/>
    <n v="4352"/>
    <n v="0.32"/>
    <x v="1"/>
    <x v="11"/>
    <n v="2021"/>
    <s v="Q2"/>
    <x v="2"/>
  </r>
  <r>
    <x v="1"/>
    <n v="1128299"/>
    <x v="301"/>
    <x v="4"/>
    <s v="Florida"/>
    <s v="Orlando"/>
    <x v="1"/>
    <n v="53"/>
    <n v="224"/>
    <n v="11872"/>
    <n v="3442.8799999999997"/>
    <n v="0.28999999999999998"/>
    <x v="1"/>
    <x v="11"/>
    <n v="2021"/>
    <s v="Q2"/>
    <x v="2"/>
  </r>
  <r>
    <x v="1"/>
    <n v="1128299"/>
    <x v="301"/>
    <x v="4"/>
    <s v="Florida"/>
    <s v="Orlando"/>
    <x v="2"/>
    <n v="60"/>
    <n v="238"/>
    <n v="14280"/>
    <n v="4712.3999999999996"/>
    <n v="0.32999999999999996"/>
    <x v="1"/>
    <x v="11"/>
    <n v="2021"/>
    <s v="Q2"/>
    <x v="2"/>
  </r>
  <r>
    <x v="1"/>
    <n v="1128299"/>
    <x v="301"/>
    <x v="4"/>
    <s v="Florida"/>
    <s v="Orlando"/>
    <x v="3"/>
    <n v="66"/>
    <n v="196"/>
    <n v="12936"/>
    <n v="4786.32"/>
    <n v="0.37"/>
    <x v="1"/>
    <x v="11"/>
    <n v="2021"/>
    <s v="Q2"/>
    <x v="2"/>
  </r>
  <r>
    <x v="1"/>
    <n v="1128299"/>
    <x v="301"/>
    <x v="4"/>
    <s v="Florida"/>
    <s v="Orlando"/>
    <x v="4"/>
    <n v="71"/>
    <n v="153"/>
    <n v="10863"/>
    <n v="2389.86"/>
    <n v="0.22"/>
    <x v="1"/>
    <x v="11"/>
    <n v="2021"/>
    <s v="Q2"/>
    <x v="2"/>
  </r>
  <r>
    <x v="1"/>
    <n v="1128299"/>
    <x v="301"/>
    <x v="4"/>
    <s v="Florida"/>
    <s v="Orlando"/>
    <x v="5"/>
    <n v="74"/>
    <n v="248"/>
    <n v="18352"/>
    <n v="8625.44"/>
    <n v="0.47000000000000003"/>
    <x v="1"/>
    <x v="11"/>
    <n v="2021"/>
    <s v="Q2"/>
    <x v="2"/>
  </r>
  <r>
    <x v="1"/>
    <n v="1128299"/>
    <x v="330"/>
    <x v="4"/>
    <s v="Florida"/>
    <s v="Orlando"/>
    <x v="0"/>
    <n v="68"/>
    <n v="297"/>
    <n v="20196"/>
    <n v="7472.5199999999995"/>
    <n v="0.37"/>
    <x v="1"/>
    <x v="5"/>
    <n v="2021"/>
    <s v="Q3"/>
    <x v="2"/>
  </r>
  <r>
    <x v="1"/>
    <n v="1128299"/>
    <x v="330"/>
    <x v="4"/>
    <s v="Florida"/>
    <s v="Orlando"/>
    <x v="1"/>
    <n v="74"/>
    <n v="263"/>
    <n v="19462"/>
    <n v="5449.3600000000006"/>
    <n v="0.28000000000000003"/>
    <x v="1"/>
    <x v="5"/>
    <n v="2021"/>
    <s v="Q3"/>
    <x v="2"/>
  </r>
  <r>
    <x v="1"/>
    <n v="1128299"/>
    <x v="330"/>
    <x v="4"/>
    <s v="Florida"/>
    <s v="Orlando"/>
    <x v="2"/>
    <n v="72"/>
    <n v="238"/>
    <n v="17136"/>
    <n v="5826.24"/>
    <n v="0.33999999999999997"/>
    <x v="1"/>
    <x v="5"/>
    <n v="2021"/>
    <s v="Q3"/>
    <x v="2"/>
  </r>
  <r>
    <x v="1"/>
    <n v="1128299"/>
    <x v="330"/>
    <x v="4"/>
    <s v="Florida"/>
    <s v="Orlando"/>
    <x v="3"/>
    <n v="59"/>
    <n v="186"/>
    <n v="10974"/>
    <n v="3621.4199999999996"/>
    <n v="0.32999999999999996"/>
    <x v="1"/>
    <x v="5"/>
    <n v="2021"/>
    <s v="Q3"/>
    <x v="2"/>
  </r>
  <r>
    <x v="1"/>
    <n v="1128299"/>
    <x v="330"/>
    <x v="4"/>
    <s v="Florida"/>
    <s v="Orlando"/>
    <x v="4"/>
    <n v="68"/>
    <n v="208"/>
    <n v="14144"/>
    <n v="3111.68"/>
    <n v="0.22"/>
    <x v="1"/>
    <x v="5"/>
    <n v="2021"/>
    <s v="Q3"/>
    <x v="2"/>
  </r>
  <r>
    <x v="1"/>
    <n v="1128299"/>
    <x v="330"/>
    <x v="4"/>
    <s v="Florida"/>
    <s v="Orlando"/>
    <x v="5"/>
    <n v="75"/>
    <n v="195"/>
    <n v="14625"/>
    <n v="6873.75"/>
    <n v="0.47000000000000003"/>
    <x v="1"/>
    <x v="5"/>
    <n v="2021"/>
    <s v="Q3"/>
    <x v="2"/>
  </r>
  <r>
    <x v="1"/>
    <n v="1128299"/>
    <x v="362"/>
    <x v="4"/>
    <s v="Florida"/>
    <s v="Orlando"/>
    <x v="0"/>
    <n v="68"/>
    <n v="255"/>
    <n v="17340"/>
    <n v="6242.4"/>
    <n v="0.36"/>
    <x v="1"/>
    <x v="6"/>
    <n v="2021"/>
    <s v="Q3"/>
    <x v="2"/>
  </r>
  <r>
    <x v="1"/>
    <n v="1128299"/>
    <x v="362"/>
    <x v="4"/>
    <s v="Florida"/>
    <s v="Orlando"/>
    <x v="1"/>
    <n v="60"/>
    <n v="272"/>
    <n v="16320"/>
    <n v="4406.4000000000005"/>
    <n v="0.27"/>
    <x v="1"/>
    <x v="6"/>
    <n v="2021"/>
    <s v="Q3"/>
    <x v="2"/>
  </r>
  <r>
    <x v="1"/>
    <n v="1128299"/>
    <x v="362"/>
    <x v="4"/>
    <s v="Florida"/>
    <s v="Orlando"/>
    <x v="2"/>
    <n v="62"/>
    <n v="231"/>
    <n v="14322"/>
    <n v="4726.2599999999993"/>
    <n v="0.32999999999999996"/>
    <x v="1"/>
    <x v="6"/>
    <n v="2021"/>
    <s v="Q3"/>
    <x v="2"/>
  </r>
  <r>
    <x v="1"/>
    <n v="1128299"/>
    <x v="362"/>
    <x v="4"/>
    <s v="Florida"/>
    <s v="Orlando"/>
    <x v="3"/>
    <n v="64"/>
    <n v="147"/>
    <n v="9408"/>
    <n v="3104.6399999999994"/>
    <n v="0.32999999999999996"/>
    <x v="1"/>
    <x v="6"/>
    <n v="2021"/>
    <s v="Q3"/>
    <x v="2"/>
  </r>
  <r>
    <x v="1"/>
    <n v="1128299"/>
    <x v="362"/>
    <x v="4"/>
    <s v="Florida"/>
    <s v="Orlando"/>
    <x v="4"/>
    <n v="63"/>
    <n v="166"/>
    <n v="10458"/>
    <n v="2509.92"/>
    <n v="0.24000000000000002"/>
    <x v="1"/>
    <x v="6"/>
    <n v="2021"/>
    <s v="Q3"/>
    <x v="2"/>
  </r>
  <r>
    <x v="1"/>
    <n v="1128299"/>
    <x v="362"/>
    <x v="4"/>
    <s v="Florida"/>
    <s v="Orlando"/>
    <x v="5"/>
    <n v="60"/>
    <n v="96"/>
    <n v="5760"/>
    <n v="2822.4"/>
    <n v="0.49"/>
    <x v="1"/>
    <x v="6"/>
    <n v="2021"/>
    <s v="Q3"/>
    <x v="2"/>
  </r>
  <r>
    <x v="1"/>
    <n v="1128299"/>
    <x v="394"/>
    <x v="4"/>
    <s v="Florida"/>
    <s v="Orlando"/>
    <x v="0"/>
    <n v="44"/>
    <n v="155"/>
    <n v="6820"/>
    <n v="2523.4"/>
    <n v="0.37"/>
    <x v="1"/>
    <x v="7"/>
    <n v="2021"/>
    <s v="Q3"/>
    <x v="3"/>
  </r>
  <r>
    <x v="1"/>
    <n v="1128299"/>
    <x v="394"/>
    <x v="4"/>
    <s v="Florida"/>
    <s v="Orlando"/>
    <x v="1"/>
    <n v="45"/>
    <n v="150"/>
    <n v="6750"/>
    <n v="2092.5"/>
    <n v="0.31"/>
    <x v="1"/>
    <x v="7"/>
    <n v="2021"/>
    <s v="Q3"/>
    <x v="3"/>
  </r>
  <r>
    <x v="1"/>
    <n v="1128299"/>
    <x v="394"/>
    <x v="4"/>
    <s v="Florida"/>
    <s v="Orlando"/>
    <x v="2"/>
    <n v="39"/>
    <n v="96"/>
    <n v="3744"/>
    <n v="1235.5199999999998"/>
    <n v="0.32999999999999996"/>
    <x v="1"/>
    <x v="7"/>
    <n v="2021"/>
    <s v="Q3"/>
    <x v="3"/>
  </r>
  <r>
    <x v="1"/>
    <n v="1128299"/>
    <x v="394"/>
    <x v="4"/>
    <s v="Florida"/>
    <s v="Orlando"/>
    <x v="3"/>
    <n v="44"/>
    <n v="78"/>
    <n v="3432"/>
    <n v="1269.8399999999999"/>
    <n v="0.37"/>
    <x v="1"/>
    <x v="7"/>
    <n v="2021"/>
    <s v="Q3"/>
    <x v="3"/>
  </r>
  <r>
    <x v="1"/>
    <n v="1128299"/>
    <x v="394"/>
    <x v="4"/>
    <s v="Florida"/>
    <s v="Orlando"/>
    <x v="4"/>
    <n v="54"/>
    <n v="94"/>
    <n v="5076"/>
    <n v="1167.48"/>
    <n v="0.23"/>
    <x v="1"/>
    <x v="7"/>
    <n v="2021"/>
    <s v="Q3"/>
    <x v="3"/>
  </r>
  <r>
    <x v="1"/>
    <n v="1128299"/>
    <x v="394"/>
    <x v="4"/>
    <s v="Florida"/>
    <s v="Orlando"/>
    <x v="5"/>
    <n v="42"/>
    <n v="99"/>
    <n v="4158"/>
    <n v="2037.42"/>
    <n v="0.49"/>
    <x v="1"/>
    <x v="7"/>
    <n v="2021"/>
    <s v="Q3"/>
    <x v="3"/>
  </r>
  <r>
    <x v="1"/>
    <n v="1128299"/>
    <x v="423"/>
    <x v="4"/>
    <s v="Florida"/>
    <s v="Orlando"/>
    <x v="0"/>
    <n v="39"/>
    <n v="140"/>
    <n v="5460"/>
    <n v="2020.2"/>
    <n v="0.37"/>
    <x v="1"/>
    <x v="8"/>
    <n v="2021"/>
    <s v="Q4"/>
    <x v="3"/>
  </r>
  <r>
    <x v="1"/>
    <n v="1128299"/>
    <x v="423"/>
    <x v="4"/>
    <s v="Florida"/>
    <s v="Orlando"/>
    <x v="1"/>
    <n v="43"/>
    <n v="190"/>
    <n v="8170"/>
    <n v="2369.2999999999997"/>
    <n v="0.28999999999999998"/>
    <x v="1"/>
    <x v="8"/>
    <n v="2021"/>
    <s v="Q4"/>
    <x v="3"/>
  </r>
  <r>
    <x v="1"/>
    <n v="1128299"/>
    <x v="423"/>
    <x v="4"/>
    <s v="Florida"/>
    <s v="Orlando"/>
    <x v="2"/>
    <n v="43"/>
    <n v="128"/>
    <n v="5504"/>
    <n v="1871.36"/>
    <n v="0.33999999999999997"/>
    <x v="1"/>
    <x v="8"/>
    <n v="2021"/>
    <s v="Q4"/>
    <x v="3"/>
  </r>
  <r>
    <x v="1"/>
    <n v="1128299"/>
    <x v="423"/>
    <x v="4"/>
    <s v="Florida"/>
    <s v="Orlando"/>
    <x v="3"/>
    <n v="40"/>
    <n v="120"/>
    <n v="4800"/>
    <n v="1680"/>
    <n v="0.35"/>
    <x v="1"/>
    <x v="8"/>
    <n v="2021"/>
    <s v="Q4"/>
    <x v="3"/>
  </r>
  <r>
    <x v="1"/>
    <n v="1128299"/>
    <x v="423"/>
    <x v="4"/>
    <s v="Florida"/>
    <s v="Orlando"/>
    <x v="4"/>
    <n v="47"/>
    <n v="116"/>
    <n v="5452"/>
    <n v="1199.44"/>
    <n v="0.22"/>
    <x v="1"/>
    <x v="8"/>
    <n v="2021"/>
    <s v="Q4"/>
    <x v="3"/>
  </r>
  <r>
    <x v="1"/>
    <n v="1128299"/>
    <x v="423"/>
    <x v="4"/>
    <s v="Florida"/>
    <s v="Orlando"/>
    <x v="5"/>
    <n v="53"/>
    <n v="140"/>
    <n v="7420"/>
    <n v="3858.4"/>
    <n v="0.52"/>
    <x v="1"/>
    <x v="8"/>
    <n v="2021"/>
    <s v="Q4"/>
    <x v="3"/>
  </r>
  <r>
    <x v="1"/>
    <n v="1128299"/>
    <x v="454"/>
    <x v="4"/>
    <s v="Florida"/>
    <s v="Orlando"/>
    <x v="0"/>
    <n v="41"/>
    <n v="188"/>
    <n v="7708"/>
    <n v="2620.7199999999998"/>
    <n v="0.33999999999999997"/>
    <x v="1"/>
    <x v="9"/>
    <n v="2021"/>
    <s v="Q4"/>
    <x v="3"/>
  </r>
  <r>
    <x v="1"/>
    <n v="1128299"/>
    <x v="454"/>
    <x v="4"/>
    <s v="Florida"/>
    <s v="Orlando"/>
    <x v="1"/>
    <n v="46"/>
    <n v="231"/>
    <n v="10626"/>
    <n v="3400.32"/>
    <n v="0.32"/>
    <x v="1"/>
    <x v="9"/>
    <n v="2021"/>
    <s v="Q4"/>
    <x v="3"/>
  </r>
  <r>
    <x v="1"/>
    <n v="1128299"/>
    <x v="454"/>
    <x v="4"/>
    <s v="Florida"/>
    <s v="Orlando"/>
    <x v="2"/>
    <n v="44"/>
    <n v="173"/>
    <n v="7612"/>
    <n v="2816.44"/>
    <n v="0.37"/>
    <x v="1"/>
    <x v="9"/>
    <n v="2021"/>
    <s v="Q4"/>
    <x v="3"/>
  </r>
  <r>
    <x v="1"/>
    <n v="1128299"/>
    <x v="454"/>
    <x v="4"/>
    <s v="Florida"/>
    <s v="Orlando"/>
    <x v="3"/>
    <n v="47"/>
    <n v="170"/>
    <n v="7990"/>
    <n v="2716.6"/>
    <n v="0.33999999999999997"/>
    <x v="1"/>
    <x v="9"/>
    <n v="2021"/>
    <s v="Q4"/>
    <x v="3"/>
  </r>
  <r>
    <x v="1"/>
    <n v="1128299"/>
    <x v="454"/>
    <x v="4"/>
    <s v="Florida"/>
    <s v="Orlando"/>
    <x v="4"/>
    <n v="58"/>
    <n v="147"/>
    <n v="8526"/>
    <n v="2302.02"/>
    <n v="0.27"/>
    <x v="1"/>
    <x v="9"/>
    <n v="2021"/>
    <s v="Q4"/>
    <x v="3"/>
  </r>
  <r>
    <x v="1"/>
    <n v="1128299"/>
    <x v="454"/>
    <x v="4"/>
    <s v="Florida"/>
    <s v="Orlando"/>
    <x v="5"/>
    <n v="66"/>
    <n v="198"/>
    <n v="13068"/>
    <n v="6534"/>
    <n v="0.5"/>
    <x v="1"/>
    <x v="9"/>
    <n v="2021"/>
    <s v="Q4"/>
    <x v="3"/>
  </r>
  <r>
    <x v="1"/>
    <n v="1128299"/>
    <x v="483"/>
    <x v="4"/>
    <s v="Florida"/>
    <s v="Orlando"/>
    <x v="0"/>
    <n v="58"/>
    <n v="280"/>
    <n v="16240"/>
    <n v="5846.4"/>
    <n v="0.36"/>
    <x v="1"/>
    <x v="10"/>
    <n v="2021"/>
    <s v="Q4"/>
    <x v="0"/>
  </r>
  <r>
    <x v="1"/>
    <n v="1128299"/>
    <x v="483"/>
    <x v="4"/>
    <s v="Florida"/>
    <s v="Orlando"/>
    <x v="1"/>
    <n v="55"/>
    <n v="256"/>
    <n v="14080"/>
    <n v="4364.8"/>
    <n v="0.31"/>
    <x v="1"/>
    <x v="10"/>
    <n v="2021"/>
    <s v="Q4"/>
    <x v="0"/>
  </r>
  <r>
    <x v="3"/>
    <n v="1128299"/>
    <x v="483"/>
    <x v="4"/>
    <s v="Florida"/>
    <s v="Orlando"/>
    <x v="2"/>
    <n v="64"/>
    <n v="204"/>
    <n v="13056"/>
    <n v="4308.4799999999996"/>
    <n v="0.32999999999999996"/>
    <x v="1"/>
    <x v="10"/>
    <n v="2021"/>
    <s v="Q4"/>
    <x v="0"/>
  </r>
  <r>
    <x v="3"/>
    <n v="1128299"/>
    <x v="483"/>
    <x v="4"/>
    <s v="Florida"/>
    <s v="Orlando"/>
    <x v="3"/>
    <n v="58"/>
    <n v="204"/>
    <n v="11832"/>
    <n v="4022.8799999999997"/>
    <n v="0.33999999999999997"/>
    <x v="1"/>
    <x v="10"/>
    <n v="2021"/>
    <s v="Q4"/>
    <x v="0"/>
  </r>
  <r>
    <x v="3"/>
    <n v="1128299"/>
    <x v="483"/>
    <x v="4"/>
    <s v="Florida"/>
    <s v="Orlando"/>
    <x v="4"/>
    <n v="64"/>
    <n v="179"/>
    <n v="11456"/>
    <n v="2978.56"/>
    <n v="0.26"/>
    <x v="1"/>
    <x v="10"/>
    <n v="2021"/>
    <s v="Q4"/>
    <x v="0"/>
  </r>
  <r>
    <x v="3"/>
    <n v="1128299"/>
    <x v="483"/>
    <x v="4"/>
    <s v="Florida"/>
    <s v="Orlando"/>
    <x v="5"/>
    <n v="64"/>
    <n v="200"/>
    <n v="12800"/>
    <n v="6144"/>
    <n v="0.48"/>
    <x v="1"/>
    <x v="10"/>
    <n v="2021"/>
    <s v="Q4"/>
    <x v="0"/>
  </r>
  <r>
    <x v="3"/>
    <n v="1185732"/>
    <x v="176"/>
    <x v="4"/>
    <s v="Florida"/>
    <s v="Orlando"/>
    <x v="0"/>
    <n v="30"/>
    <n v="272"/>
    <n v="8160"/>
    <n v="4161.6000000000004"/>
    <n v="0.51"/>
    <x v="1"/>
    <x v="0"/>
    <n v="2021"/>
    <s v="Q1"/>
    <x v="0"/>
  </r>
  <r>
    <x v="3"/>
    <n v="1185732"/>
    <x v="176"/>
    <x v="4"/>
    <s v="Florida"/>
    <s v="Orlando"/>
    <x v="1"/>
    <n v="36"/>
    <n v="221"/>
    <n v="7956"/>
    <n v="3182.3999999999996"/>
    <n v="0.39999999999999997"/>
    <x v="1"/>
    <x v="0"/>
    <n v="2021"/>
    <s v="Q1"/>
    <x v="0"/>
  </r>
  <r>
    <x v="3"/>
    <n v="1185732"/>
    <x v="176"/>
    <x v="4"/>
    <s v="Florida"/>
    <s v="Orlando"/>
    <x v="2"/>
    <n v="26"/>
    <n v="202"/>
    <n v="5252"/>
    <n v="1523.08"/>
    <n v="0.28999999999999998"/>
    <x v="1"/>
    <x v="0"/>
    <n v="2021"/>
    <s v="Q1"/>
    <x v="0"/>
  </r>
  <r>
    <x v="3"/>
    <n v="1185732"/>
    <x v="176"/>
    <x v="4"/>
    <s v="Florida"/>
    <s v="Orlando"/>
    <x v="3"/>
    <n v="30"/>
    <n v="170"/>
    <n v="5100"/>
    <n v="1887"/>
    <n v="0.37"/>
    <x v="1"/>
    <x v="0"/>
    <n v="2021"/>
    <s v="Q1"/>
    <x v="0"/>
  </r>
  <r>
    <x v="3"/>
    <n v="1185732"/>
    <x v="176"/>
    <x v="4"/>
    <s v="Florida"/>
    <s v="Orlando"/>
    <x v="4"/>
    <n v="36"/>
    <n v="193"/>
    <n v="6948"/>
    <n v="2848.68"/>
    <n v="0.41"/>
    <x v="1"/>
    <x v="0"/>
    <n v="2021"/>
    <s v="Q1"/>
    <x v="0"/>
  </r>
  <r>
    <x v="3"/>
    <n v="1185732"/>
    <x v="176"/>
    <x v="4"/>
    <s v="Florida"/>
    <s v="Orlando"/>
    <x v="5"/>
    <n v="35"/>
    <n v="221"/>
    <n v="7735"/>
    <n v="4254.25"/>
    <n v="0.55000000000000004"/>
    <x v="1"/>
    <x v="0"/>
    <n v="2021"/>
    <s v="Q1"/>
    <x v="0"/>
  </r>
  <r>
    <x v="3"/>
    <n v="1185732"/>
    <x v="205"/>
    <x v="4"/>
    <s v="Florida"/>
    <s v="Orlando"/>
    <x v="0"/>
    <n v="36"/>
    <n v="288"/>
    <n v="10368"/>
    <n v="4872.96"/>
    <n v="0.47000000000000003"/>
    <x v="1"/>
    <x v="1"/>
    <n v="2021"/>
    <s v="Q1"/>
    <x v="0"/>
  </r>
  <r>
    <x v="3"/>
    <n v="1185732"/>
    <x v="205"/>
    <x v="4"/>
    <s v="Florida"/>
    <s v="Orlando"/>
    <x v="1"/>
    <n v="31"/>
    <n v="165"/>
    <n v="5115"/>
    <n v="2097.15"/>
    <n v="0.41"/>
    <x v="1"/>
    <x v="1"/>
    <n v="2021"/>
    <s v="Q1"/>
    <x v="0"/>
  </r>
  <r>
    <x v="3"/>
    <n v="1185732"/>
    <x v="205"/>
    <x v="4"/>
    <s v="Florida"/>
    <s v="Orlando"/>
    <x v="2"/>
    <n v="23"/>
    <n v="204"/>
    <n v="4692"/>
    <n v="1501.44"/>
    <n v="0.32"/>
    <x v="1"/>
    <x v="1"/>
    <n v="2021"/>
    <s v="Q1"/>
    <x v="0"/>
  </r>
  <r>
    <x v="0"/>
    <n v="1128299"/>
    <x v="698"/>
    <x v="4"/>
    <s v="Virginia"/>
    <s v="Richmond"/>
    <x v="3"/>
    <n v="28"/>
    <n v="64"/>
    <n v="1792"/>
    <n v="734.71999999999991"/>
    <n v="0.41"/>
    <x v="1"/>
    <x v="1"/>
    <n v="2021"/>
    <s v="Q1"/>
    <x v="0"/>
  </r>
  <r>
    <x v="0"/>
    <n v="1128299"/>
    <x v="698"/>
    <x v="4"/>
    <s v="Virginia"/>
    <s v="Richmond"/>
    <x v="4"/>
    <n v="29"/>
    <n v="39"/>
    <n v="1131"/>
    <n v="508.95"/>
    <n v="0.45"/>
    <x v="1"/>
    <x v="1"/>
    <n v="2021"/>
    <s v="Q1"/>
    <x v="0"/>
  </r>
  <r>
    <x v="0"/>
    <n v="1128299"/>
    <x v="698"/>
    <x v="4"/>
    <s v="Virginia"/>
    <s v="Richmond"/>
    <x v="5"/>
    <n v="30"/>
    <n v="107"/>
    <n v="3210"/>
    <n v="1155.5999999999999"/>
    <n v="0.36"/>
    <x v="1"/>
    <x v="1"/>
    <n v="2021"/>
    <s v="Q1"/>
    <x v="0"/>
  </r>
  <r>
    <x v="0"/>
    <n v="1128299"/>
    <x v="228"/>
    <x v="4"/>
    <s v="Virginia"/>
    <s v="Richmond"/>
    <x v="0"/>
    <n v="30"/>
    <n v="162"/>
    <n v="4860"/>
    <n v="1846.8"/>
    <n v="0.38"/>
    <x v="1"/>
    <x v="2"/>
    <n v="2021"/>
    <s v="Q1"/>
    <x v="1"/>
  </r>
  <r>
    <x v="0"/>
    <n v="1128299"/>
    <x v="228"/>
    <x v="4"/>
    <s v="Virginia"/>
    <s v="Richmond"/>
    <x v="1"/>
    <n v="35"/>
    <n v="98"/>
    <n v="3430"/>
    <n v="1406.3"/>
    <n v="0.41"/>
    <x v="1"/>
    <x v="2"/>
    <n v="2021"/>
    <s v="Q1"/>
    <x v="1"/>
  </r>
  <r>
    <x v="0"/>
    <n v="1128299"/>
    <x v="228"/>
    <x v="4"/>
    <s v="Virginia"/>
    <s v="Richmond"/>
    <x v="2"/>
    <n v="43"/>
    <n v="112"/>
    <n v="4816"/>
    <n v="1974.56"/>
    <n v="0.41"/>
    <x v="1"/>
    <x v="2"/>
    <n v="2021"/>
    <s v="Q1"/>
    <x v="1"/>
  </r>
  <r>
    <x v="0"/>
    <n v="1128299"/>
    <x v="228"/>
    <x v="4"/>
    <s v="Virginia"/>
    <s v="Richmond"/>
    <x v="3"/>
    <n v="38"/>
    <n v="78"/>
    <n v="2964"/>
    <n v="1155.9599999999998"/>
    <n v="0.38999999999999996"/>
    <x v="1"/>
    <x v="2"/>
    <n v="2021"/>
    <s v="Q1"/>
    <x v="1"/>
  </r>
  <r>
    <x v="0"/>
    <n v="1128299"/>
    <x v="228"/>
    <x v="4"/>
    <s v="Virginia"/>
    <s v="Richmond"/>
    <x v="4"/>
    <n v="43"/>
    <n v="33"/>
    <n v="1419"/>
    <n v="595.98"/>
    <n v="0.42000000000000004"/>
    <x v="1"/>
    <x v="2"/>
    <n v="2021"/>
    <s v="Q1"/>
    <x v="1"/>
  </r>
  <r>
    <x v="0"/>
    <n v="1128299"/>
    <x v="228"/>
    <x v="4"/>
    <s v="Virginia"/>
    <s v="Richmond"/>
    <x v="5"/>
    <n v="35"/>
    <n v="102"/>
    <n v="3570"/>
    <n v="1285.2"/>
    <n v="0.36"/>
    <x v="1"/>
    <x v="2"/>
    <n v="2021"/>
    <s v="Q1"/>
    <x v="1"/>
  </r>
  <r>
    <x v="0"/>
    <n v="1128299"/>
    <x v="247"/>
    <x v="4"/>
    <s v="Virginia"/>
    <s v="Richmond"/>
    <x v="0"/>
    <n v="38"/>
    <n v="147"/>
    <n v="5586"/>
    <n v="2066.8200000000002"/>
    <n v="0.37"/>
    <x v="1"/>
    <x v="3"/>
    <n v="2021"/>
    <s v="Q2"/>
    <x v="1"/>
  </r>
  <r>
    <x v="0"/>
    <n v="1128299"/>
    <x v="247"/>
    <x v="4"/>
    <s v="Virginia"/>
    <s v="Richmond"/>
    <x v="1"/>
    <n v="44"/>
    <n v="85"/>
    <n v="3740"/>
    <n v="1533.3999999999999"/>
    <n v="0.41"/>
    <x v="1"/>
    <x v="3"/>
    <n v="2021"/>
    <s v="Q2"/>
    <x v="1"/>
  </r>
  <r>
    <x v="0"/>
    <n v="1128299"/>
    <x v="247"/>
    <x v="4"/>
    <s v="Virginia"/>
    <s v="Richmond"/>
    <x v="2"/>
    <n v="41"/>
    <n v="114"/>
    <n v="4674"/>
    <n v="1729.3799999999999"/>
    <n v="0.37"/>
    <x v="1"/>
    <x v="3"/>
    <n v="2021"/>
    <s v="Q2"/>
    <x v="1"/>
  </r>
  <r>
    <x v="0"/>
    <n v="1128299"/>
    <x v="247"/>
    <x v="4"/>
    <s v="Virginia"/>
    <s v="Richmond"/>
    <x v="3"/>
    <n v="32"/>
    <n v="68"/>
    <n v="2176"/>
    <n v="913.92"/>
    <n v="0.42"/>
    <x v="1"/>
    <x v="3"/>
    <n v="2021"/>
    <s v="Q2"/>
    <x v="1"/>
  </r>
  <r>
    <x v="0"/>
    <n v="1128299"/>
    <x v="247"/>
    <x v="4"/>
    <s v="Virginia"/>
    <s v="Richmond"/>
    <x v="4"/>
    <n v="40"/>
    <n v="40"/>
    <n v="1600"/>
    <n v="672.00000000000011"/>
    <n v="0.42000000000000004"/>
    <x v="1"/>
    <x v="3"/>
    <n v="2021"/>
    <s v="Q2"/>
    <x v="1"/>
  </r>
  <r>
    <x v="0"/>
    <n v="1128299"/>
    <x v="247"/>
    <x v="4"/>
    <s v="Virginia"/>
    <s v="Richmond"/>
    <x v="5"/>
    <n v="47"/>
    <n v="90"/>
    <n v="4230"/>
    <n v="1522.8"/>
    <n v="0.36"/>
    <x v="1"/>
    <x v="3"/>
    <n v="2021"/>
    <s v="Q2"/>
    <x v="1"/>
  </r>
  <r>
    <x v="0"/>
    <n v="1128299"/>
    <x v="278"/>
    <x v="4"/>
    <s v="Virginia"/>
    <s v="Richmond"/>
    <x v="0"/>
    <n v="39"/>
    <n v="175"/>
    <n v="6825"/>
    <n v="2730"/>
    <n v="0.39999999999999997"/>
    <x v="1"/>
    <x v="4"/>
    <n v="2021"/>
    <s v="Q2"/>
    <x v="1"/>
  </r>
  <r>
    <x v="0"/>
    <n v="1128299"/>
    <x v="278"/>
    <x v="4"/>
    <s v="Virginia"/>
    <s v="Richmond"/>
    <x v="1"/>
    <n v="40"/>
    <n v="105"/>
    <n v="4200"/>
    <n v="1722"/>
    <n v="0.41"/>
    <x v="1"/>
    <x v="4"/>
    <n v="2021"/>
    <s v="Q2"/>
    <x v="1"/>
  </r>
  <r>
    <x v="0"/>
    <n v="1128299"/>
    <x v="278"/>
    <x v="4"/>
    <s v="Virginia"/>
    <s v="Richmond"/>
    <x v="2"/>
    <n v="37"/>
    <n v="109"/>
    <n v="4033"/>
    <n v="1492.21"/>
    <n v="0.37"/>
    <x v="1"/>
    <x v="4"/>
    <n v="2021"/>
    <s v="Q2"/>
    <x v="1"/>
  </r>
  <r>
    <x v="0"/>
    <n v="1128299"/>
    <x v="278"/>
    <x v="4"/>
    <s v="Virginia"/>
    <s v="Richmond"/>
    <x v="3"/>
    <n v="33"/>
    <n v="85"/>
    <n v="2805"/>
    <n v="1065.9000000000001"/>
    <n v="0.38"/>
    <x v="1"/>
    <x v="4"/>
    <n v="2021"/>
    <s v="Q2"/>
    <x v="1"/>
  </r>
  <r>
    <x v="0"/>
    <n v="1128299"/>
    <x v="278"/>
    <x v="4"/>
    <s v="Virginia"/>
    <s v="Richmond"/>
    <x v="4"/>
    <n v="34"/>
    <n v="54"/>
    <n v="1836"/>
    <n v="789.48000000000013"/>
    <n v="0.43000000000000005"/>
    <x v="1"/>
    <x v="4"/>
    <n v="2021"/>
    <s v="Q2"/>
    <x v="1"/>
  </r>
  <r>
    <x v="0"/>
    <n v="1128299"/>
    <x v="278"/>
    <x v="4"/>
    <s v="Virginia"/>
    <s v="Richmond"/>
    <x v="5"/>
    <n v="44"/>
    <n v="168"/>
    <n v="7392"/>
    <n v="2587.1999999999998"/>
    <n v="0.35"/>
    <x v="1"/>
    <x v="4"/>
    <n v="2021"/>
    <s v="Q2"/>
    <x v="1"/>
  </r>
  <r>
    <x v="0"/>
    <n v="1128299"/>
    <x v="308"/>
    <x v="4"/>
    <s v="Virginia"/>
    <s v="Richmond"/>
    <x v="0"/>
    <n v="37"/>
    <n v="233"/>
    <n v="8621"/>
    <n v="3189.77"/>
    <n v="0.37"/>
    <x v="1"/>
    <x v="11"/>
    <n v="2021"/>
    <s v="Q2"/>
    <x v="2"/>
  </r>
  <r>
    <x v="0"/>
    <n v="1128299"/>
    <x v="308"/>
    <x v="4"/>
    <s v="Virginia"/>
    <s v="Richmond"/>
    <x v="1"/>
    <n v="45"/>
    <n v="221"/>
    <n v="9945"/>
    <n v="4077.45"/>
    <n v="0.41"/>
    <x v="1"/>
    <x v="11"/>
    <n v="2021"/>
    <s v="Q2"/>
    <x v="2"/>
  </r>
  <r>
    <x v="0"/>
    <n v="1128299"/>
    <x v="308"/>
    <x v="4"/>
    <s v="Virginia"/>
    <s v="Richmond"/>
    <x v="2"/>
    <n v="58"/>
    <n v="208"/>
    <n v="12064"/>
    <n v="4463.68"/>
    <n v="0.37"/>
    <x v="1"/>
    <x v="11"/>
    <n v="2021"/>
    <s v="Q2"/>
    <x v="2"/>
  </r>
  <r>
    <x v="0"/>
    <n v="1128299"/>
    <x v="308"/>
    <x v="4"/>
    <s v="Virginia"/>
    <s v="Richmond"/>
    <x v="3"/>
    <n v="61"/>
    <n v="184"/>
    <n v="11224"/>
    <n v="4601.84"/>
    <n v="0.41"/>
    <x v="1"/>
    <x v="11"/>
    <n v="2021"/>
    <s v="Q2"/>
    <x v="2"/>
  </r>
  <r>
    <x v="0"/>
    <n v="1128299"/>
    <x v="308"/>
    <x v="4"/>
    <s v="Virginia"/>
    <s v="Richmond"/>
    <x v="4"/>
    <n v="68"/>
    <n v="128"/>
    <n v="8704"/>
    <n v="4003.84"/>
    <n v="0.46"/>
    <x v="1"/>
    <x v="11"/>
    <n v="2021"/>
    <s v="Q2"/>
    <x v="2"/>
  </r>
  <r>
    <x v="0"/>
    <n v="1128299"/>
    <x v="308"/>
    <x v="4"/>
    <s v="Virginia"/>
    <s v="Richmond"/>
    <x v="5"/>
    <n v="82"/>
    <n v="231"/>
    <n v="18942"/>
    <n v="7008.54"/>
    <n v="0.37"/>
    <x v="1"/>
    <x v="11"/>
    <n v="2021"/>
    <s v="Q2"/>
    <x v="2"/>
  </r>
  <r>
    <x v="0"/>
    <n v="1128299"/>
    <x v="337"/>
    <x v="4"/>
    <s v="Virginia"/>
    <s v="Richmond"/>
    <x v="0"/>
    <n v="60"/>
    <n v="272"/>
    <n v="16320"/>
    <n v="6038.4"/>
    <n v="0.37"/>
    <x v="1"/>
    <x v="5"/>
    <n v="2021"/>
    <s v="Q3"/>
    <x v="2"/>
  </r>
  <r>
    <x v="0"/>
    <n v="1128299"/>
    <x v="337"/>
    <x v="4"/>
    <s v="Virginia"/>
    <s v="Richmond"/>
    <x v="1"/>
    <n v="60"/>
    <n v="224"/>
    <n v="13440"/>
    <n v="5107.2"/>
    <n v="0.38"/>
    <x v="1"/>
    <x v="5"/>
    <n v="2021"/>
    <s v="Q3"/>
    <x v="2"/>
  </r>
  <r>
    <x v="0"/>
    <n v="1128299"/>
    <x v="337"/>
    <x v="4"/>
    <s v="Virginia"/>
    <s v="Richmond"/>
    <x v="2"/>
    <n v="62"/>
    <n v="208"/>
    <n v="12896"/>
    <n v="4900.4800000000005"/>
    <n v="0.38"/>
    <x v="1"/>
    <x v="5"/>
    <n v="2021"/>
    <s v="Q3"/>
    <x v="2"/>
  </r>
  <r>
    <x v="0"/>
    <n v="1128299"/>
    <x v="337"/>
    <x v="4"/>
    <s v="Virginia"/>
    <s v="Richmond"/>
    <x v="3"/>
    <n v="65"/>
    <n v="187"/>
    <n v="12155"/>
    <n v="5105.0999999999995"/>
    <n v="0.42"/>
    <x v="1"/>
    <x v="5"/>
    <n v="2021"/>
    <s v="Q3"/>
    <x v="2"/>
  </r>
  <r>
    <x v="0"/>
    <n v="1128299"/>
    <x v="337"/>
    <x v="4"/>
    <s v="Virginia"/>
    <s v="Richmond"/>
    <x v="4"/>
    <n v="72"/>
    <n v="210"/>
    <n v="15120"/>
    <n v="6501.6"/>
    <n v="0.43000000000000005"/>
    <x v="1"/>
    <x v="5"/>
    <n v="2021"/>
    <s v="Q3"/>
    <x v="2"/>
  </r>
  <r>
    <x v="0"/>
    <n v="1128299"/>
    <x v="337"/>
    <x v="4"/>
    <s v="Virginia"/>
    <s v="Richmond"/>
    <x v="5"/>
    <n v="82"/>
    <n v="186"/>
    <n v="15252"/>
    <n v="5033.1599999999989"/>
    <n v="0.32999999999999996"/>
    <x v="1"/>
    <x v="5"/>
    <n v="2021"/>
    <s v="Q3"/>
    <x v="2"/>
  </r>
  <r>
    <x v="0"/>
    <n v="1128299"/>
    <x v="369"/>
    <x v="4"/>
    <s v="Virginia"/>
    <s v="Richmond"/>
    <x v="0"/>
    <n v="67"/>
    <n v="272"/>
    <n v="18224"/>
    <n v="7289.5999999999995"/>
    <n v="0.39999999999999997"/>
    <x v="1"/>
    <x v="6"/>
    <n v="2021"/>
    <s v="Q3"/>
    <x v="2"/>
  </r>
  <r>
    <x v="0"/>
    <n v="1128299"/>
    <x v="369"/>
    <x v="4"/>
    <s v="Virginia"/>
    <s v="Richmond"/>
    <x v="1"/>
    <n v="53"/>
    <n v="240"/>
    <n v="12720"/>
    <n v="5342.4"/>
    <n v="0.42"/>
    <x v="1"/>
    <x v="6"/>
    <n v="2021"/>
    <s v="Q3"/>
    <x v="2"/>
  </r>
  <r>
    <x v="0"/>
    <n v="1128299"/>
    <x v="369"/>
    <x v="4"/>
    <s v="Virginia"/>
    <s v="Richmond"/>
    <x v="2"/>
    <n v="53"/>
    <n v="215"/>
    <n v="11395"/>
    <n v="4216.1499999999996"/>
    <n v="0.37"/>
    <x v="1"/>
    <x v="6"/>
    <n v="2021"/>
    <s v="Q3"/>
    <x v="2"/>
  </r>
  <r>
    <x v="0"/>
    <n v="1128299"/>
    <x v="369"/>
    <x v="4"/>
    <s v="Virginia"/>
    <s v="Richmond"/>
    <x v="3"/>
    <n v="52"/>
    <n v="136"/>
    <n v="7072"/>
    <n v="2758.08"/>
    <n v="0.38999999999999996"/>
    <x v="1"/>
    <x v="6"/>
    <n v="2021"/>
    <s v="Q3"/>
    <x v="2"/>
  </r>
  <r>
    <x v="0"/>
    <n v="1128299"/>
    <x v="369"/>
    <x v="4"/>
    <s v="Virginia"/>
    <s v="Richmond"/>
    <x v="4"/>
    <n v="51"/>
    <n v="132"/>
    <n v="6732"/>
    <n v="3029.4"/>
    <n v="0.45"/>
    <x v="1"/>
    <x v="6"/>
    <n v="2021"/>
    <s v="Q3"/>
    <x v="2"/>
  </r>
  <r>
    <x v="0"/>
    <n v="1128299"/>
    <x v="369"/>
    <x v="4"/>
    <s v="Virginia"/>
    <s v="Richmond"/>
    <x v="5"/>
    <n v="55"/>
    <n v="80"/>
    <n v="4400"/>
    <n v="1495.9999999999998"/>
    <n v="0.33999999999999997"/>
    <x v="1"/>
    <x v="6"/>
    <n v="2021"/>
    <s v="Q3"/>
    <x v="2"/>
  </r>
  <r>
    <x v="0"/>
    <n v="1128299"/>
    <x v="401"/>
    <x v="4"/>
    <s v="Virginia"/>
    <s v="Richmond"/>
    <x v="0"/>
    <n v="35"/>
    <n v="149"/>
    <n v="5215"/>
    <n v="2190.2999999999997"/>
    <n v="0.42"/>
    <x v="1"/>
    <x v="7"/>
    <n v="2021"/>
    <s v="Q3"/>
    <x v="3"/>
  </r>
  <r>
    <x v="0"/>
    <n v="1128299"/>
    <x v="401"/>
    <x v="4"/>
    <s v="Virginia"/>
    <s v="Richmond"/>
    <x v="1"/>
    <n v="43"/>
    <n v="153"/>
    <n v="6579"/>
    <n v="2565.81"/>
    <n v="0.38999999999999996"/>
    <x v="1"/>
    <x v="7"/>
    <n v="2021"/>
    <s v="Q3"/>
    <x v="3"/>
  </r>
  <r>
    <x v="0"/>
    <n v="1128299"/>
    <x v="401"/>
    <x v="4"/>
    <s v="Virginia"/>
    <s v="Richmond"/>
    <x v="2"/>
    <n v="34"/>
    <n v="78"/>
    <n v="2652"/>
    <n v="1060.8"/>
    <n v="0.39999999999999997"/>
    <x v="1"/>
    <x v="7"/>
    <n v="2021"/>
    <s v="Q3"/>
    <x v="3"/>
  </r>
  <r>
    <x v="0"/>
    <n v="1128299"/>
    <x v="401"/>
    <x v="4"/>
    <s v="Virginia"/>
    <s v="Richmond"/>
    <x v="3"/>
    <n v="37"/>
    <n v="70"/>
    <n v="2590"/>
    <n v="1036"/>
    <n v="0.39999999999999997"/>
    <x v="1"/>
    <x v="7"/>
    <n v="2021"/>
    <s v="Q3"/>
    <x v="3"/>
  </r>
  <r>
    <x v="0"/>
    <n v="1128299"/>
    <x v="401"/>
    <x v="4"/>
    <s v="Virginia"/>
    <s v="Richmond"/>
    <x v="4"/>
    <n v="39"/>
    <n v="74"/>
    <n v="2886"/>
    <n v="1356.42"/>
    <n v="0.47000000000000003"/>
    <x v="1"/>
    <x v="7"/>
    <n v="2021"/>
    <s v="Q3"/>
    <x v="3"/>
  </r>
  <r>
    <x v="0"/>
    <n v="1128299"/>
    <x v="401"/>
    <x v="4"/>
    <s v="Virginia"/>
    <s v="Richmond"/>
    <x v="5"/>
    <n v="33"/>
    <n v="83"/>
    <n v="2739"/>
    <n v="986.04"/>
    <n v="0.36"/>
    <x v="1"/>
    <x v="7"/>
    <n v="2021"/>
    <s v="Q3"/>
    <x v="3"/>
  </r>
  <r>
    <x v="0"/>
    <n v="1128299"/>
    <x v="430"/>
    <x v="4"/>
    <s v="Virginia"/>
    <s v="Richmond"/>
    <x v="0"/>
    <n v="28"/>
    <n v="119"/>
    <n v="3332"/>
    <n v="1332.8"/>
    <n v="0.39999999999999997"/>
    <x v="1"/>
    <x v="8"/>
    <n v="2021"/>
    <s v="Q4"/>
    <x v="3"/>
  </r>
  <r>
    <x v="0"/>
    <n v="1128299"/>
    <x v="430"/>
    <x v="4"/>
    <s v="Virginia"/>
    <s v="Richmond"/>
    <x v="1"/>
    <n v="39"/>
    <n v="173"/>
    <n v="6747"/>
    <n v="2563.86"/>
    <n v="0.38"/>
    <x v="1"/>
    <x v="8"/>
    <n v="2021"/>
    <s v="Q4"/>
    <x v="3"/>
  </r>
  <r>
    <x v="0"/>
    <n v="1128299"/>
    <x v="430"/>
    <x v="4"/>
    <s v="Virginia"/>
    <s v="Richmond"/>
    <x v="2"/>
    <n v="39"/>
    <n v="119"/>
    <n v="4641"/>
    <n v="1949.22"/>
    <n v="0.42"/>
    <x v="1"/>
    <x v="8"/>
    <n v="2021"/>
    <s v="Q4"/>
    <x v="3"/>
  </r>
  <r>
    <x v="0"/>
    <n v="1128299"/>
    <x v="430"/>
    <x v="4"/>
    <s v="Virginia"/>
    <s v="Richmond"/>
    <x v="3"/>
    <n v="31"/>
    <n v="101"/>
    <n v="3131"/>
    <n v="1158.47"/>
    <n v="0.37"/>
    <x v="1"/>
    <x v="8"/>
    <n v="2021"/>
    <s v="Q4"/>
    <x v="3"/>
  </r>
  <r>
    <x v="0"/>
    <n v="1128299"/>
    <x v="430"/>
    <x v="4"/>
    <s v="Virginia"/>
    <s v="Richmond"/>
    <x v="4"/>
    <n v="42"/>
    <n v="105"/>
    <n v="4410"/>
    <n v="2072.7000000000003"/>
    <n v="0.47000000000000003"/>
    <x v="1"/>
    <x v="8"/>
    <n v="2021"/>
    <s v="Q4"/>
    <x v="3"/>
  </r>
  <r>
    <x v="0"/>
    <n v="1128299"/>
    <x v="430"/>
    <x v="4"/>
    <s v="Virginia"/>
    <s v="Richmond"/>
    <x v="5"/>
    <n v="40"/>
    <n v="109"/>
    <n v="4360"/>
    <n v="1395.2"/>
    <n v="0.32"/>
    <x v="1"/>
    <x v="8"/>
    <n v="2021"/>
    <s v="Q4"/>
    <x v="3"/>
  </r>
  <r>
    <x v="0"/>
    <n v="1128299"/>
    <x v="461"/>
    <x v="4"/>
    <s v="Virginia"/>
    <s v="Richmond"/>
    <x v="0"/>
    <n v="34"/>
    <n v="173"/>
    <n v="5882"/>
    <n v="2470.44"/>
    <n v="0.42"/>
    <x v="1"/>
    <x v="9"/>
    <n v="2021"/>
    <s v="Q4"/>
    <x v="3"/>
  </r>
  <r>
    <x v="0"/>
    <n v="1128299"/>
    <x v="461"/>
    <x v="4"/>
    <s v="Virginia"/>
    <s v="Richmond"/>
    <x v="1"/>
    <n v="34"/>
    <n v="221"/>
    <n v="7514"/>
    <n v="2780.18"/>
    <n v="0.37"/>
    <x v="1"/>
    <x v="9"/>
    <n v="2021"/>
    <s v="Q4"/>
    <x v="3"/>
  </r>
  <r>
    <x v="0"/>
    <n v="1128299"/>
    <x v="461"/>
    <x v="4"/>
    <s v="Virginia"/>
    <s v="Richmond"/>
    <x v="2"/>
    <n v="33"/>
    <n v="143"/>
    <n v="4719"/>
    <n v="1840.4099999999999"/>
    <n v="0.38999999999999996"/>
    <x v="1"/>
    <x v="9"/>
    <n v="2021"/>
    <s v="Q4"/>
    <x v="3"/>
  </r>
  <r>
    <x v="0"/>
    <n v="1128299"/>
    <x v="461"/>
    <x v="4"/>
    <s v="Virginia"/>
    <s v="Richmond"/>
    <x v="3"/>
    <n v="36"/>
    <n v="144"/>
    <n v="5184"/>
    <n v="2021.7599999999998"/>
    <n v="0.38999999999999996"/>
    <x v="1"/>
    <x v="9"/>
    <n v="2021"/>
    <s v="Q4"/>
    <x v="3"/>
  </r>
  <r>
    <x v="0"/>
    <n v="1128299"/>
    <x v="461"/>
    <x v="4"/>
    <s v="Virginia"/>
    <s v="Richmond"/>
    <x v="4"/>
    <n v="56"/>
    <n v="136"/>
    <n v="7616"/>
    <n v="3351.04"/>
    <n v="0.44"/>
    <x v="1"/>
    <x v="9"/>
    <n v="2021"/>
    <s v="Q4"/>
    <x v="3"/>
  </r>
  <r>
    <x v="0"/>
    <n v="1128299"/>
    <x v="461"/>
    <x v="4"/>
    <s v="Virginia"/>
    <s v="Richmond"/>
    <x v="5"/>
    <n v="60"/>
    <n v="176"/>
    <n v="10560"/>
    <n v="3484.7999999999997"/>
    <n v="0.32999999999999996"/>
    <x v="1"/>
    <x v="9"/>
    <n v="2021"/>
    <s v="Q4"/>
    <x v="3"/>
  </r>
  <r>
    <x v="0"/>
    <n v="1128299"/>
    <x v="490"/>
    <x v="4"/>
    <s v="Virginia"/>
    <s v="Richmond"/>
    <x v="0"/>
    <n v="49"/>
    <n v="248"/>
    <n v="12152"/>
    <n v="4860.7999999999993"/>
    <n v="0.39999999999999997"/>
    <x v="1"/>
    <x v="10"/>
    <n v="2021"/>
    <s v="Q4"/>
    <x v="0"/>
  </r>
  <r>
    <x v="0"/>
    <n v="1128299"/>
    <x v="490"/>
    <x v="4"/>
    <s v="Virginia"/>
    <s v="Richmond"/>
    <x v="1"/>
    <n v="54"/>
    <n v="225"/>
    <n v="12150"/>
    <n v="4981.5"/>
    <n v="0.41"/>
    <x v="1"/>
    <x v="10"/>
    <n v="2021"/>
    <s v="Q4"/>
    <x v="0"/>
  </r>
  <r>
    <x v="2"/>
    <n v="1128299"/>
    <x v="490"/>
    <x v="4"/>
    <s v="Virginia"/>
    <s v="Richmond"/>
    <x v="2"/>
    <n v="53"/>
    <n v="165"/>
    <n v="8745"/>
    <n v="3497.9999999999995"/>
    <n v="0.39999999999999997"/>
    <x v="1"/>
    <x v="10"/>
    <n v="2021"/>
    <s v="Q4"/>
    <x v="0"/>
  </r>
  <r>
    <x v="2"/>
    <n v="1128299"/>
    <x v="490"/>
    <x v="4"/>
    <s v="Virginia"/>
    <s v="Richmond"/>
    <x v="3"/>
    <n v="51"/>
    <n v="176"/>
    <n v="8976"/>
    <n v="3500.6399999999994"/>
    <n v="0.38999999999999996"/>
    <x v="1"/>
    <x v="10"/>
    <n v="2021"/>
    <s v="Q4"/>
    <x v="0"/>
  </r>
  <r>
    <x v="2"/>
    <n v="1128299"/>
    <x v="490"/>
    <x v="4"/>
    <s v="Virginia"/>
    <s v="Richmond"/>
    <x v="4"/>
    <n v="59"/>
    <n v="157"/>
    <n v="9263"/>
    <n v="3890.4600000000005"/>
    <n v="0.42000000000000004"/>
    <x v="1"/>
    <x v="10"/>
    <n v="2021"/>
    <s v="Q4"/>
    <x v="0"/>
  </r>
  <r>
    <x v="2"/>
    <n v="1128299"/>
    <x v="490"/>
    <x v="4"/>
    <s v="Virginia"/>
    <s v="Richmond"/>
    <x v="5"/>
    <n v="65"/>
    <n v="190"/>
    <n v="12350"/>
    <n v="4322.5"/>
    <n v="0.35"/>
    <x v="1"/>
    <x v="10"/>
    <n v="2021"/>
    <s v="Q4"/>
    <x v="0"/>
  </r>
  <r>
    <x v="2"/>
    <n v="1185732"/>
    <x v="183"/>
    <x v="4"/>
    <s v="Virginia"/>
    <s v="Richmond"/>
    <x v="0"/>
    <n v="23"/>
    <n v="233"/>
    <n v="5359"/>
    <n v="2786.6800000000003"/>
    <n v="0.52"/>
    <x v="1"/>
    <x v="0"/>
    <n v="2021"/>
    <s v="Q1"/>
    <x v="0"/>
  </r>
  <r>
    <x v="2"/>
    <n v="1185732"/>
    <x v="183"/>
    <x v="4"/>
    <s v="Virginia"/>
    <s v="Richmond"/>
    <x v="1"/>
    <n v="28"/>
    <n v="187"/>
    <n v="5236"/>
    <n v="2460.92"/>
    <n v="0.47"/>
    <x v="1"/>
    <x v="0"/>
    <n v="2021"/>
    <s v="Q1"/>
    <x v="0"/>
  </r>
  <r>
    <x v="2"/>
    <n v="1185732"/>
    <x v="183"/>
    <x v="4"/>
    <s v="Virginia"/>
    <s v="Richmond"/>
    <x v="2"/>
    <n v="18"/>
    <n v="176"/>
    <n v="3168"/>
    <n v="1013.76"/>
    <n v="0.32"/>
    <x v="1"/>
    <x v="0"/>
    <n v="2021"/>
    <s v="Q1"/>
    <x v="0"/>
  </r>
  <r>
    <x v="2"/>
    <n v="1185732"/>
    <x v="183"/>
    <x v="4"/>
    <s v="Virginia"/>
    <s v="Richmond"/>
    <x v="3"/>
    <n v="21"/>
    <n v="136"/>
    <n v="2856"/>
    <n v="1199.52"/>
    <n v="0.42"/>
    <x v="1"/>
    <x v="0"/>
    <n v="2021"/>
    <s v="Q1"/>
    <x v="0"/>
  </r>
  <r>
    <x v="2"/>
    <n v="1185732"/>
    <x v="183"/>
    <x v="4"/>
    <s v="Virginia"/>
    <s v="Richmond"/>
    <x v="4"/>
    <n v="30"/>
    <n v="140"/>
    <n v="4200"/>
    <n v="1889.9999999999998"/>
    <n v="0.44999999999999996"/>
    <x v="1"/>
    <x v="0"/>
    <n v="2021"/>
    <s v="Q1"/>
    <x v="0"/>
  </r>
  <r>
    <x v="2"/>
    <n v="1185732"/>
    <x v="183"/>
    <x v="4"/>
    <s v="Virginia"/>
    <s v="Richmond"/>
    <x v="5"/>
    <n v="25"/>
    <n v="193"/>
    <n v="4825"/>
    <n v="2798.5000000000005"/>
    <n v="0.58000000000000007"/>
    <x v="1"/>
    <x v="0"/>
    <n v="2021"/>
    <s v="Q1"/>
    <x v="0"/>
  </r>
  <r>
    <x v="2"/>
    <n v="1185732"/>
    <x v="212"/>
    <x v="4"/>
    <s v="Virginia"/>
    <s v="Richmond"/>
    <x v="0"/>
    <n v="26"/>
    <n v="256"/>
    <n v="6656"/>
    <n v="3660.8"/>
    <n v="0.55000000000000004"/>
    <x v="1"/>
    <x v="1"/>
    <n v="2021"/>
    <s v="Q1"/>
    <x v="0"/>
  </r>
  <r>
    <x v="2"/>
    <n v="1185732"/>
    <x v="212"/>
    <x v="4"/>
    <s v="Virginia"/>
    <s v="Richmond"/>
    <x v="1"/>
    <n v="27"/>
    <n v="153"/>
    <n v="4131"/>
    <n v="1858.9499999999998"/>
    <n v="0.44999999999999996"/>
    <x v="1"/>
    <x v="1"/>
    <n v="2021"/>
    <s v="Q1"/>
    <x v="0"/>
  </r>
  <r>
    <x v="2"/>
    <n v="1185732"/>
    <x v="212"/>
    <x v="4"/>
    <s v="Virginia"/>
    <s v="Richmond"/>
    <x v="2"/>
    <n v="17"/>
    <n v="170"/>
    <n v="2890"/>
    <n v="1040.3999999999999"/>
    <n v="0.36"/>
    <x v="1"/>
    <x v="1"/>
    <n v="2021"/>
    <s v="Q1"/>
    <x v="0"/>
  </r>
  <r>
    <x v="3"/>
    <n v="1185732"/>
    <x v="206"/>
    <x v="2"/>
    <s v="Utah"/>
    <s v="Salt Lake City"/>
    <x v="3"/>
    <n v="16"/>
    <n v="93"/>
    <n v="1488"/>
    <n v="624.96"/>
    <n v="0.42000000000000004"/>
    <x v="1"/>
    <x v="1"/>
    <n v="2021"/>
    <s v="Q1"/>
    <x v="0"/>
  </r>
  <r>
    <x v="3"/>
    <n v="1185732"/>
    <x v="206"/>
    <x v="2"/>
    <s v="Utah"/>
    <s v="Salt Lake City"/>
    <x v="4"/>
    <n v="28"/>
    <n v="120"/>
    <n v="3360"/>
    <n v="1411.2"/>
    <n v="0.42"/>
    <x v="1"/>
    <x v="1"/>
    <n v="2021"/>
    <s v="Q1"/>
    <x v="0"/>
  </r>
  <r>
    <x v="3"/>
    <n v="1185732"/>
    <x v="206"/>
    <x v="2"/>
    <s v="Utah"/>
    <s v="Salt Lake City"/>
    <x v="5"/>
    <n v="18"/>
    <n v="149"/>
    <n v="2682"/>
    <n v="1475.1000000000001"/>
    <n v="0.55000000000000004"/>
    <x v="1"/>
    <x v="1"/>
    <n v="2021"/>
    <s v="Q1"/>
    <x v="0"/>
  </r>
  <r>
    <x v="3"/>
    <n v="1185732"/>
    <x v="215"/>
    <x v="2"/>
    <s v="Utah"/>
    <s v="Salt Lake City"/>
    <x v="0"/>
    <n v="20"/>
    <n v="228"/>
    <n v="4560"/>
    <n v="1960.8000000000002"/>
    <n v="0.43000000000000005"/>
    <x v="1"/>
    <x v="2"/>
    <n v="2021"/>
    <s v="Q1"/>
    <x v="1"/>
  </r>
  <r>
    <x v="3"/>
    <n v="1185732"/>
    <x v="215"/>
    <x v="2"/>
    <s v="Utah"/>
    <s v="Salt Lake City"/>
    <x v="1"/>
    <n v="22"/>
    <n v="105"/>
    <n v="2310"/>
    <n v="923.99999999999989"/>
    <n v="0.39999999999999997"/>
    <x v="1"/>
    <x v="2"/>
    <n v="2021"/>
    <s v="Q1"/>
    <x v="1"/>
  </r>
  <r>
    <x v="3"/>
    <n v="1185732"/>
    <x v="215"/>
    <x v="2"/>
    <s v="Utah"/>
    <s v="Salt Lake City"/>
    <x v="2"/>
    <n v="16"/>
    <n v="140"/>
    <n v="2240"/>
    <n v="873.59999999999991"/>
    <n v="0.38999999999999996"/>
    <x v="1"/>
    <x v="2"/>
    <n v="2021"/>
    <s v="Q1"/>
    <x v="1"/>
  </r>
  <r>
    <x v="3"/>
    <n v="1185732"/>
    <x v="215"/>
    <x v="2"/>
    <s v="Utah"/>
    <s v="Salt Lake City"/>
    <x v="3"/>
    <n v="20"/>
    <n v="75"/>
    <n v="1500"/>
    <n v="630.00000000000011"/>
    <n v="0.42000000000000004"/>
    <x v="1"/>
    <x v="2"/>
    <n v="2021"/>
    <s v="Q1"/>
    <x v="1"/>
  </r>
  <r>
    <x v="3"/>
    <n v="1185732"/>
    <x v="215"/>
    <x v="2"/>
    <s v="Utah"/>
    <s v="Salt Lake City"/>
    <x v="4"/>
    <n v="28"/>
    <n v="90"/>
    <n v="2520"/>
    <n v="1007.9999999999999"/>
    <n v="0.39999999999999997"/>
    <x v="1"/>
    <x v="2"/>
    <n v="2021"/>
    <s v="Q1"/>
    <x v="1"/>
  </r>
  <r>
    <x v="3"/>
    <n v="1185732"/>
    <x v="215"/>
    <x v="2"/>
    <s v="Utah"/>
    <s v="Salt Lake City"/>
    <x v="5"/>
    <n v="21"/>
    <n v="140"/>
    <n v="2940"/>
    <n v="1675.8000000000002"/>
    <n v="0.57000000000000006"/>
    <x v="1"/>
    <x v="2"/>
    <n v="2021"/>
    <s v="Q1"/>
    <x v="1"/>
  </r>
  <r>
    <x v="3"/>
    <n v="1185732"/>
    <x v="234"/>
    <x v="2"/>
    <s v="Utah"/>
    <s v="Salt Lake City"/>
    <x v="0"/>
    <n v="20"/>
    <n v="194"/>
    <n v="3880"/>
    <n v="1784.8000000000002"/>
    <n v="0.46"/>
    <x v="1"/>
    <x v="3"/>
    <n v="2021"/>
    <s v="Q2"/>
    <x v="1"/>
  </r>
  <r>
    <x v="3"/>
    <n v="1185732"/>
    <x v="234"/>
    <x v="2"/>
    <s v="Utah"/>
    <s v="Salt Lake City"/>
    <x v="1"/>
    <n v="20"/>
    <n v="111"/>
    <n v="2220"/>
    <n v="821.4"/>
    <n v="0.37"/>
    <x v="1"/>
    <x v="3"/>
    <n v="2021"/>
    <s v="Q2"/>
    <x v="1"/>
  </r>
  <r>
    <x v="3"/>
    <n v="1185732"/>
    <x v="234"/>
    <x v="2"/>
    <s v="Utah"/>
    <s v="Salt Lake City"/>
    <x v="2"/>
    <n v="10"/>
    <n v="107"/>
    <n v="1070"/>
    <n v="438.7"/>
    <n v="0.41"/>
    <x v="1"/>
    <x v="3"/>
    <n v="2021"/>
    <s v="Q2"/>
    <x v="1"/>
  </r>
  <r>
    <x v="3"/>
    <n v="1185732"/>
    <x v="234"/>
    <x v="2"/>
    <s v="Utah"/>
    <s v="Salt Lake City"/>
    <x v="3"/>
    <n v="14"/>
    <n v="75"/>
    <n v="1050"/>
    <n v="472.5"/>
    <n v="0.45"/>
    <x v="1"/>
    <x v="3"/>
    <n v="2021"/>
    <s v="Q2"/>
    <x v="1"/>
  </r>
  <r>
    <x v="3"/>
    <n v="1185732"/>
    <x v="234"/>
    <x v="2"/>
    <s v="Utah"/>
    <s v="Salt Lake City"/>
    <x v="4"/>
    <n v="24"/>
    <n v="88"/>
    <n v="2112"/>
    <n v="823.68"/>
    <n v="0.38999999999999996"/>
    <x v="1"/>
    <x v="3"/>
    <n v="2021"/>
    <s v="Q2"/>
    <x v="1"/>
  </r>
  <r>
    <x v="3"/>
    <n v="1185732"/>
    <x v="234"/>
    <x v="2"/>
    <s v="Utah"/>
    <s v="Salt Lake City"/>
    <x v="5"/>
    <n v="20"/>
    <n v="136"/>
    <n v="2720"/>
    <n v="1414.4"/>
    <n v="0.52"/>
    <x v="1"/>
    <x v="3"/>
    <n v="2021"/>
    <s v="Q2"/>
    <x v="1"/>
  </r>
  <r>
    <x v="3"/>
    <n v="1185732"/>
    <x v="265"/>
    <x v="2"/>
    <s v="Utah"/>
    <s v="Salt Lake City"/>
    <x v="0"/>
    <n v="27"/>
    <n v="228"/>
    <n v="6156"/>
    <n v="2647.0800000000004"/>
    <n v="0.43000000000000005"/>
    <x v="1"/>
    <x v="4"/>
    <n v="2021"/>
    <s v="Q2"/>
    <x v="1"/>
  </r>
  <r>
    <x v="3"/>
    <n v="1185732"/>
    <x v="265"/>
    <x v="2"/>
    <s v="Utah"/>
    <s v="Salt Lake City"/>
    <x v="1"/>
    <n v="22"/>
    <n v="128"/>
    <n v="2816"/>
    <n v="1182.72"/>
    <n v="0.42"/>
    <x v="1"/>
    <x v="4"/>
    <n v="2021"/>
    <s v="Q2"/>
    <x v="1"/>
  </r>
  <r>
    <x v="3"/>
    <n v="1185732"/>
    <x v="265"/>
    <x v="2"/>
    <s v="Utah"/>
    <s v="Salt Lake City"/>
    <x v="2"/>
    <n v="19"/>
    <n v="109"/>
    <n v="2071"/>
    <n v="786.98"/>
    <n v="0.38"/>
    <x v="1"/>
    <x v="4"/>
    <n v="2021"/>
    <s v="Q2"/>
    <x v="1"/>
  </r>
  <r>
    <x v="3"/>
    <n v="1185732"/>
    <x v="265"/>
    <x v="2"/>
    <s v="Utah"/>
    <s v="Salt Lake City"/>
    <x v="3"/>
    <n v="19"/>
    <n v="94"/>
    <n v="1786"/>
    <n v="767.98000000000013"/>
    <n v="0.43000000000000005"/>
    <x v="1"/>
    <x v="4"/>
    <n v="2021"/>
    <s v="Q2"/>
    <x v="1"/>
  </r>
  <r>
    <x v="3"/>
    <n v="1185732"/>
    <x v="265"/>
    <x v="2"/>
    <s v="Utah"/>
    <s v="Salt Lake City"/>
    <x v="4"/>
    <n v="29"/>
    <n v="90"/>
    <n v="2610"/>
    <n v="1096.2"/>
    <n v="0.42"/>
    <x v="1"/>
    <x v="4"/>
    <n v="2021"/>
    <s v="Q2"/>
    <x v="1"/>
  </r>
  <r>
    <x v="3"/>
    <n v="1185732"/>
    <x v="265"/>
    <x v="2"/>
    <s v="Utah"/>
    <s v="Salt Lake City"/>
    <x v="5"/>
    <n v="32"/>
    <n v="128"/>
    <n v="4096"/>
    <n v="2334.7200000000003"/>
    <n v="0.57000000000000006"/>
    <x v="1"/>
    <x v="4"/>
    <n v="2021"/>
    <s v="Q2"/>
    <x v="1"/>
  </r>
  <r>
    <x v="3"/>
    <n v="1185732"/>
    <x v="295"/>
    <x v="2"/>
    <s v="Utah"/>
    <s v="Salt Lake City"/>
    <x v="0"/>
    <n v="21"/>
    <n v="208"/>
    <n v="4368"/>
    <n v="1878.2400000000002"/>
    <n v="0.43000000000000005"/>
    <x v="1"/>
    <x v="11"/>
    <n v="2021"/>
    <s v="Q2"/>
    <x v="2"/>
  </r>
  <r>
    <x v="3"/>
    <n v="1185732"/>
    <x v="295"/>
    <x v="2"/>
    <s v="Utah"/>
    <s v="Salt Lake City"/>
    <x v="1"/>
    <n v="18"/>
    <n v="132"/>
    <n v="2376"/>
    <n v="950.4"/>
    <n v="0.39999999999999997"/>
    <x v="1"/>
    <x v="11"/>
    <n v="2021"/>
    <s v="Q2"/>
    <x v="2"/>
  </r>
  <r>
    <x v="3"/>
    <n v="1185732"/>
    <x v="295"/>
    <x v="2"/>
    <s v="Utah"/>
    <s v="Salt Lake City"/>
    <x v="2"/>
    <n v="13"/>
    <n v="128"/>
    <n v="1664"/>
    <n v="615.67999999999995"/>
    <n v="0.37"/>
    <x v="1"/>
    <x v="11"/>
    <n v="2021"/>
    <s v="Q2"/>
    <x v="2"/>
  </r>
  <r>
    <x v="3"/>
    <n v="1185732"/>
    <x v="295"/>
    <x v="2"/>
    <s v="Utah"/>
    <s v="Salt Lake City"/>
    <x v="3"/>
    <n v="13"/>
    <n v="132"/>
    <n v="1716"/>
    <n v="737.88000000000011"/>
    <n v="0.43000000000000005"/>
    <x v="1"/>
    <x v="11"/>
    <n v="2021"/>
    <s v="Q2"/>
    <x v="2"/>
  </r>
  <r>
    <x v="3"/>
    <n v="1185732"/>
    <x v="295"/>
    <x v="2"/>
    <s v="Utah"/>
    <s v="Salt Lake City"/>
    <x v="4"/>
    <n v="24"/>
    <n v="132"/>
    <n v="3168"/>
    <n v="1172.1600000000001"/>
    <n v="0.37"/>
    <x v="1"/>
    <x v="11"/>
    <n v="2021"/>
    <s v="Q2"/>
    <x v="2"/>
  </r>
  <r>
    <x v="3"/>
    <n v="1185732"/>
    <x v="295"/>
    <x v="2"/>
    <s v="Utah"/>
    <s v="Salt Lake City"/>
    <x v="5"/>
    <n v="32"/>
    <n v="190"/>
    <n v="6080"/>
    <n v="3283.2000000000003"/>
    <n v="0.54"/>
    <x v="1"/>
    <x v="11"/>
    <n v="2021"/>
    <s v="Q2"/>
    <x v="2"/>
  </r>
  <r>
    <x v="3"/>
    <n v="1185732"/>
    <x v="324"/>
    <x v="2"/>
    <s v="Utah"/>
    <s v="Salt Lake City"/>
    <x v="0"/>
    <n v="28"/>
    <n v="248"/>
    <n v="6944"/>
    <n v="2985.9200000000005"/>
    <n v="0.43000000000000005"/>
    <x v="1"/>
    <x v="5"/>
    <n v="2021"/>
    <s v="Q3"/>
    <x v="2"/>
  </r>
  <r>
    <x v="3"/>
    <n v="1185732"/>
    <x v="324"/>
    <x v="2"/>
    <s v="Utah"/>
    <s v="Salt Lake City"/>
    <x v="1"/>
    <n v="20"/>
    <n v="182"/>
    <n v="3640"/>
    <n v="1419.6"/>
    <n v="0.38999999999999996"/>
    <x v="1"/>
    <x v="5"/>
    <n v="2021"/>
    <s v="Q3"/>
    <x v="2"/>
  </r>
  <r>
    <x v="3"/>
    <n v="1185732"/>
    <x v="324"/>
    <x v="2"/>
    <s v="Utah"/>
    <s v="Salt Lake City"/>
    <x v="2"/>
    <n v="19"/>
    <n v="157"/>
    <n v="2983"/>
    <n v="1163.3699999999999"/>
    <n v="0.38999999999999996"/>
    <x v="1"/>
    <x v="5"/>
    <n v="2021"/>
    <s v="Q3"/>
    <x v="2"/>
  </r>
  <r>
    <x v="3"/>
    <n v="1185732"/>
    <x v="324"/>
    <x v="2"/>
    <s v="Utah"/>
    <s v="Salt Lake City"/>
    <x v="3"/>
    <n v="16"/>
    <n v="128"/>
    <n v="2048"/>
    <n v="962.56000000000006"/>
    <n v="0.47000000000000003"/>
    <x v="1"/>
    <x v="5"/>
    <n v="2021"/>
    <s v="Q3"/>
    <x v="2"/>
  </r>
  <r>
    <x v="3"/>
    <n v="1185732"/>
    <x v="324"/>
    <x v="2"/>
    <s v="Utah"/>
    <s v="Salt Lake City"/>
    <x v="4"/>
    <n v="28"/>
    <n v="140"/>
    <n v="3920"/>
    <n v="1489.6"/>
    <n v="0.38"/>
    <x v="1"/>
    <x v="5"/>
    <n v="2021"/>
    <s v="Q3"/>
    <x v="2"/>
  </r>
  <r>
    <x v="3"/>
    <n v="1185732"/>
    <x v="324"/>
    <x v="2"/>
    <s v="Utah"/>
    <s v="Salt Lake City"/>
    <x v="5"/>
    <n v="32"/>
    <n v="204"/>
    <n v="6528"/>
    <n v="3590.4"/>
    <n v="0.55000000000000004"/>
    <x v="1"/>
    <x v="5"/>
    <n v="2021"/>
    <s v="Q3"/>
    <x v="2"/>
  </r>
  <r>
    <x v="3"/>
    <n v="1185732"/>
    <x v="356"/>
    <x v="2"/>
    <s v="Utah"/>
    <s v="Salt Lake City"/>
    <x v="0"/>
    <n v="27"/>
    <n v="248"/>
    <n v="6696"/>
    <n v="3147.1200000000003"/>
    <n v="0.47000000000000003"/>
    <x v="1"/>
    <x v="6"/>
    <n v="2021"/>
    <s v="Q3"/>
    <x v="2"/>
  </r>
  <r>
    <x v="3"/>
    <n v="1185732"/>
    <x v="356"/>
    <x v="2"/>
    <s v="Utah"/>
    <s v="Salt Lake City"/>
    <x v="1"/>
    <n v="28"/>
    <n v="179"/>
    <n v="5012"/>
    <n v="2105.04"/>
    <n v="0.42"/>
    <x v="1"/>
    <x v="6"/>
    <n v="2021"/>
    <s v="Q3"/>
    <x v="2"/>
  </r>
  <r>
    <x v="3"/>
    <n v="1185732"/>
    <x v="356"/>
    <x v="2"/>
    <s v="Utah"/>
    <s v="Salt Lake City"/>
    <x v="2"/>
    <n v="23"/>
    <n v="158"/>
    <n v="3634"/>
    <n v="1489.9399999999998"/>
    <n v="0.41"/>
    <x v="1"/>
    <x v="6"/>
    <n v="2021"/>
    <s v="Q3"/>
    <x v="2"/>
  </r>
  <r>
    <x v="3"/>
    <n v="1185732"/>
    <x v="356"/>
    <x v="2"/>
    <s v="Utah"/>
    <s v="Salt Lake City"/>
    <x v="3"/>
    <n v="14"/>
    <n v="124"/>
    <n v="1736"/>
    <n v="815.92000000000007"/>
    <n v="0.47000000000000003"/>
    <x v="1"/>
    <x v="6"/>
    <n v="2021"/>
    <s v="Q3"/>
    <x v="2"/>
  </r>
  <r>
    <x v="3"/>
    <n v="1185732"/>
    <x v="356"/>
    <x v="2"/>
    <s v="Utah"/>
    <s v="Salt Lake City"/>
    <x v="4"/>
    <n v="23"/>
    <n v="109"/>
    <n v="2507"/>
    <n v="977.7299999999999"/>
    <n v="0.38999999999999996"/>
    <x v="1"/>
    <x v="6"/>
    <n v="2021"/>
    <s v="Q3"/>
    <x v="2"/>
  </r>
  <r>
    <x v="3"/>
    <n v="1185732"/>
    <x v="356"/>
    <x v="2"/>
    <s v="Utah"/>
    <s v="Salt Lake City"/>
    <x v="5"/>
    <n v="27"/>
    <n v="184"/>
    <n v="4968"/>
    <n v="2831.76"/>
    <n v="0.57000000000000006"/>
    <x v="1"/>
    <x v="6"/>
    <n v="2021"/>
    <s v="Q3"/>
    <x v="2"/>
  </r>
  <r>
    <x v="3"/>
    <n v="1185732"/>
    <x v="388"/>
    <x v="2"/>
    <s v="Utah"/>
    <s v="Salt Lake City"/>
    <x v="0"/>
    <n v="23"/>
    <n v="228"/>
    <n v="5244"/>
    <n v="2359.8000000000002"/>
    <n v="0.45"/>
    <x v="1"/>
    <x v="7"/>
    <n v="2021"/>
    <s v="Q3"/>
    <x v="3"/>
  </r>
  <r>
    <x v="3"/>
    <n v="1185732"/>
    <x v="388"/>
    <x v="2"/>
    <s v="Utah"/>
    <s v="Salt Lake City"/>
    <x v="1"/>
    <n v="19"/>
    <n v="158"/>
    <n v="3002"/>
    <n v="1140.76"/>
    <n v="0.38"/>
    <x v="1"/>
    <x v="7"/>
    <n v="2021"/>
    <s v="Q3"/>
    <x v="3"/>
  </r>
  <r>
    <x v="3"/>
    <n v="1185732"/>
    <x v="388"/>
    <x v="2"/>
    <s v="Utah"/>
    <s v="Salt Lake City"/>
    <x v="2"/>
    <n v="7"/>
    <n v="105"/>
    <n v="735"/>
    <n v="308.7"/>
    <n v="0.42"/>
    <x v="1"/>
    <x v="7"/>
    <n v="2021"/>
    <s v="Q3"/>
    <x v="3"/>
  </r>
  <r>
    <x v="3"/>
    <n v="1185732"/>
    <x v="388"/>
    <x v="2"/>
    <s v="Utah"/>
    <s v="Salt Lake City"/>
    <x v="3"/>
    <n v="7"/>
    <n v="111"/>
    <n v="777"/>
    <n v="357.42"/>
    <n v="0.46"/>
    <x v="1"/>
    <x v="7"/>
    <n v="2021"/>
    <s v="Q3"/>
    <x v="3"/>
  </r>
  <r>
    <x v="3"/>
    <n v="1185732"/>
    <x v="388"/>
    <x v="2"/>
    <s v="Utah"/>
    <s v="Salt Lake City"/>
    <x v="4"/>
    <n v="16"/>
    <n v="114"/>
    <n v="1824"/>
    <n v="747.83999999999992"/>
    <n v="0.41"/>
    <x v="1"/>
    <x v="7"/>
    <n v="2021"/>
    <s v="Q3"/>
    <x v="3"/>
  </r>
  <r>
    <x v="3"/>
    <n v="1185732"/>
    <x v="388"/>
    <x v="2"/>
    <s v="Utah"/>
    <s v="Salt Lake City"/>
    <x v="5"/>
    <n v="18"/>
    <n v="132"/>
    <n v="2376"/>
    <n v="1354.3200000000002"/>
    <n v="0.57000000000000006"/>
    <x v="1"/>
    <x v="7"/>
    <n v="2021"/>
    <s v="Q3"/>
    <x v="3"/>
  </r>
  <r>
    <x v="3"/>
    <n v="1185732"/>
    <x v="417"/>
    <x v="2"/>
    <s v="Utah"/>
    <s v="Salt Lake City"/>
    <x v="0"/>
    <n v="24"/>
    <n v="201"/>
    <n v="4824"/>
    <n v="2267.2800000000002"/>
    <n v="0.47000000000000003"/>
    <x v="1"/>
    <x v="8"/>
    <n v="2021"/>
    <s v="Q4"/>
    <x v="3"/>
  </r>
  <r>
    <x v="3"/>
    <n v="1185732"/>
    <x v="417"/>
    <x v="2"/>
    <s v="Utah"/>
    <s v="Salt Lake City"/>
    <x v="1"/>
    <n v="14"/>
    <n v="132"/>
    <n v="1848"/>
    <n v="739.19999999999993"/>
    <n v="0.39999999999999997"/>
    <x v="1"/>
    <x v="8"/>
    <n v="2021"/>
    <s v="Q4"/>
    <x v="3"/>
  </r>
  <r>
    <x v="3"/>
    <n v="1185732"/>
    <x v="417"/>
    <x v="2"/>
    <s v="Utah"/>
    <s v="Salt Lake City"/>
    <x v="2"/>
    <n v="13"/>
    <n v="90"/>
    <n v="1170"/>
    <n v="479.7"/>
    <n v="0.41"/>
    <x v="1"/>
    <x v="8"/>
    <n v="2021"/>
    <s v="Q4"/>
    <x v="3"/>
  </r>
  <r>
    <x v="3"/>
    <n v="1185732"/>
    <x v="417"/>
    <x v="2"/>
    <s v="Utah"/>
    <s v="Salt Lake City"/>
    <x v="3"/>
    <n v="13"/>
    <n v="94"/>
    <n v="1222"/>
    <n v="562.12"/>
    <n v="0.46"/>
    <x v="1"/>
    <x v="8"/>
    <n v="2021"/>
    <s v="Q4"/>
    <x v="3"/>
  </r>
  <r>
    <x v="3"/>
    <n v="1185732"/>
    <x v="417"/>
    <x v="2"/>
    <s v="Utah"/>
    <s v="Salt Lake City"/>
    <x v="4"/>
    <n v="20"/>
    <n v="85"/>
    <n v="1700"/>
    <n v="662.99999999999989"/>
    <n v="0.38999999999999996"/>
    <x v="1"/>
    <x v="8"/>
    <n v="2021"/>
    <s v="Q4"/>
    <x v="3"/>
  </r>
  <r>
    <x v="3"/>
    <n v="1185732"/>
    <x v="417"/>
    <x v="2"/>
    <s v="Utah"/>
    <s v="Salt Lake City"/>
    <x v="5"/>
    <n v="25"/>
    <n v="140"/>
    <n v="3500"/>
    <n v="1890.0000000000002"/>
    <n v="0.54"/>
    <x v="1"/>
    <x v="8"/>
    <n v="2021"/>
    <s v="Q4"/>
    <x v="3"/>
  </r>
  <r>
    <x v="3"/>
    <n v="1185732"/>
    <x v="448"/>
    <x v="2"/>
    <s v="Utah"/>
    <s v="Salt Lake City"/>
    <x v="0"/>
    <n v="22"/>
    <n v="165"/>
    <n v="3630"/>
    <n v="1560.9"/>
    <n v="0.43000000000000005"/>
    <x v="1"/>
    <x v="9"/>
    <n v="2021"/>
    <s v="Q4"/>
    <x v="3"/>
  </r>
  <r>
    <x v="3"/>
    <n v="1185732"/>
    <x v="448"/>
    <x v="2"/>
    <s v="Utah"/>
    <s v="Salt Lake City"/>
    <x v="1"/>
    <n v="14"/>
    <n v="136"/>
    <n v="1904"/>
    <n v="742.56"/>
    <n v="0.38999999999999996"/>
    <x v="1"/>
    <x v="9"/>
    <n v="2021"/>
    <s v="Q4"/>
    <x v="3"/>
  </r>
  <r>
    <x v="3"/>
    <n v="1185732"/>
    <x v="448"/>
    <x v="2"/>
    <s v="Utah"/>
    <s v="Salt Lake City"/>
    <x v="2"/>
    <n v="14"/>
    <n v="107"/>
    <n v="1498"/>
    <n v="629.16"/>
    <n v="0.42"/>
    <x v="1"/>
    <x v="9"/>
    <n v="2021"/>
    <s v="Q4"/>
    <x v="3"/>
  </r>
  <r>
    <x v="3"/>
    <n v="1185732"/>
    <x v="448"/>
    <x v="2"/>
    <s v="Utah"/>
    <s v="Salt Lake City"/>
    <x v="3"/>
    <n v="15"/>
    <n v="124"/>
    <n v="1860"/>
    <n v="781.2"/>
    <n v="0.42000000000000004"/>
    <x v="1"/>
    <x v="9"/>
    <n v="2021"/>
    <s v="Q4"/>
    <x v="3"/>
  </r>
  <r>
    <x v="3"/>
    <n v="1185732"/>
    <x v="448"/>
    <x v="2"/>
    <s v="Utah"/>
    <s v="Salt Lake City"/>
    <x v="4"/>
    <n v="28"/>
    <n v="123"/>
    <n v="3444"/>
    <n v="1308.72"/>
    <n v="0.38"/>
    <x v="1"/>
    <x v="9"/>
    <n v="2021"/>
    <s v="Q4"/>
    <x v="3"/>
  </r>
  <r>
    <x v="3"/>
    <n v="1185732"/>
    <x v="448"/>
    <x v="2"/>
    <s v="Utah"/>
    <s v="Salt Lake City"/>
    <x v="5"/>
    <n v="35"/>
    <n v="158"/>
    <n v="5530"/>
    <n v="3041.5000000000005"/>
    <n v="0.55000000000000004"/>
    <x v="1"/>
    <x v="9"/>
    <n v="2021"/>
    <s v="Q4"/>
    <x v="3"/>
  </r>
  <r>
    <x v="3"/>
    <n v="1185732"/>
    <x v="477"/>
    <x v="2"/>
    <s v="Utah"/>
    <s v="Salt Lake City"/>
    <x v="0"/>
    <n v="29"/>
    <n v="231"/>
    <n v="6699"/>
    <n v="3081.54"/>
    <n v="0.46"/>
    <x v="1"/>
    <x v="10"/>
    <n v="2021"/>
    <s v="Q4"/>
    <x v="0"/>
  </r>
  <r>
    <x v="3"/>
    <n v="1185732"/>
    <x v="477"/>
    <x v="2"/>
    <s v="Utah"/>
    <s v="Salt Lake City"/>
    <x v="1"/>
    <n v="22"/>
    <n v="170"/>
    <n v="3740"/>
    <n v="1570.8"/>
    <n v="0.42"/>
    <x v="1"/>
    <x v="10"/>
    <n v="2021"/>
    <s v="Q4"/>
    <x v="0"/>
  </r>
  <r>
    <x v="3"/>
    <n v="1185732"/>
    <x v="477"/>
    <x v="2"/>
    <s v="Utah"/>
    <s v="Salt Lake City"/>
    <x v="2"/>
    <n v="20"/>
    <n v="153"/>
    <n v="3060"/>
    <n v="1132.2"/>
    <n v="0.37"/>
    <x v="1"/>
    <x v="10"/>
    <n v="2021"/>
    <s v="Q4"/>
    <x v="0"/>
  </r>
  <r>
    <x v="3"/>
    <n v="1185732"/>
    <x v="477"/>
    <x v="2"/>
    <s v="Utah"/>
    <s v="Salt Lake City"/>
    <x v="3"/>
    <n v="22"/>
    <n v="136"/>
    <n v="2992"/>
    <n v="1256.6400000000001"/>
    <n v="0.42000000000000004"/>
    <x v="1"/>
    <x v="10"/>
    <n v="2021"/>
    <s v="Q4"/>
    <x v="0"/>
  </r>
  <r>
    <x v="3"/>
    <n v="1185732"/>
    <x v="477"/>
    <x v="2"/>
    <s v="Utah"/>
    <s v="Salt Lake City"/>
    <x v="4"/>
    <n v="27"/>
    <n v="124"/>
    <n v="3348"/>
    <n v="1372.6799999999998"/>
    <n v="0.41"/>
    <x v="1"/>
    <x v="10"/>
    <n v="2021"/>
    <s v="Q4"/>
    <x v="0"/>
  </r>
  <r>
    <x v="3"/>
    <n v="1185732"/>
    <x v="477"/>
    <x v="2"/>
    <s v="Utah"/>
    <s v="Salt Lake City"/>
    <x v="5"/>
    <n v="29"/>
    <n v="170"/>
    <n v="4930"/>
    <n v="2563.6"/>
    <n v="0.52"/>
    <x v="1"/>
    <x v="10"/>
    <n v="2021"/>
    <s v="Q4"/>
    <x v="0"/>
  </r>
  <r>
    <x v="3"/>
    <n v="1128299"/>
    <x v="188"/>
    <x v="2"/>
    <s v="Utah"/>
    <s v="Salt Lake City"/>
    <x v="0"/>
    <n v="24"/>
    <n v="109"/>
    <n v="2616"/>
    <n v="967.92"/>
    <n v="0.37"/>
    <x v="1"/>
    <x v="0"/>
    <n v="2021"/>
    <s v="Q1"/>
    <x v="0"/>
  </r>
  <r>
    <x v="3"/>
    <n v="1128299"/>
    <x v="188"/>
    <x v="2"/>
    <s v="Utah"/>
    <s v="Salt Lake City"/>
    <x v="1"/>
    <n v="29"/>
    <n v="123"/>
    <n v="3567"/>
    <n v="1426.8"/>
    <n v="0.39999999999999997"/>
    <x v="1"/>
    <x v="0"/>
    <n v="2021"/>
    <s v="Q1"/>
    <x v="0"/>
  </r>
  <r>
    <x v="3"/>
    <n v="1128299"/>
    <x v="188"/>
    <x v="2"/>
    <s v="Utah"/>
    <s v="Salt Lake City"/>
    <x v="2"/>
    <n v="31"/>
    <n v="105"/>
    <n v="3255"/>
    <n v="1269.4499999999998"/>
    <n v="0.38999999999999996"/>
    <x v="1"/>
    <x v="0"/>
    <n v="2021"/>
    <s v="Q1"/>
    <x v="0"/>
  </r>
  <r>
    <x v="3"/>
    <n v="1128299"/>
    <x v="188"/>
    <x v="2"/>
    <s v="Utah"/>
    <s v="Salt Lake City"/>
    <x v="3"/>
    <n v="30"/>
    <n v="68"/>
    <n v="2040"/>
    <n v="775.2"/>
    <n v="0.38"/>
    <x v="1"/>
    <x v="0"/>
    <n v="2021"/>
    <s v="Q1"/>
    <x v="0"/>
  </r>
  <r>
    <x v="3"/>
    <n v="1128299"/>
    <x v="188"/>
    <x v="2"/>
    <s v="Utah"/>
    <s v="Salt Lake City"/>
    <x v="4"/>
    <n v="35"/>
    <n v="53"/>
    <n v="1855"/>
    <n v="853.30000000000007"/>
    <n v="0.46"/>
    <x v="1"/>
    <x v="0"/>
    <n v="2021"/>
    <s v="Q1"/>
    <x v="0"/>
  </r>
  <r>
    <x v="3"/>
    <n v="1128299"/>
    <x v="188"/>
    <x v="2"/>
    <s v="Utah"/>
    <s v="Salt Lake City"/>
    <x v="5"/>
    <n v="28"/>
    <n v="132"/>
    <n v="3696"/>
    <n v="1256.6399999999999"/>
    <n v="0.33999999999999997"/>
    <x v="1"/>
    <x v="0"/>
    <n v="2021"/>
    <s v="Q1"/>
    <x v="0"/>
  </r>
  <r>
    <x v="3"/>
    <n v="1128299"/>
    <x v="698"/>
    <x v="2"/>
    <s v="Utah"/>
    <s v="Salt Lake City"/>
    <x v="0"/>
    <n v="22"/>
    <n v="153"/>
    <n v="3366"/>
    <n v="1380.06"/>
    <n v="0.41"/>
    <x v="1"/>
    <x v="1"/>
    <n v="2021"/>
    <s v="Q1"/>
    <x v="0"/>
  </r>
  <r>
    <x v="3"/>
    <n v="1128299"/>
    <x v="698"/>
    <x v="2"/>
    <s v="Utah"/>
    <s v="Salt Lake City"/>
    <x v="1"/>
    <n v="29"/>
    <n v="123"/>
    <n v="3567"/>
    <n v="1498.1399999999999"/>
    <n v="0.42"/>
    <x v="1"/>
    <x v="1"/>
    <n v="2021"/>
    <s v="Q1"/>
    <x v="0"/>
  </r>
  <r>
    <x v="3"/>
    <n v="1128299"/>
    <x v="698"/>
    <x v="2"/>
    <s v="Utah"/>
    <s v="Salt Lake City"/>
    <x v="2"/>
    <n v="28"/>
    <n v="123"/>
    <n v="3444"/>
    <n v="1274.28"/>
    <n v="0.37"/>
    <x v="1"/>
    <x v="1"/>
    <n v="2021"/>
    <s v="Q1"/>
    <x v="0"/>
  </r>
  <r>
    <x v="3"/>
    <n v="1128299"/>
    <x v="698"/>
    <x v="2"/>
    <s v="Oregon"/>
    <s v="Portland"/>
    <x v="3"/>
    <n v="29"/>
    <n v="64"/>
    <n v="1856"/>
    <n v="760.95999999999992"/>
    <n v="0.41"/>
    <x v="1"/>
    <x v="1"/>
    <n v="2021"/>
    <s v="Q1"/>
    <x v="0"/>
  </r>
  <r>
    <x v="3"/>
    <n v="1128299"/>
    <x v="698"/>
    <x v="2"/>
    <s v="Oregon"/>
    <s v="Portland"/>
    <x v="4"/>
    <n v="32"/>
    <n v="43"/>
    <n v="1376"/>
    <n v="605.44000000000005"/>
    <n v="0.44"/>
    <x v="1"/>
    <x v="1"/>
    <n v="2021"/>
    <s v="Q1"/>
    <x v="0"/>
  </r>
  <r>
    <x v="3"/>
    <n v="1128299"/>
    <x v="698"/>
    <x v="2"/>
    <s v="Oregon"/>
    <s v="Portland"/>
    <x v="5"/>
    <n v="28"/>
    <n v="98"/>
    <n v="2744"/>
    <n v="960.4"/>
    <n v="0.35"/>
    <x v="1"/>
    <x v="1"/>
    <n v="2021"/>
    <s v="Q1"/>
    <x v="0"/>
  </r>
  <r>
    <x v="3"/>
    <n v="1128299"/>
    <x v="228"/>
    <x v="2"/>
    <s v="Oregon"/>
    <s v="Portland"/>
    <x v="0"/>
    <n v="28"/>
    <n v="143"/>
    <n v="4004"/>
    <n v="1601.6"/>
    <n v="0.39999999999999997"/>
    <x v="1"/>
    <x v="2"/>
    <n v="2021"/>
    <s v="Q1"/>
    <x v="1"/>
  </r>
  <r>
    <x v="3"/>
    <n v="1128299"/>
    <x v="228"/>
    <x v="2"/>
    <s v="Oregon"/>
    <s v="Portland"/>
    <x v="1"/>
    <n v="40"/>
    <n v="98"/>
    <n v="3920"/>
    <n v="1607.1999999999998"/>
    <n v="0.41"/>
    <x v="1"/>
    <x v="2"/>
    <n v="2021"/>
    <s v="Q1"/>
    <x v="1"/>
  </r>
  <r>
    <x v="3"/>
    <n v="1128299"/>
    <x v="228"/>
    <x v="2"/>
    <s v="Oregon"/>
    <s v="Portland"/>
    <x v="2"/>
    <n v="41"/>
    <n v="112"/>
    <n v="4592"/>
    <n v="1744.96"/>
    <n v="0.38"/>
    <x v="1"/>
    <x v="2"/>
    <n v="2021"/>
    <s v="Q1"/>
    <x v="1"/>
  </r>
  <r>
    <x v="3"/>
    <n v="1128299"/>
    <x v="228"/>
    <x v="2"/>
    <s v="Oregon"/>
    <s v="Portland"/>
    <x v="3"/>
    <n v="39"/>
    <n v="75"/>
    <n v="2925"/>
    <n v="1082.25"/>
    <n v="0.37"/>
    <x v="1"/>
    <x v="2"/>
    <n v="2021"/>
    <s v="Q1"/>
    <x v="1"/>
  </r>
  <r>
    <x v="3"/>
    <n v="1128299"/>
    <x v="228"/>
    <x v="2"/>
    <s v="Oregon"/>
    <s v="Portland"/>
    <x v="4"/>
    <n v="43"/>
    <n v="30"/>
    <n v="1290"/>
    <n v="567.6"/>
    <n v="0.44"/>
    <x v="1"/>
    <x v="2"/>
    <n v="2021"/>
    <s v="Q1"/>
    <x v="1"/>
  </r>
  <r>
    <x v="3"/>
    <n v="1128299"/>
    <x v="228"/>
    <x v="2"/>
    <s v="Oregon"/>
    <s v="Portland"/>
    <x v="5"/>
    <n v="40"/>
    <n v="90"/>
    <n v="3600"/>
    <n v="1260"/>
    <n v="0.35"/>
    <x v="1"/>
    <x v="2"/>
    <n v="2021"/>
    <s v="Q1"/>
    <x v="1"/>
  </r>
  <r>
    <x v="3"/>
    <n v="1128299"/>
    <x v="247"/>
    <x v="2"/>
    <s v="Oregon"/>
    <s v="Portland"/>
    <x v="0"/>
    <n v="44"/>
    <n v="166"/>
    <n v="7304"/>
    <n v="2848.5599999999995"/>
    <n v="0.38999999999999996"/>
    <x v="1"/>
    <x v="3"/>
    <n v="2021"/>
    <s v="Q2"/>
    <x v="1"/>
  </r>
  <r>
    <x v="3"/>
    <n v="1128299"/>
    <x v="247"/>
    <x v="2"/>
    <s v="Oregon"/>
    <s v="Portland"/>
    <x v="1"/>
    <n v="39"/>
    <n v="88"/>
    <n v="3432"/>
    <n v="1407.12"/>
    <n v="0.41"/>
    <x v="1"/>
    <x v="3"/>
    <n v="2021"/>
    <s v="Q2"/>
    <x v="1"/>
  </r>
  <r>
    <x v="3"/>
    <n v="1128299"/>
    <x v="247"/>
    <x v="2"/>
    <s v="Oregon"/>
    <s v="Portland"/>
    <x v="2"/>
    <n v="47"/>
    <n v="114"/>
    <n v="5358"/>
    <n v="2196.7799999999997"/>
    <n v="0.41"/>
    <x v="1"/>
    <x v="3"/>
    <n v="2021"/>
    <s v="Q2"/>
    <x v="1"/>
  </r>
  <r>
    <x v="3"/>
    <n v="1128299"/>
    <x v="247"/>
    <x v="2"/>
    <s v="Oregon"/>
    <s v="Portland"/>
    <x v="3"/>
    <n v="34"/>
    <n v="70"/>
    <n v="2380"/>
    <n v="880.6"/>
    <n v="0.37"/>
    <x v="1"/>
    <x v="3"/>
    <n v="2021"/>
    <s v="Q2"/>
    <x v="1"/>
  </r>
  <r>
    <x v="3"/>
    <n v="1128299"/>
    <x v="247"/>
    <x v="2"/>
    <s v="Oregon"/>
    <s v="Portland"/>
    <x v="4"/>
    <n v="36"/>
    <n v="39"/>
    <n v="1404"/>
    <n v="589.68000000000006"/>
    <n v="0.42000000000000004"/>
    <x v="1"/>
    <x v="3"/>
    <n v="2021"/>
    <s v="Q2"/>
    <x v="1"/>
  </r>
  <r>
    <x v="3"/>
    <n v="1128299"/>
    <x v="247"/>
    <x v="2"/>
    <s v="Oregon"/>
    <s v="Portland"/>
    <x v="5"/>
    <n v="49"/>
    <n v="90"/>
    <n v="4410"/>
    <n v="1499.3999999999999"/>
    <n v="0.33999999999999997"/>
    <x v="1"/>
    <x v="3"/>
    <n v="2021"/>
    <s v="Q2"/>
    <x v="1"/>
  </r>
  <r>
    <x v="3"/>
    <n v="1128299"/>
    <x v="278"/>
    <x v="2"/>
    <s v="Oregon"/>
    <s v="Portland"/>
    <x v="0"/>
    <n v="39"/>
    <n v="155"/>
    <n v="6045"/>
    <n v="2538.9"/>
    <n v="0.42"/>
    <x v="1"/>
    <x v="4"/>
    <n v="2021"/>
    <s v="Q2"/>
    <x v="1"/>
  </r>
  <r>
    <x v="3"/>
    <n v="1128299"/>
    <x v="278"/>
    <x v="2"/>
    <s v="Oregon"/>
    <s v="Portland"/>
    <x v="1"/>
    <n v="36"/>
    <n v="109"/>
    <n v="3924"/>
    <n v="1569.6"/>
    <n v="0.39999999999999997"/>
    <x v="1"/>
    <x v="4"/>
    <n v="2021"/>
    <s v="Q2"/>
    <x v="1"/>
  </r>
  <r>
    <x v="3"/>
    <n v="1128299"/>
    <x v="278"/>
    <x v="2"/>
    <s v="Oregon"/>
    <s v="Portland"/>
    <x v="2"/>
    <n v="39"/>
    <n v="119"/>
    <n v="4641"/>
    <n v="1809.9899999999998"/>
    <n v="0.38999999999999996"/>
    <x v="1"/>
    <x v="4"/>
    <n v="2021"/>
    <s v="Q2"/>
    <x v="1"/>
  </r>
  <r>
    <x v="3"/>
    <n v="1128299"/>
    <x v="278"/>
    <x v="2"/>
    <s v="Oregon"/>
    <s v="Portland"/>
    <x v="3"/>
    <n v="33"/>
    <n v="94"/>
    <n v="3102"/>
    <n v="1209.78"/>
    <n v="0.38999999999999996"/>
    <x v="1"/>
    <x v="4"/>
    <n v="2021"/>
    <s v="Q2"/>
    <x v="1"/>
  </r>
  <r>
    <x v="3"/>
    <n v="1128299"/>
    <x v="278"/>
    <x v="2"/>
    <s v="Oregon"/>
    <s v="Portland"/>
    <x v="4"/>
    <n v="33"/>
    <n v="58"/>
    <n v="1914"/>
    <n v="842.16"/>
    <n v="0.44"/>
    <x v="1"/>
    <x v="4"/>
    <n v="2021"/>
    <s v="Q2"/>
    <x v="1"/>
  </r>
  <r>
    <x v="3"/>
    <n v="1128299"/>
    <x v="278"/>
    <x v="2"/>
    <s v="Oregon"/>
    <s v="Portland"/>
    <x v="5"/>
    <n v="46"/>
    <n v="173"/>
    <n v="7958"/>
    <n v="2864.88"/>
    <n v="0.36"/>
    <x v="1"/>
    <x v="4"/>
    <n v="2021"/>
    <s v="Q2"/>
    <x v="1"/>
  </r>
  <r>
    <x v="3"/>
    <n v="1128299"/>
    <x v="308"/>
    <x v="2"/>
    <s v="Oregon"/>
    <s v="Portland"/>
    <x v="0"/>
    <n v="43"/>
    <n v="240"/>
    <n v="10320"/>
    <n v="3921.6"/>
    <n v="0.38"/>
    <x v="1"/>
    <x v="11"/>
    <n v="2021"/>
    <s v="Q2"/>
    <x v="2"/>
  </r>
  <r>
    <x v="3"/>
    <n v="1128299"/>
    <x v="308"/>
    <x v="2"/>
    <s v="Oregon"/>
    <s v="Portland"/>
    <x v="1"/>
    <n v="47"/>
    <n v="202"/>
    <n v="9494"/>
    <n v="3892.54"/>
    <n v="0.41"/>
    <x v="1"/>
    <x v="11"/>
    <n v="2021"/>
    <s v="Q2"/>
    <x v="2"/>
  </r>
  <r>
    <x v="3"/>
    <n v="1128299"/>
    <x v="308"/>
    <x v="2"/>
    <s v="Oregon"/>
    <s v="Portland"/>
    <x v="2"/>
    <n v="53"/>
    <n v="208"/>
    <n v="11024"/>
    <n v="4299.3599999999997"/>
    <n v="0.38999999999999996"/>
    <x v="1"/>
    <x v="11"/>
    <n v="2021"/>
    <s v="Q2"/>
    <x v="2"/>
  </r>
  <r>
    <x v="3"/>
    <n v="1128299"/>
    <x v="308"/>
    <x v="2"/>
    <s v="Oregon"/>
    <s v="Portland"/>
    <x v="3"/>
    <n v="62"/>
    <n v="179"/>
    <n v="11098"/>
    <n v="4550.1799999999994"/>
    <n v="0.41"/>
    <x v="1"/>
    <x v="11"/>
    <n v="2021"/>
    <s v="Q2"/>
    <x v="2"/>
  </r>
  <r>
    <x v="3"/>
    <n v="1128299"/>
    <x v="308"/>
    <x v="2"/>
    <s v="Oregon"/>
    <s v="Portland"/>
    <x v="4"/>
    <n v="67"/>
    <n v="140"/>
    <n v="9380"/>
    <n v="4314.8"/>
    <n v="0.46"/>
    <x v="1"/>
    <x v="11"/>
    <n v="2021"/>
    <s v="Q2"/>
    <x v="2"/>
  </r>
  <r>
    <x v="3"/>
    <n v="1128299"/>
    <x v="308"/>
    <x v="2"/>
    <s v="Oregon"/>
    <s v="Portland"/>
    <x v="5"/>
    <n v="74"/>
    <n v="231"/>
    <n v="17094"/>
    <n v="5641.0199999999995"/>
    <n v="0.32999999999999996"/>
    <x v="1"/>
    <x v="11"/>
    <n v="2021"/>
    <s v="Q2"/>
    <x v="2"/>
  </r>
  <r>
    <x v="3"/>
    <n v="1128299"/>
    <x v="337"/>
    <x v="2"/>
    <s v="Oregon"/>
    <s v="Portland"/>
    <x v="0"/>
    <n v="60"/>
    <n v="298"/>
    <n v="17880"/>
    <n v="7509.5999999999995"/>
    <n v="0.42"/>
    <x v="1"/>
    <x v="5"/>
    <n v="2021"/>
    <s v="Q3"/>
    <x v="2"/>
  </r>
  <r>
    <x v="3"/>
    <n v="1128299"/>
    <x v="337"/>
    <x v="2"/>
    <s v="Oregon"/>
    <s v="Portland"/>
    <x v="1"/>
    <n v="66"/>
    <n v="217"/>
    <n v="14322"/>
    <n v="5872.0199999999995"/>
    <n v="0.41"/>
    <x v="1"/>
    <x v="5"/>
    <n v="2021"/>
    <s v="Q3"/>
    <x v="2"/>
  </r>
  <r>
    <x v="3"/>
    <n v="1128299"/>
    <x v="337"/>
    <x v="2"/>
    <s v="Oregon"/>
    <s v="Portland"/>
    <x v="2"/>
    <n v="66"/>
    <n v="221"/>
    <n v="14586"/>
    <n v="6126.12"/>
    <n v="0.42"/>
    <x v="1"/>
    <x v="5"/>
    <n v="2021"/>
    <s v="Q3"/>
    <x v="2"/>
  </r>
  <r>
    <x v="3"/>
    <n v="1128299"/>
    <x v="337"/>
    <x v="2"/>
    <s v="Oregon"/>
    <s v="Portland"/>
    <x v="3"/>
    <n v="61"/>
    <n v="171"/>
    <n v="10431"/>
    <n v="4276.71"/>
    <n v="0.41"/>
    <x v="1"/>
    <x v="5"/>
    <n v="2021"/>
    <s v="Q3"/>
    <x v="2"/>
  </r>
  <r>
    <x v="3"/>
    <n v="1128299"/>
    <x v="337"/>
    <x v="2"/>
    <s v="Oregon"/>
    <s v="Portland"/>
    <x v="4"/>
    <n v="68"/>
    <n v="198"/>
    <n v="13464"/>
    <n v="6193.4400000000005"/>
    <n v="0.46"/>
    <x v="1"/>
    <x v="5"/>
    <n v="2021"/>
    <s v="Q3"/>
    <x v="2"/>
  </r>
  <r>
    <x v="3"/>
    <n v="1128299"/>
    <x v="337"/>
    <x v="2"/>
    <s v="Oregon"/>
    <s v="Portland"/>
    <x v="5"/>
    <n v="78"/>
    <n v="204"/>
    <n v="15912"/>
    <n v="5569.2"/>
    <n v="0.35"/>
    <x v="1"/>
    <x v="5"/>
    <n v="2021"/>
    <s v="Q3"/>
    <x v="2"/>
  </r>
  <r>
    <x v="3"/>
    <n v="1128299"/>
    <x v="369"/>
    <x v="2"/>
    <s v="Oregon"/>
    <s v="Portland"/>
    <x v="0"/>
    <n v="69"/>
    <n v="256"/>
    <n v="17664"/>
    <n v="6535.68"/>
    <n v="0.37"/>
    <x v="1"/>
    <x v="6"/>
    <n v="2021"/>
    <s v="Q3"/>
    <x v="2"/>
  </r>
  <r>
    <x v="3"/>
    <n v="1128299"/>
    <x v="369"/>
    <x v="2"/>
    <s v="Oregon"/>
    <s v="Portland"/>
    <x v="1"/>
    <n v="62"/>
    <n v="256"/>
    <n v="15872"/>
    <n v="6666.24"/>
    <n v="0.42"/>
    <x v="1"/>
    <x v="6"/>
    <n v="2021"/>
    <s v="Q3"/>
    <x v="2"/>
  </r>
  <r>
    <x v="3"/>
    <n v="1128299"/>
    <x v="369"/>
    <x v="2"/>
    <s v="Oregon"/>
    <s v="Portland"/>
    <x v="2"/>
    <n v="50"/>
    <n v="215"/>
    <n v="10750"/>
    <n v="4300"/>
    <n v="0.39999999999999997"/>
    <x v="1"/>
    <x v="6"/>
    <n v="2021"/>
    <s v="Q3"/>
    <x v="2"/>
  </r>
  <r>
    <x v="3"/>
    <n v="1128299"/>
    <x v="369"/>
    <x v="2"/>
    <s v="Oregon"/>
    <s v="Portland"/>
    <x v="3"/>
    <n v="50"/>
    <n v="128"/>
    <n v="6400"/>
    <n v="2432"/>
    <n v="0.38"/>
    <x v="1"/>
    <x v="6"/>
    <n v="2021"/>
    <s v="Q3"/>
    <x v="2"/>
  </r>
  <r>
    <x v="3"/>
    <n v="1128299"/>
    <x v="369"/>
    <x v="2"/>
    <s v="Oregon"/>
    <s v="Portland"/>
    <x v="4"/>
    <n v="53"/>
    <n v="136"/>
    <n v="7208"/>
    <n v="3027.36"/>
    <n v="0.42000000000000004"/>
    <x v="1"/>
    <x v="6"/>
    <n v="2021"/>
    <s v="Q3"/>
    <x v="2"/>
  </r>
  <r>
    <x v="3"/>
    <n v="1128299"/>
    <x v="369"/>
    <x v="2"/>
    <s v="Oregon"/>
    <s v="Portland"/>
    <x v="5"/>
    <n v="53"/>
    <n v="88"/>
    <n v="4664"/>
    <n v="1725.68"/>
    <n v="0.37"/>
    <x v="1"/>
    <x v="6"/>
    <n v="2021"/>
    <s v="Q3"/>
    <x v="2"/>
  </r>
  <r>
    <x v="3"/>
    <n v="1128299"/>
    <x v="401"/>
    <x v="2"/>
    <s v="Oregon"/>
    <s v="Portland"/>
    <x v="0"/>
    <n v="34"/>
    <n v="149"/>
    <n v="5066"/>
    <n v="1874.42"/>
    <n v="0.37"/>
    <x v="1"/>
    <x v="7"/>
    <n v="2021"/>
    <s v="Q3"/>
    <x v="3"/>
  </r>
  <r>
    <x v="3"/>
    <n v="1128299"/>
    <x v="401"/>
    <x v="2"/>
    <s v="Oregon"/>
    <s v="Portland"/>
    <x v="1"/>
    <n v="43"/>
    <n v="158"/>
    <n v="6794"/>
    <n v="2581.7200000000003"/>
    <n v="0.38"/>
    <x v="1"/>
    <x v="7"/>
    <n v="2021"/>
    <s v="Q3"/>
    <x v="3"/>
  </r>
  <r>
    <x v="3"/>
    <n v="1128299"/>
    <x v="401"/>
    <x v="2"/>
    <s v="Oregon"/>
    <s v="Portland"/>
    <x v="2"/>
    <n v="39"/>
    <n v="83"/>
    <n v="3237"/>
    <n v="1359.54"/>
    <n v="0.42"/>
    <x v="1"/>
    <x v="7"/>
    <n v="2021"/>
    <s v="Q3"/>
    <x v="3"/>
  </r>
  <r>
    <x v="3"/>
    <n v="1128299"/>
    <x v="401"/>
    <x v="2"/>
    <s v="Oregon"/>
    <s v="Portland"/>
    <x v="3"/>
    <n v="38"/>
    <n v="62"/>
    <n v="2356"/>
    <n v="989.52"/>
    <n v="0.42"/>
    <x v="1"/>
    <x v="7"/>
    <n v="2021"/>
    <s v="Q3"/>
    <x v="3"/>
  </r>
  <r>
    <x v="3"/>
    <n v="1128299"/>
    <x v="401"/>
    <x v="2"/>
    <s v="Oregon"/>
    <s v="Portland"/>
    <x v="4"/>
    <n v="48"/>
    <n v="77"/>
    <n v="3696"/>
    <n v="1552.3200000000002"/>
    <n v="0.42000000000000004"/>
    <x v="1"/>
    <x v="7"/>
    <n v="2021"/>
    <s v="Q3"/>
    <x v="3"/>
  </r>
  <r>
    <x v="3"/>
    <n v="1128299"/>
    <x v="401"/>
    <x v="2"/>
    <s v="Oregon"/>
    <s v="Portland"/>
    <x v="5"/>
    <n v="36"/>
    <n v="85"/>
    <n v="3060"/>
    <n v="979.2"/>
    <n v="0.32"/>
    <x v="1"/>
    <x v="7"/>
    <n v="2021"/>
    <s v="Q3"/>
    <x v="3"/>
  </r>
  <r>
    <x v="3"/>
    <n v="1128299"/>
    <x v="430"/>
    <x v="2"/>
    <s v="Oregon"/>
    <s v="Portland"/>
    <x v="0"/>
    <n v="29"/>
    <n v="119"/>
    <n v="3451"/>
    <n v="1345.8899999999999"/>
    <n v="0.38999999999999996"/>
    <x v="1"/>
    <x v="8"/>
    <n v="2021"/>
    <s v="Q4"/>
    <x v="3"/>
  </r>
  <r>
    <x v="3"/>
    <n v="1128299"/>
    <x v="430"/>
    <x v="2"/>
    <s v="Oregon"/>
    <s v="Portland"/>
    <x v="1"/>
    <n v="37"/>
    <n v="179"/>
    <n v="6623"/>
    <n v="2516.7400000000002"/>
    <n v="0.38"/>
    <x v="1"/>
    <x v="8"/>
    <n v="2021"/>
    <s v="Q4"/>
    <x v="3"/>
  </r>
  <r>
    <x v="3"/>
    <n v="1128299"/>
    <x v="430"/>
    <x v="2"/>
    <s v="Oregon"/>
    <s v="Portland"/>
    <x v="2"/>
    <n v="37"/>
    <n v="109"/>
    <n v="4033"/>
    <n v="1492.21"/>
    <n v="0.37"/>
    <x v="1"/>
    <x v="8"/>
    <n v="2021"/>
    <s v="Q4"/>
    <x v="3"/>
  </r>
  <r>
    <x v="3"/>
    <n v="1128299"/>
    <x v="430"/>
    <x v="2"/>
    <s v="Oregon"/>
    <s v="Portland"/>
    <x v="3"/>
    <n v="34"/>
    <n v="114"/>
    <n v="3876"/>
    <n v="1511.6399999999999"/>
    <n v="0.38999999999999996"/>
    <x v="1"/>
    <x v="8"/>
    <n v="2021"/>
    <s v="Q4"/>
    <x v="3"/>
  </r>
  <r>
    <x v="3"/>
    <n v="1128299"/>
    <x v="430"/>
    <x v="2"/>
    <s v="Oregon"/>
    <s v="Portland"/>
    <x v="4"/>
    <n v="40"/>
    <n v="93"/>
    <n v="3720"/>
    <n v="1674"/>
    <n v="0.45"/>
    <x v="1"/>
    <x v="8"/>
    <n v="2021"/>
    <s v="Q4"/>
    <x v="3"/>
  </r>
  <r>
    <x v="3"/>
    <n v="1128299"/>
    <x v="430"/>
    <x v="2"/>
    <s v="Oregon"/>
    <s v="Portland"/>
    <x v="5"/>
    <n v="41"/>
    <n v="123"/>
    <n v="5043"/>
    <n v="1865.91"/>
    <n v="0.37"/>
    <x v="1"/>
    <x v="8"/>
    <n v="2021"/>
    <s v="Q4"/>
    <x v="3"/>
  </r>
  <r>
    <x v="3"/>
    <n v="1128299"/>
    <x v="461"/>
    <x v="2"/>
    <s v="Oregon"/>
    <s v="Portland"/>
    <x v="0"/>
    <n v="34"/>
    <n v="190"/>
    <n v="6460"/>
    <n v="2390.1999999999998"/>
    <n v="0.37"/>
    <x v="1"/>
    <x v="9"/>
    <n v="2021"/>
    <s v="Q4"/>
    <x v="3"/>
  </r>
  <r>
    <x v="3"/>
    <n v="1128299"/>
    <x v="461"/>
    <x v="2"/>
    <s v="Oregon"/>
    <s v="Portland"/>
    <x v="1"/>
    <n v="37"/>
    <n v="202"/>
    <n v="7474"/>
    <n v="2914.8599999999997"/>
    <n v="0.38999999999999996"/>
    <x v="1"/>
    <x v="9"/>
    <n v="2021"/>
    <s v="Q4"/>
    <x v="3"/>
  </r>
  <r>
    <x v="3"/>
    <n v="1128299"/>
    <x v="461"/>
    <x v="2"/>
    <s v="Oregon"/>
    <s v="Portland"/>
    <x v="2"/>
    <n v="32"/>
    <n v="152"/>
    <n v="4864"/>
    <n v="2042.8799999999999"/>
    <n v="0.42"/>
    <x v="1"/>
    <x v="9"/>
    <n v="2021"/>
    <s v="Q4"/>
    <x v="3"/>
  </r>
  <r>
    <x v="3"/>
    <n v="1128299"/>
    <x v="461"/>
    <x v="2"/>
    <s v="Oregon"/>
    <s v="Portland"/>
    <x v="3"/>
    <n v="39"/>
    <n v="149"/>
    <n v="5811"/>
    <n v="2382.5099999999998"/>
    <n v="0.41"/>
    <x v="1"/>
    <x v="9"/>
    <n v="2021"/>
    <s v="Q4"/>
    <x v="3"/>
  </r>
  <r>
    <x v="3"/>
    <n v="1128299"/>
    <x v="461"/>
    <x v="2"/>
    <s v="Oregon"/>
    <s v="Portland"/>
    <x v="4"/>
    <n v="50"/>
    <n v="145"/>
    <n v="7250"/>
    <n v="3335"/>
    <n v="0.46"/>
    <x v="1"/>
    <x v="9"/>
    <n v="2021"/>
    <s v="Q4"/>
    <x v="3"/>
  </r>
  <r>
    <x v="3"/>
    <n v="1128299"/>
    <x v="461"/>
    <x v="2"/>
    <s v="Oregon"/>
    <s v="Portland"/>
    <x v="5"/>
    <n v="53"/>
    <n v="165"/>
    <n v="8745"/>
    <n v="3235.65"/>
    <n v="0.37"/>
    <x v="1"/>
    <x v="9"/>
    <n v="2021"/>
    <s v="Q4"/>
    <x v="3"/>
  </r>
  <r>
    <x v="3"/>
    <n v="1128299"/>
    <x v="490"/>
    <x v="2"/>
    <s v="Oregon"/>
    <s v="Portland"/>
    <x v="0"/>
    <n v="51"/>
    <n v="225"/>
    <n v="11475"/>
    <n v="4819.5"/>
    <n v="0.42"/>
    <x v="1"/>
    <x v="10"/>
    <n v="2021"/>
    <s v="Q4"/>
    <x v="0"/>
  </r>
  <r>
    <x v="3"/>
    <n v="1128299"/>
    <x v="490"/>
    <x v="2"/>
    <s v="Oregon"/>
    <s v="Portland"/>
    <x v="1"/>
    <n v="56"/>
    <n v="233"/>
    <n v="13048"/>
    <n v="5219.2"/>
    <n v="0.39999999999999997"/>
    <x v="1"/>
    <x v="10"/>
    <n v="2021"/>
    <s v="Q4"/>
    <x v="0"/>
  </r>
  <r>
    <x v="3"/>
    <n v="1128299"/>
    <x v="490"/>
    <x v="2"/>
    <s v="Oregon"/>
    <s v="Portland"/>
    <x v="2"/>
    <n v="48"/>
    <n v="193"/>
    <n v="9264"/>
    <n v="3798.24"/>
    <n v="0.41"/>
    <x v="1"/>
    <x v="10"/>
    <n v="2021"/>
    <s v="Q4"/>
    <x v="0"/>
  </r>
  <r>
    <x v="3"/>
    <n v="1128299"/>
    <x v="490"/>
    <x v="2"/>
    <s v="Oregon"/>
    <s v="Portland"/>
    <x v="3"/>
    <n v="53"/>
    <n v="165"/>
    <n v="8745"/>
    <n v="3410.5499999999997"/>
    <n v="0.38999999999999996"/>
    <x v="1"/>
    <x v="10"/>
    <n v="2021"/>
    <s v="Q4"/>
    <x v="0"/>
  </r>
  <r>
    <x v="3"/>
    <n v="1128299"/>
    <x v="490"/>
    <x v="2"/>
    <s v="Oregon"/>
    <s v="Portland"/>
    <x v="4"/>
    <n v="54"/>
    <n v="157"/>
    <n v="8478"/>
    <n v="3984.6600000000003"/>
    <n v="0.47000000000000003"/>
    <x v="1"/>
    <x v="10"/>
    <n v="2021"/>
    <s v="Q4"/>
    <x v="0"/>
  </r>
  <r>
    <x v="3"/>
    <n v="1128299"/>
    <x v="490"/>
    <x v="2"/>
    <s v="Oregon"/>
    <s v="Portland"/>
    <x v="5"/>
    <n v="55"/>
    <n v="201"/>
    <n v="11055"/>
    <n v="3758.7"/>
    <n v="0.33999999999999997"/>
    <x v="1"/>
    <x v="10"/>
    <n v="2021"/>
    <s v="Q4"/>
    <x v="0"/>
  </r>
  <r>
    <x v="3"/>
    <n v="1128299"/>
    <x v="181"/>
    <x v="2"/>
    <s v="Oregon"/>
    <s v="Portland"/>
    <x v="0"/>
    <n v="28"/>
    <n v="120"/>
    <n v="3360"/>
    <n v="1411.2"/>
    <n v="0.42"/>
    <x v="1"/>
    <x v="0"/>
    <n v="2021"/>
    <s v="Q1"/>
    <x v="0"/>
  </r>
  <r>
    <x v="3"/>
    <n v="1128299"/>
    <x v="181"/>
    <x v="2"/>
    <s v="Oregon"/>
    <s v="Portland"/>
    <x v="1"/>
    <n v="31"/>
    <n v="124"/>
    <n v="3844"/>
    <n v="1691.36"/>
    <n v="0.43999999999999995"/>
    <x v="1"/>
    <x v="0"/>
    <n v="2021"/>
    <s v="Q1"/>
    <x v="0"/>
  </r>
  <r>
    <x v="3"/>
    <n v="1128299"/>
    <x v="181"/>
    <x v="2"/>
    <s v="Oregon"/>
    <s v="Portland"/>
    <x v="2"/>
    <n v="33"/>
    <n v="128"/>
    <n v="4224"/>
    <n v="1816.3199999999997"/>
    <n v="0.42999999999999994"/>
    <x v="1"/>
    <x v="0"/>
    <n v="2021"/>
    <s v="Q1"/>
    <x v="0"/>
  </r>
  <r>
    <x v="3"/>
    <n v="1128299"/>
    <x v="181"/>
    <x v="2"/>
    <s v="Oregon"/>
    <s v="Portland"/>
    <x v="3"/>
    <n v="34"/>
    <n v="78"/>
    <n v="2652"/>
    <n v="1219.9199999999998"/>
    <n v="0.45999999999999996"/>
    <x v="1"/>
    <x v="0"/>
    <n v="2021"/>
    <s v="Q1"/>
    <x v="0"/>
  </r>
  <r>
    <x v="3"/>
    <n v="1128299"/>
    <x v="181"/>
    <x v="2"/>
    <s v="Oregon"/>
    <s v="Portland"/>
    <x v="4"/>
    <n v="33"/>
    <n v="68"/>
    <n v="2244"/>
    <n v="1144.44"/>
    <n v="0.51"/>
    <x v="1"/>
    <x v="0"/>
    <n v="2021"/>
    <s v="Q1"/>
    <x v="0"/>
  </r>
  <r>
    <x v="3"/>
    <n v="1128299"/>
    <x v="181"/>
    <x v="2"/>
    <s v="Oregon"/>
    <s v="Portland"/>
    <x v="5"/>
    <n v="34"/>
    <n v="140"/>
    <n v="4760"/>
    <n v="1903.9999999999998"/>
    <n v="0.39999999999999997"/>
    <x v="1"/>
    <x v="0"/>
    <n v="2021"/>
    <s v="Q1"/>
    <x v="0"/>
  </r>
  <r>
    <x v="3"/>
    <n v="1128299"/>
    <x v="212"/>
    <x v="2"/>
    <s v="Oregon"/>
    <s v="Portland"/>
    <x v="0"/>
    <n v="24"/>
    <n v="175"/>
    <n v="4200"/>
    <n v="1889.9999999999998"/>
    <n v="0.44999999999999996"/>
    <x v="1"/>
    <x v="1"/>
    <n v="2021"/>
    <s v="Q1"/>
    <x v="0"/>
  </r>
  <r>
    <x v="3"/>
    <n v="1128299"/>
    <x v="212"/>
    <x v="2"/>
    <s v="Oregon"/>
    <s v="Portland"/>
    <x v="1"/>
    <n v="31"/>
    <n v="124"/>
    <n v="3844"/>
    <n v="1652.9199999999998"/>
    <n v="0.42999999999999994"/>
    <x v="1"/>
    <x v="1"/>
    <n v="2021"/>
    <s v="Q1"/>
    <x v="0"/>
  </r>
  <r>
    <x v="3"/>
    <n v="1128299"/>
    <x v="212"/>
    <x v="2"/>
    <s v="Oregon"/>
    <s v="Portland"/>
    <x v="2"/>
    <n v="34"/>
    <n v="132"/>
    <n v="4488"/>
    <n v="1929.8399999999997"/>
    <n v="0.42999999999999994"/>
    <x v="1"/>
    <x v="1"/>
    <n v="2021"/>
    <s v="Q1"/>
    <x v="0"/>
  </r>
  <r>
    <x v="3"/>
    <n v="1128299"/>
    <x v="212"/>
    <x v="1"/>
    <s v="Louisiana"/>
    <s v="New Orleans"/>
    <x v="3"/>
    <n v="33"/>
    <n v="75"/>
    <n v="2475"/>
    <n v="1163.25"/>
    <n v="0.47"/>
    <x v="1"/>
    <x v="1"/>
    <n v="2021"/>
    <s v="Q1"/>
    <x v="0"/>
  </r>
  <r>
    <x v="3"/>
    <n v="1128299"/>
    <x v="212"/>
    <x v="1"/>
    <s v="Louisiana"/>
    <s v="New Orleans"/>
    <x v="4"/>
    <n v="33"/>
    <n v="53"/>
    <n v="1749"/>
    <n v="822.03000000000009"/>
    <n v="0.47000000000000003"/>
    <x v="1"/>
    <x v="1"/>
    <n v="2021"/>
    <s v="Q1"/>
    <x v="0"/>
  </r>
  <r>
    <x v="3"/>
    <n v="1128299"/>
    <x v="212"/>
    <x v="1"/>
    <s v="Louisiana"/>
    <s v="New Orleans"/>
    <x v="5"/>
    <n v="32"/>
    <n v="131"/>
    <n v="4192"/>
    <n v="1551.04"/>
    <n v="0.37"/>
    <x v="1"/>
    <x v="1"/>
    <n v="2021"/>
    <s v="Q1"/>
    <x v="0"/>
  </r>
  <r>
    <x v="3"/>
    <n v="1128299"/>
    <x v="221"/>
    <x v="1"/>
    <s v="Louisiana"/>
    <s v="New Orleans"/>
    <x v="0"/>
    <n v="29"/>
    <n v="179"/>
    <n v="5191"/>
    <n v="2387.8599999999997"/>
    <n v="0.45999999999999996"/>
    <x v="1"/>
    <x v="2"/>
    <n v="2021"/>
    <s v="Q1"/>
    <x v="1"/>
  </r>
  <r>
    <x v="3"/>
    <n v="1128299"/>
    <x v="221"/>
    <x v="1"/>
    <s v="Louisiana"/>
    <s v="New Orleans"/>
    <x v="1"/>
    <n v="38"/>
    <n v="120"/>
    <n v="4560"/>
    <n v="2006.3999999999999"/>
    <n v="0.43999999999999995"/>
    <x v="1"/>
    <x v="2"/>
    <n v="2021"/>
    <s v="Q1"/>
    <x v="1"/>
  </r>
  <r>
    <x v="3"/>
    <n v="1128299"/>
    <x v="221"/>
    <x v="1"/>
    <s v="Louisiana"/>
    <s v="New Orleans"/>
    <x v="2"/>
    <n v="39"/>
    <n v="120"/>
    <n v="4680"/>
    <n v="2106"/>
    <n v="0.44999999999999996"/>
    <x v="1"/>
    <x v="2"/>
    <n v="2021"/>
    <s v="Q1"/>
    <x v="1"/>
  </r>
  <r>
    <x v="3"/>
    <n v="1128299"/>
    <x v="221"/>
    <x v="1"/>
    <s v="Louisiana"/>
    <s v="New Orleans"/>
    <x v="3"/>
    <n v="43"/>
    <n v="96"/>
    <n v="4128"/>
    <n v="1775.0399999999997"/>
    <n v="0.42999999999999994"/>
    <x v="1"/>
    <x v="2"/>
    <n v="2021"/>
    <s v="Q1"/>
    <x v="1"/>
  </r>
  <r>
    <x v="3"/>
    <n v="1128299"/>
    <x v="221"/>
    <x v="1"/>
    <s v="Louisiana"/>
    <s v="New Orleans"/>
    <x v="4"/>
    <n v="40"/>
    <n v="50"/>
    <n v="2000"/>
    <n v="1020"/>
    <n v="0.51"/>
    <x v="1"/>
    <x v="2"/>
    <n v="2021"/>
    <s v="Q1"/>
    <x v="1"/>
  </r>
  <r>
    <x v="3"/>
    <n v="1128299"/>
    <x v="221"/>
    <x v="1"/>
    <s v="Louisiana"/>
    <s v="New Orleans"/>
    <x v="5"/>
    <n v="29"/>
    <n v="109"/>
    <n v="3161"/>
    <n v="1169.57"/>
    <n v="0.37"/>
    <x v="1"/>
    <x v="2"/>
    <n v="2021"/>
    <s v="Q1"/>
    <x v="1"/>
  </r>
  <r>
    <x v="3"/>
    <n v="1128299"/>
    <x v="240"/>
    <x v="1"/>
    <s v="Louisiana"/>
    <s v="New Orleans"/>
    <x v="0"/>
    <n v="38"/>
    <n v="168"/>
    <n v="6384"/>
    <n v="3000.48"/>
    <n v="0.47"/>
    <x v="1"/>
    <x v="3"/>
    <n v="2021"/>
    <s v="Q2"/>
    <x v="1"/>
  </r>
  <r>
    <x v="3"/>
    <n v="1128299"/>
    <x v="240"/>
    <x v="1"/>
    <s v="Louisiana"/>
    <s v="New Orleans"/>
    <x v="1"/>
    <n v="36"/>
    <n v="107"/>
    <n v="3852"/>
    <n v="1771.9199999999998"/>
    <n v="0.45999999999999996"/>
    <x v="1"/>
    <x v="3"/>
    <n v="2021"/>
    <s v="Q2"/>
    <x v="1"/>
  </r>
  <r>
    <x v="3"/>
    <n v="1128299"/>
    <x v="240"/>
    <x v="1"/>
    <s v="Louisiana"/>
    <s v="New Orleans"/>
    <x v="2"/>
    <n v="40"/>
    <n v="120"/>
    <n v="4800"/>
    <n v="2016"/>
    <n v="0.42"/>
    <x v="1"/>
    <x v="3"/>
    <n v="2021"/>
    <s v="Q2"/>
    <x v="1"/>
  </r>
  <r>
    <x v="3"/>
    <n v="1128299"/>
    <x v="240"/>
    <x v="1"/>
    <s v="Louisiana"/>
    <s v="New Orleans"/>
    <x v="3"/>
    <n v="27"/>
    <n v="91"/>
    <n v="2457"/>
    <n v="1105.6499999999999"/>
    <n v="0.44999999999999996"/>
    <x v="1"/>
    <x v="3"/>
    <n v="2021"/>
    <s v="Q2"/>
    <x v="1"/>
  </r>
  <r>
    <x v="3"/>
    <n v="1128299"/>
    <x v="240"/>
    <x v="1"/>
    <s v="Louisiana"/>
    <s v="New Orleans"/>
    <x v="4"/>
    <n v="34"/>
    <n v="56"/>
    <n v="1904"/>
    <n v="971.04"/>
    <n v="0.51"/>
    <x v="1"/>
    <x v="3"/>
    <n v="2021"/>
    <s v="Q2"/>
    <x v="1"/>
  </r>
  <r>
    <x v="3"/>
    <n v="1128299"/>
    <x v="240"/>
    <x v="1"/>
    <s v="Louisiana"/>
    <s v="New Orleans"/>
    <x v="5"/>
    <n v="39"/>
    <n v="123"/>
    <n v="4797"/>
    <n v="1774.8899999999999"/>
    <n v="0.37"/>
    <x v="1"/>
    <x v="3"/>
    <n v="2021"/>
    <s v="Q2"/>
    <x v="1"/>
  </r>
  <r>
    <x v="3"/>
    <n v="1128299"/>
    <x v="271"/>
    <x v="1"/>
    <s v="Louisiana"/>
    <s v="New Orleans"/>
    <x v="0"/>
    <n v="32"/>
    <n v="176"/>
    <n v="5632"/>
    <n v="2421.7599999999998"/>
    <n v="0.42999999999999994"/>
    <x v="1"/>
    <x v="4"/>
    <n v="2021"/>
    <s v="Q2"/>
    <x v="1"/>
  </r>
  <r>
    <x v="3"/>
    <n v="1128299"/>
    <x v="271"/>
    <x v="1"/>
    <s v="Louisiana"/>
    <s v="New Orleans"/>
    <x v="1"/>
    <n v="40"/>
    <n v="128"/>
    <n v="5120"/>
    <n v="2252.7999999999997"/>
    <n v="0.43999999999999995"/>
    <x v="1"/>
    <x v="4"/>
    <n v="2021"/>
    <s v="Q2"/>
    <x v="1"/>
  </r>
  <r>
    <x v="3"/>
    <n v="1128299"/>
    <x v="271"/>
    <x v="1"/>
    <s v="Louisiana"/>
    <s v="New Orleans"/>
    <x v="2"/>
    <n v="37"/>
    <n v="136"/>
    <n v="5032"/>
    <n v="2113.44"/>
    <n v="0.42"/>
    <x v="1"/>
    <x v="4"/>
    <n v="2021"/>
    <s v="Q2"/>
    <x v="1"/>
  </r>
  <r>
    <x v="3"/>
    <n v="1128299"/>
    <x v="271"/>
    <x v="1"/>
    <s v="Louisiana"/>
    <s v="New Orleans"/>
    <x v="3"/>
    <n v="33"/>
    <n v="101"/>
    <n v="3333"/>
    <n v="1433.1899999999998"/>
    <n v="0.42999999999999994"/>
    <x v="1"/>
    <x v="4"/>
    <n v="2021"/>
    <s v="Q2"/>
    <x v="1"/>
  </r>
  <r>
    <x v="3"/>
    <n v="1128299"/>
    <x v="271"/>
    <x v="1"/>
    <s v="Louisiana"/>
    <s v="New Orleans"/>
    <x v="4"/>
    <n v="32"/>
    <n v="77"/>
    <n v="2464"/>
    <n v="1182.72"/>
    <n v="0.48"/>
    <x v="1"/>
    <x v="4"/>
    <n v="2021"/>
    <s v="Q2"/>
    <x v="1"/>
  </r>
  <r>
    <x v="3"/>
    <n v="1128299"/>
    <x v="271"/>
    <x v="1"/>
    <s v="Louisiana"/>
    <s v="New Orleans"/>
    <x v="5"/>
    <n v="46"/>
    <n v="178"/>
    <n v="8188"/>
    <n v="3275.2"/>
    <n v="0.39999999999999997"/>
    <x v="1"/>
    <x v="4"/>
    <n v="2021"/>
    <s v="Q2"/>
    <x v="1"/>
  </r>
  <r>
    <x v="3"/>
    <n v="1128299"/>
    <x v="301"/>
    <x v="1"/>
    <s v="Louisiana"/>
    <s v="New Orleans"/>
    <x v="0"/>
    <n v="47"/>
    <n v="256"/>
    <n v="12032"/>
    <n v="5655.04"/>
    <n v="0.47"/>
    <x v="1"/>
    <x v="11"/>
    <n v="2021"/>
    <s v="Q2"/>
    <x v="2"/>
  </r>
  <r>
    <x v="3"/>
    <n v="1128299"/>
    <x v="301"/>
    <x v="1"/>
    <s v="Louisiana"/>
    <s v="New Orleans"/>
    <x v="1"/>
    <n v="55"/>
    <n v="224"/>
    <n v="12320"/>
    <n v="5543.9999999999991"/>
    <n v="0.44999999999999996"/>
    <x v="1"/>
    <x v="11"/>
    <n v="2021"/>
    <s v="Q2"/>
    <x v="2"/>
  </r>
  <r>
    <x v="3"/>
    <n v="1128299"/>
    <x v="301"/>
    <x v="1"/>
    <s v="Louisiana"/>
    <s v="New Orleans"/>
    <x v="2"/>
    <n v="55"/>
    <n v="210"/>
    <n v="11550"/>
    <n v="5081.9999999999991"/>
    <n v="0.43999999999999995"/>
    <x v="1"/>
    <x v="11"/>
    <n v="2021"/>
    <s v="Q2"/>
    <x v="2"/>
  </r>
  <r>
    <x v="3"/>
    <n v="1128299"/>
    <x v="301"/>
    <x v="1"/>
    <s v="Louisiana"/>
    <s v="New Orleans"/>
    <x v="3"/>
    <n v="59"/>
    <n v="184"/>
    <n v="10856"/>
    <n v="5102.32"/>
    <n v="0.47"/>
    <x v="1"/>
    <x v="11"/>
    <n v="2021"/>
    <s v="Q2"/>
    <x v="2"/>
  </r>
  <r>
    <x v="3"/>
    <n v="1128299"/>
    <x v="301"/>
    <x v="1"/>
    <s v="Louisiana"/>
    <s v="New Orleans"/>
    <x v="4"/>
    <n v="70"/>
    <n v="153"/>
    <n v="10710"/>
    <n v="5033.7000000000007"/>
    <n v="0.47000000000000003"/>
    <x v="1"/>
    <x v="11"/>
    <n v="2021"/>
    <s v="Q2"/>
    <x v="2"/>
  </r>
  <r>
    <x v="3"/>
    <n v="1128299"/>
    <x v="301"/>
    <x v="1"/>
    <s v="Louisiana"/>
    <s v="New Orleans"/>
    <x v="5"/>
    <n v="80"/>
    <n v="248"/>
    <n v="19840"/>
    <n v="8134.4"/>
    <n v="0.41"/>
    <x v="1"/>
    <x v="11"/>
    <n v="2021"/>
    <s v="Q2"/>
    <x v="2"/>
  </r>
  <r>
    <x v="3"/>
    <n v="1128299"/>
    <x v="330"/>
    <x v="1"/>
    <s v="Louisiana"/>
    <s v="New Orleans"/>
    <x v="0"/>
    <n v="62"/>
    <n v="306"/>
    <n v="18972"/>
    <n v="8157.9599999999991"/>
    <n v="0.42999999999999994"/>
    <x v="1"/>
    <x v="5"/>
    <n v="2021"/>
    <s v="Q3"/>
    <x v="2"/>
  </r>
  <r>
    <x v="3"/>
    <n v="1128299"/>
    <x v="330"/>
    <x v="1"/>
    <s v="Louisiana"/>
    <s v="New Orleans"/>
    <x v="1"/>
    <n v="67"/>
    <n v="248"/>
    <n v="16616"/>
    <n v="7643.36"/>
    <n v="0.45999999999999996"/>
    <x v="1"/>
    <x v="5"/>
    <n v="2021"/>
    <s v="Q3"/>
    <x v="2"/>
  </r>
  <r>
    <x v="3"/>
    <n v="1128299"/>
    <x v="330"/>
    <x v="1"/>
    <s v="Louisiana"/>
    <s v="New Orleans"/>
    <x v="2"/>
    <n v="69"/>
    <n v="210"/>
    <n v="14490"/>
    <n v="6810.2999999999993"/>
    <n v="0.47"/>
    <x v="1"/>
    <x v="5"/>
    <n v="2021"/>
    <s v="Q3"/>
    <x v="2"/>
  </r>
  <r>
    <x v="3"/>
    <n v="1128299"/>
    <x v="330"/>
    <x v="1"/>
    <s v="Louisiana"/>
    <s v="New Orleans"/>
    <x v="3"/>
    <n v="62"/>
    <n v="198"/>
    <n v="12276"/>
    <n v="5524.2"/>
    <n v="0.44999999999999996"/>
    <x v="1"/>
    <x v="5"/>
    <n v="2021"/>
    <s v="Q3"/>
    <x v="2"/>
  </r>
  <r>
    <x v="3"/>
    <n v="1128299"/>
    <x v="330"/>
    <x v="1"/>
    <s v="Louisiana"/>
    <s v="New Orleans"/>
    <x v="4"/>
    <n v="73"/>
    <n v="221"/>
    <n v="16133"/>
    <n v="7905.17"/>
    <n v="0.49"/>
    <x v="1"/>
    <x v="5"/>
    <n v="2021"/>
    <s v="Q3"/>
    <x v="2"/>
  </r>
  <r>
    <x v="3"/>
    <n v="1128299"/>
    <x v="330"/>
    <x v="1"/>
    <s v="Louisiana"/>
    <s v="New Orleans"/>
    <x v="5"/>
    <n v="81"/>
    <n v="208"/>
    <n v="16848"/>
    <n v="6907.6799999999994"/>
    <n v="0.41"/>
    <x v="1"/>
    <x v="5"/>
    <n v="2021"/>
    <s v="Q3"/>
    <x v="2"/>
  </r>
  <r>
    <x v="3"/>
    <n v="1128299"/>
    <x v="362"/>
    <x v="1"/>
    <s v="Louisiana"/>
    <s v="New Orleans"/>
    <x v="0"/>
    <n v="73"/>
    <n v="255"/>
    <n v="18615"/>
    <n v="8749.0499999999993"/>
    <n v="0.47"/>
    <x v="1"/>
    <x v="6"/>
    <n v="2021"/>
    <s v="Q3"/>
    <x v="2"/>
  </r>
  <r>
    <x v="3"/>
    <n v="1128299"/>
    <x v="362"/>
    <x v="1"/>
    <s v="Louisiana"/>
    <s v="New Orleans"/>
    <x v="1"/>
    <n v="57"/>
    <n v="256"/>
    <n v="14592"/>
    <n v="6420.48"/>
    <n v="0.43999999999999995"/>
    <x v="1"/>
    <x v="6"/>
    <n v="2021"/>
    <s v="Q3"/>
    <x v="2"/>
  </r>
  <r>
    <x v="3"/>
    <n v="1128299"/>
    <x v="362"/>
    <x v="1"/>
    <s v="Louisiana"/>
    <s v="New Orleans"/>
    <x v="2"/>
    <n v="50"/>
    <n v="217"/>
    <n v="10850"/>
    <n v="4557"/>
    <n v="0.42"/>
    <x v="1"/>
    <x v="6"/>
    <n v="2021"/>
    <s v="Q3"/>
    <x v="2"/>
  </r>
  <r>
    <x v="3"/>
    <n v="1128299"/>
    <x v="362"/>
    <x v="1"/>
    <s v="Louisiana"/>
    <s v="New Orleans"/>
    <x v="3"/>
    <n v="55"/>
    <n v="143"/>
    <n v="7865"/>
    <n v="3696.5499999999997"/>
    <n v="0.47"/>
    <x v="1"/>
    <x v="6"/>
    <n v="2021"/>
    <s v="Q3"/>
    <x v="2"/>
  </r>
  <r>
    <x v="3"/>
    <n v="1128299"/>
    <x v="362"/>
    <x v="1"/>
    <s v="Louisiana"/>
    <s v="New Orleans"/>
    <x v="4"/>
    <n v="47"/>
    <n v="152"/>
    <n v="7144"/>
    <n v="3500.56"/>
    <n v="0.49"/>
    <x v="1"/>
    <x v="6"/>
    <n v="2021"/>
    <s v="Q3"/>
    <x v="2"/>
  </r>
  <r>
    <x v="3"/>
    <n v="1128299"/>
    <x v="362"/>
    <x v="1"/>
    <s v="Louisiana"/>
    <s v="New Orleans"/>
    <x v="5"/>
    <n v="46"/>
    <n v="102"/>
    <n v="4692"/>
    <n v="1782.96"/>
    <n v="0.38"/>
    <x v="1"/>
    <x v="6"/>
    <n v="2021"/>
    <s v="Q3"/>
    <x v="2"/>
  </r>
  <r>
    <x v="3"/>
    <n v="1128299"/>
    <x v="394"/>
    <x v="1"/>
    <s v="Louisiana"/>
    <s v="New Orleans"/>
    <x v="0"/>
    <n v="33"/>
    <n v="175"/>
    <n v="5775"/>
    <n v="2425.5"/>
    <n v="0.42"/>
    <x v="1"/>
    <x v="7"/>
    <n v="2021"/>
    <s v="Q3"/>
    <x v="3"/>
  </r>
  <r>
    <x v="3"/>
    <n v="1128299"/>
    <x v="394"/>
    <x v="1"/>
    <s v="Louisiana"/>
    <s v="New Orleans"/>
    <x v="1"/>
    <n v="40"/>
    <n v="175"/>
    <n v="7000"/>
    <n v="3009.9999999999995"/>
    <n v="0.42999999999999994"/>
    <x v="1"/>
    <x v="7"/>
    <n v="2021"/>
    <s v="Q3"/>
    <x v="3"/>
  </r>
  <r>
    <x v="3"/>
    <n v="1128299"/>
    <x v="394"/>
    <x v="1"/>
    <s v="Louisiana"/>
    <s v="New Orleans"/>
    <x v="2"/>
    <n v="30"/>
    <n v="96"/>
    <n v="2880"/>
    <n v="1324.8"/>
    <n v="0.45999999999999996"/>
    <x v="1"/>
    <x v="7"/>
    <n v="2021"/>
    <s v="Q3"/>
    <x v="3"/>
  </r>
  <r>
    <x v="3"/>
    <n v="1128299"/>
    <x v="394"/>
    <x v="1"/>
    <s v="Louisiana"/>
    <s v="New Orleans"/>
    <x v="3"/>
    <n v="34"/>
    <n v="80"/>
    <n v="2720"/>
    <n v="1142.3999999999999"/>
    <n v="0.42"/>
    <x v="1"/>
    <x v="7"/>
    <n v="2021"/>
    <s v="Q3"/>
    <x v="3"/>
  </r>
  <r>
    <x v="3"/>
    <n v="1128299"/>
    <x v="394"/>
    <x v="1"/>
    <s v="Louisiana"/>
    <s v="New Orleans"/>
    <x v="4"/>
    <n v="41"/>
    <n v="83"/>
    <n v="3403"/>
    <n v="1633.4399999999998"/>
    <n v="0.48"/>
    <x v="1"/>
    <x v="7"/>
    <n v="2021"/>
    <s v="Q3"/>
    <x v="3"/>
  </r>
  <r>
    <x v="3"/>
    <n v="1128299"/>
    <x v="394"/>
    <x v="1"/>
    <s v="Louisiana"/>
    <s v="New Orleans"/>
    <x v="5"/>
    <n v="30"/>
    <n v="90"/>
    <n v="2700"/>
    <n v="1080"/>
    <n v="0.39999999999999997"/>
    <x v="1"/>
    <x v="7"/>
    <n v="2021"/>
    <s v="Q3"/>
    <x v="3"/>
  </r>
  <r>
    <x v="3"/>
    <n v="1128299"/>
    <x v="423"/>
    <x v="1"/>
    <s v="Louisiana"/>
    <s v="New Orleans"/>
    <x v="0"/>
    <n v="25"/>
    <n v="124"/>
    <n v="3100"/>
    <n v="1332.9999999999998"/>
    <n v="0.42999999999999994"/>
    <x v="1"/>
    <x v="8"/>
    <n v="2021"/>
    <s v="Q4"/>
    <x v="3"/>
  </r>
  <r>
    <x v="3"/>
    <n v="1128299"/>
    <x v="423"/>
    <x v="1"/>
    <s v="Louisiana"/>
    <s v="New Orleans"/>
    <x v="1"/>
    <n v="34"/>
    <n v="184"/>
    <n v="6256"/>
    <n v="2815.2"/>
    <n v="0.44999999999999996"/>
    <x v="1"/>
    <x v="8"/>
    <n v="2021"/>
    <s v="Q4"/>
    <x v="3"/>
  </r>
  <r>
    <x v="3"/>
    <n v="1128299"/>
    <x v="423"/>
    <x v="1"/>
    <s v="Louisiana"/>
    <s v="New Orleans"/>
    <x v="2"/>
    <n v="33"/>
    <n v="128"/>
    <n v="4224"/>
    <n v="1900.7999999999997"/>
    <n v="0.44999999999999996"/>
    <x v="1"/>
    <x v="8"/>
    <n v="2021"/>
    <s v="Q4"/>
    <x v="3"/>
  </r>
  <r>
    <x v="3"/>
    <n v="1128299"/>
    <x v="423"/>
    <x v="1"/>
    <s v="Louisiana"/>
    <s v="New Orleans"/>
    <x v="3"/>
    <n v="31"/>
    <n v="120"/>
    <n v="3720"/>
    <n v="1599.5999999999997"/>
    <n v="0.42999999999999994"/>
    <x v="1"/>
    <x v="8"/>
    <n v="2021"/>
    <s v="Q4"/>
    <x v="3"/>
  </r>
  <r>
    <x v="3"/>
    <n v="1128299"/>
    <x v="423"/>
    <x v="1"/>
    <s v="Louisiana"/>
    <s v="New Orleans"/>
    <x v="4"/>
    <n v="39"/>
    <n v="112"/>
    <n v="4368"/>
    <n v="2096.64"/>
    <n v="0.48"/>
    <x v="1"/>
    <x v="8"/>
    <n v="2021"/>
    <s v="Q4"/>
    <x v="3"/>
  </r>
  <r>
    <x v="3"/>
    <n v="1128299"/>
    <x v="423"/>
    <x v="1"/>
    <s v="Louisiana"/>
    <s v="New Orleans"/>
    <x v="5"/>
    <n v="44"/>
    <n v="140"/>
    <n v="6160"/>
    <n v="2464"/>
    <n v="0.39999999999999997"/>
    <x v="1"/>
    <x v="8"/>
    <n v="2021"/>
    <s v="Q4"/>
    <x v="3"/>
  </r>
  <r>
    <x v="3"/>
    <n v="1128299"/>
    <x v="454"/>
    <x v="1"/>
    <s v="Louisiana"/>
    <s v="New Orleans"/>
    <x v="0"/>
    <n v="28"/>
    <n v="219"/>
    <n v="6132"/>
    <n v="2882.04"/>
    <n v="0.47"/>
    <x v="1"/>
    <x v="9"/>
    <n v="2021"/>
    <s v="Q4"/>
    <x v="3"/>
  </r>
  <r>
    <x v="3"/>
    <n v="1128299"/>
    <x v="454"/>
    <x v="1"/>
    <s v="Louisiana"/>
    <s v="New Orleans"/>
    <x v="1"/>
    <n v="35"/>
    <n v="224"/>
    <n v="7840"/>
    <n v="3684.7999999999997"/>
    <n v="0.47"/>
    <x v="1"/>
    <x v="9"/>
    <n v="2021"/>
    <s v="Q4"/>
    <x v="3"/>
  </r>
  <r>
    <x v="3"/>
    <n v="1128299"/>
    <x v="454"/>
    <x v="1"/>
    <s v="Louisiana"/>
    <s v="New Orleans"/>
    <x v="2"/>
    <n v="30"/>
    <n v="158"/>
    <n v="4740"/>
    <n v="2180.3999999999996"/>
    <n v="0.45999999999999996"/>
    <x v="1"/>
    <x v="9"/>
    <n v="2021"/>
    <s v="Q4"/>
    <x v="3"/>
  </r>
  <r>
    <x v="3"/>
    <n v="1128299"/>
    <x v="454"/>
    <x v="1"/>
    <s v="Louisiana"/>
    <s v="New Orleans"/>
    <x v="3"/>
    <n v="40"/>
    <n v="155"/>
    <n v="6200"/>
    <n v="2852"/>
    <n v="0.45999999999999996"/>
    <x v="1"/>
    <x v="9"/>
    <n v="2021"/>
    <s v="Q4"/>
    <x v="3"/>
  </r>
  <r>
    <x v="3"/>
    <n v="1128299"/>
    <x v="454"/>
    <x v="1"/>
    <s v="Louisiana"/>
    <s v="New Orleans"/>
    <x v="4"/>
    <n v="53"/>
    <n v="147"/>
    <n v="7791"/>
    <n v="3661.7700000000004"/>
    <n v="0.47000000000000003"/>
    <x v="1"/>
    <x v="9"/>
    <n v="2021"/>
    <s v="Q4"/>
    <x v="3"/>
  </r>
  <r>
    <x v="3"/>
    <n v="1128299"/>
    <x v="454"/>
    <x v="1"/>
    <s v="Louisiana"/>
    <s v="New Orleans"/>
    <x v="5"/>
    <n v="64"/>
    <n v="180"/>
    <n v="11520"/>
    <n v="4723.2"/>
    <n v="0.41"/>
    <x v="1"/>
    <x v="9"/>
    <n v="2021"/>
    <s v="Q4"/>
    <x v="3"/>
  </r>
  <r>
    <x v="3"/>
    <n v="1128299"/>
    <x v="483"/>
    <x v="1"/>
    <s v="Louisiana"/>
    <s v="New Orleans"/>
    <x v="0"/>
    <n v="46"/>
    <n v="272"/>
    <n v="12512"/>
    <n v="5755.5199999999995"/>
    <n v="0.45999999999999996"/>
    <x v="1"/>
    <x v="10"/>
    <n v="2021"/>
    <s v="Q4"/>
    <x v="0"/>
  </r>
  <r>
    <x v="3"/>
    <n v="1128299"/>
    <x v="483"/>
    <x v="1"/>
    <s v="Louisiana"/>
    <s v="New Orleans"/>
    <x v="1"/>
    <n v="52"/>
    <n v="248"/>
    <n v="12896"/>
    <n v="5674.2399999999989"/>
    <n v="0.43999999999999995"/>
    <x v="1"/>
    <x v="10"/>
    <n v="2021"/>
    <s v="Q4"/>
    <x v="0"/>
  </r>
  <r>
    <x v="0"/>
    <n v="1128299"/>
    <x v="483"/>
    <x v="1"/>
    <s v="Louisiana"/>
    <s v="New Orleans"/>
    <x v="2"/>
    <n v="53"/>
    <n v="192"/>
    <n v="10176"/>
    <n v="4375.6799999999994"/>
    <n v="0.42999999999999994"/>
    <x v="1"/>
    <x v="10"/>
    <n v="2021"/>
    <s v="Q4"/>
    <x v="0"/>
  </r>
  <r>
    <x v="0"/>
    <n v="1128299"/>
    <x v="483"/>
    <x v="1"/>
    <s v="Louisiana"/>
    <s v="New Orleans"/>
    <x v="3"/>
    <n v="53"/>
    <n v="192"/>
    <n v="10176"/>
    <n v="4782.7199999999993"/>
    <n v="0.47"/>
    <x v="1"/>
    <x v="10"/>
    <n v="2021"/>
    <s v="Q4"/>
    <x v="0"/>
  </r>
  <r>
    <x v="0"/>
    <n v="1128299"/>
    <x v="483"/>
    <x v="1"/>
    <s v="Louisiana"/>
    <s v="New Orleans"/>
    <x v="4"/>
    <n v="55"/>
    <n v="168"/>
    <n v="9240"/>
    <n v="4435.2"/>
    <n v="0.48"/>
    <x v="1"/>
    <x v="10"/>
    <n v="2021"/>
    <s v="Q4"/>
    <x v="0"/>
  </r>
  <r>
    <x v="0"/>
    <n v="1128299"/>
    <x v="483"/>
    <x v="1"/>
    <s v="Louisiana"/>
    <s v="New Orleans"/>
    <x v="5"/>
    <n v="59"/>
    <n v="194"/>
    <n v="11446"/>
    <n v="4578.3999999999996"/>
    <n v="0.39999999999999997"/>
    <x v="1"/>
    <x v="10"/>
    <n v="2021"/>
    <s v="Q4"/>
    <x v="0"/>
  </r>
  <r>
    <x v="0"/>
    <n v="1197831"/>
    <x v="169"/>
    <x v="1"/>
    <s v="Louisiana"/>
    <s v="New Orleans"/>
    <x v="0"/>
    <n v="14"/>
    <n v="223"/>
    <n v="3122"/>
    <n v="1061.4799999999998"/>
    <n v="0.33999999999999997"/>
    <x v="1"/>
    <x v="0"/>
    <n v="2021"/>
    <s v="Q1"/>
    <x v="0"/>
  </r>
  <r>
    <x v="0"/>
    <n v="1197831"/>
    <x v="169"/>
    <x v="1"/>
    <s v="Louisiana"/>
    <s v="New Orleans"/>
    <x v="1"/>
    <n v="20"/>
    <n v="209"/>
    <n v="4180"/>
    <n v="1504.8"/>
    <n v="0.36"/>
    <x v="1"/>
    <x v="0"/>
    <n v="2021"/>
    <s v="Q1"/>
    <x v="0"/>
  </r>
  <r>
    <x v="0"/>
    <n v="1197831"/>
    <x v="169"/>
    <x v="1"/>
    <s v="Louisiana"/>
    <s v="New Orleans"/>
    <x v="2"/>
    <n v="21"/>
    <n v="162"/>
    <n v="3402"/>
    <n v="1258.74"/>
    <n v="0.37"/>
    <x v="1"/>
    <x v="0"/>
    <n v="2021"/>
    <s v="Q1"/>
    <x v="0"/>
  </r>
  <r>
    <x v="0"/>
    <n v="1197831"/>
    <x v="169"/>
    <x v="1"/>
    <s v="Louisiana"/>
    <s v="New Orleans"/>
    <x v="3"/>
    <n v="26"/>
    <n v="166"/>
    <n v="4316"/>
    <n v="1812.7200000000003"/>
    <n v="0.42000000000000004"/>
    <x v="1"/>
    <x v="0"/>
    <n v="2021"/>
    <s v="Q1"/>
    <x v="0"/>
  </r>
  <r>
    <x v="0"/>
    <n v="1197831"/>
    <x v="169"/>
    <x v="1"/>
    <s v="Louisiana"/>
    <s v="New Orleans"/>
    <x v="4"/>
    <n v="28"/>
    <n v="111"/>
    <n v="3108"/>
    <n v="870.24000000000012"/>
    <n v="0.28000000000000003"/>
    <x v="1"/>
    <x v="0"/>
    <n v="2021"/>
    <s v="Q1"/>
    <x v="0"/>
  </r>
  <r>
    <x v="3"/>
    <n v="1197831"/>
    <x v="169"/>
    <x v="1"/>
    <s v="Louisiana"/>
    <s v="New Orleans"/>
    <x v="5"/>
    <n v="23"/>
    <n v="147"/>
    <n v="3381"/>
    <n v="1690.5"/>
    <n v="0.5"/>
    <x v="1"/>
    <x v="0"/>
    <n v="2021"/>
    <s v="Q1"/>
    <x v="0"/>
  </r>
  <r>
    <x v="0"/>
    <n v="1197831"/>
    <x v="199"/>
    <x v="1"/>
    <s v="Louisiana"/>
    <s v="New Orleans"/>
    <x v="0"/>
    <n v="18"/>
    <n v="200"/>
    <n v="3600"/>
    <n v="1152"/>
    <n v="0.32"/>
    <x v="1"/>
    <x v="1"/>
    <n v="2021"/>
    <s v="Q1"/>
    <x v="0"/>
  </r>
  <r>
    <x v="0"/>
    <n v="1197831"/>
    <x v="199"/>
    <x v="1"/>
    <s v="Louisiana"/>
    <s v="New Orleans"/>
    <x v="1"/>
    <n v="28"/>
    <n v="180"/>
    <n v="5040"/>
    <n v="1663.1999999999998"/>
    <n v="0.32999999999999996"/>
    <x v="1"/>
    <x v="1"/>
    <n v="2021"/>
    <s v="Q1"/>
    <x v="0"/>
  </r>
  <r>
    <x v="0"/>
    <n v="1197831"/>
    <x v="199"/>
    <x v="1"/>
    <s v="Louisiana"/>
    <s v="New Orleans"/>
    <x v="2"/>
    <n v="28"/>
    <n v="128"/>
    <n v="3584"/>
    <n v="1254.3999999999999"/>
    <n v="0.35"/>
    <x v="1"/>
    <x v="1"/>
    <n v="2021"/>
    <s v="Q1"/>
    <x v="0"/>
  </r>
  <r>
    <x v="0"/>
    <n v="1197831"/>
    <x v="199"/>
    <x v="2"/>
    <s v="Idaho"/>
    <s v="Boise"/>
    <x v="3"/>
    <n v="27"/>
    <n v="116"/>
    <n v="3132"/>
    <n v="1315.44"/>
    <n v="0.42000000000000004"/>
    <x v="1"/>
    <x v="1"/>
    <n v="2021"/>
    <s v="Q1"/>
    <x v="0"/>
  </r>
  <r>
    <x v="0"/>
    <n v="1197831"/>
    <x v="199"/>
    <x v="2"/>
    <s v="Idaho"/>
    <s v="Boise"/>
    <x v="4"/>
    <n v="31"/>
    <n v="88"/>
    <n v="2728"/>
    <n v="818.4"/>
    <n v="0.3"/>
    <x v="1"/>
    <x v="1"/>
    <n v="2021"/>
    <s v="Q1"/>
    <x v="0"/>
  </r>
  <r>
    <x v="0"/>
    <n v="1197831"/>
    <x v="199"/>
    <x v="2"/>
    <s v="Idaho"/>
    <s v="Boise"/>
    <x v="5"/>
    <n v="26"/>
    <n v="135"/>
    <n v="3510"/>
    <n v="1825.2"/>
    <n v="0.52"/>
    <x v="1"/>
    <x v="1"/>
    <n v="2021"/>
    <s v="Q1"/>
    <x v="0"/>
  </r>
  <r>
    <x v="0"/>
    <n v="1197831"/>
    <x v="708"/>
    <x v="2"/>
    <s v="Idaho"/>
    <s v="Boise"/>
    <x v="0"/>
    <n v="21"/>
    <n v="200"/>
    <n v="4200"/>
    <n v="1554"/>
    <n v="0.37"/>
    <x v="1"/>
    <x v="2"/>
    <n v="2021"/>
    <s v="Q1"/>
    <x v="1"/>
  </r>
  <r>
    <x v="0"/>
    <n v="1197831"/>
    <x v="708"/>
    <x v="2"/>
    <s v="Idaho"/>
    <s v="Boise"/>
    <x v="1"/>
    <n v="27"/>
    <n v="188"/>
    <n v="5076"/>
    <n v="1979.6399999999999"/>
    <n v="0.38999999999999996"/>
    <x v="1"/>
    <x v="2"/>
    <n v="2021"/>
    <s v="Q1"/>
    <x v="1"/>
  </r>
  <r>
    <x v="0"/>
    <n v="1197831"/>
    <x v="708"/>
    <x v="2"/>
    <s v="Idaho"/>
    <s v="Boise"/>
    <x v="2"/>
    <n v="20"/>
    <n v="135"/>
    <n v="2700"/>
    <n v="1026"/>
    <n v="0.38"/>
    <x v="1"/>
    <x v="2"/>
    <n v="2021"/>
    <s v="Q1"/>
    <x v="1"/>
  </r>
  <r>
    <x v="0"/>
    <n v="1197831"/>
    <x v="708"/>
    <x v="2"/>
    <s v="Idaho"/>
    <s v="Boise"/>
    <x v="3"/>
    <n v="26"/>
    <n v="112"/>
    <n v="2912"/>
    <n v="1368.64"/>
    <n v="0.47000000000000003"/>
    <x v="1"/>
    <x v="2"/>
    <n v="2021"/>
    <s v="Q1"/>
    <x v="1"/>
  </r>
  <r>
    <x v="3"/>
    <n v="1197831"/>
    <x v="708"/>
    <x v="2"/>
    <s v="Idaho"/>
    <s v="Boise"/>
    <x v="4"/>
    <n v="32"/>
    <n v="88"/>
    <n v="2816"/>
    <n v="985.59999999999991"/>
    <n v="0.35"/>
    <x v="1"/>
    <x v="2"/>
    <n v="2021"/>
    <s v="Q1"/>
    <x v="1"/>
  </r>
  <r>
    <x v="3"/>
    <n v="1197831"/>
    <x v="708"/>
    <x v="2"/>
    <s v="Idaho"/>
    <s v="Boise"/>
    <x v="5"/>
    <n v="25"/>
    <n v="124"/>
    <n v="3100"/>
    <n v="1643"/>
    <n v="0.53"/>
    <x v="1"/>
    <x v="2"/>
    <n v="2021"/>
    <s v="Q1"/>
    <x v="1"/>
  </r>
  <r>
    <x v="3"/>
    <n v="1197831"/>
    <x v="723"/>
    <x v="2"/>
    <s v="Idaho"/>
    <s v="Boise"/>
    <x v="0"/>
    <n v="15"/>
    <n v="215"/>
    <n v="3225"/>
    <n v="1354.5"/>
    <n v="0.42"/>
    <x v="1"/>
    <x v="3"/>
    <n v="2021"/>
    <s v="Q2"/>
    <x v="1"/>
  </r>
  <r>
    <x v="3"/>
    <n v="1197831"/>
    <x v="723"/>
    <x v="2"/>
    <s v="Idaho"/>
    <s v="Boise"/>
    <x v="1"/>
    <n v="21"/>
    <n v="215"/>
    <n v="4515"/>
    <n v="1760.85"/>
    <n v="0.38999999999999996"/>
    <x v="1"/>
    <x v="3"/>
    <n v="2021"/>
    <s v="Q2"/>
    <x v="1"/>
  </r>
  <r>
    <x v="3"/>
    <n v="1197831"/>
    <x v="723"/>
    <x v="2"/>
    <s v="Idaho"/>
    <s v="Boise"/>
    <x v="2"/>
    <n v="19"/>
    <n v="162"/>
    <n v="3078"/>
    <n v="1138.8599999999999"/>
    <n v="0.37"/>
    <x v="1"/>
    <x v="3"/>
    <n v="2021"/>
    <s v="Q2"/>
    <x v="1"/>
  </r>
  <r>
    <x v="3"/>
    <n v="1197831"/>
    <x v="723"/>
    <x v="2"/>
    <s v="Idaho"/>
    <s v="Boise"/>
    <x v="3"/>
    <n v="20"/>
    <n v="116"/>
    <n v="2320"/>
    <n v="1136.8"/>
    <n v="0.49"/>
    <x v="1"/>
    <x v="3"/>
    <n v="2021"/>
    <s v="Q2"/>
    <x v="1"/>
  </r>
  <r>
    <x v="3"/>
    <n v="1197831"/>
    <x v="723"/>
    <x v="2"/>
    <s v="Idaho"/>
    <s v="Boise"/>
    <x v="4"/>
    <n v="27"/>
    <n v="91"/>
    <n v="2457"/>
    <n v="786.24"/>
    <n v="0.32"/>
    <x v="1"/>
    <x v="3"/>
    <n v="2021"/>
    <s v="Q2"/>
    <x v="1"/>
  </r>
  <r>
    <x v="3"/>
    <n v="1197831"/>
    <x v="723"/>
    <x v="2"/>
    <s v="Idaho"/>
    <s v="Boise"/>
    <x v="5"/>
    <n v="23"/>
    <n v="176"/>
    <n v="4048"/>
    <n v="2307.36"/>
    <n v="0.57000000000000006"/>
    <x v="1"/>
    <x v="3"/>
    <n v="2021"/>
    <s v="Q2"/>
    <x v="1"/>
  </r>
  <r>
    <x v="3"/>
    <n v="1197831"/>
    <x v="258"/>
    <x v="2"/>
    <s v="Idaho"/>
    <s v="Boise"/>
    <x v="0"/>
    <n v="14"/>
    <n v="210"/>
    <n v="2940"/>
    <n v="1234.8"/>
    <n v="0.42"/>
    <x v="1"/>
    <x v="4"/>
    <n v="2021"/>
    <s v="Q2"/>
    <x v="1"/>
  </r>
  <r>
    <x v="3"/>
    <n v="1197831"/>
    <x v="258"/>
    <x v="2"/>
    <s v="Idaho"/>
    <s v="Boise"/>
    <x v="1"/>
    <n v="22"/>
    <n v="247"/>
    <n v="5434"/>
    <n v="2227.94"/>
    <n v="0.41"/>
    <x v="1"/>
    <x v="4"/>
    <n v="2021"/>
    <s v="Q2"/>
    <x v="1"/>
  </r>
  <r>
    <x v="3"/>
    <n v="1197831"/>
    <x v="258"/>
    <x v="2"/>
    <s v="Idaho"/>
    <s v="Boise"/>
    <x v="2"/>
    <n v="18"/>
    <n v="184"/>
    <n v="3312"/>
    <n v="1291.6799999999998"/>
    <n v="0.38999999999999996"/>
    <x v="1"/>
    <x v="4"/>
    <n v="2021"/>
    <s v="Q2"/>
    <x v="1"/>
  </r>
  <r>
    <x v="3"/>
    <n v="1197831"/>
    <x v="258"/>
    <x v="2"/>
    <s v="Idaho"/>
    <s v="Boise"/>
    <x v="3"/>
    <n v="24"/>
    <n v="155"/>
    <n v="3720"/>
    <n v="1860"/>
    <n v="0.5"/>
    <x v="1"/>
    <x v="4"/>
    <n v="2021"/>
    <s v="Q2"/>
    <x v="1"/>
  </r>
  <r>
    <x v="3"/>
    <n v="1197831"/>
    <x v="258"/>
    <x v="2"/>
    <s v="Idaho"/>
    <s v="Boise"/>
    <x v="4"/>
    <n v="34"/>
    <n v="120"/>
    <n v="4080"/>
    <n v="1428"/>
    <n v="0.35"/>
    <x v="1"/>
    <x v="4"/>
    <n v="2021"/>
    <s v="Q2"/>
    <x v="1"/>
  </r>
  <r>
    <x v="3"/>
    <n v="1197831"/>
    <x v="258"/>
    <x v="2"/>
    <s v="Idaho"/>
    <s v="Boise"/>
    <x v="5"/>
    <n v="33"/>
    <n v="240"/>
    <n v="7920"/>
    <n v="4356"/>
    <n v="0.55000000000000004"/>
    <x v="1"/>
    <x v="4"/>
    <n v="2021"/>
    <s v="Q2"/>
    <x v="1"/>
  </r>
  <r>
    <x v="3"/>
    <n v="1197831"/>
    <x v="288"/>
    <x v="2"/>
    <s v="Idaho"/>
    <s v="Boise"/>
    <x v="0"/>
    <n v="31"/>
    <n v="233"/>
    <n v="7223"/>
    <n v="2744.7400000000002"/>
    <n v="0.38"/>
    <x v="1"/>
    <x v="11"/>
    <n v="2021"/>
    <s v="Q2"/>
    <x v="2"/>
  </r>
  <r>
    <x v="3"/>
    <n v="1197831"/>
    <x v="288"/>
    <x v="2"/>
    <s v="Idaho"/>
    <s v="Boise"/>
    <x v="1"/>
    <n v="35"/>
    <n v="263"/>
    <n v="9205"/>
    <n v="3774.0499999999997"/>
    <n v="0.41"/>
    <x v="1"/>
    <x v="11"/>
    <n v="2021"/>
    <s v="Q2"/>
    <x v="2"/>
  </r>
  <r>
    <x v="3"/>
    <n v="1197831"/>
    <x v="288"/>
    <x v="2"/>
    <s v="Idaho"/>
    <s v="Boise"/>
    <x v="2"/>
    <n v="34"/>
    <n v="186"/>
    <n v="6324"/>
    <n v="2592.8399999999997"/>
    <n v="0.41"/>
    <x v="1"/>
    <x v="11"/>
    <n v="2021"/>
    <s v="Q2"/>
    <x v="2"/>
  </r>
  <r>
    <x v="3"/>
    <n v="1197831"/>
    <x v="288"/>
    <x v="2"/>
    <s v="Idaho"/>
    <s v="Boise"/>
    <x v="3"/>
    <n v="33"/>
    <n v="187"/>
    <n v="6171"/>
    <n v="3023.79"/>
    <n v="0.49"/>
    <x v="1"/>
    <x v="11"/>
    <n v="2021"/>
    <s v="Q2"/>
    <x v="2"/>
  </r>
  <r>
    <x v="3"/>
    <n v="1197831"/>
    <x v="288"/>
    <x v="2"/>
    <s v="Idaho"/>
    <s v="Boise"/>
    <x v="4"/>
    <n v="43"/>
    <n v="158"/>
    <n v="6794"/>
    <n v="2309.9599999999996"/>
    <n v="0.33999999999999997"/>
    <x v="1"/>
    <x v="11"/>
    <n v="2021"/>
    <s v="Q2"/>
    <x v="2"/>
  </r>
  <r>
    <x v="3"/>
    <n v="1197831"/>
    <x v="288"/>
    <x v="2"/>
    <s v="Idaho"/>
    <s v="Boise"/>
    <x v="5"/>
    <n v="39"/>
    <n v="248"/>
    <n v="9672"/>
    <n v="5319.6"/>
    <n v="0.55000000000000004"/>
    <x v="1"/>
    <x v="11"/>
    <n v="2021"/>
    <s v="Q2"/>
    <x v="2"/>
  </r>
  <r>
    <x v="3"/>
    <n v="1197831"/>
    <x v="320"/>
    <x v="2"/>
    <s v="Idaho"/>
    <s v="Boise"/>
    <x v="0"/>
    <n v="35"/>
    <n v="264"/>
    <n v="9240"/>
    <n v="4250.3999999999996"/>
    <n v="0.45999999999999996"/>
    <x v="1"/>
    <x v="5"/>
    <n v="2021"/>
    <s v="Q3"/>
    <x v="2"/>
  </r>
  <r>
    <x v="3"/>
    <n v="1197831"/>
    <x v="320"/>
    <x v="2"/>
    <s v="Idaho"/>
    <s v="Boise"/>
    <x v="1"/>
    <n v="40"/>
    <n v="271"/>
    <n v="10840"/>
    <n v="4661.1999999999989"/>
    <n v="0.42999999999999994"/>
    <x v="1"/>
    <x v="5"/>
    <n v="2021"/>
    <s v="Q3"/>
    <x v="2"/>
  </r>
  <r>
    <x v="3"/>
    <n v="1197831"/>
    <x v="320"/>
    <x v="2"/>
    <s v="Idaho"/>
    <s v="Boise"/>
    <x v="2"/>
    <n v="34"/>
    <n v="278"/>
    <n v="9452"/>
    <n v="3969.8399999999997"/>
    <n v="0.42"/>
    <x v="1"/>
    <x v="5"/>
    <n v="2021"/>
    <s v="Q3"/>
    <x v="2"/>
  </r>
  <r>
    <x v="3"/>
    <n v="1197831"/>
    <x v="320"/>
    <x v="2"/>
    <s v="Idaho"/>
    <s v="Boise"/>
    <x v="3"/>
    <n v="38"/>
    <n v="158"/>
    <n v="6004"/>
    <n v="3182.1200000000003"/>
    <n v="0.53"/>
    <x v="1"/>
    <x v="5"/>
    <n v="2021"/>
    <s v="Q3"/>
    <x v="2"/>
  </r>
  <r>
    <x v="3"/>
    <n v="1197831"/>
    <x v="320"/>
    <x v="2"/>
    <s v="Idaho"/>
    <s v="Boise"/>
    <x v="4"/>
    <n v="43"/>
    <n v="173"/>
    <n v="7439"/>
    <n v="2975.6"/>
    <n v="0.39999999999999997"/>
    <x v="1"/>
    <x v="5"/>
    <n v="2021"/>
    <s v="Q3"/>
    <x v="2"/>
  </r>
  <r>
    <x v="0"/>
    <n v="1197831"/>
    <x v="320"/>
    <x v="2"/>
    <s v="Idaho"/>
    <s v="Boise"/>
    <x v="5"/>
    <n v="51"/>
    <n v="264"/>
    <n v="13464"/>
    <n v="7943.7600000000011"/>
    <n v="0.59000000000000008"/>
    <x v="1"/>
    <x v="5"/>
    <n v="2021"/>
    <s v="Q3"/>
    <x v="2"/>
  </r>
  <r>
    <x v="0"/>
    <n v="1197831"/>
    <x v="353"/>
    <x v="2"/>
    <s v="Idaho"/>
    <s v="Boise"/>
    <x v="0"/>
    <n v="38"/>
    <n v="233"/>
    <n v="8854"/>
    <n v="3718.68"/>
    <n v="0.42"/>
    <x v="1"/>
    <x v="6"/>
    <n v="2021"/>
    <s v="Q3"/>
    <x v="2"/>
  </r>
  <r>
    <x v="0"/>
    <n v="1197831"/>
    <x v="353"/>
    <x v="2"/>
    <s v="Idaho"/>
    <s v="Boise"/>
    <x v="1"/>
    <n v="37"/>
    <n v="255"/>
    <n v="9435"/>
    <n v="4057.0499999999993"/>
    <n v="0.42999999999999994"/>
    <x v="1"/>
    <x v="6"/>
    <n v="2021"/>
    <s v="Q3"/>
    <x v="2"/>
  </r>
  <r>
    <x v="0"/>
    <n v="1197831"/>
    <x v="353"/>
    <x v="2"/>
    <s v="Idaho"/>
    <s v="Boise"/>
    <x v="2"/>
    <n v="39"/>
    <n v="305"/>
    <n v="11895"/>
    <n v="5114.8499999999995"/>
    <n v="0.42999999999999994"/>
    <x v="1"/>
    <x v="6"/>
    <n v="2021"/>
    <s v="Q3"/>
    <x v="2"/>
  </r>
  <r>
    <x v="0"/>
    <n v="1197831"/>
    <x v="353"/>
    <x v="2"/>
    <s v="Idaho"/>
    <s v="Boise"/>
    <x v="3"/>
    <n v="33"/>
    <n v="162"/>
    <n v="5346"/>
    <n v="2940.3"/>
    <n v="0.55000000000000004"/>
    <x v="1"/>
    <x v="6"/>
    <n v="2021"/>
    <s v="Q3"/>
    <x v="2"/>
  </r>
  <r>
    <x v="2"/>
    <n v="1197831"/>
    <x v="353"/>
    <x v="2"/>
    <s v="Idaho"/>
    <s v="Boise"/>
    <x v="4"/>
    <n v="39"/>
    <n v="166"/>
    <n v="6474"/>
    <n v="2719.08"/>
    <n v="0.42"/>
    <x v="1"/>
    <x v="6"/>
    <n v="2021"/>
    <s v="Q3"/>
    <x v="2"/>
  </r>
  <r>
    <x v="2"/>
    <n v="1197831"/>
    <x v="353"/>
    <x v="2"/>
    <s v="Idaho"/>
    <s v="Boise"/>
    <x v="5"/>
    <n v="44"/>
    <n v="239"/>
    <n v="10516"/>
    <n v="6414.7600000000011"/>
    <n v="0.6100000000000001"/>
    <x v="1"/>
    <x v="6"/>
    <n v="2021"/>
    <s v="Q3"/>
    <x v="2"/>
  </r>
  <r>
    <x v="2"/>
    <n v="1197831"/>
    <x v="381"/>
    <x v="2"/>
    <s v="Idaho"/>
    <s v="Boise"/>
    <x v="0"/>
    <n v="41"/>
    <n v="230"/>
    <n v="9430"/>
    <n v="4337.7999999999993"/>
    <n v="0.45999999999999996"/>
    <x v="1"/>
    <x v="7"/>
    <n v="2021"/>
    <s v="Q3"/>
    <x v="3"/>
  </r>
  <r>
    <x v="2"/>
    <n v="1197831"/>
    <x v="381"/>
    <x v="2"/>
    <s v="Idaho"/>
    <s v="Boise"/>
    <x v="1"/>
    <n v="38"/>
    <n v="219"/>
    <n v="8322"/>
    <n v="3578.4599999999996"/>
    <n v="0.42999999999999994"/>
    <x v="1"/>
    <x v="7"/>
    <n v="2021"/>
    <s v="Q3"/>
    <x v="3"/>
  </r>
  <r>
    <x v="2"/>
    <n v="1197831"/>
    <x v="381"/>
    <x v="2"/>
    <s v="Idaho"/>
    <s v="Boise"/>
    <x v="2"/>
    <n v="43"/>
    <n v="203"/>
    <n v="8729"/>
    <n v="3928.0499999999997"/>
    <n v="0.44999999999999996"/>
    <x v="1"/>
    <x v="7"/>
    <n v="2021"/>
    <s v="Q3"/>
    <x v="3"/>
  </r>
  <r>
    <x v="2"/>
    <n v="1197831"/>
    <x v="381"/>
    <x v="2"/>
    <s v="Idaho"/>
    <s v="Boise"/>
    <x v="3"/>
    <n v="40"/>
    <n v="136"/>
    <n v="5440"/>
    <n v="2992.0000000000005"/>
    <n v="0.55000000000000004"/>
    <x v="1"/>
    <x v="7"/>
    <n v="2021"/>
    <s v="Q3"/>
    <x v="3"/>
  </r>
  <r>
    <x v="2"/>
    <n v="1197831"/>
    <x v="381"/>
    <x v="2"/>
    <s v="Idaho"/>
    <s v="Boise"/>
    <x v="4"/>
    <n v="42"/>
    <n v="140"/>
    <n v="5880"/>
    <n v="2410.7999999999997"/>
    <n v="0.41"/>
    <x v="1"/>
    <x v="7"/>
    <n v="2021"/>
    <s v="Q3"/>
    <x v="3"/>
  </r>
  <r>
    <x v="2"/>
    <n v="1197831"/>
    <x v="381"/>
    <x v="2"/>
    <s v="Idaho"/>
    <s v="Boise"/>
    <x v="5"/>
    <n v="36"/>
    <n v="200"/>
    <n v="7200"/>
    <n v="4176.0000000000009"/>
    <n v="0.58000000000000007"/>
    <x v="1"/>
    <x v="7"/>
    <n v="2021"/>
    <s v="Q3"/>
    <x v="3"/>
  </r>
  <r>
    <x v="2"/>
    <n v="1197831"/>
    <x v="410"/>
    <x v="2"/>
    <s v="Idaho"/>
    <s v="Boise"/>
    <x v="0"/>
    <n v="30"/>
    <n v="201"/>
    <n v="6030"/>
    <n v="2773.7999999999997"/>
    <n v="0.45999999999999996"/>
    <x v="1"/>
    <x v="8"/>
    <n v="2021"/>
    <s v="Q4"/>
    <x v="3"/>
  </r>
  <r>
    <x v="2"/>
    <n v="1197831"/>
    <x v="410"/>
    <x v="2"/>
    <s v="Idaho"/>
    <s v="Boise"/>
    <x v="1"/>
    <n v="27"/>
    <n v="190"/>
    <n v="5130"/>
    <n v="2205.8999999999996"/>
    <n v="0.42999999999999994"/>
    <x v="1"/>
    <x v="8"/>
    <n v="2021"/>
    <s v="Q4"/>
    <x v="3"/>
  </r>
  <r>
    <x v="2"/>
    <n v="1197831"/>
    <x v="410"/>
    <x v="2"/>
    <s v="Idaho"/>
    <s v="Boise"/>
    <x v="2"/>
    <n v="31"/>
    <n v="179"/>
    <n v="5549"/>
    <n v="2330.58"/>
    <n v="0.42"/>
    <x v="1"/>
    <x v="8"/>
    <n v="2021"/>
    <s v="Q4"/>
    <x v="3"/>
  </r>
  <r>
    <x v="2"/>
    <n v="1197831"/>
    <x v="410"/>
    <x v="2"/>
    <s v="Idaho"/>
    <s v="Boise"/>
    <x v="3"/>
    <n v="35"/>
    <n v="116"/>
    <n v="4060"/>
    <n v="2151.8000000000002"/>
    <n v="0.53"/>
    <x v="1"/>
    <x v="8"/>
    <n v="2021"/>
    <s v="Q4"/>
    <x v="3"/>
  </r>
  <r>
    <x v="2"/>
    <n v="1197831"/>
    <x v="410"/>
    <x v="2"/>
    <s v="Idaho"/>
    <s v="Boise"/>
    <x v="4"/>
    <n v="25"/>
    <n v="123"/>
    <n v="3075"/>
    <n v="1199.2499999999998"/>
    <n v="0.38999999999999996"/>
    <x v="1"/>
    <x v="8"/>
    <n v="2021"/>
    <s v="Q4"/>
    <x v="3"/>
  </r>
  <r>
    <x v="2"/>
    <n v="1197831"/>
    <x v="410"/>
    <x v="2"/>
    <s v="Idaho"/>
    <s v="Boise"/>
    <x v="5"/>
    <n v="34"/>
    <n v="179"/>
    <n v="6086"/>
    <n v="3590.7400000000007"/>
    <n v="0.59000000000000008"/>
    <x v="1"/>
    <x v="8"/>
    <n v="2021"/>
    <s v="Q4"/>
    <x v="3"/>
  </r>
  <r>
    <x v="2"/>
    <n v="1197831"/>
    <x v="442"/>
    <x v="2"/>
    <s v="Idaho"/>
    <s v="Boise"/>
    <x v="0"/>
    <n v="27"/>
    <n v="203"/>
    <n v="5481"/>
    <n v="2521.2599999999998"/>
    <n v="0.45999999999999996"/>
    <x v="1"/>
    <x v="9"/>
    <n v="2021"/>
    <s v="Q4"/>
    <x v="3"/>
  </r>
  <r>
    <x v="2"/>
    <n v="1197831"/>
    <x v="442"/>
    <x v="2"/>
    <s v="Idaho"/>
    <s v="Boise"/>
    <x v="1"/>
    <n v="28"/>
    <n v="223"/>
    <n v="6244"/>
    <n v="2684.9199999999996"/>
    <n v="0.42999999999999994"/>
    <x v="1"/>
    <x v="9"/>
    <n v="2021"/>
    <s v="Q4"/>
    <x v="3"/>
  </r>
  <r>
    <x v="2"/>
    <n v="1197831"/>
    <x v="442"/>
    <x v="2"/>
    <s v="Idaho"/>
    <s v="Boise"/>
    <x v="2"/>
    <n v="42"/>
    <n v="210"/>
    <n v="8820"/>
    <n v="3704.3999999999996"/>
    <n v="0.42"/>
    <x v="1"/>
    <x v="9"/>
    <n v="2021"/>
    <s v="Q4"/>
    <x v="3"/>
  </r>
  <r>
    <x v="2"/>
    <n v="1197831"/>
    <x v="442"/>
    <x v="2"/>
    <s v="Idaho"/>
    <s v="Boise"/>
    <x v="3"/>
    <n v="43"/>
    <n v="158"/>
    <n v="6794"/>
    <n v="3532.88"/>
    <n v="0.52"/>
    <x v="1"/>
    <x v="9"/>
    <n v="2021"/>
    <s v="Q4"/>
    <x v="3"/>
  </r>
  <r>
    <x v="2"/>
    <n v="1197831"/>
    <x v="442"/>
    <x v="2"/>
    <s v="Idaho"/>
    <s v="Boise"/>
    <x v="4"/>
    <n v="41"/>
    <n v="149"/>
    <n v="6109"/>
    <n v="2321.42"/>
    <n v="0.38"/>
    <x v="1"/>
    <x v="9"/>
    <n v="2021"/>
    <s v="Q4"/>
    <x v="3"/>
  </r>
  <r>
    <x v="2"/>
    <n v="1197831"/>
    <x v="442"/>
    <x v="2"/>
    <s v="Idaho"/>
    <s v="Boise"/>
    <x v="5"/>
    <n v="51"/>
    <n v="194"/>
    <n v="9894"/>
    <n v="5837.4600000000009"/>
    <n v="0.59000000000000008"/>
    <x v="1"/>
    <x v="9"/>
    <n v="2021"/>
    <s v="Q4"/>
    <x v="3"/>
  </r>
  <r>
    <x v="0"/>
    <n v="1197831"/>
    <x v="471"/>
    <x v="2"/>
    <s v="Idaho"/>
    <s v="Boise"/>
    <x v="0"/>
    <n v="40"/>
    <n v="240"/>
    <n v="9600"/>
    <n v="4320"/>
    <n v="0.44999999999999996"/>
    <x v="1"/>
    <x v="10"/>
    <n v="2021"/>
    <s v="Q4"/>
    <x v="0"/>
  </r>
  <r>
    <x v="0"/>
    <n v="1197831"/>
    <x v="471"/>
    <x v="2"/>
    <s v="Idaho"/>
    <s v="Boise"/>
    <x v="1"/>
    <n v="41"/>
    <n v="240"/>
    <n v="9840"/>
    <n v="4526.3999999999996"/>
    <n v="0.45999999999999996"/>
    <x v="1"/>
    <x v="10"/>
    <n v="2021"/>
    <s v="Q4"/>
    <x v="0"/>
  </r>
  <r>
    <x v="0"/>
    <n v="1197831"/>
    <x v="471"/>
    <x v="2"/>
    <s v="Idaho"/>
    <s v="Boise"/>
    <x v="2"/>
    <n v="47"/>
    <n v="223"/>
    <n v="10481"/>
    <n v="4611.6399999999994"/>
    <n v="0.43999999999999995"/>
    <x v="1"/>
    <x v="10"/>
    <n v="2021"/>
    <s v="Q4"/>
    <x v="0"/>
  </r>
  <r>
    <x v="0"/>
    <n v="1197831"/>
    <x v="471"/>
    <x v="2"/>
    <s v="Idaho"/>
    <s v="Boise"/>
    <x v="3"/>
    <n v="44"/>
    <n v="184"/>
    <n v="8096"/>
    <n v="4209.92"/>
    <n v="0.52"/>
    <x v="1"/>
    <x v="10"/>
    <n v="2021"/>
    <s v="Q4"/>
    <x v="0"/>
  </r>
  <r>
    <x v="0"/>
    <n v="1197831"/>
    <x v="471"/>
    <x v="2"/>
    <s v="Idaho"/>
    <s v="Boise"/>
    <x v="4"/>
    <n v="43"/>
    <n v="147"/>
    <n v="6321"/>
    <n v="2591.6099999999997"/>
    <n v="0.41"/>
    <x v="1"/>
    <x v="10"/>
    <n v="2021"/>
    <s v="Q4"/>
    <x v="0"/>
  </r>
  <r>
    <x v="0"/>
    <n v="1197831"/>
    <x v="471"/>
    <x v="2"/>
    <s v="Idaho"/>
    <s v="Boise"/>
    <x v="5"/>
    <n v="47"/>
    <n v="232"/>
    <n v="10904"/>
    <n v="6651.4400000000014"/>
    <n v="0.6100000000000001"/>
    <x v="1"/>
    <x v="10"/>
    <n v="2021"/>
    <s v="Q4"/>
    <x v="0"/>
  </r>
  <r>
    <x v="0"/>
    <n v="1128299"/>
    <x v="187"/>
    <x v="2"/>
    <s v="Idaho"/>
    <s v="Boise"/>
    <x v="0"/>
    <n v="23"/>
    <n v="136"/>
    <n v="3128"/>
    <n v="1251.1999999999998"/>
    <n v="0.39999999999999997"/>
    <x v="1"/>
    <x v="0"/>
    <n v="2021"/>
    <s v="Q1"/>
    <x v="0"/>
  </r>
  <r>
    <x v="0"/>
    <n v="1128299"/>
    <x v="187"/>
    <x v="2"/>
    <s v="Idaho"/>
    <s v="Boise"/>
    <x v="1"/>
    <n v="30"/>
    <n v="140"/>
    <n v="4200"/>
    <n v="1806.0000000000002"/>
    <n v="0.43000000000000005"/>
    <x v="1"/>
    <x v="0"/>
    <n v="2021"/>
    <s v="Q1"/>
    <x v="0"/>
  </r>
  <r>
    <x v="0"/>
    <n v="1128299"/>
    <x v="187"/>
    <x v="2"/>
    <s v="Idaho"/>
    <s v="Boise"/>
    <x v="2"/>
    <n v="31"/>
    <n v="145"/>
    <n v="4495"/>
    <n v="1753.0499999999997"/>
    <n v="0.38999999999999996"/>
    <x v="1"/>
    <x v="0"/>
    <n v="2021"/>
    <s v="Q1"/>
    <x v="0"/>
  </r>
  <r>
    <x v="0"/>
    <n v="1128299"/>
    <x v="187"/>
    <x v="2"/>
    <s v="Idaho"/>
    <s v="Boise"/>
    <x v="3"/>
    <n v="30"/>
    <n v="88"/>
    <n v="2640"/>
    <n v="976.8"/>
    <n v="0.37"/>
    <x v="1"/>
    <x v="0"/>
    <n v="2021"/>
    <s v="Q1"/>
    <x v="0"/>
  </r>
  <r>
    <x v="0"/>
    <n v="1128299"/>
    <x v="187"/>
    <x v="2"/>
    <s v="Idaho"/>
    <s v="Boise"/>
    <x v="4"/>
    <n v="35"/>
    <n v="68"/>
    <n v="2380"/>
    <n v="809.19999999999993"/>
    <n v="0.33999999999999997"/>
    <x v="1"/>
    <x v="0"/>
    <n v="2021"/>
    <s v="Q1"/>
    <x v="0"/>
  </r>
  <r>
    <x v="0"/>
    <n v="1128299"/>
    <x v="187"/>
    <x v="2"/>
    <s v="Idaho"/>
    <s v="Boise"/>
    <x v="5"/>
    <n v="27"/>
    <n v="140"/>
    <n v="3780"/>
    <n v="1020.6"/>
    <n v="0.27"/>
    <x v="1"/>
    <x v="0"/>
    <n v="2021"/>
    <s v="Q1"/>
    <x v="0"/>
  </r>
  <r>
    <x v="0"/>
    <n v="1128299"/>
    <x v="697"/>
    <x v="2"/>
    <s v="Idaho"/>
    <s v="Boise"/>
    <x v="0"/>
    <n v="21"/>
    <n v="162"/>
    <n v="3402"/>
    <n v="1258.74"/>
    <n v="0.37"/>
    <x v="1"/>
    <x v="1"/>
    <n v="2021"/>
    <s v="Q1"/>
    <x v="0"/>
  </r>
  <r>
    <x v="0"/>
    <n v="1128299"/>
    <x v="697"/>
    <x v="2"/>
    <s v="Idaho"/>
    <s v="Boise"/>
    <x v="1"/>
    <n v="28"/>
    <n v="128"/>
    <n v="3584"/>
    <n v="1541.1200000000001"/>
    <n v="0.43000000000000005"/>
    <x v="1"/>
    <x v="1"/>
    <n v="2021"/>
    <s v="Q1"/>
    <x v="0"/>
  </r>
  <r>
    <x v="0"/>
    <n v="1128299"/>
    <x v="697"/>
    <x v="2"/>
    <s v="Idaho"/>
    <s v="Boise"/>
    <x v="2"/>
    <n v="28"/>
    <n v="124"/>
    <n v="3472"/>
    <n v="1458.24"/>
    <n v="0.42"/>
    <x v="1"/>
    <x v="1"/>
    <n v="2021"/>
    <s v="Q1"/>
    <x v="0"/>
  </r>
  <r>
    <x v="0"/>
    <n v="1128299"/>
    <x v="697"/>
    <x v="2"/>
    <s v="Arizona"/>
    <s v="Phoenix"/>
    <x v="3"/>
    <n v="26"/>
    <n v="68"/>
    <n v="1768"/>
    <n v="742.56"/>
    <n v="0.42"/>
    <x v="1"/>
    <x v="1"/>
    <n v="2021"/>
    <s v="Q1"/>
    <x v="0"/>
  </r>
  <r>
    <x v="0"/>
    <n v="1128299"/>
    <x v="697"/>
    <x v="2"/>
    <s v="Arizona"/>
    <s v="Phoenix"/>
    <x v="4"/>
    <n v="36"/>
    <n v="51"/>
    <n v="1836"/>
    <n v="679.31999999999994"/>
    <n v="0.37"/>
    <x v="1"/>
    <x v="1"/>
    <n v="2021"/>
    <s v="Q1"/>
    <x v="0"/>
  </r>
  <r>
    <x v="0"/>
    <n v="1128299"/>
    <x v="697"/>
    <x v="2"/>
    <s v="Arizona"/>
    <s v="Phoenix"/>
    <x v="5"/>
    <n v="31"/>
    <n v="116"/>
    <n v="3596"/>
    <n v="970.92000000000007"/>
    <n v="0.27"/>
    <x v="1"/>
    <x v="1"/>
    <n v="2021"/>
    <s v="Q1"/>
    <x v="0"/>
  </r>
  <r>
    <x v="0"/>
    <n v="1128299"/>
    <x v="227"/>
    <x v="2"/>
    <s v="Arizona"/>
    <s v="Phoenix"/>
    <x v="0"/>
    <n v="29"/>
    <n v="160"/>
    <n v="4640"/>
    <n v="1855.9999999999998"/>
    <n v="0.39999999999999997"/>
    <x v="1"/>
    <x v="2"/>
    <n v="2021"/>
    <s v="Q1"/>
    <x v="1"/>
  </r>
  <r>
    <x v="0"/>
    <n v="1128299"/>
    <x v="227"/>
    <x v="2"/>
    <s v="Arizona"/>
    <s v="Phoenix"/>
    <x v="1"/>
    <n v="38"/>
    <n v="116"/>
    <n v="4408"/>
    <n v="1939.52"/>
    <n v="0.44"/>
    <x v="1"/>
    <x v="2"/>
    <n v="2021"/>
    <s v="Q1"/>
    <x v="1"/>
  </r>
  <r>
    <x v="0"/>
    <n v="1128299"/>
    <x v="227"/>
    <x v="2"/>
    <s v="Arizona"/>
    <s v="Phoenix"/>
    <x v="2"/>
    <n v="37"/>
    <n v="119"/>
    <n v="4403"/>
    <n v="1805.2299999999998"/>
    <n v="0.41"/>
    <x v="1"/>
    <x v="2"/>
    <n v="2021"/>
    <s v="Q1"/>
    <x v="1"/>
  </r>
  <r>
    <x v="0"/>
    <n v="1128299"/>
    <x v="227"/>
    <x v="2"/>
    <s v="Arizona"/>
    <s v="Phoenix"/>
    <x v="3"/>
    <n v="38"/>
    <n v="68"/>
    <n v="2584"/>
    <n v="956.08"/>
    <n v="0.37"/>
    <x v="1"/>
    <x v="2"/>
    <n v="2021"/>
    <s v="Q1"/>
    <x v="1"/>
  </r>
  <r>
    <x v="0"/>
    <n v="1128299"/>
    <x v="227"/>
    <x v="2"/>
    <s v="Arizona"/>
    <s v="Phoenix"/>
    <x v="4"/>
    <n v="41"/>
    <n v="39"/>
    <n v="1599"/>
    <n v="511.68"/>
    <n v="0.32"/>
    <x v="1"/>
    <x v="2"/>
    <n v="2021"/>
    <s v="Q1"/>
    <x v="1"/>
  </r>
  <r>
    <x v="0"/>
    <n v="1128299"/>
    <x v="227"/>
    <x v="2"/>
    <s v="Arizona"/>
    <s v="Phoenix"/>
    <x v="5"/>
    <n v="37"/>
    <n v="107"/>
    <n v="3959"/>
    <n v="1068.93"/>
    <n v="0.27"/>
    <x v="1"/>
    <x v="2"/>
    <n v="2021"/>
    <s v="Q1"/>
    <x v="1"/>
  </r>
  <r>
    <x v="0"/>
    <n v="1128299"/>
    <x v="246"/>
    <x v="2"/>
    <s v="Arizona"/>
    <s v="Phoenix"/>
    <x v="0"/>
    <n v="40"/>
    <n v="175"/>
    <n v="7000"/>
    <n v="2660"/>
    <n v="0.38"/>
    <x v="1"/>
    <x v="3"/>
    <n v="2021"/>
    <s v="Q2"/>
    <x v="1"/>
  </r>
  <r>
    <x v="0"/>
    <n v="1128299"/>
    <x v="246"/>
    <x v="2"/>
    <s v="Arizona"/>
    <s v="Phoenix"/>
    <x v="1"/>
    <n v="37"/>
    <n v="90"/>
    <n v="3330"/>
    <n v="1465.2"/>
    <n v="0.44"/>
    <x v="1"/>
    <x v="3"/>
    <n v="2021"/>
    <s v="Q2"/>
    <x v="1"/>
  </r>
  <r>
    <x v="0"/>
    <n v="1128299"/>
    <x v="246"/>
    <x v="2"/>
    <s v="Arizona"/>
    <s v="Phoenix"/>
    <x v="2"/>
    <n v="42"/>
    <n v="123"/>
    <n v="5166"/>
    <n v="1911.42"/>
    <n v="0.37"/>
    <x v="1"/>
    <x v="3"/>
    <n v="2021"/>
    <s v="Q2"/>
    <x v="1"/>
  </r>
  <r>
    <x v="0"/>
    <n v="1128299"/>
    <x v="246"/>
    <x v="2"/>
    <s v="Arizona"/>
    <s v="Phoenix"/>
    <x v="3"/>
    <n v="40"/>
    <n v="78"/>
    <n v="3120"/>
    <n v="1248"/>
    <n v="0.39999999999999997"/>
    <x v="1"/>
    <x v="3"/>
    <n v="2021"/>
    <s v="Q2"/>
    <x v="1"/>
  </r>
  <r>
    <x v="0"/>
    <n v="1128299"/>
    <x v="246"/>
    <x v="2"/>
    <s v="Arizona"/>
    <s v="Phoenix"/>
    <x v="4"/>
    <n v="43"/>
    <n v="47"/>
    <n v="2021"/>
    <n v="687.14"/>
    <n v="0.33999999999999997"/>
    <x v="1"/>
    <x v="3"/>
    <n v="2021"/>
    <s v="Q2"/>
    <x v="1"/>
  </r>
  <r>
    <x v="0"/>
    <n v="1128299"/>
    <x v="246"/>
    <x v="2"/>
    <s v="Arizona"/>
    <s v="Phoenix"/>
    <x v="5"/>
    <n v="49"/>
    <n v="111"/>
    <n v="5439"/>
    <n v="1631.7"/>
    <n v="0.3"/>
    <x v="1"/>
    <x v="3"/>
    <n v="2021"/>
    <s v="Q2"/>
    <x v="1"/>
  </r>
  <r>
    <x v="0"/>
    <n v="1128299"/>
    <x v="277"/>
    <x v="2"/>
    <s v="Arizona"/>
    <s v="Phoenix"/>
    <x v="0"/>
    <n v="38"/>
    <n v="184"/>
    <n v="6992"/>
    <n v="2656.96"/>
    <n v="0.38"/>
    <x v="1"/>
    <x v="4"/>
    <n v="2021"/>
    <s v="Q2"/>
    <x v="1"/>
  </r>
  <r>
    <x v="0"/>
    <n v="1128299"/>
    <x v="277"/>
    <x v="2"/>
    <s v="Arizona"/>
    <s v="Phoenix"/>
    <x v="1"/>
    <n v="36"/>
    <n v="116"/>
    <n v="4176"/>
    <n v="1753.92"/>
    <n v="0.42000000000000004"/>
    <x v="1"/>
    <x v="4"/>
    <n v="2021"/>
    <s v="Q2"/>
    <x v="1"/>
  </r>
  <r>
    <x v="0"/>
    <n v="1128299"/>
    <x v="277"/>
    <x v="2"/>
    <s v="Arizona"/>
    <s v="Phoenix"/>
    <x v="2"/>
    <n v="41"/>
    <n v="132"/>
    <n v="5412"/>
    <n v="2056.56"/>
    <n v="0.38"/>
    <x v="1"/>
    <x v="4"/>
    <n v="2021"/>
    <s v="Q2"/>
    <x v="1"/>
  </r>
  <r>
    <x v="0"/>
    <n v="1128299"/>
    <x v="277"/>
    <x v="2"/>
    <s v="Arizona"/>
    <s v="Phoenix"/>
    <x v="3"/>
    <n v="39"/>
    <n v="93"/>
    <n v="3627"/>
    <n v="1341.99"/>
    <n v="0.37"/>
    <x v="1"/>
    <x v="4"/>
    <n v="2021"/>
    <s v="Q2"/>
    <x v="1"/>
  </r>
  <r>
    <x v="0"/>
    <n v="1128299"/>
    <x v="277"/>
    <x v="2"/>
    <s v="Arizona"/>
    <s v="Phoenix"/>
    <x v="4"/>
    <n v="39"/>
    <n v="62"/>
    <n v="2418"/>
    <n v="797.93999999999994"/>
    <n v="0.32999999999999996"/>
    <x v="1"/>
    <x v="4"/>
    <n v="2021"/>
    <s v="Q2"/>
    <x v="1"/>
  </r>
  <r>
    <x v="0"/>
    <n v="1128299"/>
    <x v="277"/>
    <x v="2"/>
    <s v="Arizona"/>
    <s v="Phoenix"/>
    <x v="5"/>
    <n v="53"/>
    <n v="124"/>
    <n v="6572"/>
    <n v="1905.8799999999999"/>
    <n v="0.28999999999999998"/>
    <x v="1"/>
    <x v="4"/>
    <n v="2021"/>
    <s v="Q2"/>
    <x v="1"/>
  </r>
  <r>
    <x v="0"/>
    <n v="1128299"/>
    <x v="307"/>
    <x v="2"/>
    <s v="Arizona"/>
    <s v="Phoenix"/>
    <x v="0"/>
    <n v="37"/>
    <n v="194"/>
    <n v="7178"/>
    <n v="2799.4199999999996"/>
    <n v="0.38999999999999996"/>
    <x v="1"/>
    <x v="11"/>
    <n v="2021"/>
    <s v="Q2"/>
    <x v="2"/>
  </r>
  <r>
    <x v="0"/>
    <n v="1128299"/>
    <x v="307"/>
    <x v="2"/>
    <s v="Arizona"/>
    <s v="Phoenix"/>
    <x v="1"/>
    <n v="36"/>
    <n v="143"/>
    <n v="5148"/>
    <n v="2162.1600000000003"/>
    <n v="0.42000000000000004"/>
    <x v="1"/>
    <x v="11"/>
    <n v="2021"/>
    <s v="Q2"/>
    <x v="2"/>
  </r>
  <r>
    <x v="0"/>
    <n v="1128299"/>
    <x v="307"/>
    <x v="2"/>
    <s v="Arizona"/>
    <s v="Phoenix"/>
    <x v="2"/>
    <n v="41"/>
    <n v="147"/>
    <n v="6027"/>
    <n v="2290.2600000000002"/>
    <n v="0.38"/>
    <x v="1"/>
    <x v="11"/>
    <n v="2021"/>
    <s v="Q2"/>
    <x v="2"/>
  </r>
  <r>
    <x v="0"/>
    <n v="1128299"/>
    <x v="307"/>
    <x v="2"/>
    <s v="Arizona"/>
    <s v="Phoenix"/>
    <x v="3"/>
    <n v="38"/>
    <n v="105"/>
    <n v="3990"/>
    <n v="1595.9999999999998"/>
    <n v="0.39999999999999997"/>
    <x v="1"/>
    <x v="11"/>
    <n v="2021"/>
    <s v="Q2"/>
    <x v="2"/>
  </r>
  <r>
    <x v="0"/>
    <n v="1128299"/>
    <x v="307"/>
    <x v="2"/>
    <s v="Arizona"/>
    <s v="Phoenix"/>
    <x v="4"/>
    <n v="43"/>
    <n v="72"/>
    <n v="3096"/>
    <n v="1052.6399999999999"/>
    <n v="0.33999999999999997"/>
    <x v="1"/>
    <x v="11"/>
    <n v="2021"/>
    <s v="Q2"/>
    <x v="2"/>
  </r>
  <r>
    <x v="0"/>
    <n v="1128299"/>
    <x v="307"/>
    <x v="2"/>
    <s v="Arizona"/>
    <s v="Phoenix"/>
    <x v="5"/>
    <n v="46"/>
    <n v="158"/>
    <n v="7268"/>
    <n v="2253.08"/>
    <n v="0.31"/>
    <x v="1"/>
    <x v="11"/>
    <n v="2021"/>
    <s v="Q2"/>
    <x v="2"/>
  </r>
  <r>
    <x v="0"/>
    <n v="1128299"/>
    <x v="336"/>
    <x v="2"/>
    <s v="Arizona"/>
    <s v="Phoenix"/>
    <x v="0"/>
    <n v="40"/>
    <n v="216"/>
    <n v="8640"/>
    <n v="3196.8"/>
    <n v="0.37"/>
    <x v="1"/>
    <x v="5"/>
    <n v="2021"/>
    <s v="Q3"/>
    <x v="2"/>
  </r>
  <r>
    <x v="0"/>
    <n v="1128299"/>
    <x v="336"/>
    <x v="2"/>
    <s v="Arizona"/>
    <s v="Phoenix"/>
    <x v="1"/>
    <n v="40"/>
    <n v="163"/>
    <n v="6520"/>
    <n v="2999.2000000000003"/>
    <n v="0.46"/>
    <x v="1"/>
    <x v="5"/>
    <n v="2021"/>
    <s v="Q3"/>
    <x v="2"/>
  </r>
  <r>
    <x v="0"/>
    <n v="1128299"/>
    <x v="336"/>
    <x v="2"/>
    <s v="Arizona"/>
    <s v="Phoenix"/>
    <x v="2"/>
    <n v="39"/>
    <n v="157"/>
    <n v="6123"/>
    <n v="2387.9699999999998"/>
    <n v="0.38999999999999996"/>
    <x v="1"/>
    <x v="5"/>
    <n v="2021"/>
    <s v="Q3"/>
    <x v="2"/>
  </r>
  <r>
    <x v="0"/>
    <n v="1128299"/>
    <x v="336"/>
    <x v="2"/>
    <s v="Arizona"/>
    <s v="Phoenix"/>
    <x v="3"/>
    <n v="36"/>
    <n v="113"/>
    <n v="4068"/>
    <n v="1545.84"/>
    <n v="0.38"/>
    <x v="1"/>
    <x v="5"/>
    <n v="2021"/>
    <s v="Q3"/>
    <x v="2"/>
  </r>
  <r>
    <x v="0"/>
    <n v="1128299"/>
    <x v="336"/>
    <x v="2"/>
    <s v="Arizona"/>
    <s v="Phoenix"/>
    <x v="4"/>
    <n v="40"/>
    <n v="145"/>
    <n v="5800"/>
    <n v="2146"/>
    <n v="0.37"/>
    <x v="1"/>
    <x v="5"/>
    <n v="2021"/>
    <s v="Q3"/>
    <x v="2"/>
  </r>
  <r>
    <x v="0"/>
    <n v="1128299"/>
    <x v="336"/>
    <x v="2"/>
    <s v="Arizona"/>
    <s v="Phoenix"/>
    <x v="5"/>
    <n v="46"/>
    <n v="145"/>
    <n v="6670"/>
    <n v="2001"/>
    <n v="0.3"/>
    <x v="1"/>
    <x v="5"/>
    <n v="2021"/>
    <s v="Q3"/>
    <x v="2"/>
  </r>
  <r>
    <x v="0"/>
    <n v="1128299"/>
    <x v="368"/>
    <x v="2"/>
    <s v="Arizona"/>
    <s v="Phoenix"/>
    <x v="0"/>
    <n v="41"/>
    <n v="194"/>
    <n v="7954"/>
    <n v="3181.6"/>
    <n v="0.39999999999999997"/>
    <x v="1"/>
    <x v="6"/>
    <n v="2021"/>
    <s v="Q3"/>
    <x v="2"/>
  </r>
  <r>
    <x v="0"/>
    <n v="1128299"/>
    <x v="368"/>
    <x v="2"/>
    <s v="Arizona"/>
    <s v="Phoenix"/>
    <x v="1"/>
    <n v="46"/>
    <n v="190"/>
    <n v="8740"/>
    <n v="3670.8"/>
    <n v="0.42000000000000004"/>
    <x v="1"/>
    <x v="6"/>
    <n v="2021"/>
    <s v="Q3"/>
    <x v="2"/>
  </r>
  <r>
    <x v="0"/>
    <n v="1128299"/>
    <x v="368"/>
    <x v="2"/>
    <s v="Arizona"/>
    <s v="Phoenix"/>
    <x v="2"/>
    <n v="37"/>
    <n v="153"/>
    <n v="5661"/>
    <n v="2321.0099999999998"/>
    <n v="0.41"/>
    <x v="1"/>
    <x v="6"/>
    <n v="2021"/>
    <s v="Q3"/>
    <x v="2"/>
  </r>
  <r>
    <x v="0"/>
    <n v="1128299"/>
    <x v="368"/>
    <x v="2"/>
    <s v="Arizona"/>
    <s v="Phoenix"/>
    <x v="3"/>
    <n v="43"/>
    <n v="120"/>
    <n v="5160"/>
    <n v="2167.1999999999998"/>
    <n v="0.42"/>
    <x v="1"/>
    <x v="6"/>
    <n v="2021"/>
    <s v="Q3"/>
    <x v="2"/>
  </r>
  <r>
    <x v="0"/>
    <n v="1128299"/>
    <x v="368"/>
    <x v="2"/>
    <s v="Arizona"/>
    <s v="Phoenix"/>
    <x v="4"/>
    <n v="45"/>
    <n v="136"/>
    <n v="6120"/>
    <n v="2264.4"/>
    <n v="0.37"/>
    <x v="1"/>
    <x v="6"/>
    <n v="2021"/>
    <s v="Q3"/>
    <x v="2"/>
  </r>
  <r>
    <x v="0"/>
    <n v="1128299"/>
    <x v="368"/>
    <x v="2"/>
    <s v="Arizona"/>
    <s v="Phoenix"/>
    <x v="5"/>
    <n v="48"/>
    <n v="131"/>
    <n v="6288"/>
    <n v="1760.64"/>
    <n v="0.28000000000000003"/>
    <x v="1"/>
    <x v="6"/>
    <n v="2021"/>
    <s v="Q3"/>
    <x v="2"/>
  </r>
  <r>
    <x v="0"/>
    <n v="1128299"/>
    <x v="400"/>
    <x v="2"/>
    <s v="Arizona"/>
    <s v="Phoenix"/>
    <x v="0"/>
    <n v="35"/>
    <n v="184"/>
    <n v="6440"/>
    <n v="2704.7999999999997"/>
    <n v="0.42"/>
    <x v="1"/>
    <x v="7"/>
    <n v="2021"/>
    <s v="Q3"/>
    <x v="3"/>
  </r>
  <r>
    <x v="0"/>
    <n v="1128299"/>
    <x v="400"/>
    <x v="2"/>
    <s v="Arizona"/>
    <s v="Phoenix"/>
    <x v="1"/>
    <n v="34"/>
    <n v="201"/>
    <n v="6834"/>
    <n v="3211.98"/>
    <n v="0.47000000000000003"/>
    <x v="1"/>
    <x v="7"/>
    <n v="2021"/>
    <s v="Q3"/>
    <x v="3"/>
  </r>
  <r>
    <x v="0"/>
    <n v="1128299"/>
    <x v="400"/>
    <x v="2"/>
    <s v="Arizona"/>
    <s v="Phoenix"/>
    <x v="2"/>
    <n v="34"/>
    <n v="145"/>
    <n v="4930"/>
    <n v="1824.1"/>
    <n v="0.37"/>
    <x v="1"/>
    <x v="7"/>
    <n v="2021"/>
    <s v="Q3"/>
    <x v="3"/>
  </r>
  <r>
    <x v="0"/>
    <n v="1128299"/>
    <x v="400"/>
    <x v="2"/>
    <s v="Arizona"/>
    <s v="Phoenix"/>
    <x v="3"/>
    <n v="33"/>
    <n v="124"/>
    <n v="4092"/>
    <n v="1514.04"/>
    <n v="0.37"/>
    <x v="1"/>
    <x v="7"/>
    <n v="2021"/>
    <s v="Q3"/>
    <x v="3"/>
  </r>
  <r>
    <x v="0"/>
    <n v="1128299"/>
    <x v="400"/>
    <x v="2"/>
    <s v="Arizona"/>
    <s v="Phoenix"/>
    <x v="4"/>
    <n v="41"/>
    <n v="128"/>
    <n v="5248"/>
    <n v="1731.8399999999997"/>
    <n v="0.32999999999999996"/>
    <x v="1"/>
    <x v="7"/>
    <n v="2021"/>
    <s v="Q3"/>
    <x v="3"/>
  </r>
  <r>
    <x v="0"/>
    <n v="1128299"/>
    <x v="400"/>
    <x v="2"/>
    <s v="Arizona"/>
    <s v="Phoenix"/>
    <x v="5"/>
    <n v="43"/>
    <n v="132"/>
    <n v="5676"/>
    <n v="1816.32"/>
    <n v="0.32"/>
    <x v="1"/>
    <x v="7"/>
    <n v="2021"/>
    <s v="Q3"/>
    <x v="3"/>
  </r>
  <r>
    <x v="0"/>
    <n v="1128299"/>
    <x v="429"/>
    <x v="2"/>
    <s v="Arizona"/>
    <s v="Phoenix"/>
    <x v="0"/>
    <n v="36"/>
    <n v="170"/>
    <n v="6120"/>
    <n v="2570.4"/>
    <n v="0.42"/>
    <x v="1"/>
    <x v="8"/>
    <n v="2021"/>
    <s v="Q4"/>
    <x v="3"/>
  </r>
  <r>
    <x v="0"/>
    <n v="1128299"/>
    <x v="429"/>
    <x v="2"/>
    <s v="Arizona"/>
    <s v="Phoenix"/>
    <x v="1"/>
    <n v="33"/>
    <n v="175"/>
    <n v="5775"/>
    <n v="2425.5000000000005"/>
    <n v="0.42000000000000004"/>
    <x v="1"/>
    <x v="8"/>
    <n v="2021"/>
    <s v="Q4"/>
    <x v="3"/>
  </r>
  <r>
    <x v="0"/>
    <n v="1128299"/>
    <x v="429"/>
    <x v="2"/>
    <s v="Arizona"/>
    <s v="Phoenix"/>
    <x v="2"/>
    <n v="31"/>
    <n v="111"/>
    <n v="3441"/>
    <n v="1273.17"/>
    <n v="0.37"/>
    <x v="1"/>
    <x v="8"/>
    <n v="2021"/>
    <s v="Q4"/>
    <x v="3"/>
  </r>
  <r>
    <x v="0"/>
    <n v="1128299"/>
    <x v="429"/>
    <x v="2"/>
    <s v="Arizona"/>
    <s v="Phoenix"/>
    <x v="3"/>
    <n v="32"/>
    <n v="102"/>
    <n v="3264"/>
    <n v="1272.9599999999998"/>
    <n v="0.38999999999999996"/>
    <x v="1"/>
    <x v="8"/>
    <n v="2021"/>
    <s v="Q4"/>
    <x v="3"/>
  </r>
  <r>
    <x v="0"/>
    <n v="1128299"/>
    <x v="429"/>
    <x v="2"/>
    <s v="Arizona"/>
    <s v="Phoenix"/>
    <x v="4"/>
    <n v="44"/>
    <n v="88"/>
    <n v="3872"/>
    <n v="1432.6399999999999"/>
    <n v="0.37"/>
    <x v="1"/>
    <x v="8"/>
    <n v="2021"/>
    <s v="Q4"/>
    <x v="3"/>
  </r>
  <r>
    <x v="0"/>
    <n v="1128299"/>
    <x v="429"/>
    <x v="2"/>
    <s v="Arizona"/>
    <s v="Phoenix"/>
    <x v="5"/>
    <n v="47"/>
    <n v="107"/>
    <n v="5029"/>
    <n v="1458.4099999999999"/>
    <n v="0.28999999999999998"/>
    <x v="1"/>
    <x v="8"/>
    <n v="2021"/>
    <s v="Q4"/>
    <x v="3"/>
  </r>
  <r>
    <x v="0"/>
    <n v="1128299"/>
    <x v="460"/>
    <x v="2"/>
    <s v="Arizona"/>
    <s v="Phoenix"/>
    <x v="0"/>
    <n v="31"/>
    <n v="150"/>
    <n v="4650"/>
    <n v="1767"/>
    <n v="0.38"/>
    <x v="1"/>
    <x v="9"/>
    <n v="2021"/>
    <s v="Q4"/>
    <x v="3"/>
  </r>
  <r>
    <x v="0"/>
    <n v="1128299"/>
    <x v="460"/>
    <x v="2"/>
    <s v="Arizona"/>
    <s v="Phoenix"/>
    <x v="1"/>
    <n v="38"/>
    <n v="163"/>
    <n v="6194"/>
    <n v="2911.1800000000003"/>
    <n v="0.47000000000000003"/>
    <x v="1"/>
    <x v="9"/>
    <n v="2021"/>
    <s v="Q4"/>
    <x v="3"/>
  </r>
  <r>
    <x v="0"/>
    <n v="1128299"/>
    <x v="460"/>
    <x v="2"/>
    <s v="Arizona"/>
    <s v="Phoenix"/>
    <x v="2"/>
    <n v="33"/>
    <n v="124"/>
    <n v="4092"/>
    <n v="1595.8799999999999"/>
    <n v="0.38999999999999996"/>
    <x v="1"/>
    <x v="9"/>
    <n v="2021"/>
    <s v="Q4"/>
    <x v="3"/>
  </r>
  <r>
    <x v="0"/>
    <n v="1128299"/>
    <x v="460"/>
    <x v="2"/>
    <s v="Arizona"/>
    <s v="Phoenix"/>
    <x v="3"/>
    <n v="33"/>
    <n v="116"/>
    <n v="3828"/>
    <n v="1607.76"/>
    <n v="0.42"/>
    <x v="1"/>
    <x v="9"/>
    <n v="2021"/>
    <s v="Q4"/>
    <x v="3"/>
  </r>
  <r>
    <x v="0"/>
    <n v="1128299"/>
    <x v="460"/>
    <x v="2"/>
    <s v="Arizona"/>
    <s v="Phoenix"/>
    <x v="4"/>
    <n v="44"/>
    <n v="99"/>
    <n v="4356"/>
    <n v="1568.1599999999999"/>
    <n v="0.36"/>
    <x v="1"/>
    <x v="9"/>
    <n v="2021"/>
    <s v="Q4"/>
    <x v="3"/>
  </r>
  <r>
    <x v="0"/>
    <n v="1128299"/>
    <x v="460"/>
    <x v="2"/>
    <s v="Arizona"/>
    <s v="Phoenix"/>
    <x v="5"/>
    <n v="39"/>
    <n v="140"/>
    <n v="5460"/>
    <n v="1528.8000000000002"/>
    <n v="0.28000000000000003"/>
    <x v="1"/>
    <x v="9"/>
    <n v="2021"/>
    <s v="Q4"/>
    <x v="3"/>
  </r>
  <r>
    <x v="0"/>
    <n v="1128299"/>
    <x v="489"/>
    <x v="2"/>
    <s v="Arizona"/>
    <s v="Phoenix"/>
    <x v="0"/>
    <n v="35"/>
    <n v="194"/>
    <n v="6790"/>
    <n v="2716"/>
    <n v="0.39999999999999997"/>
    <x v="1"/>
    <x v="10"/>
    <n v="2021"/>
    <s v="Q4"/>
    <x v="0"/>
  </r>
  <r>
    <x v="0"/>
    <n v="1128299"/>
    <x v="489"/>
    <x v="2"/>
    <s v="Arizona"/>
    <s v="Phoenix"/>
    <x v="1"/>
    <n v="33"/>
    <n v="213"/>
    <n v="7029"/>
    <n v="3233.34"/>
    <n v="0.46"/>
    <x v="1"/>
    <x v="10"/>
    <n v="2021"/>
    <s v="Q4"/>
    <x v="0"/>
  </r>
  <r>
    <x v="4"/>
    <n v="1128299"/>
    <x v="489"/>
    <x v="2"/>
    <s v="Arizona"/>
    <s v="Phoenix"/>
    <x v="2"/>
    <n v="35"/>
    <n v="136"/>
    <n v="4760"/>
    <n v="1951.6"/>
    <n v="0.41"/>
    <x v="1"/>
    <x v="10"/>
    <n v="2021"/>
    <s v="Q4"/>
    <x v="0"/>
  </r>
  <r>
    <x v="4"/>
    <n v="1128299"/>
    <x v="489"/>
    <x v="2"/>
    <s v="Arizona"/>
    <s v="Phoenix"/>
    <x v="3"/>
    <n v="32"/>
    <n v="128"/>
    <n v="4096"/>
    <n v="1679.36"/>
    <n v="0.41"/>
    <x v="1"/>
    <x v="10"/>
    <n v="2021"/>
    <s v="Q4"/>
    <x v="0"/>
  </r>
  <r>
    <x v="4"/>
    <n v="1128299"/>
    <x v="489"/>
    <x v="2"/>
    <s v="Arizona"/>
    <s v="Phoenix"/>
    <x v="4"/>
    <n v="42"/>
    <n v="109"/>
    <n v="4578"/>
    <n v="1556.5199999999998"/>
    <n v="0.33999999999999997"/>
    <x v="1"/>
    <x v="10"/>
    <n v="2021"/>
    <s v="Q4"/>
    <x v="0"/>
  </r>
  <r>
    <x v="4"/>
    <n v="1128299"/>
    <x v="489"/>
    <x v="2"/>
    <s v="Arizona"/>
    <s v="Phoenix"/>
    <x v="5"/>
    <n v="43"/>
    <n v="135"/>
    <n v="5805"/>
    <n v="1625.4"/>
    <n v="0.28000000000000003"/>
    <x v="1"/>
    <x v="10"/>
    <n v="2021"/>
    <s v="Q4"/>
    <x v="0"/>
  </r>
  <r>
    <x v="4"/>
    <n v="1128299"/>
    <x v="190"/>
    <x v="2"/>
    <s v="Arizona"/>
    <s v="Phoenix"/>
    <x v="0"/>
    <n v="27"/>
    <n v="152"/>
    <n v="4104"/>
    <n v="1682.6399999999999"/>
    <n v="0.41"/>
    <x v="1"/>
    <x v="0"/>
    <n v="2021"/>
    <s v="Q1"/>
    <x v="0"/>
  </r>
  <r>
    <x v="4"/>
    <n v="1128299"/>
    <x v="190"/>
    <x v="2"/>
    <s v="Arizona"/>
    <s v="Phoenix"/>
    <x v="1"/>
    <n v="30"/>
    <n v="147"/>
    <n v="4410"/>
    <n v="2072.7000000000003"/>
    <n v="0.47000000000000003"/>
    <x v="1"/>
    <x v="0"/>
    <n v="2021"/>
    <s v="Q1"/>
    <x v="0"/>
  </r>
  <r>
    <x v="4"/>
    <n v="1128299"/>
    <x v="190"/>
    <x v="2"/>
    <s v="Arizona"/>
    <s v="Phoenix"/>
    <x v="2"/>
    <n v="32"/>
    <n v="157"/>
    <n v="5024"/>
    <n v="1959.36"/>
    <n v="0.38999999999999996"/>
    <x v="1"/>
    <x v="0"/>
    <n v="2021"/>
    <s v="Q1"/>
    <x v="0"/>
  </r>
  <r>
    <x v="4"/>
    <n v="1128299"/>
    <x v="190"/>
    <x v="2"/>
    <s v="Arizona"/>
    <s v="Phoenix"/>
    <x v="3"/>
    <n v="30"/>
    <n v="101"/>
    <n v="3030"/>
    <n v="1151.4000000000001"/>
    <n v="0.38"/>
    <x v="1"/>
    <x v="0"/>
    <n v="2021"/>
    <s v="Q1"/>
    <x v="0"/>
  </r>
  <r>
    <x v="4"/>
    <n v="1128299"/>
    <x v="190"/>
    <x v="2"/>
    <s v="Arizona"/>
    <s v="Phoenix"/>
    <x v="4"/>
    <n v="33"/>
    <n v="94"/>
    <n v="3102"/>
    <n v="1147.74"/>
    <n v="0.37"/>
    <x v="1"/>
    <x v="0"/>
    <n v="2021"/>
    <s v="Q1"/>
    <x v="0"/>
  </r>
  <r>
    <x v="4"/>
    <n v="1128299"/>
    <x v="190"/>
    <x v="2"/>
    <s v="Arizona"/>
    <s v="Phoenix"/>
    <x v="5"/>
    <n v="36"/>
    <n v="166"/>
    <n v="5976"/>
    <n v="1613.5200000000002"/>
    <n v="0.27"/>
    <x v="1"/>
    <x v="0"/>
    <n v="2021"/>
    <s v="Q1"/>
    <x v="0"/>
  </r>
  <r>
    <x v="4"/>
    <n v="1128299"/>
    <x v="700"/>
    <x v="2"/>
    <s v="Arizona"/>
    <s v="Phoenix"/>
    <x v="0"/>
    <n v="27"/>
    <n v="173"/>
    <n v="4671"/>
    <n v="1868.3999999999999"/>
    <n v="0.39999999999999997"/>
    <x v="1"/>
    <x v="1"/>
    <n v="2021"/>
    <s v="Q1"/>
    <x v="0"/>
  </r>
  <r>
    <x v="4"/>
    <n v="1128299"/>
    <x v="700"/>
    <x v="2"/>
    <s v="Arizona"/>
    <s v="Phoenix"/>
    <x v="1"/>
    <n v="36"/>
    <n v="136"/>
    <n v="4896"/>
    <n v="2301.1200000000003"/>
    <n v="0.47000000000000003"/>
    <x v="1"/>
    <x v="1"/>
    <n v="2021"/>
    <s v="Q1"/>
    <x v="0"/>
  </r>
  <r>
    <x v="4"/>
    <n v="1128299"/>
    <x v="700"/>
    <x v="2"/>
    <s v="Arizona"/>
    <s v="Phoenix"/>
    <x v="2"/>
    <n v="35"/>
    <n v="132"/>
    <n v="4620"/>
    <n v="1847.9999999999998"/>
    <n v="0.39999999999999997"/>
    <x v="1"/>
    <x v="1"/>
    <n v="2021"/>
    <s v="Q1"/>
    <x v="0"/>
  </r>
  <r>
    <x v="4"/>
    <n v="1128299"/>
    <x v="700"/>
    <x v="2"/>
    <s v="New Mexico"/>
    <s v="Albuquerque"/>
    <x v="3"/>
    <n v="29"/>
    <n v="91"/>
    <n v="2639"/>
    <n v="976.43"/>
    <n v="0.37"/>
    <x v="1"/>
    <x v="1"/>
    <n v="2021"/>
    <s v="Q1"/>
    <x v="0"/>
  </r>
  <r>
    <x v="4"/>
    <n v="1128299"/>
    <x v="700"/>
    <x v="2"/>
    <s v="New Mexico"/>
    <s v="Albuquerque"/>
    <x v="4"/>
    <n v="34"/>
    <n v="62"/>
    <n v="2108"/>
    <n v="674.56000000000006"/>
    <n v="0.32"/>
    <x v="1"/>
    <x v="1"/>
    <n v="2021"/>
    <s v="Q1"/>
    <x v="0"/>
  </r>
  <r>
    <x v="4"/>
    <n v="1128299"/>
    <x v="700"/>
    <x v="2"/>
    <s v="New Mexico"/>
    <s v="Albuquerque"/>
    <x v="5"/>
    <n v="35"/>
    <n v="140"/>
    <n v="4900"/>
    <n v="1372.0000000000002"/>
    <n v="0.28000000000000003"/>
    <x v="1"/>
    <x v="1"/>
    <n v="2021"/>
    <s v="Q1"/>
    <x v="0"/>
  </r>
  <r>
    <x v="4"/>
    <n v="1128299"/>
    <x v="712"/>
    <x v="2"/>
    <s v="New Mexico"/>
    <s v="Albuquerque"/>
    <x v="0"/>
    <n v="30"/>
    <n v="187"/>
    <n v="5610"/>
    <n v="2300.1"/>
    <n v="0.41"/>
    <x v="1"/>
    <x v="2"/>
    <n v="2021"/>
    <s v="Q1"/>
    <x v="1"/>
  </r>
  <r>
    <x v="4"/>
    <n v="1128299"/>
    <x v="712"/>
    <x v="2"/>
    <s v="New Mexico"/>
    <s v="Albuquerque"/>
    <x v="1"/>
    <n v="36"/>
    <n v="136"/>
    <n v="4896"/>
    <n v="2203.2000000000003"/>
    <n v="0.45"/>
    <x v="1"/>
    <x v="2"/>
    <n v="2021"/>
    <s v="Q1"/>
    <x v="1"/>
  </r>
  <r>
    <x v="4"/>
    <n v="1128299"/>
    <x v="712"/>
    <x v="2"/>
    <s v="New Mexico"/>
    <s v="Albuquerque"/>
    <x v="2"/>
    <n v="44"/>
    <n v="124"/>
    <n v="5456"/>
    <n v="2073.2800000000002"/>
    <n v="0.38"/>
    <x v="1"/>
    <x v="2"/>
    <n v="2021"/>
    <s v="Q1"/>
    <x v="1"/>
  </r>
  <r>
    <x v="4"/>
    <n v="1128299"/>
    <x v="712"/>
    <x v="2"/>
    <s v="New Mexico"/>
    <s v="Albuquerque"/>
    <x v="3"/>
    <n v="37"/>
    <n v="88"/>
    <n v="3256"/>
    <n v="1269.8399999999999"/>
    <n v="0.38999999999999996"/>
    <x v="1"/>
    <x v="2"/>
    <n v="2021"/>
    <s v="Q1"/>
    <x v="1"/>
  </r>
  <r>
    <x v="4"/>
    <n v="1128299"/>
    <x v="712"/>
    <x v="2"/>
    <s v="New Mexico"/>
    <s v="Albuquerque"/>
    <x v="4"/>
    <n v="41"/>
    <n v="53"/>
    <n v="2173"/>
    <n v="695.36"/>
    <n v="0.32"/>
    <x v="1"/>
    <x v="2"/>
    <n v="2021"/>
    <s v="Q1"/>
    <x v="1"/>
  </r>
  <r>
    <x v="4"/>
    <n v="1128299"/>
    <x v="712"/>
    <x v="2"/>
    <s v="New Mexico"/>
    <s v="Albuquerque"/>
    <x v="5"/>
    <n v="44"/>
    <n v="131"/>
    <n v="5764"/>
    <n v="1786.84"/>
    <n v="0.31"/>
    <x v="1"/>
    <x v="2"/>
    <n v="2021"/>
    <s v="Q1"/>
    <x v="1"/>
  </r>
  <r>
    <x v="4"/>
    <n v="1128299"/>
    <x v="249"/>
    <x v="2"/>
    <s v="New Mexico"/>
    <s v="Albuquerque"/>
    <x v="0"/>
    <n v="41"/>
    <n v="165"/>
    <n v="6765"/>
    <n v="2841.2999999999997"/>
    <n v="0.42"/>
    <x v="1"/>
    <x v="3"/>
    <n v="2021"/>
    <s v="Q2"/>
    <x v="1"/>
  </r>
  <r>
    <x v="4"/>
    <n v="1128299"/>
    <x v="249"/>
    <x v="2"/>
    <s v="New Mexico"/>
    <s v="Albuquerque"/>
    <x v="1"/>
    <n v="43"/>
    <n v="109"/>
    <n v="4687"/>
    <n v="2156.02"/>
    <n v="0.46"/>
    <x v="1"/>
    <x v="3"/>
    <n v="2021"/>
    <s v="Q2"/>
    <x v="1"/>
  </r>
  <r>
    <x v="4"/>
    <n v="1128299"/>
    <x v="249"/>
    <x v="2"/>
    <s v="New Mexico"/>
    <s v="Albuquerque"/>
    <x v="2"/>
    <n v="44"/>
    <n v="140"/>
    <n v="6160"/>
    <n v="2587.1999999999998"/>
    <n v="0.42"/>
    <x v="1"/>
    <x v="3"/>
    <n v="2021"/>
    <s v="Q2"/>
    <x v="1"/>
  </r>
  <r>
    <x v="4"/>
    <n v="1128299"/>
    <x v="249"/>
    <x v="2"/>
    <s v="New Mexico"/>
    <s v="Albuquerque"/>
    <x v="3"/>
    <n v="37"/>
    <n v="96"/>
    <n v="3552"/>
    <n v="1385.2799999999997"/>
    <n v="0.38999999999999996"/>
    <x v="1"/>
    <x v="3"/>
    <n v="2021"/>
    <s v="Q2"/>
    <x v="1"/>
  </r>
  <r>
    <x v="4"/>
    <n v="1128299"/>
    <x v="249"/>
    <x v="2"/>
    <s v="New Mexico"/>
    <s v="Albuquerque"/>
    <x v="4"/>
    <n v="46"/>
    <n v="60"/>
    <n v="2760"/>
    <n v="965.99999999999989"/>
    <n v="0.35"/>
    <x v="1"/>
    <x v="3"/>
    <n v="2021"/>
    <s v="Q2"/>
    <x v="1"/>
  </r>
  <r>
    <x v="4"/>
    <n v="1128299"/>
    <x v="249"/>
    <x v="2"/>
    <s v="New Mexico"/>
    <s v="Albuquerque"/>
    <x v="5"/>
    <n v="56"/>
    <n v="116"/>
    <n v="6496"/>
    <n v="1818.88"/>
    <n v="0.28000000000000003"/>
    <x v="1"/>
    <x v="3"/>
    <n v="2021"/>
    <s v="Q2"/>
    <x v="1"/>
  </r>
  <r>
    <x v="4"/>
    <n v="1128299"/>
    <x v="280"/>
    <x v="2"/>
    <s v="New Mexico"/>
    <s v="Albuquerque"/>
    <x v="0"/>
    <n v="43"/>
    <n v="184"/>
    <n v="7912"/>
    <n v="3243.9199999999996"/>
    <n v="0.41"/>
    <x v="1"/>
    <x v="4"/>
    <n v="2021"/>
    <s v="Q2"/>
    <x v="1"/>
  </r>
  <r>
    <x v="4"/>
    <n v="1128299"/>
    <x v="280"/>
    <x v="2"/>
    <s v="New Mexico"/>
    <s v="Albuquerque"/>
    <x v="1"/>
    <n v="46"/>
    <n v="136"/>
    <n v="6256"/>
    <n v="2627.5200000000004"/>
    <n v="0.42000000000000004"/>
    <x v="1"/>
    <x v="4"/>
    <n v="2021"/>
    <s v="Q2"/>
    <x v="1"/>
  </r>
  <r>
    <x v="4"/>
    <n v="1128299"/>
    <x v="280"/>
    <x v="2"/>
    <s v="New Mexico"/>
    <s v="Albuquerque"/>
    <x v="2"/>
    <n v="46"/>
    <n v="135"/>
    <n v="6210"/>
    <n v="2546.1"/>
    <n v="0.41"/>
    <x v="1"/>
    <x v="4"/>
    <n v="2021"/>
    <s v="Q2"/>
    <x v="1"/>
  </r>
  <r>
    <x v="4"/>
    <n v="1128299"/>
    <x v="280"/>
    <x v="2"/>
    <s v="New Mexico"/>
    <s v="Albuquerque"/>
    <x v="3"/>
    <n v="43"/>
    <n v="109"/>
    <n v="4687"/>
    <n v="1921.6699999999998"/>
    <n v="0.41"/>
    <x v="1"/>
    <x v="4"/>
    <n v="2021"/>
    <s v="Q2"/>
    <x v="1"/>
  </r>
  <r>
    <x v="4"/>
    <n v="1128299"/>
    <x v="280"/>
    <x v="2"/>
    <s v="New Mexico"/>
    <s v="Albuquerque"/>
    <x v="4"/>
    <n v="45"/>
    <n v="78"/>
    <n v="3510"/>
    <n v="1228.5"/>
    <n v="0.35"/>
    <x v="1"/>
    <x v="4"/>
    <n v="2021"/>
    <s v="Q2"/>
    <x v="1"/>
  </r>
  <r>
    <x v="4"/>
    <n v="1128299"/>
    <x v="280"/>
    <x v="2"/>
    <s v="New Mexico"/>
    <s v="Albuquerque"/>
    <x v="5"/>
    <n v="56"/>
    <n v="132"/>
    <n v="7392"/>
    <n v="2143.6799999999998"/>
    <n v="0.28999999999999998"/>
    <x v="1"/>
    <x v="4"/>
    <n v="2021"/>
    <s v="Q2"/>
    <x v="1"/>
  </r>
  <r>
    <x v="4"/>
    <n v="1128299"/>
    <x v="310"/>
    <x v="2"/>
    <s v="New Mexico"/>
    <s v="Albuquerque"/>
    <x v="0"/>
    <n v="37"/>
    <n v="224"/>
    <n v="8288"/>
    <n v="3232.3199999999997"/>
    <n v="0.38999999999999996"/>
    <x v="1"/>
    <x v="11"/>
    <n v="2021"/>
    <s v="Q2"/>
    <x v="2"/>
  </r>
  <r>
    <x v="4"/>
    <n v="1128299"/>
    <x v="310"/>
    <x v="2"/>
    <s v="New Mexico"/>
    <s v="Albuquerque"/>
    <x v="1"/>
    <n v="47"/>
    <n v="187"/>
    <n v="8789"/>
    <n v="3779.2700000000004"/>
    <n v="0.43000000000000005"/>
    <x v="1"/>
    <x v="11"/>
    <n v="2021"/>
    <s v="Q2"/>
    <x v="2"/>
  </r>
  <r>
    <x v="4"/>
    <n v="1128299"/>
    <x v="310"/>
    <x v="2"/>
    <s v="New Mexico"/>
    <s v="Albuquerque"/>
    <x v="2"/>
    <n v="41"/>
    <n v="193"/>
    <n v="7913"/>
    <n v="3165.2"/>
    <n v="0.39999999999999997"/>
    <x v="1"/>
    <x v="11"/>
    <n v="2021"/>
    <s v="Q2"/>
    <x v="2"/>
  </r>
  <r>
    <x v="4"/>
    <n v="1128299"/>
    <x v="310"/>
    <x v="2"/>
    <s v="New Mexico"/>
    <s v="Albuquerque"/>
    <x v="3"/>
    <n v="37"/>
    <n v="128"/>
    <n v="4736"/>
    <n v="1894.3999999999999"/>
    <n v="0.39999999999999997"/>
    <x v="1"/>
    <x v="11"/>
    <n v="2021"/>
    <s v="Q2"/>
    <x v="2"/>
  </r>
  <r>
    <x v="4"/>
    <n v="1128299"/>
    <x v="310"/>
    <x v="2"/>
    <s v="New Mexico"/>
    <s v="Albuquerque"/>
    <x v="4"/>
    <n v="44"/>
    <n v="93"/>
    <n v="4092"/>
    <n v="1432.1999999999998"/>
    <n v="0.35"/>
    <x v="1"/>
    <x v="11"/>
    <n v="2021"/>
    <s v="Q2"/>
    <x v="2"/>
  </r>
  <r>
    <x v="4"/>
    <n v="1128299"/>
    <x v="310"/>
    <x v="2"/>
    <s v="New Mexico"/>
    <s v="Albuquerque"/>
    <x v="5"/>
    <n v="50"/>
    <n v="192"/>
    <n v="9600"/>
    <n v="2688.0000000000005"/>
    <n v="0.28000000000000003"/>
    <x v="1"/>
    <x v="11"/>
    <n v="2021"/>
    <s v="Q2"/>
    <x v="2"/>
  </r>
  <r>
    <x v="4"/>
    <n v="1128299"/>
    <x v="339"/>
    <x v="2"/>
    <s v="New Mexico"/>
    <s v="Albuquerque"/>
    <x v="0"/>
    <n v="41"/>
    <n v="248"/>
    <n v="10168"/>
    <n v="3965.5199999999995"/>
    <n v="0.38999999999999996"/>
    <x v="1"/>
    <x v="5"/>
    <n v="2021"/>
    <s v="Q3"/>
    <x v="2"/>
  </r>
  <r>
    <x v="4"/>
    <n v="1128299"/>
    <x v="339"/>
    <x v="2"/>
    <s v="New Mexico"/>
    <s v="Albuquerque"/>
    <x v="1"/>
    <n v="45"/>
    <n v="210"/>
    <n v="9450"/>
    <n v="4063.5000000000005"/>
    <n v="0.43000000000000005"/>
    <x v="1"/>
    <x v="5"/>
    <n v="2021"/>
    <s v="Q3"/>
    <x v="2"/>
  </r>
  <r>
    <x v="4"/>
    <n v="1128299"/>
    <x v="339"/>
    <x v="2"/>
    <s v="New Mexico"/>
    <s v="Albuquerque"/>
    <x v="2"/>
    <n v="39"/>
    <n v="171"/>
    <n v="6669"/>
    <n v="2467.5299999999997"/>
    <n v="0.37"/>
    <x v="1"/>
    <x v="5"/>
    <n v="2021"/>
    <s v="Q3"/>
    <x v="2"/>
  </r>
  <r>
    <x v="4"/>
    <n v="1128299"/>
    <x v="339"/>
    <x v="2"/>
    <s v="New Mexico"/>
    <s v="Albuquerque"/>
    <x v="3"/>
    <n v="39"/>
    <n v="149"/>
    <n v="5811"/>
    <n v="2440.62"/>
    <n v="0.42"/>
    <x v="1"/>
    <x v="5"/>
    <n v="2021"/>
    <s v="Q3"/>
    <x v="2"/>
  </r>
  <r>
    <x v="4"/>
    <n v="1128299"/>
    <x v="339"/>
    <x v="2"/>
    <s v="New Mexico"/>
    <s v="Albuquerque"/>
    <x v="4"/>
    <n v="40"/>
    <n v="160"/>
    <n v="6400"/>
    <n v="2048"/>
    <n v="0.32"/>
    <x v="1"/>
    <x v="5"/>
    <n v="2021"/>
    <s v="Q3"/>
    <x v="2"/>
  </r>
  <r>
    <x v="4"/>
    <n v="1128299"/>
    <x v="339"/>
    <x v="2"/>
    <s v="New Mexico"/>
    <s v="Albuquerque"/>
    <x v="5"/>
    <n v="49"/>
    <n v="160"/>
    <n v="7840"/>
    <n v="2508.8000000000002"/>
    <n v="0.32"/>
    <x v="1"/>
    <x v="5"/>
    <n v="2021"/>
    <s v="Q3"/>
    <x v="2"/>
  </r>
  <r>
    <x v="4"/>
    <n v="1128299"/>
    <x v="371"/>
    <x v="2"/>
    <s v="New Mexico"/>
    <s v="Albuquerque"/>
    <x v="0"/>
    <n v="40"/>
    <n v="224"/>
    <n v="8960"/>
    <n v="3315.2"/>
    <n v="0.37"/>
    <x v="1"/>
    <x v="6"/>
    <n v="2021"/>
    <s v="Q3"/>
    <x v="2"/>
  </r>
  <r>
    <x v="4"/>
    <n v="1128299"/>
    <x v="371"/>
    <x v="2"/>
    <s v="New Mexico"/>
    <s v="Albuquerque"/>
    <x v="1"/>
    <n v="44"/>
    <n v="208"/>
    <n v="9152"/>
    <n v="4026.88"/>
    <n v="0.44"/>
    <x v="1"/>
    <x v="6"/>
    <n v="2021"/>
    <s v="Q3"/>
    <x v="2"/>
  </r>
  <r>
    <x v="4"/>
    <n v="1128299"/>
    <x v="371"/>
    <x v="2"/>
    <s v="New Mexico"/>
    <s v="Albuquerque"/>
    <x v="2"/>
    <n v="46"/>
    <n v="163"/>
    <n v="7498"/>
    <n v="2999.2"/>
    <n v="0.39999999999999997"/>
    <x v="1"/>
    <x v="6"/>
    <n v="2021"/>
    <s v="Q3"/>
    <x v="2"/>
  </r>
  <r>
    <x v="4"/>
    <n v="1128299"/>
    <x v="371"/>
    <x v="2"/>
    <s v="New Mexico"/>
    <s v="Albuquerque"/>
    <x v="3"/>
    <n v="46"/>
    <n v="152"/>
    <n v="6992"/>
    <n v="2587.04"/>
    <n v="0.37"/>
    <x v="1"/>
    <x v="6"/>
    <n v="2021"/>
    <s v="Q3"/>
    <x v="2"/>
  </r>
  <r>
    <x v="4"/>
    <n v="1128299"/>
    <x v="371"/>
    <x v="2"/>
    <s v="New Mexico"/>
    <s v="Albuquerque"/>
    <x v="4"/>
    <n v="48"/>
    <n v="162"/>
    <n v="7776"/>
    <n v="2643.8399999999997"/>
    <n v="0.33999999999999997"/>
    <x v="1"/>
    <x v="6"/>
    <n v="2021"/>
    <s v="Q3"/>
    <x v="2"/>
  </r>
  <r>
    <x v="4"/>
    <n v="1128299"/>
    <x v="371"/>
    <x v="2"/>
    <s v="New Mexico"/>
    <s v="Albuquerque"/>
    <x v="5"/>
    <n v="50"/>
    <n v="153"/>
    <n v="7650"/>
    <n v="2448"/>
    <n v="0.32"/>
    <x v="1"/>
    <x v="6"/>
    <n v="2021"/>
    <s v="Q3"/>
    <x v="2"/>
  </r>
  <r>
    <x v="4"/>
    <n v="1128299"/>
    <x v="403"/>
    <x v="2"/>
    <s v="New Mexico"/>
    <s v="Albuquerque"/>
    <x v="0"/>
    <n v="37"/>
    <n v="206"/>
    <n v="7622"/>
    <n v="3201.24"/>
    <n v="0.42"/>
    <x v="1"/>
    <x v="7"/>
    <n v="2021"/>
    <s v="Q3"/>
    <x v="3"/>
  </r>
  <r>
    <x v="4"/>
    <n v="1128299"/>
    <x v="403"/>
    <x v="2"/>
    <s v="New Mexico"/>
    <s v="Albuquerque"/>
    <x v="1"/>
    <n v="39"/>
    <n v="188"/>
    <n v="7332"/>
    <n v="3372.7200000000003"/>
    <n v="0.46"/>
    <x v="1"/>
    <x v="7"/>
    <n v="2021"/>
    <s v="Q3"/>
    <x v="3"/>
  </r>
  <r>
    <x v="4"/>
    <n v="1128299"/>
    <x v="403"/>
    <x v="2"/>
    <s v="New Mexico"/>
    <s v="Albuquerque"/>
    <x v="2"/>
    <n v="39"/>
    <n v="147"/>
    <n v="5733"/>
    <n v="2407.86"/>
    <n v="0.42"/>
    <x v="1"/>
    <x v="7"/>
    <n v="2021"/>
    <s v="Q3"/>
    <x v="3"/>
  </r>
  <r>
    <x v="4"/>
    <n v="1128299"/>
    <x v="403"/>
    <x v="2"/>
    <s v="New Mexico"/>
    <s v="Albuquerque"/>
    <x v="3"/>
    <n v="37"/>
    <n v="145"/>
    <n v="5365"/>
    <n v="2199.65"/>
    <n v="0.41"/>
    <x v="1"/>
    <x v="7"/>
    <n v="2021"/>
    <s v="Q3"/>
    <x v="3"/>
  </r>
  <r>
    <x v="4"/>
    <n v="1128299"/>
    <x v="403"/>
    <x v="2"/>
    <s v="New Mexico"/>
    <s v="Albuquerque"/>
    <x v="4"/>
    <n v="40"/>
    <n v="145"/>
    <n v="5800"/>
    <n v="2029.9999999999998"/>
    <n v="0.35"/>
    <x v="1"/>
    <x v="7"/>
    <n v="2021"/>
    <s v="Q3"/>
    <x v="3"/>
  </r>
  <r>
    <x v="4"/>
    <n v="1128299"/>
    <x v="403"/>
    <x v="2"/>
    <s v="New Mexico"/>
    <s v="Albuquerque"/>
    <x v="5"/>
    <n v="48"/>
    <n v="157"/>
    <n v="7536"/>
    <n v="2260.7999999999997"/>
    <n v="0.3"/>
    <x v="1"/>
    <x v="7"/>
    <n v="2021"/>
    <s v="Q3"/>
    <x v="3"/>
  </r>
  <r>
    <x v="4"/>
    <n v="1128299"/>
    <x v="432"/>
    <x v="2"/>
    <s v="New Mexico"/>
    <s v="Albuquerque"/>
    <x v="0"/>
    <n v="35"/>
    <n v="171"/>
    <n v="5985"/>
    <n v="2214.4499999999998"/>
    <n v="0.37"/>
    <x v="1"/>
    <x v="8"/>
    <n v="2021"/>
    <s v="Q4"/>
    <x v="3"/>
  </r>
  <r>
    <x v="4"/>
    <n v="1128299"/>
    <x v="432"/>
    <x v="2"/>
    <s v="New Mexico"/>
    <s v="Albuquerque"/>
    <x v="1"/>
    <n v="38"/>
    <n v="182"/>
    <n v="6916"/>
    <n v="2973.8800000000006"/>
    <n v="0.43000000000000005"/>
    <x v="1"/>
    <x v="8"/>
    <n v="2021"/>
    <s v="Q4"/>
    <x v="3"/>
  </r>
  <r>
    <x v="4"/>
    <n v="1128299"/>
    <x v="432"/>
    <x v="2"/>
    <s v="New Mexico"/>
    <s v="Albuquerque"/>
    <x v="2"/>
    <n v="34"/>
    <n v="120"/>
    <n v="4080"/>
    <n v="1631.9999999999998"/>
    <n v="0.39999999999999997"/>
    <x v="1"/>
    <x v="8"/>
    <n v="2021"/>
    <s v="Q4"/>
    <x v="3"/>
  </r>
  <r>
    <x v="4"/>
    <n v="1128299"/>
    <x v="432"/>
    <x v="2"/>
    <s v="New Mexico"/>
    <s v="Albuquerque"/>
    <x v="3"/>
    <n v="35"/>
    <n v="112"/>
    <n v="3920"/>
    <n v="1646.3999999999999"/>
    <n v="0.42"/>
    <x v="1"/>
    <x v="8"/>
    <n v="2021"/>
    <s v="Q4"/>
    <x v="3"/>
  </r>
  <r>
    <x v="4"/>
    <n v="1128299"/>
    <x v="432"/>
    <x v="2"/>
    <s v="New Mexico"/>
    <s v="Albuquerque"/>
    <x v="4"/>
    <n v="41"/>
    <n v="114"/>
    <n v="4674"/>
    <n v="1542.4199999999998"/>
    <n v="0.32999999999999996"/>
    <x v="1"/>
    <x v="8"/>
    <n v="2021"/>
    <s v="Q4"/>
    <x v="3"/>
  </r>
  <r>
    <x v="4"/>
    <n v="1128299"/>
    <x v="432"/>
    <x v="2"/>
    <s v="New Mexico"/>
    <s v="Albuquerque"/>
    <x v="5"/>
    <n v="57"/>
    <n v="131"/>
    <n v="7467"/>
    <n v="2314.77"/>
    <n v="0.31"/>
    <x v="1"/>
    <x v="8"/>
    <n v="2021"/>
    <s v="Q4"/>
    <x v="3"/>
  </r>
  <r>
    <x v="4"/>
    <n v="1128299"/>
    <x v="463"/>
    <x v="2"/>
    <s v="New Mexico"/>
    <s v="Albuquerque"/>
    <x v="0"/>
    <n v="47"/>
    <n v="176"/>
    <n v="8272"/>
    <n v="3391.52"/>
    <n v="0.41"/>
    <x v="1"/>
    <x v="9"/>
    <n v="2021"/>
    <s v="Q4"/>
    <x v="3"/>
  </r>
  <r>
    <x v="4"/>
    <n v="1128299"/>
    <x v="463"/>
    <x v="2"/>
    <s v="New Mexico"/>
    <s v="Albuquerque"/>
    <x v="1"/>
    <n v="44"/>
    <n v="180"/>
    <n v="7920"/>
    <n v="3405.6000000000004"/>
    <n v="0.43000000000000005"/>
    <x v="1"/>
    <x v="9"/>
    <n v="2021"/>
    <s v="Q4"/>
    <x v="3"/>
  </r>
  <r>
    <x v="4"/>
    <n v="1128299"/>
    <x v="463"/>
    <x v="2"/>
    <s v="New Mexico"/>
    <s v="Albuquerque"/>
    <x v="2"/>
    <n v="46"/>
    <n v="149"/>
    <n v="6854"/>
    <n v="2535.98"/>
    <n v="0.37"/>
    <x v="1"/>
    <x v="9"/>
    <n v="2021"/>
    <s v="Q4"/>
    <x v="3"/>
  </r>
  <r>
    <x v="4"/>
    <n v="1128299"/>
    <x v="463"/>
    <x v="2"/>
    <s v="New Mexico"/>
    <s v="Albuquerque"/>
    <x v="3"/>
    <n v="40"/>
    <n v="136"/>
    <n v="5440"/>
    <n v="2230.4"/>
    <n v="0.41"/>
    <x v="1"/>
    <x v="9"/>
    <n v="2021"/>
    <s v="Q4"/>
    <x v="3"/>
  </r>
  <r>
    <x v="4"/>
    <n v="1128299"/>
    <x v="463"/>
    <x v="2"/>
    <s v="New Mexico"/>
    <s v="Albuquerque"/>
    <x v="4"/>
    <n v="54"/>
    <n v="131"/>
    <n v="7074"/>
    <n v="2617.38"/>
    <n v="0.37"/>
    <x v="1"/>
    <x v="9"/>
    <n v="2021"/>
    <s v="Q4"/>
    <x v="3"/>
  </r>
  <r>
    <x v="4"/>
    <n v="1128299"/>
    <x v="463"/>
    <x v="2"/>
    <s v="New Mexico"/>
    <s v="Albuquerque"/>
    <x v="5"/>
    <n v="56"/>
    <n v="170"/>
    <n v="9520"/>
    <n v="2856"/>
    <n v="0.3"/>
    <x v="1"/>
    <x v="9"/>
    <n v="2021"/>
    <s v="Q4"/>
    <x v="3"/>
  </r>
  <r>
    <x v="4"/>
    <n v="1128299"/>
    <x v="492"/>
    <x v="2"/>
    <s v="New Mexico"/>
    <s v="Albuquerque"/>
    <x v="0"/>
    <n v="44"/>
    <n v="238"/>
    <n v="10472"/>
    <n v="4398.24"/>
    <n v="0.42"/>
    <x v="1"/>
    <x v="10"/>
    <n v="2021"/>
    <s v="Q4"/>
    <x v="0"/>
  </r>
  <r>
    <x v="4"/>
    <n v="1128299"/>
    <x v="492"/>
    <x v="2"/>
    <s v="New Mexico"/>
    <s v="Albuquerque"/>
    <x v="1"/>
    <n v="47"/>
    <n v="217"/>
    <n v="10199"/>
    <n v="4793.5300000000007"/>
    <n v="0.47000000000000003"/>
    <x v="1"/>
    <x v="10"/>
    <n v="2021"/>
    <s v="Q4"/>
    <x v="0"/>
  </r>
  <r>
    <x v="2"/>
    <n v="1128299"/>
    <x v="492"/>
    <x v="2"/>
    <s v="New Mexico"/>
    <s v="Albuquerque"/>
    <x v="2"/>
    <n v="44"/>
    <n v="150"/>
    <n v="6600"/>
    <n v="2706"/>
    <n v="0.41"/>
    <x v="1"/>
    <x v="10"/>
    <n v="2021"/>
    <s v="Q4"/>
    <x v="0"/>
  </r>
  <r>
    <x v="2"/>
    <n v="1128299"/>
    <x v="492"/>
    <x v="2"/>
    <s v="New Mexico"/>
    <s v="Albuquerque"/>
    <x v="3"/>
    <n v="45"/>
    <n v="160"/>
    <n v="7200"/>
    <n v="2879.9999999999995"/>
    <n v="0.39999999999999997"/>
    <x v="1"/>
    <x v="10"/>
    <n v="2021"/>
    <s v="Q4"/>
    <x v="0"/>
  </r>
  <r>
    <x v="2"/>
    <n v="1128299"/>
    <x v="492"/>
    <x v="2"/>
    <s v="New Mexico"/>
    <s v="Albuquerque"/>
    <x v="4"/>
    <n v="55"/>
    <n v="128"/>
    <n v="7040"/>
    <n v="2323.1999999999998"/>
    <n v="0.32999999999999996"/>
    <x v="1"/>
    <x v="10"/>
    <n v="2021"/>
    <s v="Q4"/>
    <x v="0"/>
  </r>
  <r>
    <x v="2"/>
    <n v="1128299"/>
    <x v="492"/>
    <x v="2"/>
    <s v="New Mexico"/>
    <s v="Albuquerque"/>
    <x v="5"/>
    <n v="56"/>
    <n v="173"/>
    <n v="9688"/>
    <n v="2615.7600000000002"/>
    <n v="0.27"/>
    <x v="1"/>
    <x v="10"/>
    <n v="2021"/>
    <s v="Q4"/>
    <x v="0"/>
  </r>
  <r>
    <x v="2"/>
    <n v="1128299"/>
    <x v="177"/>
    <x v="2"/>
    <s v="New Mexico"/>
    <s v="Albuquerque"/>
    <x v="0"/>
    <n v="24"/>
    <n v="149"/>
    <n v="3576"/>
    <n v="1644.96"/>
    <n v="0.46"/>
    <x v="1"/>
    <x v="0"/>
    <n v="2021"/>
    <s v="Q1"/>
    <x v="0"/>
  </r>
  <r>
    <x v="2"/>
    <n v="1128299"/>
    <x v="177"/>
    <x v="2"/>
    <s v="New Mexico"/>
    <s v="Albuquerque"/>
    <x v="1"/>
    <n v="27"/>
    <n v="140"/>
    <n v="3780"/>
    <n v="1776.6000000000001"/>
    <n v="0.47000000000000003"/>
    <x v="1"/>
    <x v="0"/>
    <n v="2021"/>
    <s v="Q1"/>
    <x v="0"/>
  </r>
  <r>
    <x v="2"/>
    <n v="1128299"/>
    <x v="177"/>
    <x v="2"/>
    <s v="New Mexico"/>
    <s v="Albuquerque"/>
    <x v="2"/>
    <n v="32"/>
    <n v="140"/>
    <n v="4480"/>
    <n v="1881.6"/>
    <n v="0.42"/>
    <x v="1"/>
    <x v="0"/>
    <n v="2021"/>
    <s v="Q1"/>
    <x v="0"/>
  </r>
  <r>
    <x v="2"/>
    <n v="1128299"/>
    <x v="177"/>
    <x v="2"/>
    <s v="New Mexico"/>
    <s v="Albuquerque"/>
    <x v="3"/>
    <n v="28"/>
    <n v="99"/>
    <n v="2772"/>
    <n v="1164.24"/>
    <n v="0.42000000000000004"/>
    <x v="1"/>
    <x v="0"/>
    <n v="2021"/>
    <s v="Q1"/>
    <x v="0"/>
  </r>
  <r>
    <x v="2"/>
    <n v="1128299"/>
    <x v="177"/>
    <x v="2"/>
    <s v="New Mexico"/>
    <s v="Albuquerque"/>
    <x v="4"/>
    <n v="35"/>
    <n v="75"/>
    <n v="2625"/>
    <n v="1050"/>
    <n v="0.39999999999999997"/>
    <x v="1"/>
    <x v="0"/>
    <n v="2021"/>
    <s v="Q1"/>
    <x v="0"/>
  </r>
  <r>
    <x v="2"/>
    <n v="1128299"/>
    <x v="177"/>
    <x v="2"/>
    <s v="New Mexico"/>
    <s v="Albuquerque"/>
    <x v="5"/>
    <n v="28"/>
    <n v="140"/>
    <n v="3920"/>
    <n v="1254.4000000000001"/>
    <n v="0.32"/>
    <x v="1"/>
    <x v="0"/>
    <n v="2021"/>
    <s v="Q1"/>
    <x v="0"/>
  </r>
  <r>
    <x v="2"/>
    <n v="1128299"/>
    <x v="208"/>
    <x v="2"/>
    <s v="New Mexico"/>
    <s v="Albuquerque"/>
    <x v="0"/>
    <n v="23"/>
    <n v="150"/>
    <n v="3450"/>
    <n v="1483.5000000000002"/>
    <n v="0.43000000000000005"/>
    <x v="1"/>
    <x v="1"/>
    <n v="2021"/>
    <s v="Q1"/>
    <x v="0"/>
  </r>
  <r>
    <x v="2"/>
    <n v="1128299"/>
    <x v="208"/>
    <x v="2"/>
    <s v="New Mexico"/>
    <s v="Albuquerque"/>
    <x v="1"/>
    <n v="27"/>
    <n v="124"/>
    <n v="3348"/>
    <n v="1540.0800000000002"/>
    <n v="0.46"/>
    <x v="1"/>
    <x v="1"/>
    <n v="2021"/>
    <s v="Q1"/>
    <x v="0"/>
  </r>
  <r>
    <x v="2"/>
    <n v="1128299"/>
    <x v="208"/>
    <x v="2"/>
    <s v="New Mexico"/>
    <s v="Albuquerque"/>
    <x v="2"/>
    <n v="28"/>
    <n v="120"/>
    <n v="3360"/>
    <n v="1377.6"/>
    <n v="0.41"/>
    <x v="1"/>
    <x v="1"/>
    <n v="2021"/>
    <s v="Q1"/>
    <x v="0"/>
  </r>
  <r>
    <x v="2"/>
    <n v="1128299"/>
    <x v="208"/>
    <x v="4"/>
    <s v="Georgia"/>
    <s v="Atlanta"/>
    <x v="3"/>
    <n v="30"/>
    <n v="80"/>
    <n v="2400"/>
    <n v="1056"/>
    <n v="0.44"/>
    <x v="1"/>
    <x v="1"/>
    <n v="2021"/>
    <s v="Q1"/>
    <x v="0"/>
  </r>
  <r>
    <x v="2"/>
    <n v="1128299"/>
    <x v="208"/>
    <x v="4"/>
    <s v="Georgia"/>
    <s v="Atlanta"/>
    <x v="4"/>
    <n v="34"/>
    <n v="60"/>
    <n v="2040"/>
    <n v="795.59999999999991"/>
    <n v="0.38999999999999996"/>
    <x v="1"/>
    <x v="1"/>
    <n v="2021"/>
    <s v="Q1"/>
    <x v="0"/>
  </r>
  <r>
    <x v="2"/>
    <n v="1128299"/>
    <x v="208"/>
    <x v="4"/>
    <s v="Georgia"/>
    <s v="Atlanta"/>
    <x v="5"/>
    <n v="28"/>
    <n v="131"/>
    <n v="3668"/>
    <n v="1063.72"/>
    <n v="0.28999999999999998"/>
    <x v="1"/>
    <x v="1"/>
    <n v="2021"/>
    <s v="Q1"/>
    <x v="0"/>
  </r>
  <r>
    <x v="2"/>
    <n v="1128299"/>
    <x v="217"/>
    <x v="4"/>
    <s v="Georgia"/>
    <s v="Atlanta"/>
    <x v="0"/>
    <n v="30"/>
    <n v="163"/>
    <n v="4890"/>
    <n v="2102.7000000000003"/>
    <n v="0.43000000000000005"/>
    <x v="1"/>
    <x v="2"/>
    <n v="2021"/>
    <s v="Q1"/>
    <x v="1"/>
  </r>
  <r>
    <x v="2"/>
    <n v="1128299"/>
    <x v="217"/>
    <x v="4"/>
    <s v="Georgia"/>
    <s v="Atlanta"/>
    <x v="1"/>
    <n v="37"/>
    <n v="113"/>
    <n v="4181"/>
    <n v="1839.64"/>
    <n v="0.44"/>
    <x v="1"/>
    <x v="2"/>
    <n v="2021"/>
    <s v="Q1"/>
    <x v="1"/>
  </r>
  <r>
    <x v="2"/>
    <n v="1128299"/>
    <x v="217"/>
    <x v="4"/>
    <s v="Georgia"/>
    <s v="Atlanta"/>
    <x v="2"/>
    <n v="39"/>
    <n v="124"/>
    <n v="4836"/>
    <n v="1837.68"/>
    <n v="0.38"/>
    <x v="1"/>
    <x v="2"/>
    <n v="2021"/>
    <s v="Q1"/>
    <x v="1"/>
  </r>
  <r>
    <x v="2"/>
    <n v="1128299"/>
    <x v="217"/>
    <x v="4"/>
    <s v="Georgia"/>
    <s v="Atlanta"/>
    <x v="3"/>
    <n v="38"/>
    <n v="78"/>
    <n v="2964"/>
    <n v="1333.8"/>
    <n v="0.45"/>
    <x v="1"/>
    <x v="2"/>
    <n v="2021"/>
    <s v="Q1"/>
    <x v="1"/>
  </r>
  <r>
    <x v="2"/>
    <n v="1128299"/>
    <x v="217"/>
    <x v="4"/>
    <s v="Georgia"/>
    <s v="Atlanta"/>
    <x v="4"/>
    <n v="41"/>
    <n v="45"/>
    <n v="1845"/>
    <n v="756.44999999999993"/>
    <n v="0.41"/>
    <x v="1"/>
    <x v="2"/>
    <n v="2021"/>
    <s v="Q1"/>
    <x v="1"/>
  </r>
  <r>
    <x v="2"/>
    <n v="1128299"/>
    <x v="217"/>
    <x v="4"/>
    <s v="Georgia"/>
    <s v="Atlanta"/>
    <x v="5"/>
    <n v="40"/>
    <n v="112"/>
    <n v="4480"/>
    <n v="1299.1999999999998"/>
    <n v="0.28999999999999998"/>
    <x v="1"/>
    <x v="2"/>
    <n v="2021"/>
    <s v="Q1"/>
    <x v="1"/>
  </r>
  <r>
    <x v="2"/>
    <n v="1128299"/>
    <x v="236"/>
    <x v="4"/>
    <s v="Georgia"/>
    <s v="Atlanta"/>
    <x v="0"/>
    <n v="37"/>
    <n v="179"/>
    <n v="6623"/>
    <n v="2847.8900000000003"/>
    <n v="0.43000000000000005"/>
    <x v="1"/>
    <x v="3"/>
    <n v="2021"/>
    <s v="Q2"/>
    <x v="1"/>
  </r>
  <r>
    <x v="2"/>
    <n v="1128299"/>
    <x v="236"/>
    <x v="4"/>
    <s v="Georgia"/>
    <s v="Atlanta"/>
    <x v="1"/>
    <n v="40"/>
    <n v="111"/>
    <n v="4440"/>
    <n v="1864.8000000000002"/>
    <n v="0.42000000000000004"/>
    <x v="1"/>
    <x v="3"/>
    <n v="2021"/>
    <s v="Q2"/>
    <x v="1"/>
  </r>
  <r>
    <x v="2"/>
    <n v="1128299"/>
    <x v="236"/>
    <x v="4"/>
    <s v="Georgia"/>
    <s v="Atlanta"/>
    <x v="2"/>
    <n v="36"/>
    <n v="113"/>
    <n v="4068"/>
    <n v="1505.16"/>
    <n v="0.37"/>
    <x v="1"/>
    <x v="3"/>
    <n v="2021"/>
    <s v="Q2"/>
    <x v="1"/>
  </r>
  <r>
    <x v="2"/>
    <n v="1128299"/>
    <x v="236"/>
    <x v="4"/>
    <s v="Georgia"/>
    <s v="Atlanta"/>
    <x v="3"/>
    <n v="40"/>
    <n v="96"/>
    <n v="3840"/>
    <n v="1728"/>
    <n v="0.45"/>
    <x v="1"/>
    <x v="3"/>
    <n v="2021"/>
    <s v="Q2"/>
    <x v="1"/>
  </r>
  <r>
    <x v="2"/>
    <n v="1128299"/>
    <x v="236"/>
    <x v="4"/>
    <s v="Georgia"/>
    <s v="Atlanta"/>
    <x v="4"/>
    <n v="38"/>
    <n v="56"/>
    <n v="2128"/>
    <n v="893.76"/>
    <n v="0.42"/>
    <x v="1"/>
    <x v="3"/>
    <n v="2021"/>
    <s v="Q2"/>
    <x v="1"/>
  </r>
  <r>
    <x v="2"/>
    <n v="1128299"/>
    <x v="236"/>
    <x v="4"/>
    <s v="Georgia"/>
    <s v="Atlanta"/>
    <x v="5"/>
    <n v="56"/>
    <n v="112"/>
    <n v="6272"/>
    <n v="1756.16"/>
    <n v="0.28000000000000003"/>
    <x v="1"/>
    <x v="3"/>
    <n v="2021"/>
    <s v="Q2"/>
    <x v="1"/>
  </r>
  <r>
    <x v="2"/>
    <n v="1128299"/>
    <x v="267"/>
    <x v="4"/>
    <s v="Georgia"/>
    <s v="Atlanta"/>
    <x v="0"/>
    <n v="37"/>
    <n v="187"/>
    <n v="6919"/>
    <n v="3182.7400000000002"/>
    <n v="0.46"/>
    <x v="1"/>
    <x v="4"/>
    <n v="2021"/>
    <s v="Q2"/>
    <x v="1"/>
  </r>
  <r>
    <x v="2"/>
    <n v="1128299"/>
    <x v="267"/>
    <x v="4"/>
    <s v="Georgia"/>
    <s v="Atlanta"/>
    <x v="1"/>
    <n v="36"/>
    <n v="136"/>
    <n v="4896"/>
    <n v="2203.2000000000003"/>
    <n v="0.45"/>
    <x v="1"/>
    <x v="4"/>
    <n v="2021"/>
    <s v="Q2"/>
    <x v="1"/>
  </r>
  <r>
    <x v="2"/>
    <n v="1128299"/>
    <x v="267"/>
    <x v="4"/>
    <s v="Georgia"/>
    <s v="Atlanta"/>
    <x v="2"/>
    <n v="40"/>
    <n v="145"/>
    <n v="5800"/>
    <n v="2261.9999999999995"/>
    <n v="0.38999999999999996"/>
    <x v="1"/>
    <x v="4"/>
    <n v="2021"/>
    <s v="Q2"/>
    <x v="1"/>
  </r>
  <r>
    <x v="2"/>
    <n v="1128299"/>
    <x v="267"/>
    <x v="4"/>
    <s v="Georgia"/>
    <s v="Atlanta"/>
    <x v="3"/>
    <n v="34"/>
    <n v="114"/>
    <n v="3876"/>
    <n v="1666.6800000000003"/>
    <n v="0.43000000000000005"/>
    <x v="1"/>
    <x v="4"/>
    <n v="2021"/>
    <s v="Q2"/>
    <x v="1"/>
  </r>
  <r>
    <x v="2"/>
    <n v="1128299"/>
    <x v="267"/>
    <x v="4"/>
    <s v="Georgia"/>
    <s v="Atlanta"/>
    <x v="4"/>
    <n v="39"/>
    <n v="74"/>
    <n v="2886"/>
    <n v="1212.1199999999999"/>
    <n v="0.42"/>
    <x v="1"/>
    <x v="4"/>
    <n v="2021"/>
    <s v="Q2"/>
    <x v="1"/>
  </r>
  <r>
    <x v="2"/>
    <n v="1128299"/>
    <x v="267"/>
    <x v="4"/>
    <s v="Georgia"/>
    <s v="Atlanta"/>
    <x v="5"/>
    <n v="53"/>
    <n v="124"/>
    <n v="6572"/>
    <n v="2037.32"/>
    <n v="0.31"/>
    <x v="1"/>
    <x v="4"/>
    <n v="2021"/>
    <s v="Q2"/>
    <x v="1"/>
  </r>
  <r>
    <x v="2"/>
    <n v="1128299"/>
    <x v="297"/>
    <x v="4"/>
    <s v="Georgia"/>
    <s v="Atlanta"/>
    <x v="0"/>
    <n v="35"/>
    <n v="203"/>
    <n v="7105"/>
    <n v="3055.1500000000005"/>
    <n v="0.43000000000000005"/>
    <x v="1"/>
    <x v="11"/>
    <n v="2021"/>
    <s v="Q2"/>
    <x v="2"/>
  </r>
  <r>
    <x v="2"/>
    <n v="1128299"/>
    <x v="297"/>
    <x v="4"/>
    <s v="Georgia"/>
    <s v="Atlanta"/>
    <x v="1"/>
    <n v="41"/>
    <n v="163"/>
    <n v="6683"/>
    <n v="2940.52"/>
    <n v="0.44"/>
    <x v="1"/>
    <x v="11"/>
    <n v="2021"/>
    <s v="Q2"/>
    <x v="2"/>
  </r>
  <r>
    <x v="2"/>
    <n v="1128299"/>
    <x v="297"/>
    <x v="4"/>
    <s v="Georgia"/>
    <s v="Atlanta"/>
    <x v="2"/>
    <n v="39"/>
    <n v="158"/>
    <n v="6162"/>
    <n v="2341.56"/>
    <n v="0.38"/>
    <x v="1"/>
    <x v="11"/>
    <n v="2021"/>
    <s v="Q2"/>
    <x v="2"/>
  </r>
  <r>
    <x v="2"/>
    <n v="1128299"/>
    <x v="297"/>
    <x v="4"/>
    <s v="Georgia"/>
    <s v="Atlanta"/>
    <x v="3"/>
    <n v="33"/>
    <n v="132"/>
    <n v="4356"/>
    <n v="1873.0800000000002"/>
    <n v="0.43000000000000005"/>
    <x v="1"/>
    <x v="11"/>
    <n v="2021"/>
    <s v="Q2"/>
    <x v="2"/>
  </r>
  <r>
    <x v="2"/>
    <n v="1128299"/>
    <x v="297"/>
    <x v="4"/>
    <s v="Georgia"/>
    <s v="Atlanta"/>
    <x v="4"/>
    <n v="42"/>
    <n v="94"/>
    <n v="3948"/>
    <n v="1539.7199999999998"/>
    <n v="0.38999999999999996"/>
    <x v="1"/>
    <x v="11"/>
    <n v="2021"/>
    <s v="Q2"/>
    <x v="2"/>
  </r>
  <r>
    <x v="2"/>
    <n v="1128299"/>
    <x v="297"/>
    <x v="4"/>
    <s v="Georgia"/>
    <s v="Atlanta"/>
    <x v="5"/>
    <n v="53"/>
    <n v="190"/>
    <n v="10070"/>
    <n v="3222.4"/>
    <n v="0.32"/>
    <x v="1"/>
    <x v="11"/>
    <n v="2021"/>
    <s v="Q2"/>
    <x v="2"/>
  </r>
  <r>
    <x v="2"/>
    <n v="1128299"/>
    <x v="326"/>
    <x v="4"/>
    <s v="Georgia"/>
    <s v="Atlanta"/>
    <x v="0"/>
    <n v="37"/>
    <n v="218"/>
    <n v="8066"/>
    <n v="3710.36"/>
    <n v="0.46"/>
    <x v="1"/>
    <x v="5"/>
    <n v="2021"/>
    <s v="Q3"/>
    <x v="2"/>
  </r>
  <r>
    <x v="2"/>
    <n v="1128299"/>
    <x v="326"/>
    <x v="4"/>
    <s v="Georgia"/>
    <s v="Atlanta"/>
    <x v="1"/>
    <n v="37"/>
    <n v="173"/>
    <n v="6401"/>
    <n v="2944.46"/>
    <n v="0.46"/>
    <x v="1"/>
    <x v="5"/>
    <n v="2021"/>
    <s v="Q3"/>
    <x v="2"/>
  </r>
  <r>
    <x v="2"/>
    <n v="1128299"/>
    <x v="326"/>
    <x v="4"/>
    <s v="Georgia"/>
    <s v="Atlanta"/>
    <x v="2"/>
    <n v="41"/>
    <n v="184"/>
    <n v="7544"/>
    <n v="3093.04"/>
    <n v="0.41"/>
    <x v="1"/>
    <x v="5"/>
    <n v="2021"/>
    <s v="Q3"/>
    <x v="2"/>
  </r>
  <r>
    <x v="2"/>
    <n v="1128299"/>
    <x v="326"/>
    <x v="4"/>
    <s v="Georgia"/>
    <s v="Atlanta"/>
    <x v="3"/>
    <n v="39"/>
    <n v="128"/>
    <n v="4992"/>
    <n v="2246.4"/>
    <n v="0.45"/>
    <x v="1"/>
    <x v="5"/>
    <n v="2021"/>
    <s v="Q3"/>
    <x v="2"/>
  </r>
  <r>
    <x v="2"/>
    <n v="1128299"/>
    <x v="326"/>
    <x v="4"/>
    <s v="Georgia"/>
    <s v="Atlanta"/>
    <x v="4"/>
    <n v="39"/>
    <n v="162"/>
    <n v="6318"/>
    <n v="2400.84"/>
    <n v="0.38"/>
    <x v="1"/>
    <x v="5"/>
    <n v="2021"/>
    <s v="Q3"/>
    <x v="2"/>
  </r>
  <r>
    <x v="2"/>
    <n v="1128299"/>
    <x v="326"/>
    <x v="4"/>
    <s v="Georgia"/>
    <s v="Atlanta"/>
    <x v="5"/>
    <n v="51"/>
    <n v="157"/>
    <n v="8007"/>
    <n v="2322.0299999999997"/>
    <n v="0.28999999999999998"/>
    <x v="1"/>
    <x v="5"/>
    <n v="2021"/>
    <s v="Q3"/>
    <x v="2"/>
  </r>
  <r>
    <x v="2"/>
    <n v="1128299"/>
    <x v="358"/>
    <x v="4"/>
    <s v="Georgia"/>
    <s v="Atlanta"/>
    <x v="0"/>
    <n v="39"/>
    <n v="209"/>
    <n v="8151"/>
    <n v="3749.46"/>
    <n v="0.46"/>
    <x v="1"/>
    <x v="6"/>
    <n v="2021"/>
    <s v="Q3"/>
    <x v="2"/>
  </r>
  <r>
    <x v="2"/>
    <n v="1128299"/>
    <x v="358"/>
    <x v="4"/>
    <s v="Georgia"/>
    <s v="Atlanta"/>
    <x v="1"/>
    <n v="44"/>
    <n v="200"/>
    <n v="8800"/>
    <n v="3696.0000000000005"/>
    <n v="0.42000000000000004"/>
    <x v="1"/>
    <x v="6"/>
    <n v="2021"/>
    <s v="Q3"/>
    <x v="2"/>
  </r>
  <r>
    <x v="2"/>
    <n v="1128299"/>
    <x v="358"/>
    <x v="4"/>
    <s v="Georgia"/>
    <s v="Atlanta"/>
    <x v="2"/>
    <n v="42"/>
    <n v="150"/>
    <n v="6300"/>
    <n v="2646"/>
    <n v="0.42"/>
    <x v="1"/>
    <x v="6"/>
    <n v="2021"/>
    <s v="Q3"/>
    <x v="2"/>
  </r>
  <r>
    <x v="2"/>
    <n v="1128299"/>
    <x v="358"/>
    <x v="4"/>
    <s v="Georgia"/>
    <s v="Atlanta"/>
    <x v="3"/>
    <n v="42"/>
    <n v="149"/>
    <n v="6258"/>
    <n v="2816.1"/>
    <n v="0.45"/>
    <x v="1"/>
    <x v="6"/>
    <n v="2021"/>
    <s v="Q3"/>
    <x v="2"/>
  </r>
  <r>
    <x v="2"/>
    <n v="1128299"/>
    <x v="358"/>
    <x v="4"/>
    <s v="Georgia"/>
    <s v="Atlanta"/>
    <x v="4"/>
    <n v="51"/>
    <n v="140"/>
    <n v="7140"/>
    <n v="2784.6"/>
    <n v="0.38999999999999996"/>
    <x v="1"/>
    <x v="6"/>
    <n v="2021"/>
    <s v="Q3"/>
    <x v="2"/>
  </r>
  <r>
    <x v="2"/>
    <n v="1128299"/>
    <x v="358"/>
    <x v="4"/>
    <s v="Georgia"/>
    <s v="Atlanta"/>
    <x v="5"/>
    <n v="50"/>
    <n v="128"/>
    <n v="6400"/>
    <n v="1855.9999999999998"/>
    <n v="0.28999999999999998"/>
    <x v="1"/>
    <x v="6"/>
    <n v="2021"/>
    <s v="Q3"/>
    <x v="2"/>
  </r>
  <r>
    <x v="2"/>
    <n v="1128299"/>
    <x v="390"/>
    <x v="4"/>
    <s v="Georgia"/>
    <s v="Atlanta"/>
    <x v="0"/>
    <n v="31"/>
    <n v="204"/>
    <n v="6324"/>
    <n v="2909.04"/>
    <n v="0.46"/>
    <x v="1"/>
    <x v="7"/>
    <n v="2021"/>
    <s v="Q3"/>
    <x v="3"/>
  </r>
  <r>
    <x v="2"/>
    <n v="1128299"/>
    <x v="390"/>
    <x v="4"/>
    <s v="Georgia"/>
    <s v="Atlanta"/>
    <x v="1"/>
    <n v="38"/>
    <n v="198"/>
    <n v="7524"/>
    <n v="3310.56"/>
    <n v="0.44"/>
    <x v="1"/>
    <x v="7"/>
    <n v="2021"/>
    <s v="Q3"/>
    <x v="3"/>
  </r>
  <r>
    <x v="2"/>
    <n v="1128299"/>
    <x v="390"/>
    <x v="4"/>
    <s v="Georgia"/>
    <s v="Atlanta"/>
    <x v="2"/>
    <n v="32"/>
    <n v="135"/>
    <n v="4320"/>
    <n v="1598.4"/>
    <n v="0.37"/>
    <x v="1"/>
    <x v="7"/>
    <n v="2021"/>
    <s v="Q3"/>
    <x v="3"/>
  </r>
  <r>
    <x v="2"/>
    <n v="1128299"/>
    <x v="390"/>
    <x v="4"/>
    <s v="Georgia"/>
    <s v="Atlanta"/>
    <x v="3"/>
    <n v="35"/>
    <n v="120"/>
    <n v="4200"/>
    <n v="1932"/>
    <n v="0.46"/>
    <x v="1"/>
    <x v="7"/>
    <n v="2021"/>
    <s v="Q3"/>
    <x v="3"/>
  </r>
  <r>
    <x v="2"/>
    <n v="1128299"/>
    <x v="390"/>
    <x v="4"/>
    <s v="Georgia"/>
    <s v="Atlanta"/>
    <x v="4"/>
    <n v="36"/>
    <n v="132"/>
    <n v="4752"/>
    <n v="1758.24"/>
    <n v="0.37"/>
    <x v="1"/>
    <x v="7"/>
    <n v="2021"/>
    <s v="Q3"/>
    <x v="3"/>
  </r>
  <r>
    <x v="2"/>
    <n v="1128299"/>
    <x v="390"/>
    <x v="4"/>
    <s v="Georgia"/>
    <s v="Atlanta"/>
    <x v="5"/>
    <n v="46"/>
    <n v="135"/>
    <n v="6210"/>
    <n v="1863"/>
    <n v="0.3"/>
    <x v="1"/>
    <x v="7"/>
    <n v="2021"/>
    <s v="Q3"/>
    <x v="3"/>
  </r>
  <r>
    <x v="2"/>
    <n v="1128299"/>
    <x v="419"/>
    <x v="4"/>
    <s v="Georgia"/>
    <s v="Atlanta"/>
    <x v="0"/>
    <n v="34"/>
    <n v="173"/>
    <n v="5882"/>
    <n v="2705.7200000000003"/>
    <n v="0.46"/>
    <x v="1"/>
    <x v="8"/>
    <n v="2021"/>
    <s v="Q4"/>
    <x v="3"/>
  </r>
  <r>
    <x v="2"/>
    <n v="1128299"/>
    <x v="419"/>
    <x v="4"/>
    <s v="Georgia"/>
    <s v="Atlanta"/>
    <x v="1"/>
    <n v="34"/>
    <n v="173"/>
    <n v="5882"/>
    <n v="2470.44"/>
    <n v="0.42000000000000004"/>
    <x v="1"/>
    <x v="8"/>
    <n v="2021"/>
    <s v="Q4"/>
    <x v="3"/>
  </r>
  <r>
    <x v="2"/>
    <n v="1128299"/>
    <x v="419"/>
    <x v="4"/>
    <s v="Georgia"/>
    <s v="Atlanta"/>
    <x v="2"/>
    <n v="32"/>
    <n v="123"/>
    <n v="3936"/>
    <n v="1495.68"/>
    <n v="0.38"/>
    <x v="1"/>
    <x v="8"/>
    <n v="2021"/>
    <s v="Q4"/>
    <x v="3"/>
  </r>
  <r>
    <x v="2"/>
    <n v="1128299"/>
    <x v="419"/>
    <x v="4"/>
    <s v="Georgia"/>
    <s v="Atlanta"/>
    <x v="3"/>
    <n v="32"/>
    <n v="114"/>
    <n v="3648"/>
    <n v="1605.1200000000001"/>
    <n v="0.44"/>
    <x v="1"/>
    <x v="8"/>
    <n v="2021"/>
    <s v="Q4"/>
    <x v="3"/>
  </r>
  <r>
    <x v="2"/>
    <n v="1128299"/>
    <x v="419"/>
    <x v="4"/>
    <s v="Georgia"/>
    <s v="Atlanta"/>
    <x v="4"/>
    <n v="41"/>
    <n v="102"/>
    <n v="4182"/>
    <n v="1672.8"/>
    <n v="0.39999999999999997"/>
    <x v="1"/>
    <x v="8"/>
    <n v="2021"/>
    <s v="Q4"/>
    <x v="3"/>
  </r>
  <r>
    <x v="2"/>
    <n v="1128299"/>
    <x v="419"/>
    <x v="4"/>
    <s v="Georgia"/>
    <s v="Atlanta"/>
    <x v="5"/>
    <n v="46"/>
    <n v="109"/>
    <n v="5014"/>
    <n v="1554.34"/>
    <n v="0.31"/>
    <x v="1"/>
    <x v="8"/>
    <n v="2021"/>
    <s v="Q4"/>
    <x v="3"/>
  </r>
  <r>
    <x v="2"/>
    <n v="1128299"/>
    <x v="450"/>
    <x v="4"/>
    <s v="Georgia"/>
    <s v="Atlanta"/>
    <x v="0"/>
    <n v="36"/>
    <n v="173"/>
    <n v="6228"/>
    <n v="2615.7600000000002"/>
    <n v="0.42000000000000004"/>
    <x v="1"/>
    <x v="9"/>
    <n v="2021"/>
    <s v="Q4"/>
    <x v="3"/>
  </r>
  <r>
    <x v="2"/>
    <n v="1128299"/>
    <x v="450"/>
    <x v="4"/>
    <s v="Georgia"/>
    <s v="Atlanta"/>
    <x v="1"/>
    <n v="40"/>
    <n v="184"/>
    <n v="7360"/>
    <n v="3238.4"/>
    <n v="0.44"/>
    <x v="1"/>
    <x v="9"/>
    <n v="2021"/>
    <s v="Q4"/>
    <x v="3"/>
  </r>
  <r>
    <x v="2"/>
    <n v="1128299"/>
    <x v="450"/>
    <x v="4"/>
    <s v="Georgia"/>
    <s v="Atlanta"/>
    <x v="2"/>
    <n v="39"/>
    <n v="145"/>
    <n v="5655"/>
    <n v="2262"/>
    <n v="0.39999999999999997"/>
    <x v="1"/>
    <x v="9"/>
    <n v="2021"/>
    <s v="Q4"/>
    <x v="3"/>
  </r>
  <r>
    <x v="2"/>
    <n v="1128299"/>
    <x v="450"/>
    <x v="4"/>
    <s v="Georgia"/>
    <s v="Atlanta"/>
    <x v="3"/>
    <n v="37"/>
    <n v="140"/>
    <n v="5180"/>
    <n v="2382.8000000000002"/>
    <n v="0.46"/>
    <x v="1"/>
    <x v="9"/>
    <n v="2021"/>
    <s v="Q4"/>
    <x v="3"/>
  </r>
  <r>
    <x v="2"/>
    <n v="1128299"/>
    <x v="450"/>
    <x v="4"/>
    <s v="Georgia"/>
    <s v="Atlanta"/>
    <x v="4"/>
    <n v="47"/>
    <n v="119"/>
    <n v="5593"/>
    <n v="2125.34"/>
    <n v="0.38"/>
    <x v="1"/>
    <x v="9"/>
    <n v="2021"/>
    <s v="Q4"/>
    <x v="3"/>
  </r>
  <r>
    <x v="2"/>
    <n v="1128299"/>
    <x v="450"/>
    <x v="4"/>
    <s v="Georgia"/>
    <s v="Atlanta"/>
    <x v="5"/>
    <n v="46"/>
    <n v="157"/>
    <n v="7222"/>
    <n v="2094.3799999999997"/>
    <n v="0.28999999999999998"/>
    <x v="1"/>
    <x v="9"/>
    <n v="2021"/>
    <s v="Q4"/>
    <x v="3"/>
  </r>
  <r>
    <x v="2"/>
    <n v="1128299"/>
    <x v="479"/>
    <x v="4"/>
    <s v="Georgia"/>
    <s v="Atlanta"/>
    <x v="0"/>
    <n v="42"/>
    <n v="209"/>
    <n v="8778"/>
    <n v="4125.66"/>
    <n v="0.47000000000000003"/>
    <x v="1"/>
    <x v="10"/>
    <n v="2021"/>
    <s v="Q4"/>
    <x v="0"/>
  </r>
  <r>
    <x v="2"/>
    <n v="1128299"/>
    <x v="479"/>
    <x v="4"/>
    <s v="Georgia"/>
    <s v="Atlanta"/>
    <x v="1"/>
    <n v="39"/>
    <n v="223"/>
    <n v="8697"/>
    <n v="4087.59"/>
    <n v="0.47000000000000003"/>
    <x v="1"/>
    <x v="10"/>
    <n v="2021"/>
    <s v="Q4"/>
    <x v="0"/>
  </r>
  <r>
    <x v="0"/>
    <n v="1128299"/>
    <x v="479"/>
    <x v="4"/>
    <s v="Georgia"/>
    <s v="Atlanta"/>
    <x v="2"/>
    <n v="36"/>
    <n v="147"/>
    <n v="5292"/>
    <n v="2222.64"/>
    <n v="0.42"/>
    <x v="1"/>
    <x v="10"/>
    <n v="2021"/>
    <s v="Q4"/>
    <x v="0"/>
  </r>
  <r>
    <x v="0"/>
    <n v="1128299"/>
    <x v="479"/>
    <x v="4"/>
    <s v="Georgia"/>
    <s v="Atlanta"/>
    <x v="3"/>
    <n v="40"/>
    <n v="143"/>
    <n v="5720"/>
    <n v="2459.6000000000004"/>
    <n v="0.43000000000000005"/>
    <x v="1"/>
    <x v="10"/>
    <n v="2021"/>
    <s v="Q4"/>
    <x v="0"/>
  </r>
  <r>
    <x v="0"/>
    <n v="1128299"/>
    <x v="479"/>
    <x v="4"/>
    <s v="Georgia"/>
    <s v="Atlanta"/>
    <x v="4"/>
    <n v="44"/>
    <n v="120"/>
    <n v="5280"/>
    <n v="2006.4"/>
    <n v="0.38"/>
    <x v="1"/>
    <x v="10"/>
    <n v="2021"/>
    <s v="Q4"/>
    <x v="0"/>
  </r>
  <r>
    <x v="0"/>
    <n v="1128299"/>
    <x v="479"/>
    <x v="4"/>
    <s v="Georgia"/>
    <s v="Atlanta"/>
    <x v="5"/>
    <n v="47"/>
    <n v="160"/>
    <n v="7520"/>
    <n v="2256"/>
    <n v="0.3"/>
    <x v="1"/>
    <x v="10"/>
    <n v="2021"/>
    <s v="Q4"/>
    <x v="0"/>
  </r>
  <r>
    <x v="0"/>
    <n v="1185732"/>
    <x v="173"/>
    <x v="4"/>
    <s v="Georgia"/>
    <s v="Atlanta"/>
    <x v="0"/>
    <n v="26"/>
    <n v="349"/>
    <n v="9074"/>
    <n v="4264.7800000000007"/>
    <n v="0.47000000000000003"/>
    <x v="1"/>
    <x v="0"/>
    <n v="2021"/>
    <s v="Q1"/>
    <x v="0"/>
  </r>
  <r>
    <x v="0"/>
    <n v="1185732"/>
    <x v="173"/>
    <x v="4"/>
    <s v="Georgia"/>
    <s v="Atlanta"/>
    <x v="1"/>
    <n v="30"/>
    <n v="256"/>
    <n v="7680"/>
    <n v="3071.9999999999995"/>
    <n v="0.39999999999999997"/>
    <x v="1"/>
    <x v="0"/>
    <n v="2021"/>
    <s v="Q1"/>
    <x v="0"/>
  </r>
  <r>
    <x v="0"/>
    <n v="1185732"/>
    <x v="173"/>
    <x v="4"/>
    <s v="Georgia"/>
    <s v="Atlanta"/>
    <x v="2"/>
    <n v="24"/>
    <n v="264"/>
    <n v="6336"/>
    <n v="2027.52"/>
    <n v="0.32"/>
    <x v="1"/>
    <x v="0"/>
    <n v="2021"/>
    <s v="Q1"/>
    <x v="0"/>
  </r>
  <r>
    <x v="0"/>
    <n v="1185732"/>
    <x v="173"/>
    <x v="4"/>
    <s v="Georgia"/>
    <s v="Atlanta"/>
    <x v="3"/>
    <n v="25"/>
    <n v="209"/>
    <n v="5225"/>
    <n v="1828.7499999999998"/>
    <n v="0.35"/>
    <x v="1"/>
    <x v="0"/>
    <n v="2021"/>
    <s v="Q1"/>
    <x v="0"/>
  </r>
  <r>
    <x v="0"/>
    <n v="1185732"/>
    <x v="173"/>
    <x v="4"/>
    <s v="Georgia"/>
    <s v="Atlanta"/>
    <x v="4"/>
    <n v="35"/>
    <n v="247"/>
    <n v="8645"/>
    <n v="3371.5499999999997"/>
    <n v="0.38999999999999996"/>
    <x v="1"/>
    <x v="0"/>
    <n v="2021"/>
    <s v="Q1"/>
    <x v="0"/>
  </r>
  <r>
    <x v="0"/>
    <n v="1185732"/>
    <x v="173"/>
    <x v="4"/>
    <s v="Georgia"/>
    <s v="Atlanta"/>
    <x v="5"/>
    <n v="30"/>
    <n v="281"/>
    <n v="8430"/>
    <n v="4467.9000000000005"/>
    <n v="0.53"/>
    <x v="1"/>
    <x v="0"/>
    <n v="2021"/>
    <s v="Q1"/>
    <x v="0"/>
  </r>
  <r>
    <x v="0"/>
    <n v="1185732"/>
    <x v="202"/>
    <x v="4"/>
    <s v="Georgia"/>
    <s v="Atlanta"/>
    <x v="0"/>
    <n v="31"/>
    <n v="376"/>
    <n v="11656"/>
    <n v="5594.88"/>
    <n v="0.48"/>
    <x v="1"/>
    <x v="1"/>
    <n v="2021"/>
    <s v="Q1"/>
    <x v="0"/>
  </r>
  <r>
    <x v="0"/>
    <n v="1185732"/>
    <x v="202"/>
    <x v="4"/>
    <s v="Georgia"/>
    <s v="Atlanta"/>
    <x v="1"/>
    <n v="27"/>
    <n v="247"/>
    <n v="6669"/>
    <n v="2534.2200000000003"/>
    <n v="0.38"/>
    <x v="1"/>
    <x v="1"/>
    <n v="2021"/>
    <s v="Q1"/>
    <x v="0"/>
  </r>
  <r>
    <x v="0"/>
    <n v="1185732"/>
    <x v="202"/>
    <x v="4"/>
    <s v="Georgia"/>
    <s v="Atlanta"/>
    <x v="2"/>
    <n v="21"/>
    <n v="248"/>
    <n v="5208"/>
    <n v="1562.3999999999999"/>
    <n v="0.3"/>
    <x v="1"/>
    <x v="1"/>
    <n v="2021"/>
    <s v="Q1"/>
    <x v="0"/>
  </r>
  <r>
    <x v="0"/>
    <n v="1185732"/>
    <x v="213"/>
    <x v="1"/>
    <s v="Mississippi"/>
    <s v="Jackson"/>
    <x v="3"/>
    <n v="19"/>
    <n v="98"/>
    <n v="1862"/>
    <n v="856.52"/>
    <n v="0.46"/>
    <x v="1"/>
    <x v="1"/>
    <n v="2021"/>
    <s v="Q1"/>
    <x v="0"/>
  </r>
  <r>
    <x v="0"/>
    <n v="1185732"/>
    <x v="213"/>
    <x v="1"/>
    <s v="Mississippi"/>
    <s v="Jackson"/>
    <x v="4"/>
    <n v="26"/>
    <n v="136"/>
    <n v="3536"/>
    <n v="1379.04"/>
    <n v="0.38999999999999996"/>
    <x v="1"/>
    <x v="1"/>
    <n v="2021"/>
    <s v="Q1"/>
    <x v="0"/>
  </r>
  <r>
    <x v="0"/>
    <n v="1185732"/>
    <x v="213"/>
    <x v="1"/>
    <s v="Mississippi"/>
    <s v="Jackson"/>
    <x v="5"/>
    <n v="20"/>
    <n v="160"/>
    <n v="3200"/>
    <n v="1824.0000000000002"/>
    <n v="0.57000000000000006"/>
    <x v="1"/>
    <x v="1"/>
    <n v="2021"/>
    <s v="Q1"/>
    <x v="0"/>
  </r>
  <r>
    <x v="0"/>
    <n v="1185732"/>
    <x v="221"/>
    <x v="1"/>
    <s v="Mississippi"/>
    <s v="Jackson"/>
    <x v="0"/>
    <n v="20"/>
    <n v="223"/>
    <n v="4460"/>
    <n v="2051.6"/>
    <n v="0.46"/>
    <x v="1"/>
    <x v="2"/>
    <n v="2021"/>
    <s v="Q1"/>
    <x v="1"/>
  </r>
  <r>
    <x v="0"/>
    <n v="1185732"/>
    <x v="221"/>
    <x v="1"/>
    <s v="Mississippi"/>
    <s v="Jackson"/>
    <x v="1"/>
    <n v="20"/>
    <n v="128"/>
    <n v="2560"/>
    <n v="998.39999999999986"/>
    <n v="0.38999999999999996"/>
    <x v="1"/>
    <x v="2"/>
    <n v="2021"/>
    <s v="Q1"/>
    <x v="1"/>
  </r>
  <r>
    <x v="0"/>
    <n v="1185732"/>
    <x v="221"/>
    <x v="1"/>
    <s v="Mississippi"/>
    <s v="Jackson"/>
    <x v="2"/>
    <n v="11"/>
    <n v="136"/>
    <n v="1496"/>
    <n v="703.12"/>
    <n v="0.47000000000000003"/>
    <x v="1"/>
    <x v="2"/>
    <n v="2021"/>
    <s v="Q1"/>
    <x v="1"/>
  </r>
  <r>
    <x v="0"/>
    <n v="1185732"/>
    <x v="221"/>
    <x v="1"/>
    <s v="Mississippi"/>
    <s v="Jackson"/>
    <x v="3"/>
    <n v="15"/>
    <n v="85"/>
    <n v="1275"/>
    <n v="573.75"/>
    <n v="0.45"/>
    <x v="1"/>
    <x v="2"/>
    <n v="2021"/>
    <s v="Q1"/>
    <x v="1"/>
  </r>
  <r>
    <x v="0"/>
    <n v="1185732"/>
    <x v="221"/>
    <x v="1"/>
    <s v="Mississippi"/>
    <s v="Jackson"/>
    <x v="4"/>
    <n v="25"/>
    <n v="104"/>
    <n v="2600"/>
    <n v="962"/>
    <n v="0.37"/>
    <x v="1"/>
    <x v="2"/>
    <n v="2021"/>
    <s v="Q1"/>
    <x v="1"/>
  </r>
  <r>
    <x v="0"/>
    <n v="1185732"/>
    <x v="221"/>
    <x v="1"/>
    <s v="Mississippi"/>
    <s v="Jackson"/>
    <x v="5"/>
    <n v="17"/>
    <n v="136"/>
    <n v="2312"/>
    <n v="1248.48"/>
    <n v="0.54"/>
    <x v="1"/>
    <x v="2"/>
    <n v="2021"/>
    <s v="Q1"/>
    <x v="1"/>
  </r>
  <r>
    <x v="0"/>
    <n v="1185732"/>
    <x v="240"/>
    <x v="1"/>
    <s v="Mississippi"/>
    <s v="Jackson"/>
    <x v="0"/>
    <n v="19"/>
    <n v="223"/>
    <n v="4237"/>
    <n v="1864.28"/>
    <n v="0.44"/>
    <x v="1"/>
    <x v="3"/>
    <n v="2021"/>
    <s v="Q2"/>
    <x v="1"/>
  </r>
  <r>
    <x v="0"/>
    <n v="1185732"/>
    <x v="240"/>
    <x v="1"/>
    <s v="Mississippi"/>
    <s v="Jackson"/>
    <x v="1"/>
    <n v="20"/>
    <n v="116"/>
    <n v="2320"/>
    <n v="927.99999999999989"/>
    <n v="0.39999999999999997"/>
    <x v="1"/>
    <x v="3"/>
    <n v="2021"/>
    <s v="Q2"/>
    <x v="1"/>
  </r>
  <r>
    <x v="0"/>
    <n v="1185732"/>
    <x v="240"/>
    <x v="1"/>
    <s v="Mississippi"/>
    <s v="Jackson"/>
    <x v="2"/>
    <n v="11"/>
    <n v="124"/>
    <n v="1364"/>
    <n v="613.80000000000007"/>
    <n v="0.45"/>
    <x v="1"/>
    <x v="3"/>
    <n v="2021"/>
    <s v="Q2"/>
    <x v="1"/>
  </r>
  <r>
    <x v="0"/>
    <n v="1185732"/>
    <x v="240"/>
    <x v="1"/>
    <s v="Mississippi"/>
    <s v="Jackson"/>
    <x v="3"/>
    <n v="16"/>
    <n v="96"/>
    <n v="1536"/>
    <n v="660.48"/>
    <n v="0.43000000000000005"/>
    <x v="1"/>
    <x v="3"/>
    <n v="2021"/>
    <s v="Q2"/>
    <x v="1"/>
  </r>
  <r>
    <x v="0"/>
    <n v="1185732"/>
    <x v="240"/>
    <x v="1"/>
    <s v="Mississippi"/>
    <s v="Jackson"/>
    <x v="4"/>
    <n v="30"/>
    <n v="98"/>
    <n v="2940"/>
    <n v="1176"/>
    <n v="0.39999999999999997"/>
    <x v="1"/>
    <x v="3"/>
    <n v="2021"/>
    <s v="Q2"/>
    <x v="1"/>
  </r>
  <r>
    <x v="0"/>
    <n v="1185732"/>
    <x v="240"/>
    <x v="1"/>
    <s v="Mississippi"/>
    <s v="Jackson"/>
    <x v="5"/>
    <n v="22"/>
    <n v="147"/>
    <n v="3234"/>
    <n v="1714.02"/>
    <n v="0.53"/>
    <x v="1"/>
    <x v="3"/>
    <n v="2021"/>
    <s v="Q2"/>
    <x v="1"/>
  </r>
  <r>
    <x v="0"/>
    <n v="1185732"/>
    <x v="269"/>
    <x v="1"/>
    <s v="Mississippi"/>
    <s v="Jackson"/>
    <x v="0"/>
    <n v="27"/>
    <n v="238"/>
    <n v="6426"/>
    <n v="2698.92"/>
    <n v="0.42000000000000004"/>
    <x v="1"/>
    <x v="4"/>
    <n v="2021"/>
    <s v="Q2"/>
    <x v="1"/>
  </r>
  <r>
    <x v="0"/>
    <n v="1185732"/>
    <x v="269"/>
    <x v="1"/>
    <s v="Mississippi"/>
    <s v="Jackson"/>
    <x v="1"/>
    <n v="28"/>
    <n v="140"/>
    <n v="3920"/>
    <n v="1607.1999999999998"/>
    <n v="0.41"/>
    <x v="1"/>
    <x v="4"/>
    <n v="2021"/>
    <s v="Q2"/>
    <x v="1"/>
  </r>
  <r>
    <x v="0"/>
    <n v="1185732"/>
    <x v="269"/>
    <x v="1"/>
    <s v="Mississippi"/>
    <s v="Jackson"/>
    <x v="2"/>
    <n v="26"/>
    <n v="136"/>
    <n v="3536"/>
    <n v="1520.4800000000002"/>
    <n v="0.43000000000000005"/>
    <x v="1"/>
    <x v="4"/>
    <n v="2021"/>
    <s v="Q2"/>
    <x v="1"/>
  </r>
  <r>
    <x v="0"/>
    <n v="1185732"/>
    <x v="269"/>
    <x v="1"/>
    <s v="Mississippi"/>
    <s v="Jackson"/>
    <x v="3"/>
    <n v="24"/>
    <n v="116"/>
    <n v="2784"/>
    <n v="1280.6400000000001"/>
    <n v="0.46"/>
    <x v="1"/>
    <x v="4"/>
    <n v="2021"/>
    <s v="Q2"/>
    <x v="1"/>
  </r>
  <r>
    <x v="0"/>
    <n v="1185732"/>
    <x v="269"/>
    <x v="1"/>
    <s v="Mississippi"/>
    <s v="Jackson"/>
    <x v="4"/>
    <n v="34"/>
    <n v="132"/>
    <n v="4488"/>
    <n v="1795.1999999999998"/>
    <n v="0.39999999999999997"/>
    <x v="1"/>
    <x v="4"/>
    <n v="2021"/>
    <s v="Q2"/>
    <x v="1"/>
  </r>
  <r>
    <x v="0"/>
    <n v="1185732"/>
    <x v="269"/>
    <x v="1"/>
    <s v="Mississippi"/>
    <s v="Jackson"/>
    <x v="5"/>
    <n v="35"/>
    <n v="150"/>
    <n v="5250"/>
    <n v="2940.0000000000005"/>
    <n v="0.56000000000000005"/>
    <x v="1"/>
    <x v="4"/>
    <n v="2021"/>
    <s v="Q2"/>
    <x v="1"/>
  </r>
  <r>
    <x v="0"/>
    <n v="1185732"/>
    <x v="302"/>
    <x v="1"/>
    <s v="Mississippi"/>
    <s v="Jackson"/>
    <x v="0"/>
    <n v="31"/>
    <n v="263"/>
    <n v="8153"/>
    <n v="3587.32"/>
    <n v="0.44"/>
    <x v="1"/>
    <x v="11"/>
    <n v="2021"/>
    <s v="Q2"/>
    <x v="2"/>
  </r>
  <r>
    <x v="0"/>
    <n v="1185732"/>
    <x v="302"/>
    <x v="1"/>
    <s v="Mississippi"/>
    <s v="Jackson"/>
    <x v="1"/>
    <n v="29"/>
    <n v="150"/>
    <n v="4350"/>
    <n v="1696.4999999999998"/>
    <n v="0.38999999999999996"/>
    <x v="1"/>
    <x v="11"/>
    <n v="2021"/>
    <s v="Q2"/>
    <x v="2"/>
  </r>
  <r>
    <x v="0"/>
    <n v="1185732"/>
    <x v="302"/>
    <x v="1"/>
    <s v="Mississippi"/>
    <s v="Jackson"/>
    <x v="2"/>
    <n v="33"/>
    <n v="157"/>
    <n v="5181"/>
    <n v="2383.2600000000002"/>
    <n v="0.46"/>
    <x v="1"/>
    <x v="11"/>
    <n v="2021"/>
    <s v="Q2"/>
    <x v="2"/>
  </r>
  <r>
    <x v="0"/>
    <n v="1185732"/>
    <x v="302"/>
    <x v="1"/>
    <s v="Mississippi"/>
    <s v="Jackson"/>
    <x v="3"/>
    <n v="34"/>
    <n v="149"/>
    <n v="5066"/>
    <n v="2178.38"/>
    <n v="0.43000000000000005"/>
    <x v="1"/>
    <x v="11"/>
    <n v="2021"/>
    <s v="Q2"/>
    <x v="2"/>
  </r>
  <r>
    <x v="0"/>
    <n v="1185732"/>
    <x v="302"/>
    <x v="1"/>
    <s v="Mississippi"/>
    <s v="Jackson"/>
    <x v="4"/>
    <n v="47"/>
    <n v="135"/>
    <n v="6345"/>
    <n v="2411.1"/>
    <n v="0.38"/>
    <x v="1"/>
    <x v="11"/>
    <n v="2021"/>
    <s v="Q2"/>
    <x v="2"/>
  </r>
  <r>
    <x v="0"/>
    <n v="1185732"/>
    <x v="302"/>
    <x v="1"/>
    <s v="Mississippi"/>
    <s v="Jackson"/>
    <x v="5"/>
    <n v="51"/>
    <n v="219"/>
    <n v="11169"/>
    <n v="5919.5700000000006"/>
    <n v="0.53"/>
    <x v="1"/>
    <x v="11"/>
    <n v="2021"/>
    <s v="Q2"/>
    <x v="2"/>
  </r>
  <r>
    <x v="0"/>
    <n v="1185732"/>
    <x v="330"/>
    <x v="1"/>
    <s v="Mississippi"/>
    <s v="Jackson"/>
    <x v="0"/>
    <n v="47"/>
    <n v="289"/>
    <n v="13583"/>
    <n v="6248.18"/>
    <n v="0.46"/>
    <x v="1"/>
    <x v="5"/>
    <n v="2021"/>
    <s v="Q3"/>
    <x v="2"/>
  </r>
  <r>
    <x v="1"/>
    <n v="1185732"/>
    <x v="330"/>
    <x v="1"/>
    <s v="Mississippi"/>
    <s v="Jackson"/>
    <x v="1"/>
    <n v="42"/>
    <n v="192"/>
    <n v="8064"/>
    <n v="3064.32"/>
    <n v="0.38"/>
    <x v="1"/>
    <x v="5"/>
    <n v="2021"/>
    <s v="Q3"/>
    <x v="2"/>
  </r>
  <r>
    <x v="1"/>
    <n v="1185732"/>
    <x v="330"/>
    <x v="1"/>
    <s v="Mississippi"/>
    <s v="Jackson"/>
    <x v="2"/>
    <n v="37"/>
    <n v="168"/>
    <n v="6216"/>
    <n v="2610.7200000000003"/>
    <n v="0.42000000000000004"/>
    <x v="1"/>
    <x v="5"/>
    <n v="2021"/>
    <s v="Q3"/>
    <x v="2"/>
  </r>
  <r>
    <x v="1"/>
    <n v="1185732"/>
    <x v="330"/>
    <x v="1"/>
    <s v="Mississippi"/>
    <s v="Jackson"/>
    <x v="3"/>
    <n v="33"/>
    <n v="143"/>
    <n v="4719"/>
    <n v="2029.1700000000003"/>
    <n v="0.43000000000000005"/>
    <x v="1"/>
    <x v="5"/>
    <n v="2021"/>
    <s v="Q3"/>
    <x v="2"/>
  </r>
  <r>
    <x v="1"/>
    <n v="1185732"/>
    <x v="330"/>
    <x v="1"/>
    <s v="Mississippi"/>
    <s v="Jackson"/>
    <x v="4"/>
    <n v="46"/>
    <n v="150"/>
    <n v="6900"/>
    <n v="2553"/>
    <n v="0.37"/>
    <x v="1"/>
    <x v="5"/>
    <n v="2021"/>
    <s v="Q3"/>
    <x v="2"/>
  </r>
  <r>
    <x v="1"/>
    <n v="1185732"/>
    <x v="330"/>
    <x v="1"/>
    <s v="Mississippi"/>
    <s v="Jackson"/>
    <x v="5"/>
    <n v="49"/>
    <n v="209"/>
    <n v="10241"/>
    <n v="5427.7300000000005"/>
    <n v="0.53"/>
    <x v="1"/>
    <x v="5"/>
    <n v="2021"/>
    <s v="Q3"/>
    <x v="2"/>
  </r>
  <r>
    <x v="1"/>
    <n v="1185732"/>
    <x v="362"/>
    <x v="1"/>
    <s v="Mississippi"/>
    <s v="Jackson"/>
    <x v="0"/>
    <n v="41"/>
    <n v="256"/>
    <n v="10496"/>
    <n v="4723.2"/>
    <n v="0.45"/>
    <x v="1"/>
    <x v="6"/>
    <n v="2021"/>
    <s v="Q3"/>
    <x v="2"/>
  </r>
  <r>
    <x v="1"/>
    <n v="1185732"/>
    <x v="362"/>
    <x v="1"/>
    <s v="Mississippi"/>
    <s v="Jackson"/>
    <x v="1"/>
    <n v="44"/>
    <n v="198"/>
    <n v="8712"/>
    <n v="3571.9199999999996"/>
    <n v="0.41"/>
    <x v="1"/>
    <x v="6"/>
    <n v="2021"/>
    <s v="Q3"/>
    <x v="2"/>
  </r>
  <r>
    <x v="1"/>
    <n v="1185732"/>
    <x v="362"/>
    <x v="1"/>
    <s v="Mississippi"/>
    <s v="Jackson"/>
    <x v="2"/>
    <n v="37"/>
    <n v="179"/>
    <n v="6623"/>
    <n v="2914.12"/>
    <n v="0.44"/>
    <x v="1"/>
    <x v="6"/>
    <n v="2021"/>
    <s v="Q3"/>
    <x v="2"/>
  </r>
  <r>
    <x v="1"/>
    <n v="1185732"/>
    <x v="362"/>
    <x v="1"/>
    <s v="Mississippi"/>
    <s v="Jackson"/>
    <x v="3"/>
    <n v="32"/>
    <n v="147"/>
    <n v="4704"/>
    <n v="1975.6800000000003"/>
    <n v="0.42000000000000004"/>
    <x v="1"/>
    <x v="6"/>
    <n v="2021"/>
    <s v="Q3"/>
    <x v="2"/>
  </r>
  <r>
    <x v="1"/>
    <n v="1185732"/>
    <x v="362"/>
    <x v="1"/>
    <s v="Mississippi"/>
    <s v="Jackson"/>
    <x v="4"/>
    <n v="35"/>
    <n v="158"/>
    <n v="5530"/>
    <n v="2322.6"/>
    <n v="0.42"/>
    <x v="1"/>
    <x v="6"/>
    <n v="2021"/>
    <s v="Q3"/>
    <x v="2"/>
  </r>
  <r>
    <x v="1"/>
    <n v="1185732"/>
    <x v="362"/>
    <x v="1"/>
    <s v="Mississippi"/>
    <s v="Jackson"/>
    <x v="5"/>
    <n v="42"/>
    <n v="206"/>
    <n v="8652"/>
    <n v="4758.6000000000004"/>
    <n v="0.55000000000000004"/>
    <x v="1"/>
    <x v="6"/>
    <n v="2021"/>
    <s v="Q3"/>
    <x v="2"/>
  </r>
  <r>
    <x v="1"/>
    <n v="1185732"/>
    <x v="392"/>
    <x v="1"/>
    <s v="Mississippi"/>
    <s v="Jackson"/>
    <x v="0"/>
    <n v="40"/>
    <n v="232"/>
    <n v="9280"/>
    <n v="4083.2"/>
    <n v="0.44"/>
    <x v="1"/>
    <x v="7"/>
    <n v="2021"/>
    <s v="Q3"/>
    <x v="3"/>
  </r>
  <r>
    <x v="1"/>
    <n v="1185732"/>
    <x v="392"/>
    <x v="1"/>
    <s v="Mississippi"/>
    <s v="Jackson"/>
    <x v="1"/>
    <n v="33"/>
    <n v="158"/>
    <n v="5214"/>
    <n v="2137.7399999999998"/>
    <n v="0.41"/>
    <x v="1"/>
    <x v="7"/>
    <n v="2021"/>
    <s v="Q3"/>
    <x v="3"/>
  </r>
  <r>
    <x v="1"/>
    <n v="1185732"/>
    <x v="392"/>
    <x v="1"/>
    <s v="Mississippi"/>
    <s v="Jackson"/>
    <x v="2"/>
    <n v="15"/>
    <n v="145"/>
    <n v="2175"/>
    <n v="1022.2500000000001"/>
    <n v="0.47000000000000003"/>
    <x v="1"/>
    <x v="7"/>
    <n v="2021"/>
    <s v="Q3"/>
    <x v="3"/>
  </r>
  <r>
    <x v="1"/>
    <n v="1185732"/>
    <x v="392"/>
    <x v="1"/>
    <s v="Mississippi"/>
    <s v="Jackson"/>
    <x v="3"/>
    <n v="16"/>
    <n v="120"/>
    <n v="1920"/>
    <n v="864"/>
    <n v="0.45"/>
    <x v="1"/>
    <x v="7"/>
    <n v="2021"/>
    <s v="Q3"/>
    <x v="3"/>
  </r>
  <r>
    <x v="1"/>
    <n v="1185732"/>
    <x v="392"/>
    <x v="1"/>
    <s v="Mississippi"/>
    <s v="Jackson"/>
    <x v="4"/>
    <n v="22"/>
    <n v="132"/>
    <n v="2904"/>
    <n v="1103.52"/>
    <n v="0.38"/>
    <x v="1"/>
    <x v="7"/>
    <n v="2021"/>
    <s v="Q3"/>
    <x v="3"/>
  </r>
  <r>
    <x v="1"/>
    <n v="1185732"/>
    <x v="392"/>
    <x v="1"/>
    <s v="Mississippi"/>
    <s v="Jackson"/>
    <x v="5"/>
    <n v="26"/>
    <n v="160"/>
    <n v="4160"/>
    <n v="2329.6000000000004"/>
    <n v="0.56000000000000005"/>
    <x v="1"/>
    <x v="7"/>
    <n v="2021"/>
    <s v="Q3"/>
    <x v="3"/>
  </r>
  <r>
    <x v="1"/>
    <n v="1185732"/>
    <x v="424"/>
    <x v="1"/>
    <s v="Mississippi"/>
    <s v="Jackson"/>
    <x v="0"/>
    <n v="24"/>
    <n v="216"/>
    <n v="5184"/>
    <n v="2384.6400000000003"/>
    <n v="0.46"/>
    <x v="1"/>
    <x v="8"/>
    <n v="2021"/>
    <s v="Q4"/>
    <x v="3"/>
  </r>
  <r>
    <x v="1"/>
    <n v="1185732"/>
    <x v="424"/>
    <x v="1"/>
    <s v="Mississippi"/>
    <s v="Jackson"/>
    <x v="1"/>
    <n v="17"/>
    <n v="165"/>
    <n v="2805"/>
    <n v="1037.8499999999999"/>
    <n v="0.37"/>
    <x v="1"/>
    <x v="8"/>
    <n v="2021"/>
    <s v="Q4"/>
    <x v="3"/>
  </r>
  <r>
    <x v="1"/>
    <n v="1185732"/>
    <x v="424"/>
    <x v="1"/>
    <s v="Mississippi"/>
    <s v="Jackson"/>
    <x v="2"/>
    <n v="19"/>
    <n v="120"/>
    <n v="2280"/>
    <n v="1071.6000000000001"/>
    <n v="0.47000000000000003"/>
    <x v="1"/>
    <x v="8"/>
    <n v="2021"/>
    <s v="Q4"/>
    <x v="3"/>
  </r>
  <r>
    <x v="1"/>
    <n v="1185732"/>
    <x v="424"/>
    <x v="1"/>
    <s v="Mississippi"/>
    <s v="Jackson"/>
    <x v="3"/>
    <n v="20"/>
    <n v="109"/>
    <n v="2180"/>
    <n v="981"/>
    <n v="0.45"/>
    <x v="1"/>
    <x v="8"/>
    <n v="2021"/>
    <s v="Q4"/>
    <x v="3"/>
  </r>
  <r>
    <x v="1"/>
    <n v="1185732"/>
    <x v="424"/>
    <x v="1"/>
    <s v="Mississippi"/>
    <s v="Jackson"/>
    <x v="4"/>
    <n v="25"/>
    <n v="105"/>
    <n v="2625"/>
    <n v="1102.5"/>
    <n v="0.42"/>
    <x v="1"/>
    <x v="8"/>
    <n v="2021"/>
    <s v="Q4"/>
    <x v="3"/>
  </r>
  <r>
    <x v="2"/>
    <n v="1185732"/>
    <x v="424"/>
    <x v="1"/>
    <s v="Mississippi"/>
    <s v="Jackson"/>
    <x v="5"/>
    <n v="27"/>
    <n v="162"/>
    <n v="4374"/>
    <n v="2361.96"/>
    <n v="0.54"/>
    <x v="1"/>
    <x v="8"/>
    <n v="2021"/>
    <s v="Q4"/>
    <x v="3"/>
  </r>
  <r>
    <x v="2"/>
    <n v="1185732"/>
    <x v="454"/>
    <x v="1"/>
    <s v="Mississippi"/>
    <s v="Jackson"/>
    <x v="0"/>
    <n v="22"/>
    <n v="206"/>
    <n v="4532"/>
    <n v="1994.08"/>
    <n v="0.44"/>
    <x v="1"/>
    <x v="9"/>
    <n v="2021"/>
    <s v="Q4"/>
    <x v="3"/>
  </r>
  <r>
    <x v="2"/>
    <n v="1185732"/>
    <x v="454"/>
    <x v="1"/>
    <s v="Mississippi"/>
    <s v="Jackson"/>
    <x v="1"/>
    <n v="15"/>
    <n v="153"/>
    <n v="2295"/>
    <n v="872.1"/>
    <n v="0.38"/>
    <x v="1"/>
    <x v="9"/>
    <n v="2021"/>
    <s v="Q4"/>
    <x v="3"/>
  </r>
  <r>
    <x v="2"/>
    <n v="1185732"/>
    <x v="454"/>
    <x v="1"/>
    <s v="Mississippi"/>
    <s v="Jackson"/>
    <x v="2"/>
    <n v="22"/>
    <n v="119"/>
    <n v="2618"/>
    <n v="1099.5600000000002"/>
    <n v="0.42000000000000004"/>
    <x v="1"/>
    <x v="9"/>
    <n v="2021"/>
    <s v="Q4"/>
    <x v="3"/>
  </r>
  <r>
    <x v="2"/>
    <n v="1185732"/>
    <x v="454"/>
    <x v="1"/>
    <s v="Mississippi"/>
    <s v="Jackson"/>
    <x v="3"/>
    <n v="43"/>
    <n v="153"/>
    <n v="6579"/>
    <n v="2894.76"/>
    <n v="0.44"/>
    <x v="1"/>
    <x v="9"/>
    <n v="2021"/>
    <s v="Q4"/>
    <x v="3"/>
  </r>
  <r>
    <x v="2"/>
    <n v="1185732"/>
    <x v="454"/>
    <x v="1"/>
    <s v="Mississippi"/>
    <s v="Jackson"/>
    <x v="4"/>
    <n v="59"/>
    <n v="132"/>
    <n v="7788"/>
    <n v="3115.2"/>
    <n v="0.39999999999999997"/>
    <x v="1"/>
    <x v="9"/>
    <n v="2021"/>
    <s v="Q4"/>
    <x v="3"/>
  </r>
  <r>
    <x v="2"/>
    <n v="1185732"/>
    <x v="454"/>
    <x v="1"/>
    <s v="Mississippi"/>
    <s v="Jackson"/>
    <x v="5"/>
    <n v="51"/>
    <n v="168"/>
    <n v="8568"/>
    <n v="4883.76"/>
    <n v="0.57000000000000006"/>
    <x v="1"/>
    <x v="9"/>
    <n v="2021"/>
    <s v="Q4"/>
    <x v="3"/>
  </r>
  <r>
    <x v="2"/>
    <n v="1185732"/>
    <x v="483"/>
    <x v="1"/>
    <s v="Mississippi"/>
    <s v="Jackson"/>
    <x v="0"/>
    <n v="48"/>
    <n v="256"/>
    <n v="12288"/>
    <n v="5775.3600000000006"/>
    <n v="0.47000000000000003"/>
    <x v="1"/>
    <x v="10"/>
    <n v="2021"/>
    <s v="Q4"/>
    <x v="0"/>
  </r>
  <r>
    <x v="2"/>
    <n v="1185732"/>
    <x v="483"/>
    <x v="1"/>
    <s v="Mississippi"/>
    <s v="Jackson"/>
    <x v="1"/>
    <n v="44"/>
    <n v="201"/>
    <n v="8844"/>
    <n v="3272.2799999999997"/>
    <n v="0.37"/>
    <x v="1"/>
    <x v="10"/>
    <n v="2021"/>
    <s v="Q4"/>
    <x v="0"/>
  </r>
  <r>
    <x v="2"/>
    <n v="1185732"/>
    <x v="483"/>
    <x v="1"/>
    <s v="Mississippi"/>
    <s v="Jackson"/>
    <x v="2"/>
    <n v="43"/>
    <n v="158"/>
    <n v="6794"/>
    <n v="3057.3"/>
    <n v="0.45"/>
    <x v="1"/>
    <x v="10"/>
    <n v="2021"/>
    <s v="Q4"/>
    <x v="0"/>
  </r>
  <r>
    <x v="2"/>
    <n v="1185732"/>
    <x v="483"/>
    <x v="1"/>
    <s v="Mississippi"/>
    <s v="Jackson"/>
    <x v="3"/>
    <n v="41"/>
    <n v="143"/>
    <n v="5863"/>
    <n v="2755.61"/>
    <n v="0.47000000000000003"/>
    <x v="1"/>
    <x v="10"/>
    <n v="2021"/>
    <s v="Q4"/>
    <x v="0"/>
  </r>
  <r>
    <x v="2"/>
    <n v="1185732"/>
    <x v="483"/>
    <x v="1"/>
    <s v="Mississippi"/>
    <s v="Jackson"/>
    <x v="4"/>
    <n v="54"/>
    <n v="157"/>
    <n v="8478"/>
    <n v="3221.64"/>
    <n v="0.38"/>
    <x v="1"/>
    <x v="10"/>
    <n v="2021"/>
    <s v="Q4"/>
    <x v="0"/>
  </r>
  <r>
    <x v="2"/>
    <n v="1185732"/>
    <x v="483"/>
    <x v="1"/>
    <s v="Mississippi"/>
    <s v="Jackson"/>
    <x v="5"/>
    <n v="53"/>
    <n v="178"/>
    <n v="9434"/>
    <n v="5188.7000000000007"/>
    <n v="0.55000000000000004"/>
    <x v="1"/>
    <x v="10"/>
    <n v="2021"/>
    <s v="Q4"/>
    <x v="0"/>
  </r>
  <r>
    <x v="2"/>
    <n v="1197831"/>
    <x v="187"/>
    <x v="1"/>
    <s v="Mississippi"/>
    <s v="Jackson"/>
    <x v="0"/>
    <n v="17"/>
    <n v="215"/>
    <n v="3655"/>
    <n v="1608.2"/>
    <n v="0.44"/>
    <x v="1"/>
    <x v="0"/>
    <n v="2021"/>
    <s v="Q1"/>
    <x v="0"/>
  </r>
  <r>
    <x v="2"/>
    <n v="1197831"/>
    <x v="187"/>
    <x v="1"/>
    <s v="Mississippi"/>
    <s v="Jackson"/>
    <x v="1"/>
    <n v="18"/>
    <n v="135"/>
    <n v="2430"/>
    <n v="971.99999999999989"/>
    <n v="0.39999999999999997"/>
    <x v="1"/>
    <x v="0"/>
    <n v="2021"/>
    <s v="Q1"/>
    <x v="0"/>
  </r>
  <r>
    <x v="2"/>
    <n v="1197831"/>
    <x v="187"/>
    <x v="1"/>
    <s v="Mississippi"/>
    <s v="Jackson"/>
    <x v="2"/>
    <n v="11"/>
    <n v="140"/>
    <n v="1540"/>
    <n v="677.6"/>
    <n v="0.44"/>
    <x v="1"/>
    <x v="0"/>
    <n v="2021"/>
    <s v="Q1"/>
    <x v="0"/>
  </r>
  <r>
    <x v="2"/>
    <n v="1197831"/>
    <x v="187"/>
    <x v="1"/>
    <s v="Mississippi"/>
    <s v="Jackson"/>
    <x v="3"/>
    <n v="13"/>
    <n v="102"/>
    <n v="1326"/>
    <n v="623.22"/>
    <n v="0.47000000000000003"/>
    <x v="1"/>
    <x v="0"/>
    <n v="2021"/>
    <s v="Q1"/>
    <x v="0"/>
  </r>
  <r>
    <x v="2"/>
    <n v="1197831"/>
    <x v="187"/>
    <x v="1"/>
    <s v="Mississippi"/>
    <s v="Jackson"/>
    <x v="4"/>
    <n v="26"/>
    <n v="123"/>
    <n v="3198"/>
    <n v="1215.24"/>
    <n v="0.38"/>
    <x v="1"/>
    <x v="0"/>
    <n v="2021"/>
    <s v="Q1"/>
    <x v="0"/>
  </r>
  <r>
    <x v="2"/>
    <n v="1197831"/>
    <x v="187"/>
    <x v="1"/>
    <s v="Mississippi"/>
    <s v="Jackson"/>
    <x v="5"/>
    <n v="18"/>
    <n v="158"/>
    <n v="2844"/>
    <n v="1222.92"/>
    <n v="0.43000000000000005"/>
    <x v="1"/>
    <x v="0"/>
    <n v="2021"/>
    <s v="Q1"/>
    <x v="0"/>
  </r>
  <r>
    <x v="2"/>
    <n v="1197831"/>
    <x v="695"/>
    <x v="1"/>
    <s v="Mississippi"/>
    <s v="Jackson"/>
    <x v="0"/>
    <n v="17"/>
    <n v="210"/>
    <n v="3570"/>
    <n v="1606.5"/>
    <n v="0.45"/>
    <x v="1"/>
    <x v="1"/>
    <n v="2021"/>
    <s v="Q1"/>
    <x v="0"/>
  </r>
  <r>
    <x v="2"/>
    <n v="1197831"/>
    <x v="695"/>
    <x v="1"/>
    <s v="Mississippi"/>
    <s v="Jackson"/>
    <x v="1"/>
    <n v="17"/>
    <n v="112"/>
    <n v="1904"/>
    <n v="742.56"/>
    <n v="0.38999999999999996"/>
    <x v="1"/>
    <x v="1"/>
    <n v="2021"/>
    <s v="Q1"/>
    <x v="0"/>
  </r>
  <r>
    <x v="2"/>
    <n v="1197831"/>
    <x v="695"/>
    <x v="1"/>
    <s v="Mississippi"/>
    <s v="Jackson"/>
    <x v="2"/>
    <n v="11"/>
    <n v="136"/>
    <n v="1496"/>
    <n v="628.32000000000005"/>
    <n v="0.42000000000000004"/>
    <x v="1"/>
    <x v="1"/>
    <n v="2021"/>
    <s v="Q1"/>
    <x v="0"/>
  </r>
  <r>
    <x v="1"/>
    <n v="1197831"/>
    <x v="695"/>
    <x v="1"/>
    <s v="Arkansas"/>
    <s v="Little Rock"/>
    <x v="3"/>
    <n v="15"/>
    <n v="78"/>
    <n v="1170"/>
    <n v="549.9"/>
    <n v="0.47000000000000003"/>
    <x v="1"/>
    <x v="1"/>
    <n v="2021"/>
    <s v="Q1"/>
    <x v="0"/>
  </r>
  <r>
    <x v="1"/>
    <n v="1197831"/>
    <x v="695"/>
    <x v="1"/>
    <s v="Arkansas"/>
    <s v="Little Rock"/>
    <x v="4"/>
    <n v="23"/>
    <n v="111"/>
    <n v="2553"/>
    <n v="944.61"/>
    <n v="0.37"/>
    <x v="1"/>
    <x v="1"/>
    <n v="2021"/>
    <s v="Q1"/>
    <x v="0"/>
  </r>
  <r>
    <x v="1"/>
    <n v="1197831"/>
    <x v="695"/>
    <x v="1"/>
    <s v="Arkansas"/>
    <s v="Little Rock"/>
    <x v="5"/>
    <n v="16"/>
    <n v="145"/>
    <n v="2320"/>
    <n v="974.40000000000009"/>
    <n v="0.42000000000000004"/>
    <x v="1"/>
    <x v="1"/>
    <n v="2021"/>
    <s v="Q1"/>
    <x v="0"/>
  </r>
  <r>
    <x v="1"/>
    <n v="1197831"/>
    <x v="224"/>
    <x v="1"/>
    <s v="Arkansas"/>
    <s v="Little Rock"/>
    <x v="0"/>
    <n v="15"/>
    <n v="206"/>
    <n v="3090"/>
    <n v="1452.3000000000002"/>
    <n v="0.47000000000000003"/>
    <x v="1"/>
    <x v="2"/>
    <n v="2021"/>
    <s v="Q1"/>
    <x v="1"/>
  </r>
  <r>
    <x v="1"/>
    <n v="1197831"/>
    <x v="224"/>
    <x v="1"/>
    <s v="Arkansas"/>
    <s v="Little Rock"/>
    <x v="1"/>
    <n v="14"/>
    <n v="107"/>
    <n v="1498"/>
    <n v="554.26"/>
    <n v="0.37"/>
    <x v="1"/>
    <x v="2"/>
    <n v="2021"/>
    <s v="Q1"/>
    <x v="1"/>
  </r>
  <r>
    <x v="1"/>
    <n v="1197831"/>
    <x v="224"/>
    <x v="1"/>
    <s v="Arkansas"/>
    <s v="Little Rock"/>
    <x v="2"/>
    <n v="8"/>
    <n v="112"/>
    <n v="896"/>
    <n v="403.2"/>
    <n v="0.45"/>
    <x v="1"/>
    <x v="2"/>
    <n v="2021"/>
    <s v="Q1"/>
    <x v="1"/>
  </r>
  <r>
    <x v="1"/>
    <n v="1197831"/>
    <x v="224"/>
    <x v="1"/>
    <s v="Arkansas"/>
    <s v="Little Rock"/>
    <x v="3"/>
    <n v="15"/>
    <n v="70"/>
    <n v="1050"/>
    <n v="493.50000000000006"/>
    <n v="0.47000000000000003"/>
    <x v="1"/>
    <x v="2"/>
    <n v="2021"/>
    <s v="Q1"/>
    <x v="1"/>
  </r>
  <r>
    <x v="1"/>
    <n v="1197831"/>
    <x v="224"/>
    <x v="1"/>
    <s v="Arkansas"/>
    <s v="Little Rock"/>
    <x v="4"/>
    <n v="24"/>
    <n v="88"/>
    <n v="2112"/>
    <n v="844.8"/>
    <n v="0.39999999999999997"/>
    <x v="1"/>
    <x v="2"/>
    <n v="2021"/>
    <s v="Q1"/>
    <x v="1"/>
  </r>
  <r>
    <x v="1"/>
    <n v="1197831"/>
    <x v="224"/>
    <x v="1"/>
    <s v="Arkansas"/>
    <s v="Little Rock"/>
    <x v="5"/>
    <n v="20"/>
    <n v="112"/>
    <n v="2240"/>
    <n v="1030.4000000000001"/>
    <n v="0.46"/>
    <x v="1"/>
    <x v="2"/>
    <n v="2021"/>
    <s v="Q1"/>
    <x v="1"/>
  </r>
  <r>
    <x v="1"/>
    <n v="1197831"/>
    <x v="243"/>
    <x v="1"/>
    <s v="Arkansas"/>
    <s v="Little Rock"/>
    <x v="0"/>
    <n v="19"/>
    <n v="204"/>
    <n v="3876"/>
    <n v="1744.2"/>
    <n v="0.45"/>
    <x v="1"/>
    <x v="3"/>
    <n v="2021"/>
    <s v="Q2"/>
    <x v="1"/>
  </r>
  <r>
    <x v="1"/>
    <n v="1197831"/>
    <x v="243"/>
    <x v="1"/>
    <s v="Arkansas"/>
    <s v="Little Rock"/>
    <x v="1"/>
    <n v="20"/>
    <n v="102"/>
    <n v="2040"/>
    <n v="815.99999999999989"/>
    <n v="0.39999999999999997"/>
    <x v="1"/>
    <x v="3"/>
    <n v="2021"/>
    <s v="Q2"/>
    <x v="1"/>
  </r>
  <r>
    <x v="1"/>
    <n v="1197831"/>
    <x v="243"/>
    <x v="1"/>
    <s v="Arkansas"/>
    <s v="Little Rock"/>
    <x v="2"/>
    <n v="11"/>
    <n v="96"/>
    <n v="1056"/>
    <n v="496.32000000000005"/>
    <n v="0.47000000000000003"/>
    <x v="1"/>
    <x v="3"/>
    <n v="2021"/>
    <s v="Q2"/>
    <x v="1"/>
  </r>
  <r>
    <x v="1"/>
    <n v="1197831"/>
    <x v="243"/>
    <x v="1"/>
    <s v="Arkansas"/>
    <s v="Little Rock"/>
    <x v="3"/>
    <n v="13"/>
    <n v="77"/>
    <n v="1001"/>
    <n v="470.47"/>
    <n v="0.47000000000000003"/>
    <x v="1"/>
    <x v="3"/>
    <n v="2021"/>
    <s v="Q2"/>
    <x v="1"/>
  </r>
  <r>
    <x v="1"/>
    <n v="1197831"/>
    <x v="243"/>
    <x v="1"/>
    <s v="Arkansas"/>
    <s v="Little Rock"/>
    <x v="4"/>
    <n v="31"/>
    <n v="75"/>
    <n v="2325"/>
    <n v="860.25"/>
    <n v="0.37"/>
    <x v="1"/>
    <x v="3"/>
    <n v="2021"/>
    <s v="Q2"/>
    <x v="1"/>
  </r>
  <r>
    <x v="1"/>
    <n v="1197831"/>
    <x v="243"/>
    <x v="1"/>
    <s v="Arkansas"/>
    <s v="Little Rock"/>
    <x v="5"/>
    <n v="24"/>
    <n v="120"/>
    <n v="2880"/>
    <n v="1267.2"/>
    <n v="0.44"/>
    <x v="1"/>
    <x v="3"/>
    <n v="2021"/>
    <s v="Q2"/>
    <x v="1"/>
  </r>
  <r>
    <x v="1"/>
    <n v="1197831"/>
    <x v="272"/>
    <x v="1"/>
    <s v="Arkansas"/>
    <s v="Little Rock"/>
    <x v="0"/>
    <n v="26"/>
    <n v="228"/>
    <n v="5928"/>
    <n v="2726.88"/>
    <n v="0.46"/>
    <x v="1"/>
    <x v="4"/>
    <n v="2021"/>
    <s v="Q2"/>
    <x v="1"/>
  </r>
  <r>
    <x v="1"/>
    <n v="1197831"/>
    <x v="272"/>
    <x v="1"/>
    <s v="Arkansas"/>
    <s v="Little Rock"/>
    <x v="1"/>
    <n v="28"/>
    <n v="116"/>
    <n v="3248"/>
    <n v="1364.1599999999999"/>
    <n v="0.42"/>
    <x v="1"/>
    <x v="4"/>
    <n v="2021"/>
    <s v="Q2"/>
    <x v="1"/>
  </r>
  <r>
    <x v="1"/>
    <n v="1197831"/>
    <x v="272"/>
    <x v="1"/>
    <s v="Arkansas"/>
    <s v="Little Rock"/>
    <x v="2"/>
    <n v="27"/>
    <n v="119"/>
    <n v="3213"/>
    <n v="1413.72"/>
    <n v="0.44"/>
    <x v="1"/>
    <x v="4"/>
    <n v="2021"/>
    <s v="Q2"/>
    <x v="1"/>
  </r>
  <r>
    <x v="1"/>
    <n v="1197831"/>
    <x v="272"/>
    <x v="1"/>
    <s v="Arkansas"/>
    <s v="Little Rock"/>
    <x v="3"/>
    <n v="24"/>
    <n v="90"/>
    <n v="2160"/>
    <n v="1015.2"/>
    <n v="0.47000000000000003"/>
    <x v="1"/>
    <x v="4"/>
    <n v="2021"/>
    <s v="Q2"/>
    <x v="1"/>
  </r>
  <r>
    <x v="1"/>
    <n v="1197831"/>
    <x v="272"/>
    <x v="1"/>
    <s v="Arkansas"/>
    <s v="Little Rock"/>
    <x v="4"/>
    <n v="32"/>
    <n v="111"/>
    <n v="3552"/>
    <n v="1385.2799999999997"/>
    <n v="0.38999999999999996"/>
    <x v="1"/>
    <x v="4"/>
    <n v="2021"/>
    <s v="Q2"/>
    <x v="1"/>
  </r>
  <r>
    <x v="1"/>
    <n v="1197831"/>
    <x v="272"/>
    <x v="1"/>
    <s v="Arkansas"/>
    <s v="Little Rock"/>
    <x v="5"/>
    <n v="33"/>
    <n v="145"/>
    <n v="4785"/>
    <n v="2248.9500000000003"/>
    <n v="0.47000000000000003"/>
    <x v="1"/>
    <x v="4"/>
    <n v="2021"/>
    <s v="Q2"/>
    <x v="1"/>
  </r>
  <r>
    <x v="1"/>
    <n v="1197831"/>
    <x v="305"/>
    <x v="1"/>
    <s v="Arkansas"/>
    <s v="Little Rock"/>
    <x v="0"/>
    <n v="28"/>
    <n v="236"/>
    <n v="6608"/>
    <n v="2907.52"/>
    <n v="0.44"/>
    <x v="1"/>
    <x v="11"/>
    <n v="2021"/>
    <s v="Q2"/>
    <x v="2"/>
  </r>
  <r>
    <x v="1"/>
    <n v="1197831"/>
    <x v="305"/>
    <x v="1"/>
    <s v="Arkansas"/>
    <s v="Little Rock"/>
    <x v="1"/>
    <n v="25"/>
    <n v="149"/>
    <n v="3725"/>
    <n v="1452.7499999999998"/>
    <n v="0.38999999999999996"/>
    <x v="1"/>
    <x v="11"/>
    <n v="2021"/>
    <s v="Q2"/>
    <x v="2"/>
  </r>
  <r>
    <x v="1"/>
    <n v="1197831"/>
    <x v="305"/>
    <x v="1"/>
    <s v="Arkansas"/>
    <s v="Little Rock"/>
    <x v="2"/>
    <n v="28"/>
    <n v="124"/>
    <n v="3472"/>
    <n v="1562.4"/>
    <n v="0.45"/>
    <x v="1"/>
    <x v="11"/>
    <n v="2021"/>
    <s v="Q2"/>
    <x v="2"/>
  </r>
  <r>
    <x v="1"/>
    <n v="1197831"/>
    <x v="305"/>
    <x v="1"/>
    <s v="Arkansas"/>
    <s v="Little Rock"/>
    <x v="3"/>
    <n v="29"/>
    <n v="124"/>
    <n v="3596"/>
    <n v="1582.24"/>
    <n v="0.44"/>
    <x v="1"/>
    <x v="11"/>
    <n v="2021"/>
    <s v="Q2"/>
    <x v="2"/>
  </r>
  <r>
    <x v="1"/>
    <n v="1197831"/>
    <x v="305"/>
    <x v="1"/>
    <s v="Arkansas"/>
    <s v="Little Rock"/>
    <x v="4"/>
    <n v="37"/>
    <n v="116"/>
    <n v="4292"/>
    <n v="1673.8799999999999"/>
    <n v="0.38999999999999996"/>
    <x v="1"/>
    <x v="11"/>
    <n v="2021"/>
    <s v="Q2"/>
    <x v="2"/>
  </r>
  <r>
    <x v="1"/>
    <n v="1197831"/>
    <x v="305"/>
    <x v="1"/>
    <s v="Arkansas"/>
    <s v="Little Rock"/>
    <x v="5"/>
    <n v="48"/>
    <n v="165"/>
    <n v="7920"/>
    <n v="3405.6000000000004"/>
    <n v="0.43000000000000005"/>
    <x v="1"/>
    <x v="11"/>
    <n v="2021"/>
    <s v="Q2"/>
    <x v="2"/>
  </r>
  <r>
    <x v="1"/>
    <n v="1197831"/>
    <x v="333"/>
    <x v="1"/>
    <s v="Arkansas"/>
    <s v="Little Rock"/>
    <x v="0"/>
    <n v="39"/>
    <n v="271"/>
    <n v="10569"/>
    <n v="4438.9800000000005"/>
    <n v="0.42000000000000004"/>
    <x v="1"/>
    <x v="5"/>
    <n v="2021"/>
    <s v="Q3"/>
    <x v="2"/>
  </r>
  <r>
    <x v="1"/>
    <n v="1197831"/>
    <x v="333"/>
    <x v="1"/>
    <s v="Arkansas"/>
    <s v="Little Rock"/>
    <x v="1"/>
    <n v="36"/>
    <n v="163"/>
    <n v="5868"/>
    <n v="2171.16"/>
    <n v="0.37"/>
    <x v="1"/>
    <x v="5"/>
    <n v="2021"/>
    <s v="Q3"/>
    <x v="2"/>
  </r>
  <r>
    <x v="1"/>
    <n v="1197831"/>
    <x v="333"/>
    <x v="1"/>
    <s v="Arkansas"/>
    <s v="Little Rock"/>
    <x v="2"/>
    <n v="32"/>
    <n v="140"/>
    <n v="4480"/>
    <n v="1971.2"/>
    <n v="0.44"/>
    <x v="1"/>
    <x v="5"/>
    <n v="2021"/>
    <s v="Q3"/>
    <x v="2"/>
  </r>
  <r>
    <x v="1"/>
    <n v="1197831"/>
    <x v="333"/>
    <x v="1"/>
    <s v="Arkansas"/>
    <s v="Little Rock"/>
    <x v="3"/>
    <n v="35"/>
    <n v="120"/>
    <n v="4200"/>
    <n v="1806.0000000000002"/>
    <n v="0.43000000000000005"/>
    <x v="1"/>
    <x v="5"/>
    <n v="2021"/>
    <s v="Q3"/>
    <x v="2"/>
  </r>
  <r>
    <x v="1"/>
    <n v="1197831"/>
    <x v="333"/>
    <x v="1"/>
    <s v="Arkansas"/>
    <s v="Little Rock"/>
    <x v="4"/>
    <n v="40"/>
    <n v="149"/>
    <n v="5960"/>
    <n v="2384"/>
    <n v="0.39999999999999997"/>
    <x v="1"/>
    <x v="5"/>
    <n v="2021"/>
    <s v="Q3"/>
    <x v="2"/>
  </r>
  <r>
    <x v="1"/>
    <n v="1197831"/>
    <x v="333"/>
    <x v="1"/>
    <s v="Arkansas"/>
    <s v="Little Rock"/>
    <x v="5"/>
    <n v="50"/>
    <n v="198"/>
    <n v="9900"/>
    <n v="4554"/>
    <n v="0.46"/>
    <x v="1"/>
    <x v="5"/>
    <n v="2021"/>
    <s v="Q3"/>
    <x v="2"/>
  </r>
  <r>
    <x v="1"/>
    <n v="1197831"/>
    <x v="365"/>
    <x v="1"/>
    <s v="Arkansas"/>
    <s v="Little Rock"/>
    <x v="0"/>
    <n v="43"/>
    <n v="233"/>
    <n v="10019"/>
    <n v="4508.55"/>
    <n v="0.45"/>
    <x v="1"/>
    <x v="6"/>
    <n v="2021"/>
    <s v="Q3"/>
    <x v="2"/>
  </r>
  <r>
    <x v="1"/>
    <n v="1197831"/>
    <x v="365"/>
    <x v="1"/>
    <s v="Arkansas"/>
    <s v="Little Rock"/>
    <x v="1"/>
    <n v="42"/>
    <n v="163"/>
    <n v="6846"/>
    <n v="2669.9399999999996"/>
    <n v="0.38999999999999996"/>
    <x v="1"/>
    <x v="6"/>
    <n v="2021"/>
    <s v="Q3"/>
    <x v="2"/>
  </r>
  <r>
    <x v="1"/>
    <n v="1197831"/>
    <x v="365"/>
    <x v="1"/>
    <s v="Arkansas"/>
    <s v="Little Rock"/>
    <x v="2"/>
    <n v="40"/>
    <n v="135"/>
    <n v="5400"/>
    <n v="2376"/>
    <n v="0.44"/>
    <x v="1"/>
    <x v="6"/>
    <n v="2021"/>
    <s v="Q3"/>
    <x v="2"/>
  </r>
  <r>
    <x v="1"/>
    <n v="1197831"/>
    <x v="365"/>
    <x v="1"/>
    <s v="Arkansas"/>
    <s v="Little Rock"/>
    <x v="3"/>
    <n v="29"/>
    <n v="132"/>
    <n v="3828"/>
    <n v="1722.6000000000001"/>
    <n v="0.45"/>
    <x v="1"/>
    <x v="6"/>
    <n v="2021"/>
    <s v="Q3"/>
    <x v="2"/>
  </r>
  <r>
    <x v="1"/>
    <n v="1197831"/>
    <x v="365"/>
    <x v="1"/>
    <s v="Arkansas"/>
    <s v="Little Rock"/>
    <x v="4"/>
    <n v="40"/>
    <n v="113"/>
    <n v="4520"/>
    <n v="1672.4"/>
    <n v="0.37"/>
    <x v="1"/>
    <x v="6"/>
    <n v="2021"/>
    <s v="Q3"/>
    <x v="2"/>
  </r>
  <r>
    <x v="1"/>
    <n v="1197831"/>
    <x v="365"/>
    <x v="1"/>
    <s v="Arkansas"/>
    <s v="Little Rock"/>
    <x v="5"/>
    <n v="40"/>
    <n v="193"/>
    <n v="7720"/>
    <n v="3628.4"/>
    <n v="0.47000000000000003"/>
    <x v="1"/>
    <x v="6"/>
    <n v="2021"/>
    <s v="Q3"/>
    <x v="2"/>
  </r>
  <r>
    <x v="1"/>
    <n v="1197831"/>
    <x v="395"/>
    <x v="1"/>
    <s v="Arkansas"/>
    <s v="Little Rock"/>
    <x v="0"/>
    <n v="35"/>
    <n v="221"/>
    <n v="7735"/>
    <n v="3326.05"/>
    <n v="0.43000000000000005"/>
    <x v="1"/>
    <x v="7"/>
    <n v="2021"/>
    <s v="Q3"/>
    <x v="3"/>
  </r>
  <r>
    <x v="1"/>
    <n v="1197831"/>
    <x v="395"/>
    <x v="1"/>
    <s v="Arkansas"/>
    <s v="Little Rock"/>
    <x v="1"/>
    <n v="26"/>
    <n v="135"/>
    <n v="3510"/>
    <n v="1439.1"/>
    <n v="0.41"/>
    <x v="1"/>
    <x v="7"/>
    <n v="2021"/>
    <s v="Q3"/>
    <x v="3"/>
  </r>
  <r>
    <x v="1"/>
    <n v="1197831"/>
    <x v="395"/>
    <x v="1"/>
    <s v="Arkansas"/>
    <s v="Little Rock"/>
    <x v="2"/>
    <n v="11"/>
    <n v="123"/>
    <n v="1353"/>
    <n v="635.91000000000008"/>
    <n v="0.47000000000000003"/>
    <x v="1"/>
    <x v="7"/>
    <n v="2021"/>
    <s v="Q3"/>
    <x v="3"/>
  </r>
  <r>
    <x v="1"/>
    <n v="1197831"/>
    <x v="395"/>
    <x v="1"/>
    <s v="Arkansas"/>
    <s v="Little Rock"/>
    <x v="3"/>
    <n v="12"/>
    <n v="104"/>
    <n v="1248"/>
    <n v="524.16000000000008"/>
    <n v="0.42000000000000004"/>
    <x v="1"/>
    <x v="7"/>
    <n v="2021"/>
    <s v="Q3"/>
    <x v="3"/>
  </r>
  <r>
    <x v="1"/>
    <n v="1197831"/>
    <x v="395"/>
    <x v="1"/>
    <s v="Arkansas"/>
    <s v="Little Rock"/>
    <x v="4"/>
    <n v="18"/>
    <n v="111"/>
    <n v="1998"/>
    <n v="779.21999999999991"/>
    <n v="0.38999999999999996"/>
    <x v="1"/>
    <x v="7"/>
    <n v="2021"/>
    <s v="Q3"/>
    <x v="3"/>
  </r>
  <r>
    <x v="1"/>
    <n v="1197831"/>
    <x v="395"/>
    <x v="1"/>
    <s v="Arkansas"/>
    <s v="Little Rock"/>
    <x v="5"/>
    <n v="22"/>
    <n v="140"/>
    <n v="3080"/>
    <n v="1293.6000000000001"/>
    <n v="0.42000000000000004"/>
    <x v="1"/>
    <x v="7"/>
    <n v="2021"/>
    <s v="Q3"/>
    <x v="3"/>
  </r>
  <r>
    <x v="1"/>
    <n v="1197831"/>
    <x v="427"/>
    <x v="1"/>
    <s v="Arkansas"/>
    <s v="Little Rock"/>
    <x v="0"/>
    <n v="21"/>
    <n v="180"/>
    <n v="3780"/>
    <n v="1701"/>
    <n v="0.45"/>
    <x v="1"/>
    <x v="8"/>
    <n v="2021"/>
    <s v="Q4"/>
    <x v="3"/>
  </r>
  <r>
    <x v="1"/>
    <n v="1197831"/>
    <x v="427"/>
    <x v="1"/>
    <s v="Arkansas"/>
    <s v="Little Rock"/>
    <x v="1"/>
    <n v="14"/>
    <n v="132"/>
    <n v="1848"/>
    <n v="739.19999999999993"/>
    <n v="0.39999999999999997"/>
    <x v="1"/>
    <x v="8"/>
    <n v="2021"/>
    <s v="Q4"/>
    <x v="3"/>
  </r>
  <r>
    <x v="1"/>
    <n v="1197831"/>
    <x v="427"/>
    <x v="1"/>
    <s v="Arkansas"/>
    <s v="Little Rock"/>
    <x v="2"/>
    <n v="16"/>
    <n v="99"/>
    <n v="1584"/>
    <n v="728.64"/>
    <n v="0.46"/>
    <x v="1"/>
    <x v="8"/>
    <n v="2021"/>
    <s v="Q4"/>
    <x v="3"/>
  </r>
  <r>
    <x v="1"/>
    <n v="1197831"/>
    <x v="427"/>
    <x v="1"/>
    <s v="Arkansas"/>
    <s v="Little Rock"/>
    <x v="3"/>
    <n v="15"/>
    <n v="94"/>
    <n v="1410"/>
    <n v="634.5"/>
    <n v="0.45"/>
    <x v="1"/>
    <x v="8"/>
    <n v="2021"/>
    <s v="Q4"/>
    <x v="3"/>
  </r>
  <r>
    <x v="1"/>
    <n v="1197831"/>
    <x v="427"/>
    <x v="1"/>
    <s v="Arkansas"/>
    <s v="Little Rock"/>
    <x v="4"/>
    <n v="21"/>
    <n v="91"/>
    <n v="1911"/>
    <n v="707.06999999999994"/>
    <n v="0.37"/>
    <x v="1"/>
    <x v="8"/>
    <n v="2021"/>
    <s v="Q4"/>
    <x v="3"/>
  </r>
  <r>
    <x v="3"/>
    <n v="1197831"/>
    <x v="427"/>
    <x v="1"/>
    <s v="Arkansas"/>
    <s v="Little Rock"/>
    <x v="5"/>
    <n v="20"/>
    <n v="132"/>
    <n v="2640"/>
    <n v="1188"/>
    <n v="0.45"/>
    <x v="1"/>
    <x v="8"/>
    <n v="2021"/>
    <s v="Q4"/>
    <x v="3"/>
  </r>
  <r>
    <x v="3"/>
    <n v="1197831"/>
    <x v="457"/>
    <x v="1"/>
    <s v="Arkansas"/>
    <s v="Little Rock"/>
    <x v="0"/>
    <n v="18"/>
    <n v="176"/>
    <n v="3168"/>
    <n v="1457.28"/>
    <n v="0.46"/>
    <x v="1"/>
    <x v="9"/>
    <n v="2021"/>
    <s v="Q4"/>
    <x v="3"/>
  </r>
  <r>
    <x v="3"/>
    <n v="1197831"/>
    <x v="457"/>
    <x v="1"/>
    <s v="Arkansas"/>
    <s v="Little Rock"/>
    <x v="1"/>
    <n v="11"/>
    <n v="116"/>
    <n v="1276"/>
    <n v="535.91999999999996"/>
    <n v="0.42"/>
    <x v="1"/>
    <x v="9"/>
    <n v="2021"/>
    <s v="Q4"/>
    <x v="3"/>
  </r>
  <r>
    <x v="3"/>
    <n v="1197831"/>
    <x v="457"/>
    <x v="1"/>
    <s v="Arkansas"/>
    <s v="Little Rock"/>
    <x v="2"/>
    <n v="19"/>
    <n v="102"/>
    <n v="1938"/>
    <n v="833.34000000000015"/>
    <n v="0.43000000000000005"/>
    <x v="1"/>
    <x v="9"/>
    <n v="2021"/>
    <s v="Q4"/>
    <x v="3"/>
  </r>
  <r>
    <x v="3"/>
    <n v="1197831"/>
    <x v="457"/>
    <x v="1"/>
    <s v="Arkansas"/>
    <s v="Little Rock"/>
    <x v="3"/>
    <n v="41"/>
    <n v="128"/>
    <n v="5248"/>
    <n v="2309.12"/>
    <n v="0.44"/>
    <x v="1"/>
    <x v="9"/>
    <n v="2021"/>
    <s v="Q4"/>
    <x v="3"/>
  </r>
  <r>
    <x v="3"/>
    <n v="1197831"/>
    <x v="457"/>
    <x v="1"/>
    <s v="Arkansas"/>
    <s v="Little Rock"/>
    <x v="4"/>
    <n v="56"/>
    <n v="105"/>
    <n v="5880"/>
    <n v="2410.7999999999997"/>
    <n v="0.41"/>
    <x v="1"/>
    <x v="9"/>
    <n v="2021"/>
    <s v="Q4"/>
    <x v="3"/>
  </r>
  <r>
    <x v="3"/>
    <n v="1197831"/>
    <x v="457"/>
    <x v="1"/>
    <s v="Arkansas"/>
    <s v="Little Rock"/>
    <x v="5"/>
    <n v="53"/>
    <n v="135"/>
    <n v="7155"/>
    <n v="3219.75"/>
    <n v="0.45"/>
    <x v="1"/>
    <x v="9"/>
    <n v="2021"/>
    <s v="Q4"/>
    <x v="3"/>
  </r>
  <r>
    <x v="3"/>
    <n v="1197831"/>
    <x v="486"/>
    <x v="1"/>
    <s v="Arkansas"/>
    <s v="Little Rock"/>
    <x v="0"/>
    <n v="55"/>
    <n v="238"/>
    <n v="13090"/>
    <n v="6021.4000000000005"/>
    <n v="0.46"/>
    <x v="1"/>
    <x v="10"/>
    <n v="2021"/>
    <s v="Q4"/>
    <x v="0"/>
  </r>
  <r>
    <x v="3"/>
    <n v="1197831"/>
    <x v="486"/>
    <x v="1"/>
    <s v="Arkansas"/>
    <s v="Little Rock"/>
    <x v="1"/>
    <n v="46"/>
    <n v="155"/>
    <n v="7130"/>
    <n v="2851.9999999999995"/>
    <n v="0.39999999999999997"/>
    <x v="1"/>
    <x v="10"/>
    <n v="2021"/>
    <s v="Q4"/>
    <x v="0"/>
  </r>
  <r>
    <x v="3"/>
    <n v="1197831"/>
    <x v="486"/>
    <x v="1"/>
    <s v="Arkansas"/>
    <s v="Little Rock"/>
    <x v="2"/>
    <n v="43"/>
    <n v="149"/>
    <n v="6407"/>
    <n v="2819.08"/>
    <n v="0.44"/>
    <x v="1"/>
    <x v="10"/>
    <n v="2021"/>
    <s v="Q4"/>
    <x v="0"/>
  </r>
  <r>
    <x v="3"/>
    <n v="1197831"/>
    <x v="486"/>
    <x v="1"/>
    <s v="Arkansas"/>
    <s v="Little Rock"/>
    <x v="3"/>
    <n v="40"/>
    <n v="124"/>
    <n v="4960"/>
    <n v="2281.6"/>
    <n v="0.46"/>
    <x v="1"/>
    <x v="10"/>
    <n v="2021"/>
    <s v="Q4"/>
    <x v="0"/>
  </r>
  <r>
    <x v="3"/>
    <n v="1197831"/>
    <x v="486"/>
    <x v="1"/>
    <s v="Arkansas"/>
    <s v="Little Rock"/>
    <x v="4"/>
    <n v="50"/>
    <n v="132"/>
    <n v="6600"/>
    <n v="2640"/>
    <n v="0.39999999999999997"/>
    <x v="1"/>
    <x v="10"/>
    <n v="2021"/>
    <s v="Q4"/>
    <x v="0"/>
  </r>
  <r>
    <x v="3"/>
    <n v="1197831"/>
    <x v="486"/>
    <x v="1"/>
    <s v="Arkansas"/>
    <s v="Little Rock"/>
    <x v="5"/>
    <n v="55"/>
    <n v="170"/>
    <n v="9350"/>
    <n v="4207.5"/>
    <n v="0.45"/>
    <x v="1"/>
    <x v="10"/>
    <n v="2021"/>
    <s v="Q4"/>
    <x v="0"/>
  </r>
  <r>
    <x v="3"/>
    <n v="1197831"/>
    <x v="187"/>
    <x v="1"/>
    <s v="Arkansas"/>
    <s v="Little Rock"/>
    <x v="0"/>
    <n v="17"/>
    <n v="178"/>
    <n v="3026"/>
    <n v="1422.22"/>
    <n v="0.47000000000000003"/>
    <x v="1"/>
    <x v="0"/>
    <n v="2021"/>
    <s v="Q1"/>
    <x v="0"/>
  </r>
  <r>
    <x v="3"/>
    <n v="1197831"/>
    <x v="187"/>
    <x v="1"/>
    <s v="Arkansas"/>
    <s v="Little Rock"/>
    <x v="1"/>
    <n v="18"/>
    <n v="124"/>
    <n v="2232"/>
    <n v="848.16"/>
    <n v="0.38"/>
    <x v="1"/>
    <x v="0"/>
    <n v="2021"/>
    <s v="Q1"/>
    <x v="0"/>
  </r>
  <r>
    <x v="3"/>
    <n v="1197831"/>
    <x v="187"/>
    <x v="1"/>
    <s v="Arkansas"/>
    <s v="Little Rock"/>
    <x v="2"/>
    <n v="10"/>
    <n v="131"/>
    <n v="1310"/>
    <n v="563.30000000000007"/>
    <n v="0.43000000000000005"/>
    <x v="1"/>
    <x v="0"/>
    <n v="2021"/>
    <s v="Q1"/>
    <x v="0"/>
  </r>
  <r>
    <x v="3"/>
    <n v="1197831"/>
    <x v="187"/>
    <x v="1"/>
    <s v="Arkansas"/>
    <s v="Little Rock"/>
    <x v="3"/>
    <n v="13"/>
    <n v="74"/>
    <n v="962"/>
    <n v="413.66"/>
    <n v="0.43000000000000005"/>
    <x v="1"/>
    <x v="0"/>
    <n v="2021"/>
    <s v="Q1"/>
    <x v="0"/>
  </r>
  <r>
    <x v="3"/>
    <n v="1197831"/>
    <x v="187"/>
    <x v="1"/>
    <s v="Arkansas"/>
    <s v="Little Rock"/>
    <x v="4"/>
    <n v="23"/>
    <n v="91"/>
    <n v="2093"/>
    <n v="858.13"/>
    <n v="0.41"/>
    <x v="1"/>
    <x v="0"/>
    <n v="2021"/>
    <s v="Q1"/>
    <x v="0"/>
  </r>
  <r>
    <x v="3"/>
    <n v="1197831"/>
    <x v="187"/>
    <x v="1"/>
    <s v="Arkansas"/>
    <s v="Little Rock"/>
    <x v="5"/>
    <n v="18"/>
    <n v="124"/>
    <n v="2232"/>
    <n v="1004.4"/>
    <n v="0.45"/>
    <x v="1"/>
    <x v="0"/>
    <n v="2021"/>
    <s v="Q1"/>
    <x v="0"/>
  </r>
  <r>
    <x v="3"/>
    <n v="1197831"/>
    <x v="695"/>
    <x v="1"/>
    <s v="Arkansas"/>
    <s v="Little Rock"/>
    <x v="0"/>
    <n v="18"/>
    <n v="206"/>
    <n v="3708"/>
    <n v="1631.52"/>
    <n v="0.44"/>
    <x v="1"/>
    <x v="1"/>
    <n v="2021"/>
    <s v="Q1"/>
    <x v="0"/>
  </r>
  <r>
    <x v="3"/>
    <n v="1197831"/>
    <x v="695"/>
    <x v="1"/>
    <s v="Arkansas"/>
    <s v="Little Rock"/>
    <x v="1"/>
    <n v="17"/>
    <n v="83"/>
    <n v="1411"/>
    <n v="550.29"/>
    <n v="0.38999999999999996"/>
    <x v="1"/>
    <x v="1"/>
    <n v="2021"/>
    <s v="Q1"/>
    <x v="0"/>
  </r>
  <r>
    <x v="3"/>
    <n v="1197831"/>
    <x v="695"/>
    <x v="1"/>
    <s v="Arkansas"/>
    <s v="Little Rock"/>
    <x v="2"/>
    <n v="12"/>
    <n v="98"/>
    <n v="1176"/>
    <n v="552.72"/>
    <n v="0.47000000000000003"/>
    <x v="1"/>
    <x v="1"/>
    <n v="2021"/>
    <s v="Q1"/>
    <x v="0"/>
  </r>
  <r>
    <x v="3"/>
    <n v="1197831"/>
    <x v="695"/>
    <x v="1"/>
    <s v="Oklahoma"/>
    <s v="Oklahoma City"/>
    <x v="3"/>
    <n v="15"/>
    <n v="58"/>
    <n v="870"/>
    <n v="400.20000000000005"/>
    <n v="0.46"/>
    <x v="1"/>
    <x v="1"/>
    <n v="2021"/>
    <s v="Q1"/>
    <x v="0"/>
  </r>
  <r>
    <x v="3"/>
    <n v="1197831"/>
    <x v="695"/>
    <x v="1"/>
    <s v="Oklahoma"/>
    <s v="Oklahoma City"/>
    <x v="4"/>
    <n v="24"/>
    <n v="85"/>
    <n v="2040"/>
    <n v="815.99999999999989"/>
    <n v="0.39999999999999997"/>
    <x v="1"/>
    <x v="1"/>
    <n v="2021"/>
    <s v="Q1"/>
    <x v="0"/>
  </r>
  <r>
    <x v="3"/>
    <n v="1197831"/>
    <x v="695"/>
    <x v="1"/>
    <s v="Oklahoma"/>
    <s v="Oklahoma City"/>
    <x v="5"/>
    <n v="14"/>
    <n v="112"/>
    <n v="1568"/>
    <n v="721.28000000000009"/>
    <n v="0.46"/>
    <x v="1"/>
    <x v="1"/>
    <n v="2021"/>
    <s v="Q1"/>
    <x v="0"/>
  </r>
  <r>
    <x v="3"/>
    <n v="1197831"/>
    <x v="224"/>
    <x v="1"/>
    <s v="Oklahoma"/>
    <s v="Oklahoma City"/>
    <x v="0"/>
    <n v="14"/>
    <n v="182"/>
    <n v="2548"/>
    <n v="1172.0800000000002"/>
    <n v="0.46"/>
    <x v="1"/>
    <x v="2"/>
    <n v="2021"/>
    <s v="Q1"/>
    <x v="1"/>
  </r>
  <r>
    <x v="3"/>
    <n v="1197831"/>
    <x v="224"/>
    <x v="1"/>
    <s v="Oklahoma"/>
    <s v="Oklahoma City"/>
    <x v="1"/>
    <n v="15"/>
    <n v="78"/>
    <n v="1170"/>
    <n v="479.7"/>
    <n v="0.41"/>
    <x v="1"/>
    <x v="2"/>
    <n v="2021"/>
    <s v="Q1"/>
    <x v="1"/>
  </r>
  <r>
    <x v="3"/>
    <n v="1197831"/>
    <x v="224"/>
    <x v="1"/>
    <s v="Oklahoma"/>
    <s v="Oklahoma City"/>
    <x v="2"/>
    <n v="7"/>
    <n v="83"/>
    <n v="581"/>
    <n v="261.45"/>
    <n v="0.45"/>
    <x v="1"/>
    <x v="2"/>
    <n v="2021"/>
    <s v="Q1"/>
    <x v="1"/>
  </r>
  <r>
    <x v="3"/>
    <n v="1197831"/>
    <x v="224"/>
    <x v="1"/>
    <s v="Oklahoma"/>
    <s v="Oklahoma City"/>
    <x v="3"/>
    <n v="16"/>
    <n v="39"/>
    <n v="624"/>
    <n v="293.28000000000003"/>
    <n v="0.47000000000000003"/>
    <x v="1"/>
    <x v="2"/>
    <n v="2021"/>
    <s v="Q1"/>
    <x v="1"/>
  </r>
  <r>
    <x v="3"/>
    <n v="1197831"/>
    <x v="224"/>
    <x v="1"/>
    <s v="Oklahoma"/>
    <s v="Oklahoma City"/>
    <x v="4"/>
    <n v="26"/>
    <n v="61"/>
    <n v="1586"/>
    <n v="666.12"/>
    <n v="0.42"/>
    <x v="1"/>
    <x v="2"/>
    <n v="2021"/>
    <s v="Q1"/>
    <x v="1"/>
  </r>
  <r>
    <x v="3"/>
    <n v="1197831"/>
    <x v="224"/>
    <x v="1"/>
    <s v="Oklahoma"/>
    <s v="Oklahoma City"/>
    <x v="5"/>
    <n v="18"/>
    <n v="88"/>
    <n v="1584"/>
    <n v="728.64"/>
    <n v="0.46"/>
    <x v="1"/>
    <x v="2"/>
    <n v="2021"/>
    <s v="Q1"/>
    <x v="1"/>
  </r>
  <r>
    <x v="3"/>
    <n v="1197831"/>
    <x v="243"/>
    <x v="1"/>
    <s v="Oklahoma"/>
    <s v="Oklahoma City"/>
    <x v="0"/>
    <n v="20"/>
    <n v="184"/>
    <n v="3680"/>
    <n v="1692.8000000000002"/>
    <n v="0.46"/>
    <x v="1"/>
    <x v="3"/>
    <n v="2021"/>
    <s v="Q2"/>
    <x v="1"/>
  </r>
  <r>
    <x v="3"/>
    <n v="1197831"/>
    <x v="243"/>
    <x v="1"/>
    <s v="Oklahoma"/>
    <s v="Oklahoma City"/>
    <x v="1"/>
    <n v="18"/>
    <n v="79"/>
    <n v="1422"/>
    <n v="554.57999999999993"/>
    <n v="0.38999999999999996"/>
    <x v="1"/>
    <x v="3"/>
    <n v="2021"/>
    <s v="Q2"/>
    <x v="1"/>
  </r>
  <r>
    <x v="3"/>
    <n v="1197831"/>
    <x v="243"/>
    <x v="1"/>
    <s v="Oklahoma"/>
    <s v="Oklahoma City"/>
    <x v="2"/>
    <n v="10"/>
    <n v="70"/>
    <n v="700"/>
    <n v="322"/>
    <n v="0.46"/>
    <x v="1"/>
    <x v="3"/>
    <n v="2021"/>
    <s v="Q2"/>
    <x v="1"/>
  </r>
  <r>
    <x v="3"/>
    <n v="1197831"/>
    <x v="243"/>
    <x v="1"/>
    <s v="Oklahoma"/>
    <s v="Oklahoma City"/>
    <x v="3"/>
    <n v="15"/>
    <n v="47"/>
    <n v="705"/>
    <n v="303.15000000000003"/>
    <n v="0.43000000000000005"/>
    <x v="1"/>
    <x v="3"/>
    <n v="2021"/>
    <s v="Q2"/>
    <x v="1"/>
  </r>
  <r>
    <x v="3"/>
    <n v="1197831"/>
    <x v="243"/>
    <x v="1"/>
    <s v="Oklahoma"/>
    <s v="Oklahoma City"/>
    <x v="4"/>
    <n v="27"/>
    <n v="54"/>
    <n v="1458"/>
    <n v="568.61999999999989"/>
    <n v="0.38999999999999996"/>
    <x v="1"/>
    <x v="3"/>
    <n v="2021"/>
    <s v="Q2"/>
    <x v="1"/>
  </r>
  <r>
    <x v="3"/>
    <n v="1197831"/>
    <x v="243"/>
    <x v="1"/>
    <s v="Oklahoma"/>
    <s v="Oklahoma City"/>
    <x v="5"/>
    <n v="22"/>
    <n v="111"/>
    <n v="2442"/>
    <n v="1050.0600000000002"/>
    <n v="0.43000000000000005"/>
    <x v="1"/>
    <x v="3"/>
    <n v="2021"/>
    <s v="Q2"/>
    <x v="1"/>
  </r>
  <r>
    <x v="3"/>
    <n v="1197831"/>
    <x v="272"/>
    <x v="1"/>
    <s v="Oklahoma"/>
    <s v="Oklahoma City"/>
    <x v="0"/>
    <n v="28"/>
    <n v="179"/>
    <n v="5012"/>
    <n v="2155.1600000000003"/>
    <n v="0.43000000000000005"/>
    <x v="1"/>
    <x v="4"/>
    <n v="2021"/>
    <s v="Q2"/>
    <x v="1"/>
  </r>
  <r>
    <x v="3"/>
    <n v="1197831"/>
    <x v="272"/>
    <x v="1"/>
    <s v="Oklahoma"/>
    <s v="Oklahoma City"/>
    <x v="1"/>
    <n v="29"/>
    <n v="93"/>
    <n v="2697"/>
    <n v="1024.8599999999999"/>
    <n v="0.38"/>
    <x v="1"/>
    <x v="4"/>
    <n v="2021"/>
    <s v="Q2"/>
    <x v="1"/>
  </r>
  <r>
    <x v="3"/>
    <n v="1197831"/>
    <x v="272"/>
    <x v="1"/>
    <s v="Oklahoma"/>
    <s v="Oklahoma City"/>
    <x v="2"/>
    <n v="27"/>
    <n v="88"/>
    <n v="2376"/>
    <n v="997.92000000000007"/>
    <n v="0.42000000000000004"/>
    <x v="1"/>
    <x v="4"/>
    <n v="2021"/>
    <s v="Q2"/>
    <x v="1"/>
  </r>
  <r>
    <x v="3"/>
    <n v="1197831"/>
    <x v="272"/>
    <x v="1"/>
    <s v="Oklahoma"/>
    <s v="Oklahoma City"/>
    <x v="3"/>
    <n v="26"/>
    <n v="74"/>
    <n v="1924"/>
    <n v="808.08"/>
    <n v="0.42000000000000004"/>
    <x v="1"/>
    <x v="4"/>
    <n v="2021"/>
    <s v="Q2"/>
    <x v="1"/>
  </r>
  <r>
    <x v="3"/>
    <n v="1197831"/>
    <x v="272"/>
    <x v="1"/>
    <s v="Oklahoma"/>
    <s v="Oklahoma City"/>
    <x v="4"/>
    <n v="33"/>
    <n v="80"/>
    <n v="2640"/>
    <n v="1082.3999999999999"/>
    <n v="0.41"/>
    <x v="1"/>
    <x v="4"/>
    <n v="2021"/>
    <s v="Q2"/>
    <x v="1"/>
  </r>
  <r>
    <x v="3"/>
    <n v="1197831"/>
    <x v="272"/>
    <x v="1"/>
    <s v="Oklahoma"/>
    <s v="Oklahoma City"/>
    <x v="5"/>
    <n v="33"/>
    <n v="116"/>
    <n v="3828"/>
    <n v="1722.6000000000001"/>
    <n v="0.45"/>
    <x v="1"/>
    <x v="4"/>
    <n v="2021"/>
    <s v="Q2"/>
    <x v="1"/>
  </r>
  <r>
    <x v="3"/>
    <n v="1197831"/>
    <x v="305"/>
    <x v="1"/>
    <s v="Oklahoma"/>
    <s v="Oklahoma City"/>
    <x v="0"/>
    <n v="32"/>
    <n v="192"/>
    <n v="6144"/>
    <n v="2826.2400000000002"/>
    <n v="0.46"/>
    <x v="1"/>
    <x v="11"/>
    <n v="2021"/>
    <s v="Q2"/>
    <x v="2"/>
  </r>
  <r>
    <x v="3"/>
    <n v="1197831"/>
    <x v="305"/>
    <x v="1"/>
    <s v="Oklahoma"/>
    <s v="Oklahoma City"/>
    <x v="1"/>
    <n v="25"/>
    <n v="123"/>
    <n v="3075"/>
    <n v="1199.2499999999998"/>
    <n v="0.38999999999999996"/>
    <x v="1"/>
    <x v="11"/>
    <n v="2021"/>
    <s v="Q2"/>
    <x v="2"/>
  </r>
  <r>
    <x v="3"/>
    <n v="1197831"/>
    <x v="305"/>
    <x v="1"/>
    <s v="Oklahoma"/>
    <s v="Oklahoma City"/>
    <x v="2"/>
    <n v="27"/>
    <n v="107"/>
    <n v="2889"/>
    <n v="1242.2700000000002"/>
    <n v="0.43000000000000005"/>
    <x v="1"/>
    <x v="11"/>
    <n v="2021"/>
    <s v="Q2"/>
    <x v="2"/>
  </r>
  <r>
    <x v="3"/>
    <n v="1197831"/>
    <x v="305"/>
    <x v="1"/>
    <s v="Oklahoma"/>
    <s v="Oklahoma City"/>
    <x v="3"/>
    <n v="29"/>
    <n v="102"/>
    <n v="2958"/>
    <n v="1331.1000000000001"/>
    <n v="0.45"/>
    <x v="1"/>
    <x v="11"/>
    <n v="2021"/>
    <s v="Q2"/>
    <x v="2"/>
  </r>
  <r>
    <x v="3"/>
    <n v="1197831"/>
    <x v="305"/>
    <x v="1"/>
    <s v="Oklahoma"/>
    <s v="Oklahoma City"/>
    <x v="4"/>
    <n v="41"/>
    <n v="105"/>
    <n v="4305"/>
    <n v="1635.9"/>
    <n v="0.38"/>
    <x v="1"/>
    <x v="11"/>
    <n v="2021"/>
    <s v="Q2"/>
    <x v="2"/>
  </r>
  <r>
    <x v="3"/>
    <n v="1197831"/>
    <x v="305"/>
    <x v="1"/>
    <s v="Oklahoma"/>
    <s v="Oklahoma City"/>
    <x v="5"/>
    <n v="40"/>
    <n v="143"/>
    <n v="5720"/>
    <n v="2402.4"/>
    <n v="0.42000000000000004"/>
    <x v="1"/>
    <x v="11"/>
    <n v="2021"/>
    <s v="Q2"/>
    <x v="2"/>
  </r>
  <r>
    <x v="3"/>
    <n v="1197831"/>
    <x v="333"/>
    <x v="1"/>
    <s v="Oklahoma"/>
    <s v="Oklahoma City"/>
    <x v="0"/>
    <n v="43"/>
    <n v="238"/>
    <n v="10234"/>
    <n v="4298.2800000000007"/>
    <n v="0.42000000000000004"/>
    <x v="1"/>
    <x v="5"/>
    <n v="2021"/>
    <s v="Q3"/>
    <x v="2"/>
  </r>
  <r>
    <x v="3"/>
    <n v="1197831"/>
    <x v="333"/>
    <x v="1"/>
    <s v="Oklahoma"/>
    <s v="Oklahoma City"/>
    <x v="1"/>
    <n v="35"/>
    <n v="135"/>
    <n v="4725"/>
    <n v="1795.5"/>
    <n v="0.38"/>
    <x v="1"/>
    <x v="5"/>
    <n v="2021"/>
    <s v="Q3"/>
    <x v="2"/>
  </r>
  <r>
    <x v="3"/>
    <n v="1197831"/>
    <x v="333"/>
    <x v="1"/>
    <s v="Oklahoma"/>
    <s v="Oklahoma City"/>
    <x v="2"/>
    <n v="33"/>
    <n v="131"/>
    <n v="4323"/>
    <n v="1858.89"/>
    <n v="0.43000000000000005"/>
    <x v="1"/>
    <x v="5"/>
    <n v="2021"/>
    <s v="Q3"/>
    <x v="2"/>
  </r>
  <r>
    <x v="3"/>
    <n v="1197831"/>
    <x v="333"/>
    <x v="1"/>
    <s v="Oklahoma"/>
    <s v="Oklahoma City"/>
    <x v="3"/>
    <n v="36"/>
    <n v="107"/>
    <n v="3852"/>
    <n v="1771.92"/>
    <n v="0.46"/>
    <x v="1"/>
    <x v="5"/>
    <n v="2021"/>
    <s v="Q3"/>
    <x v="2"/>
  </r>
  <r>
    <x v="3"/>
    <n v="1197831"/>
    <x v="333"/>
    <x v="1"/>
    <s v="Oklahoma"/>
    <s v="Oklahoma City"/>
    <x v="4"/>
    <n v="43"/>
    <n v="116"/>
    <n v="4988"/>
    <n v="2045.08"/>
    <n v="0.41"/>
    <x v="1"/>
    <x v="5"/>
    <n v="2021"/>
    <s v="Q3"/>
    <x v="2"/>
  </r>
  <r>
    <x v="3"/>
    <n v="1197831"/>
    <x v="333"/>
    <x v="1"/>
    <s v="Oklahoma"/>
    <s v="Oklahoma City"/>
    <x v="5"/>
    <n v="45"/>
    <n v="163"/>
    <n v="7335"/>
    <n v="3447.4500000000003"/>
    <n v="0.47000000000000003"/>
    <x v="1"/>
    <x v="5"/>
    <n v="2021"/>
    <s v="Q3"/>
    <x v="2"/>
  </r>
  <r>
    <x v="3"/>
    <n v="1197831"/>
    <x v="365"/>
    <x v="1"/>
    <s v="Oklahoma"/>
    <s v="Oklahoma City"/>
    <x v="0"/>
    <n v="41"/>
    <n v="230"/>
    <n v="9430"/>
    <n v="3960.6000000000004"/>
    <n v="0.42000000000000004"/>
    <x v="1"/>
    <x v="6"/>
    <n v="2021"/>
    <s v="Q3"/>
    <x v="2"/>
  </r>
  <r>
    <x v="3"/>
    <n v="1197831"/>
    <x v="365"/>
    <x v="1"/>
    <s v="Oklahoma"/>
    <s v="Oklahoma City"/>
    <x v="1"/>
    <n v="37"/>
    <n v="140"/>
    <n v="5180"/>
    <n v="2175.6"/>
    <n v="0.42"/>
    <x v="1"/>
    <x v="6"/>
    <n v="2021"/>
    <s v="Q3"/>
    <x v="2"/>
  </r>
  <r>
    <x v="3"/>
    <n v="1197831"/>
    <x v="365"/>
    <x v="1"/>
    <s v="Oklahoma"/>
    <s v="Oklahoma City"/>
    <x v="2"/>
    <n v="38"/>
    <n v="113"/>
    <n v="4294"/>
    <n v="2018.18"/>
    <n v="0.47000000000000003"/>
    <x v="1"/>
    <x v="6"/>
    <n v="2021"/>
    <s v="Q3"/>
    <x v="2"/>
  </r>
  <r>
    <x v="3"/>
    <n v="1197831"/>
    <x v="365"/>
    <x v="1"/>
    <s v="Oklahoma"/>
    <s v="Oklahoma City"/>
    <x v="3"/>
    <n v="32"/>
    <n v="111"/>
    <n v="3552"/>
    <n v="1491.8400000000001"/>
    <n v="0.42000000000000004"/>
    <x v="1"/>
    <x v="6"/>
    <n v="2021"/>
    <s v="Q3"/>
    <x v="2"/>
  </r>
  <r>
    <x v="3"/>
    <n v="1197831"/>
    <x v="365"/>
    <x v="1"/>
    <s v="Oklahoma"/>
    <s v="Oklahoma City"/>
    <x v="4"/>
    <n v="40"/>
    <n v="105"/>
    <n v="4200"/>
    <n v="1554"/>
    <n v="0.37"/>
    <x v="1"/>
    <x v="6"/>
    <n v="2021"/>
    <s v="Q3"/>
    <x v="2"/>
  </r>
  <r>
    <x v="3"/>
    <n v="1197831"/>
    <x v="365"/>
    <x v="1"/>
    <s v="Oklahoma"/>
    <s v="Oklahoma City"/>
    <x v="5"/>
    <n v="40"/>
    <n v="166"/>
    <n v="6640"/>
    <n v="3120.8"/>
    <n v="0.47000000000000003"/>
    <x v="1"/>
    <x v="6"/>
    <n v="2021"/>
    <s v="Q3"/>
    <x v="2"/>
  </r>
  <r>
    <x v="3"/>
    <n v="1197831"/>
    <x v="395"/>
    <x v="1"/>
    <s v="Oklahoma"/>
    <s v="Oklahoma City"/>
    <x v="0"/>
    <n v="35"/>
    <n v="196"/>
    <n v="6860"/>
    <n v="3155.6000000000004"/>
    <n v="0.46"/>
    <x v="1"/>
    <x v="7"/>
    <n v="2021"/>
    <s v="Q3"/>
    <x v="3"/>
  </r>
  <r>
    <x v="3"/>
    <n v="1197831"/>
    <x v="395"/>
    <x v="1"/>
    <s v="Oklahoma"/>
    <s v="Oklahoma City"/>
    <x v="1"/>
    <n v="28"/>
    <n v="128"/>
    <n v="3584"/>
    <n v="1469.4399999999998"/>
    <n v="0.41"/>
    <x v="1"/>
    <x v="7"/>
    <n v="2021"/>
    <s v="Q3"/>
    <x v="3"/>
  </r>
  <r>
    <x v="3"/>
    <n v="1197831"/>
    <x v="395"/>
    <x v="1"/>
    <s v="Oklahoma"/>
    <s v="Oklahoma City"/>
    <x v="2"/>
    <n v="12"/>
    <n v="91"/>
    <n v="1092"/>
    <n v="458.64000000000004"/>
    <n v="0.42000000000000004"/>
    <x v="1"/>
    <x v="7"/>
    <n v="2021"/>
    <s v="Q3"/>
    <x v="3"/>
  </r>
  <r>
    <x v="3"/>
    <n v="1197831"/>
    <x v="395"/>
    <x v="1"/>
    <s v="Oklahoma"/>
    <s v="Oklahoma City"/>
    <x v="3"/>
    <n v="12"/>
    <n v="83"/>
    <n v="996"/>
    <n v="418.32000000000005"/>
    <n v="0.42000000000000004"/>
    <x v="1"/>
    <x v="7"/>
    <n v="2021"/>
    <s v="Q3"/>
    <x v="3"/>
  </r>
  <r>
    <x v="3"/>
    <n v="1197831"/>
    <x v="395"/>
    <x v="1"/>
    <s v="Oklahoma"/>
    <s v="Oklahoma City"/>
    <x v="4"/>
    <n v="20"/>
    <n v="78"/>
    <n v="1560"/>
    <n v="592.79999999999995"/>
    <n v="0.38"/>
    <x v="1"/>
    <x v="7"/>
    <n v="2021"/>
    <s v="Q3"/>
    <x v="3"/>
  </r>
  <r>
    <x v="3"/>
    <n v="1197831"/>
    <x v="395"/>
    <x v="1"/>
    <s v="Oklahoma"/>
    <s v="Oklahoma City"/>
    <x v="5"/>
    <n v="23"/>
    <n v="119"/>
    <n v="2737"/>
    <n v="1286.3900000000001"/>
    <n v="0.47000000000000003"/>
    <x v="1"/>
    <x v="7"/>
    <n v="2021"/>
    <s v="Q3"/>
    <x v="3"/>
  </r>
  <r>
    <x v="3"/>
    <n v="1197831"/>
    <x v="427"/>
    <x v="1"/>
    <s v="Oklahoma"/>
    <s v="Oklahoma City"/>
    <x v="0"/>
    <n v="20"/>
    <n v="173"/>
    <n v="3460"/>
    <n v="1626.2"/>
    <n v="0.47000000000000003"/>
    <x v="1"/>
    <x v="8"/>
    <n v="2021"/>
    <s v="Q4"/>
    <x v="3"/>
  </r>
  <r>
    <x v="3"/>
    <n v="1197831"/>
    <x v="427"/>
    <x v="1"/>
    <s v="Oklahoma"/>
    <s v="Oklahoma City"/>
    <x v="1"/>
    <n v="14"/>
    <n v="112"/>
    <n v="1568"/>
    <n v="658.56"/>
    <n v="0.42"/>
    <x v="1"/>
    <x v="8"/>
    <n v="2021"/>
    <s v="Q4"/>
    <x v="3"/>
  </r>
  <r>
    <x v="3"/>
    <n v="1197831"/>
    <x v="427"/>
    <x v="1"/>
    <s v="Oklahoma"/>
    <s v="Oklahoma City"/>
    <x v="2"/>
    <n v="14"/>
    <n v="74"/>
    <n v="1036"/>
    <n v="435.12000000000006"/>
    <n v="0.42000000000000004"/>
    <x v="1"/>
    <x v="8"/>
    <n v="2021"/>
    <s v="Q4"/>
    <x v="3"/>
  </r>
  <r>
    <x v="3"/>
    <n v="1197831"/>
    <x v="427"/>
    <x v="1"/>
    <s v="Oklahoma"/>
    <s v="Oklahoma City"/>
    <x v="3"/>
    <n v="15"/>
    <n v="62"/>
    <n v="930"/>
    <n v="390.6"/>
    <n v="0.42000000000000004"/>
    <x v="1"/>
    <x v="8"/>
    <n v="2021"/>
    <s v="Q4"/>
    <x v="3"/>
  </r>
  <r>
    <x v="3"/>
    <n v="1197831"/>
    <x v="427"/>
    <x v="1"/>
    <s v="Oklahoma"/>
    <s v="Oklahoma City"/>
    <x v="4"/>
    <n v="22"/>
    <n v="68"/>
    <n v="1496"/>
    <n v="568.48"/>
    <n v="0.38"/>
    <x v="1"/>
    <x v="8"/>
    <n v="2021"/>
    <s v="Q4"/>
    <x v="3"/>
  </r>
  <r>
    <x v="4"/>
    <n v="1197831"/>
    <x v="427"/>
    <x v="1"/>
    <s v="Oklahoma"/>
    <s v="Oklahoma City"/>
    <x v="5"/>
    <n v="22"/>
    <n v="101"/>
    <n v="2222"/>
    <n v="1044.3400000000001"/>
    <n v="0.47000000000000003"/>
    <x v="1"/>
    <x v="8"/>
    <n v="2021"/>
    <s v="Q4"/>
    <x v="3"/>
  </r>
  <r>
    <x v="4"/>
    <n v="1197831"/>
    <x v="457"/>
    <x v="1"/>
    <s v="Oklahoma"/>
    <s v="Oklahoma City"/>
    <x v="0"/>
    <n v="16"/>
    <n v="166"/>
    <n v="2656"/>
    <n v="1168.6400000000001"/>
    <n v="0.44"/>
    <x v="1"/>
    <x v="9"/>
    <n v="2021"/>
    <s v="Q4"/>
    <x v="3"/>
  </r>
  <r>
    <x v="4"/>
    <n v="1197831"/>
    <x v="457"/>
    <x v="1"/>
    <s v="Oklahoma"/>
    <s v="Oklahoma City"/>
    <x v="1"/>
    <n v="11"/>
    <n v="96"/>
    <n v="1056"/>
    <n v="401.28000000000003"/>
    <n v="0.38"/>
    <x v="1"/>
    <x v="9"/>
    <n v="2021"/>
    <s v="Q4"/>
    <x v="3"/>
  </r>
  <r>
    <x v="4"/>
    <n v="1197831"/>
    <x v="457"/>
    <x v="1"/>
    <s v="Oklahoma"/>
    <s v="Oklahoma City"/>
    <x v="2"/>
    <n v="19"/>
    <n v="81"/>
    <n v="1539"/>
    <n v="661.7700000000001"/>
    <n v="0.43000000000000005"/>
    <x v="1"/>
    <x v="9"/>
    <n v="2021"/>
    <s v="Q4"/>
    <x v="3"/>
  </r>
  <r>
    <x v="4"/>
    <n v="1197831"/>
    <x v="457"/>
    <x v="1"/>
    <s v="Oklahoma"/>
    <s v="Oklahoma City"/>
    <x v="3"/>
    <n v="37"/>
    <n v="90"/>
    <n v="3330"/>
    <n v="1565.1000000000001"/>
    <n v="0.47000000000000003"/>
    <x v="1"/>
    <x v="9"/>
    <n v="2021"/>
    <s v="Q4"/>
    <x v="3"/>
  </r>
  <r>
    <x v="4"/>
    <n v="1197831"/>
    <x v="457"/>
    <x v="1"/>
    <s v="Oklahoma"/>
    <s v="Oklahoma City"/>
    <x v="4"/>
    <n v="60"/>
    <n v="85"/>
    <n v="5100"/>
    <n v="2039.9999999999998"/>
    <n v="0.39999999999999997"/>
    <x v="1"/>
    <x v="9"/>
    <n v="2021"/>
    <s v="Q4"/>
    <x v="3"/>
  </r>
  <r>
    <x v="4"/>
    <n v="1197831"/>
    <x v="457"/>
    <x v="1"/>
    <s v="Oklahoma"/>
    <s v="Oklahoma City"/>
    <x v="5"/>
    <n v="60"/>
    <n v="128"/>
    <n v="7680"/>
    <n v="3302.4000000000005"/>
    <n v="0.43000000000000005"/>
    <x v="1"/>
    <x v="9"/>
    <n v="2021"/>
    <s v="Q4"/>
    <x v="3"/>
  </r>
  <r>
    <x v="4"/>
    <n v="1197831"/>
    <x v="486"/>
    <x v="1"/>
    <s v="Oklahoma"/>
    <s v="Oklahoma City"/>
    <x v="0"/>
    <n v="55"/>
    <n v="200"/>
    <n v="11000"/>
    <n v="4620"/>
    <n v="0.42000000000000004"/>
    <x v="1"/>
    <x v="10"/>
    <n v="2021"/>
    <s v="Q4"/>
    <x v="0"/>
  </r>
  <r>
    <x v="4"/>
    <n v="1197831"/>
    <x v="486"/>
    <x v="1"/>
    <s v="Oklahoma"/>
    <s v="Oklahoma City"/>
    <x v="1"/>
    <n v="47"/>
    <n v="149"/>
    <n v="7003"/>
    <n v="2661.14"/>
    <n v="0.38"/>
    <x v="1"/>
    <x v="10"/>
    <n v="2021"/>
    <s v="Q4"/>
    <x v="0"/>
  </r>
  <r>
    <x v="4"/>
    <n v="1197831"/>
    <x v="486"/>
    <x v="1"/>
    <s v="Oklahoma"/>
    <s v="Oklahoma City"/>
    <x v="2"/>
    <n v="44"/>
    <n v="131"/>
    <n v="5764"/>
    <n v="2593.8000000000002"/>
    <n v="0.45"/>
    <x v="1"/>
    <x v="10"/>
    <n v="2021"/>
    <s v="Q4"/>
    <x v="0"/>
  </r>
  <r>
    <x v="4"/>
    <n v="1197831"/>
    <x v="486"/>
    <x v="1"/>
    <s v="Oklahoma"/>
    <s v="Oklahoma City"/>
    <x v="3"/>
    <n v="45"/>
    <n v="114"/>
    <n v="5130"/>
    <n v="2308.5"/>
    <n v="0.45"/>
    <x v="1"/>
    <x v="10"/>
    <n v="2021"/>
    <s v="Q4"/>
    <x v="0"/>
  </r>
  <r>
    <x v="4"/>
    <n v="1197831"/>
    <x v="486"/>
    <x v="1"/>
    <s v="Oklahoma"/>
    <s v="Oklahoma City"/>
    <x v="4"/>
    <n v="55"/>
    <n v="98"/>
    <n v="5390"/>
    <n v="2156"/>
    <n v="0.39999999999999997"/>
    <x v="1"/>
    <x v="10"/>
    <n v="2021"/>
    <s v="Q4"/>
    <x v="0"/>
  </r>
  <r>
    <x v="4"/>
    <n v="1197831"/>
    <x v="486"/>
    <x v="1"/>
    <s v="Oklahoma"/>
    <s v="Oklahoma City"/>
    <x v="5"/>
    <n v="51"/>
    <n v="128"/>
    <n v="6528"/>
    <n v="2807.0400000000004"/>
    <n v="0.43000000000000005"/>
    <x v="1"/>
    <x v="10"/>
    <n v="2021"/>
    <s v="Q4"/>
    <x v="0"/>
  </r>
  <r>
    <x v="4"/>
    <n v="1197831"/>
    <x v="180"/>
    <x v="1"/>
    <s v="Oklahoma"/>
    <s v="Oklahoma City"/>
    <x v="0"/>
    <n v="17"/>
    <n v="176"/>
    <n v="2992"/>
    <n v="1136.96"/>
    <n v="0.38"/>
    <x v="1"/>
    <x v="0"/>
    <n v="2021"/>
    <s v="Q1"/>
    <x v="0"/>
  </r>
  <r>
    <x v="4"/>
    <n v="1197831"/>
    <x v="180"/>
    <x v="1"/>
    <s v="Oklahoma"/>
    <s v="Oklahoma City"/>
    <x v="1"/>
    <n v="16"/>
    <n v="105"/>
    <n v="1680"/>
    <n v="638.4"/>
    <n v="0.38"/>
    <x v="1"/>
    <x v="0"/>
    <n v="2021"/>
    <s v="Q1"/>
    <x v="0"/>
  </r>
  <r>
    <x v="4"/>
    <n v="1197831"/>
    <x v="180"/>
    <x v="1"/>
    <s v="Oklahoma"/>
    <s v="Oklahoma City"/>
    <x v="2"/>
    <n v="12"/>
    <n v="116"/>
    <n v="1392"/>
    <n v="556.79999999999995"/>
    <n v="0.39999999999999997"/>
    <x v="1"/>
    <x v="0"/>
    <n v="2021"/>
    <s v="Q1"/>
    <x v="0"/>
  </r>
  <r>
    <x v="4"/>
    <n v="1197831"/>
    <x v="180"/>
    <x v="1"/>
    <s v="Oklahoma"/>
    <s v="Oklahoma City"/>
    <x v="3"/>
    <n v="16"/>
    <n v="70"/>
    <n v="1120"/>
    <n v="447.99999999999994"/>
    <n v="0.39999999999999997"/>
    <x v="1"/>
    <x v="0"/>
    <n v="2021"/>
    <s v="Q1"/>
    <x v="0"/>
  </r>
  <r>
    <x v="4"/>
    <n v="1197831"/>
    <x v="180"/>
    <x v="1"/>
    <s v="Oklahoma"/>
    <s v="Oklahoma City"/>
    <x v="4"/>
    <n v="28"/>
    <n v="88"/>
    <n v="2464"/>
    <n v="1010.2399999999999"/>
    <n v="0.41"/>
    <x v="1"/>
    <x v="0"/>
    <n v="2021"/>
    <s v="Q1"/>
    <x v="0"/>
  </r>
  <r>
    <x v="4"/>
    <n v="1197831"/>
    <x v="180"/>
    <x v="1"/>
    <s v="Oklahoma"/>
    <s v="Oklahoma City"/>
    <x v="5"/>
    <n v="17"/>
    <n v="119"/>
    <n v="2023"/>
    <n v="748.51"/>
    <n v="0.37"/>
    <x v="1"/>
    <x v="0"/>
    <n v="2021"/>
    <s v="Q1"/>
    <x v="0"/>
  </r>
  <r>
    <x v="4"/>
    <n v="1197831"/>
    <x v="209"/>
    <x v="1"/>
    <s v="Oklahoma"/>
    <s v="Oklahoma City"/>
    <x v="0"/>
    <n v="18"/>
    <n v="204"/>
    <n v="3672"/>
    <n v="1468.8"/>
    <n v="0.39999999999999997"/>
    <x v="1"/>
    <x v="1"/>
    <n v="2021"/>
    <s v="Q1"/>
    <x v="0"/>
  </r>
  <r>
    <x v="4"/>
    <n v="1197831"/>
    <x v="209"/>
    <x v="1"/>
    <s v="Oklahoma"/>
    <s v="Oklahoma City"/>
    <x v="1"/>
    <n v="17"/>
    <n v="75"/>
    <n v="1275"/>
    <n v="522.75"/>
    <n v="0.41"/>
    <x v="1"/>
    <x v="1"/>
    <n v="2021"/>
    <s v="Q1"/>
    <x v="0"/>
  </r>
  <r>
    <x v="4"/>
    <n v="1197831"/>
    <x v="209"/>
    <x v="1"/>
    <s v="Oklahoma"/>
    <s v="Oklahoma City"/>
    <x v="2"/>
    <n v="11"/>
    <n v="90"/>
    <n v="990"/>
    <n v="386.09999999999997"/>
    <n v="0.38999999999999996"/>
    <x v="1"/>
    <x v="1"/>
    <n v="2021"/>
    <s v="Q1"/>
    <x v="0"/>
  </r>
  <r>
    <x v="2"/>
    <n v="1185732"/>
    <x v="200"/>
    <x v="0"/>
    <s v="Connecticut"/>
    <s v="Hartford"/>
    <x v="3"/>
    <n v="24"/>
    <n v="39"/>
    <n v="936"/>
    <n v="308.87999999999994"/>
    <n v="0.32999999999999996"/>
    <x v="1"/>
    <x v="1"/>
    <n v="2021"/>
    <s v="Q1"/>
    <x v="0"/>
  </r>
  <r>
    <x v="2"/>
    <n v="1185732"/>
    <x v="200"/>
    <x v="0"/>
    <s v="Connecticut"/>
    <s v="Hartford"/>
    <x v="4"/>
    <n v="39"/>
    <n v="66"/>
    <n v="2574"/>
    <n v="952.38"/>
    <n v="0.37"/>
    <x v="1"/>
    <x v="1"/>
    <n v="2021"/>
    <s v="Q1"/>
    <x v="0"/>
  </r>
  <r>
    <x v="2"/>
    <n v="1185732"/>
    <x v="200"/>
    <x v="0"/>
    <s v="Connecticut"/>
    <s v="Hartford"/>
    <x v="5"/>
    <n v="32"/>
    <n v="96"/>
    <n v="3072"/>
    <n v="1198.08"/>
    <n v="0.38999999999999996"/>
    <x v="1"/>
    <x v="1"/>
    <n v="2021"/>
    <s v="Q1"/>
    <x v="0"/>
  </r>
  <r>
    <x v="2"/>
    <n v="1185732"/>
    <x v="705"/>
    <x v="0"/>
    <s v="Connecticut"/>
    <s v="Hartford"/>
    <x v="0"/>
    <n v="26"/>
    <n v="182"/>
    <n v="4732"/>
    <n v="2034.7600000000002"/>
    <n v="0.43000000000000005"/>
    <x v="1"/>
    <x v="2"/>
    <n v="2021"/>
    <s v="Q1"/>
    <x v="1"/>
  </r>
  <r>
    <x v="2"/>
    <n v="1185732"/>
    <x v="705"/>
    <x v="0"/>
    <s v="Connecticut"/>
    <s v="Hartford"/>
    <x v="1"/>
    <n v="32"/>
    <n v="68"/>
    <n v="2176"/>
    <n v="979.2"/>
    <n v="0.45"/>
    <x v="1"/>
    <x v="2"/>
    <n v="2021"/>
    <s v="Q1"/>
    <x v="1"/>
  </r>
  <r>
    <x v="2"/>
    <n v="1185732"/>
    <x v="705"/>
    <x v="0"/>
    <s v="Connecticut"/>
    <s v="Hartford"/>
    <x v="2"/>
    <n v="23"/>
    <n v="75"/>
    <n v="1725"/>
    <n v="552"/>
    <n v="0.32"/>
    <x v="1"/>
    <x v="2"/>
    <n v="2021"/>
    <s v="Q1"/>
    <x v="1"/>
  </r>
  <r>
    <x v="2"/>
    <n v="1185732"/>
    <x v="705"/>
    <x v="0"/>
    <s v="Connecticut"/>
    <s v="Hartford"/>
    <x v="3"/>
    <n v="27"/>
    <n v="34"/>
    <n v="918"/>
    <n v="293.76"/>
    <n v="0.32"/>
    <x v="1"/>
    <x v="2"/>
    <n v="2021"/>
    <s v="Q1"/>
    <x v="1"/>
  </r>
  <r>
    <x v="2"/>
    <n v="1185732"/>
    <x v="705"/>
    <x v="0"/>
    <s v="Connecticut"/>
    <s v="Hartford"/>
    <x v="4"/>
    <n v="39"/>
    <n v="53"/>
    <n v="2067"/>
    <n v="702.78"/>
    <n v="0.33999999999999997"/>
    <x v="1"/>
    <x v="2"/>
    <n v="2021"/>
    <s v="Q1"/>
    <x v="1"/>
  </r>
  <r>
    <x v="2"/>
    <n v="1185732"/>
    <x v="705"/>
    <x v="0"/>
    <s v="Connecticut"/>
    <s v="Hartford"/>
    <x v="5"/>
    <n v="29"/>
    <n v="85"/>
    <n v="2465"/>
    <n v="961.34999999999991"/>
    <n v="0.38999999999999996"/>
    <x v="1"/>
    <x v="2"/>
    <n v="2021"/>
    <s v="Q1"/>
    <x v="1"/>
  </r>
  <r>
    <x v="2"/>
    <n v="1185732"/>
    <x v="722"/>
    <x v="0"/>
    <s v="Connecticut"/>
    <s v="Hartford"/>
    <x v="0"/>
    <n v="28"/>
    <n v="155"/>
    <n v="4340"/>
    <n v="1996.4"/>
    <n v="0.46"/>
    <x v="1"/>
    <x v="3"/>
    <n v="2021"/>
    <s v="Q2"/>
    <x v="1"/>
  </r>
  <r>
    <x v="2"/>
    <n v="1185732"/>
    <x v="722"/>
    <x v="0"/>
    <s v="Connecticut"/>
    <s v="Hartford"/>
    <x v="1"/>
    <n v="30"/>
    <n v="64"/>
    <n v="1920"/>
    <n v="844.8"/>
    <n v="0.44"/>
    <x v="1"/>
    <x v="3"/>
    <n v="2021"/>
    <s v="Q2"/>
    <x v="1"/>
  </r>
  <r>
    <x v="2"/>
    <n v="1185732"/>
    <x v="722"/>
    <x v="0"/>
    <s v="Connecticut"/>
    <s v="Hartford"/>
    <x v="2"/>
    <n v="20"/>
    <n v="64"/>
    <n v="1280"/>
    <n v="460.79999999999995"/>
    <n v="0.36"/>
    <x v="1"/>
    <x v="3"/>
    <n v="2021"/>
    <s v="Q2"/>
    <x v="1"/>
  </r>
  <r>
    <x v="2"/>
    <n v="1185732"/>
    <x v="722"/>
    <x v="0"/>
    <s v="Connecticut"/>
    <s v="Hartford"/>
    <x v="3"/>
    <n v="26"/>
    <n v="41"/>
    <n v="1066"/>
    <n v="341.12"/>
    <n v="0.32"/>
    <x v="1"/>
    <x v="3"/>
    <n v="2021"/>
    <s v="Q2"/>
    <x v="1"/>
  </r>
  <r>
    <x v="2"/>
    <n v="1185732"/>
    <x v="722"/>
    <x v="0"/>
    <s v="Connecticut"/>
    <s v="Hartford"/>
    <x v="4"/>
    <n v="37"/>
    <n v="40"/>
    <n v="1480"/>
    <n v="503.19999999999993"/>
    <n v="0.33999999999999997"/>
    <x v="1"/>
    <x v="3"/>
    <n v="2021"/>
    <s v="Q2"/>
    <x v="1"/>
  </r>
  <r>
    <x v="2"/>
    <n v="1185732"/>
    <x v="722"/>
    <x v="0"/>
    <s v="Connecticut"/>
    <s v="Hartford"/>
    <x v="5"/>
    <n v="26"/>
    <n v="94"/>
    <n v="2444"/>
    <n v="1026.48"/>
    <n v="0.42"/>
    <x v="1"/>
    <x v="3"/>
    <n v="2021"/>
    <s v="Q2"/>
    <x v="1"/>
  </r>
  <r>
    <x v="2"/>
    <n v="1185732"/>
    <x v="256"/>
    <x v="0"/>
    <s v="Connecticut"/>
    <s v="Hartford"/>
    <x v="0"/>
    <n v="40"/>
    <n v="191"/>
    <n v="7640"/>
    <n v="3361.6"/>
    <n v="0.44"/>
    <x v="1"/>
    <x v="4"/>
    <n v="2021"/>
    <s v="Q2"/>
    <x v="1"/>
  </r>
  <r>
    <x v="2"/>
    <n v="1185732"/>
    <x v="256"/>
    <x v="0"/>
    <s v="Connecticut"/>
    <s v="Hartford"/>
    <x v="1"/>
    <n v="35"/>
    <n v="83"/>
    <n v="2905"/>
    <n v="1278.2"/>
    <n v="0.44"/>
    <x v="1"/>
    <x v="4"/>
    <n v="2021"/>
    <s v="Q2"/>
    <x v="1"/>
  </r>
  <r>
    <x v="2"/>
    <n v="1185732"/>
    <x v="256"/>
    <x v="0"/>
    <s v="Connecticut"/>
    <s v="Hartford"/>
    <x v="2"/>
    <n v="32"/>
    <n v="83"/>
    <n v="2656"/>
    <n v="903.04"/>
    <n v="0.33999999999999997"/>
    <x v="1"/>
    <x v="4"/>
    <n v="2021"/>
    <s v="Q2"/>
    <x v="1"/>
  </r>
  <r>
    <x v="2"/>
    <n v="1185732"/>
    <x v="256"/>
    <x v="0"/>
    <s v="Connecticut"/>
    <s v="Hartford"/>
    <x v="3"/>
    <n v="32"/>
    <n v="74"/>
    <n v="2368"/>
    <n v="781.43999999999994"/>
    <n v="0.32999999999999996"/>
    <x v="1"/>
    <x v="4"/>
    <n v="2021"/>
    <s v="Q2"/>
    <x v="1"/>
  </r>
  <r>
    <x v="2"/>
    <n v="1185732"/>
    <x v="256"/>
    <x v="0"/>
    <s v="Connecticut"/>
    <s v="Hartford"/>
    <x v="4"/>
    <n v="37"/>
    <n v="83"/>
    <n v="3071"/>
    <n v="1074.8499999999999"/>
    <n v="0.35"/>
    <x v="1"/>
    <x v="4"/>
    <n v="2021"/>
    <s v="Q2"/>
    <x v="1"/>
  </r>
  <r>
    <x v="2"/>
    <n v="1185732"/>
    <x v="256"/>
    <x v="0"/>
    <s v="Connecticut"/>
    <s v="Hartford"/>
    <x v="5"/>
    <n v="41"/>
    <n v="128"/>
    <n v="5248"/>
    <n v="2204.16"/>
    <n v="0.42"/>
    <x v="1"/>
    <x v="4"/>
    <n v="2021"/>
    <s v="Q2"/>
    <x v="1"/>
  </r>
  <r>
    <x v="2"/>
    <n v="1185732"/>
    <x v="289"/>
    <x v="0"/>
    <s v="Connecticut"/>
    <s v="Hartford"/>
    <x v="0"/>
    <n v="40"/>
    <n v="206"/>
    <n v="8240"/>
    <n v="3872.8"/>
    <n v="0.47000000000000003"/>
    <x v="1"/>
    <x v="11"/>
    <n v="2021"/>
    <s v="Q2"/>
    <x v="2"/>
  </r>
  <r>
    <x v="2"/>
    <n v="1185732"/>
    <x v="289"/>
    <x v="0"/>
    <s v="Connecticut"/>
    <s v="Hartford"/>
    <x v="1"/>
    <n v="38"/>
    <n v="124"/>
    <n v="4712"/>
    <n v="2214.6400000000003"/>
    <n v="0.47000000000000003"/>
    <x v="1"/>
    <x v="11"/>
    <n v="2021"/>
    <s v="Q2"/>
    <x v="2"/>
  </r>
  <r>
    <x v="2"/>
    <n v="1185732"/>
    <x v="289"/>
    <x v="0"/>
    <s v="Connecticut"/>
    <s v="Hartford"/>
    <x v="2"/>
    <n v="35"/>
    <n v="96"/>
    <n v="3360"/>
    <n v="1108.8"/>
    <n v="0.32999999999999996"/>
    <x v="1"/>
    <x v="11"/>
    <n v="2021"/>
    <s v="Q2"/>
    <x v="2"/>
  </r>
  <r>
    <x v="2"/>
    <n v="1185732"/>
    <x v="289"/>
    <x v="0"/>
    <s v="Connecticut"/>
    <s v="Hartford"/>
    <x v="3"/>
    <n v="35"/>
    <n v="85"/>
    <n v="2975"/>
    <n v="1041.25"/>
    <n v="0.35"/>
    <x v="1"/>
    <x v="11"/>
    <n v="2021"/>
    <s v="Q2"/>
    <x v="2"/>
  </r>
  <r>
    <x v="2"/>
    <n v="1185732"/>
    <x v="289"/>
    <x v="0"/>
    <s v="Connecticut"/>
    <s v="Hartford"/>
    <x v="4"/>
    <n v="36"/>
    <n v="91"/>
    <n v="3276"/>
    <n v="1048.32"/>
    <n v="0.32"/>
    <x v="1"/>
    <x v="11"/>
    <n v="2021"/>
    <s v="Q2"/>
    <x v="2"/>
  </r>
  <r>
    <x v="2"/>
    <n v="1185732"/>
    <x v="289"/>
    <x v="0"/>
    <s v="Connecticut"/>
    <s v="Hartford"/>
    <x v="5"/>
    <n v="39"/>
    <n v="128"/>
    <n v="4992"/>
    <n v="1946.8799999999999"/>
    <n v="0.38999999999999996"/>
    <x v="1"/>
    <x v="11"/>
    <n v="2021"/>
    <s v="Q2"/>
    <x v="2"/>
  </r>
  <r>
    <x v="2"/>
    <n v="1185732"/>
    <x v="317"/>
    <x v="0"/>
    <s v="Connecticut"/>
    <s v="Hartford"/>
    <x v="0"/>
    <n v="42"/>
    <n v="195"/>
    <n v="8190"/>
    <n v="3685.5"/>
    <n v="0.45"/>
    <x v="1"/>
    <x v="5"/>
    <n v="2021"/>
    <s v="Q3"/>
    <x v="2"/>
  </r>
  <r>
    <x v="2"/>
    <n v="1185732"/>
    <x v="317"/>
    <x v="0"/>
    <s v="Connecticut"/>
    <s v="Hartford"/>
    <x v="1"/>
    <n v="38"/>
    <n v="120"/>
    <n v="4560"/>
    <n v="1915.2000000000003"/>
    <n v="0.42000000000000004"/>
    <x v="1"/>
    <x v="5"/>
    <n v="2021"/>
    <s v="Q3"/>
    <x v="2"/>
  </r>
  <r>
    <x v="2"/>
    <n v="1185732"/>
    <x v="317"/>
    <x v="0"/>
    <s v="Connecticut"/>
    <s v="Hartford"/>
    <x v="2"/>
    <n v="29"/>
    <n v="111"/>
    <n v="3219"/>
    <n v="1094.4599999999998"/>
    <n v="0.33999999999999997"/>
    <x v="1"/>
    <x v="5"/>
    <n v="2021"/>
    <s v="Q3"/>
    <x v="2"/>
  </r>
  <r>
    <x v="2"/>
    <n v="1185732"/>
    <x v="317"/>
    <x v="0"/>
    <s v="Connecticut"/>
    <s v="Hartford"/>
    <x v="3"/>
    <n v="34"/>
    <n v="94"/>
    <n v="3196"/>
    <n v="1150.56"/>
    <n v="0.36"/>
    <x v="1"/>
    <x v="5"/>
    <n v="2021"/>
    <s v="Q3"/>
    <x v="2"/>
  </r>
  <r>
    <x v="2"/>
    <n v="1185732"/>
    <x v="317"/>
    <x v="0"/>
    <s v="Connecticut"/>
    <s v="Hartford"/>
    <x v="4"/>
    <n v="43"/>
    <n v="93"/>
    <n v="3999"/>
    <n v="1319.6699999999998"/>
    <n v="0.32999999999999996"/>
    <x v="1"/>
    <x v="5"/>
    <n v="2021"/>
    <s v="Q3"/>
    <x v="2"/>
  </r>
  <r>
    <x v="2"/>
    <n v="1185732"/>
    <x v="317"/>
    <x v="0"/>
    <s v="Connecticut"/>
    <s v="Hartford"/>
    <x v="5"/>
    <n v="40"/>
    <n v="152"/>
    <n v="6080"/>
    <n v="2310.4"/>
    <n v="0.38"/>
    <x v="1"/>
    <x v="5"/>
    <n v="2021"/>
    <s v="Q3"/>
    <x v="2"/>
  </r>
  <r>
    <x v="2"/>
    <n v="1185732"/>
    <x v="349"/>
    <x v="0"/>
    <s v="Connecticut"/>
    <s v="Hartford"/>
    <x v="0"/>
    <n v="40"/>
    <n v="194"/>
    <n v="7760"/>
    <n v="3259.2000000000003"/>
    <n v="0.42000000000000004"/>
    <x v="1"/>
    <x v="6"/>
    <n v="2021"/>
    <s v="Q3"/>
    <x v="2"/>
  </r>
  <r>
    <x v="2"/>
    <n v="1185732"/>
    <x v="349"/>
    <x v="0"/>
    <s v="Connecticut"/>
    <s v="Hartford"/>
    <x v="1"/>
    <n v="34"/>
    <n v="128"/>
    <n v="4352"/>
    <n v="1871.3600000000001"/>
    <n v="0.43000000000000005"/>
    <x v="1"/>
    <x v="6"/>
    <n v="2021"/>
    <s v="Q3"/>
    <x v="2"/>
  </r>
  <r>
    <x v="2"/>
    <n v="1185732"/>
    <x v="349"/>
    <x v="0"/>
    <s v="Connecticut"/>
    <s v="Hartford"/>
    <x v="2"/>
    <n v="36"/>
    <n v="107"/>
    <n v="3852"/>
    <n v="1348.1999999999998"/>
    <n v="0.35"/>
    <x v="1"/>
    <x v="6"/>
    <n v="2021"/>
    <s v="Q3"/>
    <x v="2"/>
  </r>
  <r>
    <x v="2"/>
    <n v="1185732"/>
    <x v="349"/>
    <x v="0"/>
    <s v="Connecticut"/>
    <s v="Hartford"/>
    <x v="3"/>
    <n v="32"/>
    <n v="72"/>
    <n v="2304"/>
    <n v="760.31999999999994"/>
    <n v="0.32999999999999996"/>
    <x v="1"/>
    <x v="6"/>
    <n v="2021"/>
    <s v="Q3"/>
    <x v="2"/>
  </r>
  <r>
    <x v="2"/>
    <n v="1185732"/>
    <x v="349"/>
    <x v="0"/>
    <s v="Connecticut"/>
    <s v="Hartford"/>
    <x v="4"/>
    <n v="43"/>
    <n v="62"/>
    <n v="2666"/>
    <n v="879.77999999999986"/>
    <n v="0.32999999999999996"/>
    <x v="1"/>
    <x v="6"/>
    <n v="2021"/>
    <s v="Q3"/>
    <x v="2"/>
  </r>
  <r>
    <x v="2"/>
    <n v="1185732"/>
    <x v="349"/>
    <x v="0"/>
    <s v="Connecticut"/>
    <s v="Hartford"/>
    <x v="5"/>
    <n v="44"/>
    <n v="124"/>
    <n v="5456"/>
    <n v="2073.2800000000002"/>
    <n v="0.38"/>
    <x v="1"/>
    <x v="6"/>
    <n v="2021"/>
    <s v="Q3"/>
    <x v="2"/>
  </r>
  <r>
    <x v="2"/>
    <n v="1185732"/>
    <x v="379"/>
    <x v="0"/>
    <s v="Connecticut"/>
    <s v="Hartford"/>
    <x v="0"/>
    <n v="43"/>
    <n v="170"/>
    <n v="7310"/>
    <n v="3435.7000000000003"/>
    <n v="0.47000000000000003"/>
    <x v="1"/>
    <x v="7"/>
    <n v="2021"/>
    <s v="Q3"/>
    <x v="3"/>
  </r>
  <r>
    <x v="2"/>
    <n v="1185732"/>
    <x v="379"/>
    <x v="0"/>
    <s v="Connecticut"/>
    <s v="Hartford"/>
    <x v="1"/>
    <n v="40"/>
    <n v="93"/>
    <n v="3720"/>
    <n v="1748.4"/>
    <n v="0.47000000000000003"/>
    <x v="1"/>
    <x v="7"/>
    <n v="2021"/>
    <s v="Q3"/>
    <x v="3"/>
  </r>
  <r>
    <x v="2"/>
    <n v="1185732"/>
    <x v="379"/>
    <x v="0"/>
    <s v="Connecticut"/>
    <s v="Hartford"/>
    <x v="2"/>
    <n v="33"/>
    <n v="64"/>
    <n v="2112"/>
    <n v="675.84"/>
    <n v="0.32"/>
    <x v="1"/>
    <x v="7"/>
    <n v="2021"/>
    <s v="Q3"/>
    <x v="3"/>
  </r>
  <r>
    <x v="2"/>
    <n v="1185732"/>
    <x v="379"/>
    <x v="0"/>
    <s v="Connecticut"/>
    <s v="Hartford"/>
    <x v="3"/>
    <n v="30"/>
    <n v="58"/>
    <n v="1740"/>
    <n v="591.59999999999991"/>
    <n v="0.33999999999999997"/>
    <x v="1"/>
    <x v="7"/>
    <n v="2021"/>
    <s v="Q3"/>
    <x v="3"/>
  </r>
  <r>
    <x v="2"/>
    <n v="1185732"/>
    <x v="379"/>
    <x v="0"/>
    <s v="Connecticut"/>
    <s v="Hartford"/>
    <x v="4"/>
    <n v="41"/>
    <n v="58"/>
    <n v="2378"/>
    <n v="856.07999999999993"/>
    <n v="0.36"/>
    <x v="1"/>
    <x v="7"/>
    <n v="2021"/>
    <s v="Q3"/>
    <x v="3"/>
  </r>
  <r>
    <x v="2"/>
    <n v="1185732"/>
    <x v="379"/>
    <x v="0"/>
    <s v="Connecticut"/>
    <s v="Hartford"/>
    <x v="5"/>
    <n v="45"/>
    <n v="83"/>
    <n v="3735"/>
    <n v="1568.7"/>
    <n v="0.42"/>
    <x v="1"/>
    <x v="7"/>
    <n v="2021"/>
    <s v="Q3"/>
    <x v="3"/>
  </r>
  <r>
    <x v="2"/>
    <n v="1185732"/>
    <x v="411"/>
    <x v="0"/>
    <s v="Connecticut"/>
    <s v="Hartford"/>
    <x v="0"/>
    <n v="46"/>
    <n v="153"/>
    <n v="7038"/>
    <n v="2955.9600000000005"/>
    <n v="0.42000000000000004"/>
    <x v="1"/>
    <x v="8"/>
    <n v="2021"/>
    <s v="Q4"/>
    <x v="3"/>
  </r>
  <r>
    <x v="2"/>
    <n v="1185732"/>
    <x v="411"/>
    <x v="0"/>
    <s v="Connecticut"/>
    <s v="Hartford"/>
    <x v="1"/>
    <n v="39"/>
    <n v="94"/>
    <n v="3666"/>
    <n v="1613.04"/>
    <n v="0.44"/>
    <x v="1"/>
    <x v="8"/>
    <n v="2021"/>
    <s v="Q4"/>
    <x v="3"/>
  </r>
  <r>
    <x v="2"/>
    <n v="1185732"/>
    <x v="411"/>
    <x v="0"/>
    <s v="Connecticut"/>
    <s v="Hartford"/>
    <x v="2"/>
    <n v="36"/>
    <n v="61"/>
    <n v="2196"/>
    <n v="812.52"/>
    <n v="0.37"/>
    <x v="1"/>
    <x v="8"/>
    <n v="2021"/>
    <s v="Q4"/>
    <x v="3"/>
  </r>
  <r>
    <x v="2"/>
    <n v="1185732"/>
    <x v="411"/>
    <x v="0"/>
    <s v="Connecticut"/>
    <s v="Hartford"/>
    <x v="3"/>
    <n v="43"/>
    <n v="45"/>
    <n v="1935"/>
    <n v="696.6"/>
    <n v="0.36"/>
    <x v="1"/>
    <x v="8"/>
    <n v="2021"/>
    <s v="Q4"/>
    <x v="3"/>
  </r>
  <r>
    <x v="2"/>
    <n v="1185732"/>
    <x v="411"/>
    <x v="0"/>
    <s v="Connecticut"/>
    <s v="Hartford"/>
    <x v="4"/>
    <n v="50"/>
    <n v="45"/>
    <n v="2250"/>
    <n v="742.49999999999989"/>
    <n v="0.32999999999999996"/>
    <x v="1"/>
    <x v="8"/>
    <n v="2021"/>
    <s v="Q4"/>
    <x v="3"/>
  </r>
  <r>
    <x v="0"/>
    <n v="1185732"/>
    <x v="411"/>
    <x v="0"/>
    <s v="Connecticut"/>
    <s v="Hartford"/>
    <x v="5"/>
    <n v="46"/>
    <n v="94"/>
    <n v="4324"/>
    <n v="1816.08"/>
    <n v="0.42"/>
    <x v="1"/>
    <x v="8"/>
    <n v="2021"/>
    <s v="Q4"/>
    <x v="3"/>
  </r>
  <r>
    <x v="0"/>
    <n v="1185732"/>
    <x v="441"/>
    <x v="0"/>
    <s v="Connecticut"/>
    <s v="Hartford"/>
    <x v="0"/>
    <n v="51"/>
    <n v="149"/>
    <n v="7599"/>
    <n v="3267.57"/>
    <n v="0.43000000000000005"/>
    <x v="1"/>
    <x v="9"/>
    <n v="2021"/>
    <s v="Q4"/>
    <x v="3"/>
  </r>
  <r>
    <x v="0"/>
    <n v="1185732"/>
    <x v="441"/>
    <x v="0"/>
    <s v="Connecticut"/>
    <s v="Hartford"/>
    <x v="1"/>
    <n v="37"/>
    <n v="105"/>
    <n v="3885"/>
    <n v="1787.1000000000001"/>
    <n v="0.46"/>
    <x v="1"/>
    <x v="9"/>
    <n v="2021"/>
    <s v="Q4"/>
    <x v="3"/>
  </r>
  <r>
    <x v="0"/>
    <n v="1185732"/>
    <x v="441"/>
    <x v="0"/>
    <s v="Connecticut"/>
    <s v="Hartford"/>
    <x v="2"/>
    <n v="36"/>
    <n v="103"/>
    <n v="3708"/>
    <n v="1371.96"/>
    <n v="0.37"/>
    <x v="1"/>
    <x v="9"/>
    <n v="2021"/>
    <s v="Q4"/>
    <x v="3"/>
  </r>
  <r>
    <x v="0"/>
    <n v="1185732"/>
    <x v="441"/>
    <x v="0"/>
    <s v="Connecticut"/>
    <s v="Hartford"/>
    <x v="3"/>
    <n v="39"/>
    <n v="83"/>
    <n v="3237"/>
    <n v="1197.69"/>
    <n v="0.37"/>
    <x v="1"/>
    <x v="9"/>
    <n v="2021"/>
    <s v="Q4"/>
    <x v="3"/>
  </r>
  <r>
    <x v="0"/>
    <n v="1185732"/>
    <x v="441"/>
    <x v="0"/>
    <s v="Connecticut"/>
    <s v="Hartford"/>
    <x v="4"/>
    <n v="44"/>
    <n v="88"/>
    <n v="3872"/>
    <n v="1393.9199999999998"/>
    <n v="0.36"/>
    <x v="1"/>
    <x v="9"/>
    <n v="2021"/>
    <s v="Q4"/>
    <x v="3"/>
  </r>
  <r>
    <x v="0"/>
    <n v="1185732"/>
    <x v="441"/>
    <x v="0"/>
    <s v="Connecticut"/>
    <s v="Hartford"/>
    <x v="5"/>
    <n v="52"/>
    <n v="116"/>
    <n v="6032"/>
    <n v="2352.4799999999996"/>
    <n v="0.38999999999999996"/>
    <x v="1"/>
    <x v="9"/>
    <n v="2021"/>
    <s v="Q4"/>
    <x v="3"/>
  </r>
  <r>
    <x v="0"/>
    <n v="1185732"/>
    <x v="470"/>
    <x v="0"/>
    <s v="Connecticut"/>
    <s v="Hartford"/>
    <x v="0"/>
    <n v="45"/>
    <n v="173"/>
    <n v="7785"/>
    <n v="3269.7000000000003"/>
    <n v="0.42000000000000004"/>
    <x v="1"/>
    <x v="10"/>
    <n v="2021"/>
    <s v="Q4"/>
    <x v="0"/>
  </r>
  <r>
    <x v="0"/>
    <n v="1185732"/>
    <x v="470"/>
    <x v="0"/>
    <s v="Connecticut"/>
    <s v="Hartford"/>
    <x v="1"/>
    <n v="37"/>
    <n v="131"/>
    <n v="4847"/>
    <n v="2181.15"/>
    <n v="0.45"/>
    <x v="1"/>
    <x v="10"/>
    <n v="2021"/>
    <s v="Q4"/>
    <x v="0"/>
  </r>
  <r>
    <x v="0"/>
    <n v="1185732"/>
    <x v="470"/>
    <x v="0"/>
    <s v="Connecticut"/>
    <s v="Hartford"/>
    <x v="2"/>
    <n v="43"/>
    <n v="116"/>
    <n v="4988"/>
    <n v="1646.0399999999997"/>
    <n v="0.32999999999999996"/>
    <x v="1"/>
    <x v="10"/>
    <n v="2021"/>
    <s v="Q4"/>
    <x v="0"/>
  </r>
  <r>
    <x v="0"/>
    <n v="1185732"/>
    <x v="470"/>
    <x v="0"/>
    <s v="Connecticut"/>
    <s v="Hartford"/>
    <x v="3"/>
    <n v="38"/>
    <n v="96"/>
    <n v="3648"/>
    <n v="1276.8"/>
    <n v="0.35"/>
    <x v="1"/>
    <x v="10"/>
    <n v="2021"/>
    <s v="Q4"/>
    <x v="0"/>
  </r>
  <r>
    <x v="0"/>
    <n v="1185732"/>
    <x v="470"/>
    <x v="0"/>
    <s v="Connecticut"/>
    <s v="Hartford"/>
    <x v="4"/>
    <n v="42"/>
    <n v="99"/>
    <n v="4158"/>
    <n v="1455.3"/>
    <n v="0.35"/>
    <x v="1"/>
    <x v="10"/>
    <n v="2021"/>
    <s v="Q4"/>
    <x v="0"/>
  </r>
  <r>
    <x v="0"/>
    <n v="1185732"/>
    <x v="470"/>
    <x v="0"/>
    <s v="Connecticut"/>
    <s v="Hartford"/>
    <x v="5"/>
    <n v="52"/>
    <n v="120"/>
    <n v="6240"/>
    <n v="2308.8000000000002"/>
    <n v="0.37"/>
    <x v="1"/>
    <x v="10"/>
    <n v="2021"/>
    <s v="Q4"/>
    <x v="0"/>
  </r>
  <r>
    <x v="0"/>
    <n v="1185732"/>
    <x v="174"/>
    <x v="0"/>
    <s v="Connecticut"/>
    <s v="Hartford"/>
    <x v="0"/>
    <n v="23"/>
    <n v="149"/>
    <n v="3427"/>
    <n v="1439.34"/>
    <n v="0.42"/>
    <x v="1"/>
    <x v="0"/>
    <n v="2021"/>
    <s v="Q1"/>
    <x v="0"/>
  </r>
  <r>
    <x v="0"/>
    <n v="1185732"/>
    <x v="174"/>
    <x v="0"/>
    <s v="Connecticut"/>
    <s v="Hartford"/>
    <x v="1"/>
    <n v="28"/>
    <n v="79"/>
    <n v="2212"/>
    <n v="884.8"/>
    <n v="0.39999999999999997"/>
    <x v="1"/>
    <x v="0"/>
    <n v="2021"/>
    <s v="Q1"/>
    <x v="0"/>
  </r>
  <r>
    <x v="0"/>
    <n v="1185732"/>
    <x v="174"/>
    <x v="0"/>
    <s v="Connecticut"/>
    <s v="Hartford"/>
    <x v="2"/>
    <n v="19"/>
    <n v="72"/>
    <n v="1368"/>
    <n v="574.56000000000006"/>
    <n v="0.42000000000000004"/>
    <x v="1"/>
    <x v="0"/>
    <n v="2021"/>
    <s v="Q1"/>
    <x v="0"/>
  </r>
  <r>
    <x v="0"/>
    <n v="1185732"/>
    <x v="174"/>
    <x v="0"/>
    <s v="Connecticut"/>
    <s v="Hartford"/>
    <x v="3"/>
    <n v="24"/>
    <n v="24"/>
    <n v="576"/>
    <n v="264.96000000000004"/>
    <n v="0.46"/>
    <x v="1"/>
    <x v="0"/>
    <n v="2021"/>
    <s v="Q1"/>
    <x v="0"/>
  </r>
  <r>
    <x v="0"/>
    <n v="1185732"/>
    <x v="174"/>
    <x v="0"/>
    <s v="Connecticut"/>
    <s v="Hartford"/>
    <x v="4"/>
    <n v="34"/>
    <n v="44"/>
    <n v="1496"/>
    <n v="538.55999999999995"/>
    <n v="0.36"/>
    <x v="1"/>
    <x v="0"/>
    <n v="2021"/>
    <s v="Q1"/>
    <x v="0"/>
  </r>
  <r>
    <x v="0"/>
    <n v="1185732"/>
    <x v="174"/>
    <x v="0"/>
    <s v="Connecticut"/>
    <s v="Hartford"/>
    <x v="5"/>
    <n v="26"/>
    <n v="72"/>
    <n v="1872"/>
    <n v="879.84"/>
    <n v="0.47000000000000003"/>
    <x v="1"/>
    <x v="0"/>
    <n v="2021"/>
    <s v="Q1"/>
    <x v="0"/>
  </r>
  <r>
    <x v="0"/>
    <n v="1185732"/>
    <x v="203"/>
    <x v="0"/>
    <s v="Connecticut"/>
    <s v="Hartford"/>
    <x v="0"/>
    <n v="24"/>
    <n v="162"/>
    <n v="3888"/>
    <n v="1555.1999999999998"/>
    <n v="0.39999999999999997"/>
    <x v="1"/>
    <x v="1"/>
    <n v="2021"/>
    <s v="Q1"/>
    <x v="0"/>
  </r>
  <r>
    <x v="0"/>
    <n v="1185732"/>
    <x v="203"/>
    <x v="0"/>
    <s v="Connecticut"/>
    <s v="Hartford"/>
    <x v="1"/>
    <n v="24"/>
    <n v="41"/>
    <n v="984"/>
    <n v="383.75999999999993"/>
    <n v="0.38999999999999996"/>
    <x v="1"/>
    <x v="1"/>
    <n v="2021"/>
    <s v="Q1"/>
    <x v="0"/>
  </r>
  <r>
    <x v="0"/>
    <n v="1185732"/>
    <x v="203"/>
    <x v="0"/>
    <s v="Connecticut"/>
    <s v="Hartford"/>
    <x v="2"/>
    <n v="18"/>
    <n v="53"/>
    <n v="954"/>
    <n v="410.22"/>
    <n v="0.43000000000000005"/>
    <x v="1"/>
    <x v="1"/>
    <n v="2021"/>
    <s v="Q1"/>
    <x v="0"/>
  </r>
  <r>
    <x v="0"/>
    <n v="1185732"/>
    <x v="203"/>
    <x v="0"/>
    <s v="Rhode Island"/>
    <s v="Providence"/>
    <x v="3"/>
    <n v="20"/>
    <n v="16"/>
    <n v="320"/>
    <n v="144"/>
    <n v="0.45"/>
    <x v="1"/>
    <x v="1"/>
    <n v="2021"/>
    <s v="Q1"/>
    <x v="0"/>
  </r>
  <r>
    <x v="0"/>
    <n v="1185732"/>
    <x v="203"/>
    <x v="0"/>
    <s v="Rhode Island"/>
    <s v="Providence"/>
    <x v="4"/>
    <n v="34"/>
    <n v="40"/>
    <n v="1360"/>
    <n v="489.59999999999997"/>
    <n v="0.36"/>
    <x v="1"/>
    <x v="1"/>
    <n v="2021"/>
    <s v="Q1"/>
    <x v="0"/>
  </r>
  <r>
    <x v="0"/>
    <n v="1185732"/>
    <x v="203"/>
    <x v="0"/>
    <s v="Rhode Island"/>
    <s v="Providence"/>
    <x v="5"/>
    <n v="27"/>
    <n v="77"/>
    <n v="2079"/>
    <n v="977.13000000000011"/>
    <n v="0.47000000000000003"/>
    <x v="1"/>
    <x v="1"/>
    <n v="2021"/>
    <s v="Q1"/>
    <x v="0"/>
  </r>
  <r>
    <x v="0"/>
    <n v="1185732"/>
    <x v="708"/>
    <x v="0"/>
    <s v="Rhode Island"/>
    <s v="Providence"/>
    <x v="0"/>
    <n v="26"/>
    <n v="156"/>
    <n v="4056"/>
    <n v="1500.72"/>
    <n v="0.37"/>
    <x v="1"/>
    <x v="2"/>
    <n v="2021"/>
    <s v="Q1"/>
    <x v="1"/>
  </r>
  <r>
    <x v="0"/>
    <n v="1185732"/>
    <x v="708"/>
    <x v="0"/>
    <s v="Rhode Island"/>
    <s v="Providence"/>
    <x v="1"/>
    <n v="27"/>
    <n v="45"/>
    <n v="1215"/>
    <n v="473.84999999999997"/>
    <n v="0.38999999999999996"/>
    <x v="1"/>
    <x v="2"/>
    <n v="2021"/>
    <s v="Q1"/>
    <x v="1"/>
  </r>
  <r>
    <x v="0"/>
    <n v="1185732"/>
    <x v="708"/>
    <x v="0"/>
    <s v="Rhode Island"/>
    <s v="Providence"/>
    <x v="2"/>
    <n v="17"/>
    <n v="56"/>
    <n v="952"/>
    <n v="447.44000000000005"/>
    <n v="0.47000000000000003"/>
    <x v="1"/>
    <x v="2"/>
    <n v="2021"/>
    <s v="Q1"/>
    <x v="1"/>
  </r>
  <r>
    <x v="0"/>
    <n v="1185732"/>
    <x v="708"/>
    <x v="0"/>
    <s v="Rhode Island"/>
    <s v="Providence"/>
    <x v="3"/>
    <n v="20"/>
    <n v="8"/>
    <n v="160"/>
    <n v="75.2"/>
    <n v="0.47000000000000003"/>
    <x v="1"/>
    <x v="2"/>
    <n v="2021"/>
    <s v="Q1"/>
    <x v="1"/>
  </r>
  <r>
    <x v="0"/>
    <n v="1185732"/>
    <x v="708"/>
    <x v="0"/>
    <s v="Rhode Island"/>
    <s v="Providence"/>
    <x v="4"/>
    <n v="33"/>
    <n v="25"/>
    <n v="825"/>
    <n v="297"/>
    <n v="0.36"/>
    <x v="1"/>
    <x v="2"/>
    <n v="2021"/>
    <s v="Q1"/>
    <x v="1"/>
  </r>
  <r>
    <x v="0"/>
    <n v="1185732"/>
    <x v="708"/>
    <x v="0"/>
    <s v="Rhode Island"/>
    <s v="Providence"/>
    <x v="5"/>
    <n v="25"/>
    <n v="58"/>
    <n v="1450"/>
    <n v="638"/>
    <n v="0.44"/>
    <x v="1"/>
    <x v="2"/>
    <n v="2021"/>
    <s v="Q1"/>
    <x v="1"/>
  </r>
  <r>
    <x v="0"/>
    <n v="1185732"/>
    <x v="230"/>
    <x v="0"/>
    <s v="Rhode Island"/>
    <s v="Providence"/>
    <x v="0"/>
    <n v="28"/>
    <n v="132"/>
    <n v="3696"/>
    <n v="1552.32"/>
    <n v="0.42"/>
    <x v="1"/>
    <x v="3"/>
    <n v="2021"/>
    <s v="Q2"/>
    <x v="1"/>
  </r>
  <r>
    <x v="0"/>
    <n v="1185732"/>
    <x v="230"/>
    <x v="0"/>
    <s v="Rhode Island"/>
    <s v="Providence"/>
    <x v="1"/>
    <n v="23"/>
    <n v="40"/>
    <n v="920"/>
    <n v="367.99999999999994"/>
    <n v="0.39999999999999997"/>
    <x v="1"/>
    <x v="3"/>
    <n v="2021"/>
    <s v="Q2"/>
    <x v="1"/>
  </r>
  <r>
    <x v="0"/>
    <n v="1185732"/>
    <x v="230"/>
    <x v="0"/>
    <s v="Rhode Island"/>
    <s v="Providence"/>
    <x v="2"/>
    <n v="16"/>
    <n v="44"/>
    <n v="704"/>
    <n v="295.68"/>
    <n v="0.42000000000000004"/>
    <x v="1"/>
    <x v="3"/>
    <n v="2021"/>
    <s v="Q2"/>
    <x v="1"/>
  </r>
  <r>
    <x v="0"/>
    <n v="1185732"/>
    <x v="230"/>
    <x v="0"/>
    <s v="Rhode Island"/>
    <s v="Providence"/>
    <x v="3"/>
    <n v="21"/>
    <n v="17"/>
    <n v="357"/>
    <n v="160.65"/>
    <n v="0.45"/>
    <x v="1"/>
    <x v="3"/>
    <n v="2021"/>
    <s v="Q2"/>
    <x v="1"/>
  </r>
  <r>
    <x v="0"/>
    <n v="1185732"/>
    <x v="230"/>
    <x v="0"/>
    <s v="Rhode Island"/>
    <s v="Providence"/>
    <x v="4"/>
    <n v="33"/>
    <n v="15"/>
    <n v="495"/>
    <n v="158.4"/>
    <n v="0.32"/>
    <x v="1"/>
    <x v="3"/>
    <n v="2021"/>
    <s v="Q2"/>
    <x v="1"/>
  </r>
  <r>
    <x v="0"/>
    <n v="1185732"/>
    <x v="230"/>
    <x v="0"/>
    <s v="Rhode Island"/>
    <s v="Providence"/>
    <x v="5"/>
    <n v="26"/>
    <n v="60"/>
    <n v="1560"/>
    <n v="686.4"/>
    <n v="0.44"/>
    <x v="1"/>
    <x v="3"/>
    <n v="2021"/>
    <s v="Q2"/>
    <x v="1"/>
  </r>
  <r>
    <x v="0"/>
    <n v="1185732"/>
    <x v="259"/>
    <x v="0"/>
    <s v="Rhode Island"/>
    <s v="Providence"/>
    <x v="0"/>
    <n v="39"/>
    <n v="150"/>
    <n v="5850"/>
    <n v="2398.5"/>
    <n v="0.41"/>
    <x v="1"/>
    <x v="4"/>
    <n v="2021"/>
    <s v="Q2"/>
    <x v="1"/>
  </r>
  <r>
    <x v="0"/>
    <n v="1185732"/>
    <x v="259"/>
    <x v="0"/>
    <s v="Rhode Island"/>
    <s v="Providence"/>
    <x v="1"/>
    <n v="32"/>
    <n v="58"/>
    <n v="1856"/>
    <n v="686.72"/>
    <n v="0.37"/>
    <x v="1"/>
    <x v="4"/>
    <n v="2021"/>
    <s v="Q2"/>
    <x v="1"/>
  </r>
  <r>
    <x v="0"/>
    <n v="1185732"/>
    <x v="259"/>
    <x v="0"/>
    <s v="Rhode Island"/>
    <s v="Providence"/>
    <x v="2"/>
    <n v="32"/>
    <n v="60"/>
    <n v="1920"/>
    <n v="806.40000000000009"/>
    <n v="0.42000000000000004"/>
    <x v="1"/>
    <x v="4"/>
    <n v="2021"/>
    <s v="Q2"/>
    <x v="1"/>
  </r>
  <r>
    <x v="0"/>
    <n v="1185732"/>
    <x v="259"/>
    <x v="0"/>
    <s v="Rhode Island"/>
    <s v="Providence"/>
    <x v="3"/>
    <n v="27"/>
    <n v="51"/>
    <n v="1377"/>
    <n v="633.42000000000007"/>
    <n v="0.46"/>
    <x v="1"/>
    <x v="4"/>
    <n v="2021"/>
    <s v="Q2"/>
    <x v="1"/>
  </r>
  <r>
    <x v="0"/>
    <n v="1185732"/>
    <x v="259"/>
    <x v="0"/>
    <s v="Rhode Island"/>
    <s v="Providence"/>
    <x v="4"/>
    <n v="40"/>
    <n v="54"/>
    <n v="2160"/>
    <n v="799.2"/>
    <n v="0.37"/>
    <x v="1"/>
    <x v="4"/>
    <n v="2021"/>
    <s v="Q2"/>
    <x v="1"/>
  </r>
  <r>
    <x v="0"/>
    <n v="1185732"/>
    <x v="259"/>
    <x v="0"/>
    <s v="Rhode Island"/>
    <s v="Providence"/>
    <x v="5"/>
    <n v="36"/>
    <n v="93"/>
    <n v="3348"/>
    <n v="1473.1200000000001"/>
    <n v="0.44"/>
    <x v="1"/>
    <x v="4"/>
    <n v="2021"/>
    <s v="Q2"/>
    <x v="1"/>
  </r>
  <r>
    <x v="0"/>
    <n v="1185732"/>
    <x v="292"/>
    <x v="0"/>
    <s v="Rhode Island"/>
    <s v="Providence"/>
    <x v="0"/>
    <n v="36"/>
    <n v="176"/>
    <n v="6336"/>
    <n v="2534.3999999999996"/>
    <n v="0.39999999999999997"/>
    <x v="1"/>
    <x v="11"/>
    <n v="2021"/>
    <s v="Q2"/>
    <x v="2"/>
  </r>
  <r>
    <x v="0"/>
    <n v="1185732"/>
    <x v="292"/>
    <x v="0"/>
    <s v="Rhode Island"/>
    <s v="Providence"/>
    <x v="1"/>
    <n v="35"/>
    <n v="105"/>
    <n v="3675"/>
    <n v="1433.2499999999998"/>
    <n v="0.38999999999999996"/>
    <x v="1"/>
    <x v="11"/>
    <n v="2021"/>
    <s v="Q2"/>
    <x v="2"/>
  </r>
  <r>
    <x v="0"/>
    <n v="1185732"/>
    <x v="292"/>
    <x v="0"/>
    <s v="Rhode Island"/>
    <s v="Providence"/>
    <x v="2"/>
    <n v="32"/>
    <n v="74"/>
    <n v="2368"/>
    <n v="994.56000000000006"/>
    <n v="0.42000000000000004"/>
    <x v="1"/>
    <x v="11"/>
    <n v="2021"/>
    <s v="Q2"/>
    <x v="2"/>
  </r>
  <r>
    <x v="0"/>
    <n v="1185732"/>
    <x v="292"/>
    <x v="0"/>
    <s v="Rhode Island"/>
    <s v="Providence"/>
    <x v="3"/>
    <n v="26"/>
    <n v="70"/>
    <n v="1820"/>
    <n v="837.2"/>
    <n v="0.46"/>
    <x v="1"/>
    <x v="11"/>
    <n v="2021"/>
    <s v="Q2"/>
    <x v="2"/>
  </r>
  <r>
    <x v="0"/>
    <n v="1185732"/>
    <x v="292"/>
    <x v="0"/>
    <s v="Rhode Island"/>
    <s v="Providence"/>
    <x v="4"/>
    <n v="39"/>
    <n v="66"/>
    <n v="2574"/>
    <n v="900.9"/>
    <n v="0.35"/>
    <x v="1"/>
    <x v="11"/>
    <n v="2021"/>
    <s v="Q2"/>
    <x v="2"/>
  </r>
  <r>
    <x v="0"/>
    <n v="1185732"/>
    <x v="292"/>
    <x v="0"/>
    <s v="Rhode Island"/>
    <s v="Providence"/>
    <x v="5"/>
    <n v="43"/>
    <n v="119"/>
    <n v="5117"/>
    <n v="2302.65"/>
    <n v="0.45"/>
    <x v="1"/>
    <x v="11"/>
    <n v="2021"/>
    <s v="Q2"/>
    <x v="2"/>
  </r>
  <r>
    <x v="0"/>
    <n v="1185732"/>
    <x v="320"/>
    <x v="0"/>
    <s v="Rhode Island"/>
    <s v="Providence"/>
    <x v="0"/>
    <n v="38"/>
    <n v="173"/>
    <n v="6574"/>
    <n v="2498.12"/>
    <n v="0.38"/>
    <x v="1"/>
    <x v="5"/>
    <n v="2021"/>
    <s v="Q3"/>
    <x v="2"/>
  </r>
  <r>
    <x v="0"/>
    <n v="1185732"/>
    <x v="320"/>
    <x v="0"/>
    <s v="Rhode Island"/>
    <s v="Providence"/>
    <x v="1"/>
    <n v="32"/>
    <n v="114"/>
    <n v="3648"/>
    <n v="1349.76"/>
    <n v="0.37"/>
    <x v="1"/>
    <x v="5"/>
    <n v="2021"/>
    <s v="Q3"/>
    <x v="2"/>
  </r>
  <r>
    <x v="0"/>
    <n v="1185732"/>
    <x v="320"/>
    <x v="0"/>
    <s v="Rhode Island"/>
    <s v="Providence"/>
    <x v="2"/>
    <n v="27"/>
    <n v="78"/>
    <n v="2106"/>
    <n v="947.7"/>
    <n v="0.45"/>
    <x v="1"/>
    <x v="5"/>
    <n v="2021"/>
    <s v="Q3"/>
    <x v="2"/>
  </r>
  <r>
    <x v="0"/>
    <n v="1185732"/>
    <x v="320"/>
    <x v="0"/>
    <s v="Rhode Island"/>
    <s v="Providence"/>
    <x v="3"/>
    <n v="31"/>
    <n v="60"/>
    <n v="1860"/>
    <n v="855.6"/>
    <n v="0.46"/>
    <x v="1"/>
    <x v="5"/>
    <n v="2021"/>
    <s v="Q3"/>
    <x v="2"/>
  </r>
  <r>
    <x v="0"/>
    <n v="1185732"/>
    <x v="320"/>
    <x v="0"/>
    <s v="Rhode Island"/>
    <s v="Providence"/>
    <x v="4"/>
    <n v="33"/>
    <n v="68"/>
    <n v="2244"/>
    <n v="762.95999999999992"/>
    <n v="0.33999999999999997"/>
    <x v="1"/>
    <x v="5"/>
    <n v="2021"/>
    <s v="Q3"/>
    <x v="2"/>
  </r>
  <r>
    <x v="0"/>
    <n v="1185732"/>
    <x v="320"/>
    <x v="0"/>
    <s v="Rhode Island"/>
    <s v="Providence"/>
    <x v="5"/>
    <n v="38"/>
    <n v="136"/>
    <n v="5168"/>
    <n v="2170.5600000000004"/>
    <n v="0.42000000000000004"/>
    <x v="1"/>
    <x v="5"/>
    <n v="2021"/>
    <s v="Q3"/>
    <x v="2"/>
  </r>
  <r>
    <x v="0"/>
    <n v="1185732"/>
    <x v="352"/>
    <x v="0"/>
    <s v="Rhode Island"/>
    <s v="Providence"/>
    <x v="0"/>
    <n v="38"/>
    <n v="182"/>
    <n v="6916"/>
    <n v="2835.56"/>
    <n v="0.41"/>
    <x v="1"/>
    <x v="6"/>
    <n v="2021"/>
    <s v="Q3"/>
    <x v="2"/>
  </r>
  <r>
    <x v="0"/>
    <n v="1185732"/>
    <x v="352"/>
    <x v="0"/>
    <s v="Rhode Island"/>
    <s v="Providence"/>
    <x v="1"/>
    <n v="31"/>
    <n v="111"/>
    <n v="3441"/>
    <n v="1307.58"/>
    <n v="0.38"/>
    <x v="1"/>
    <x v="6"/>
    <n v="2021"/>
    <s v="Q3"/>
    <x v="2"/>
  </r>
  <r>
    <x v="0"/>
    <n v="1185732"/>
    <x v="352"/>
    <x v="0"/>
    <s v="Rhode Island"/>
    <s v="Providence"/>
    <x v="2"/>
    <n v="30"/>
    <n v="85"/>
    <n v="2550"/>
    <n v="1096.5000000000002"/>
    <n v="0.43000000000000005"/>
    <x v="1"/>
    <x v="6"/>
    <n v="2021"/>
    <s v="Q3"/>
    <x v="2"/>
  </r>
  <r>
    <x v="0"/>
    <n v="1185732"/>
    <x v="352"/>
    <x v="0"/>
    <s v="Rhode Island"/>
    <s v="Providence"/>
    <x v="3"/>
    <n v="29"/>
    <n v="47"/>
    <n v="1363"/>
    <n v="586.09"/>
    <n v="0.43000000000000005"/>
    <x v="1"/>
    <x v="6"/>
    <n v="2021"/>
    <s v="Q3"/>
    <x v="2"/>
  </r>
  <r>
    <x v="0"/>
    <n v="1185732"/>
    <x v="352"/>
    <x v="0"/>
    <s v="Rhode Island"/>
    <s v="Providence"/>
    <x v="4"/>
    <n v="37"/>
    <n v="40"/>
    <n v="1480"/>
    <n v="532.79999999999995"/>
    <n v="0.36"/>
    <x v="1"/>
    <x v="6"/>
    <n v="2021"/>
    <s v="Q3"/>
    <x v="2"/>
  </r>
  <r>
    <x v="0"/>
    <n v="1185732"/>
    <x v="352"/>
    <x v="0"/>
    <s v="Rhode Island"/>
    <s v="Providence"/>
    <x v="5"/>
    <n v="38"/>
    <n v="96"/>
    <n v="3648"/>
    <n v="1714.5600000000002"/>
    <n v="0.47000000000000003"/>
    <x v="1"/>
    <x v="6"/>
    <n v="2021"/>
    <s v="Q3"/>
    <x v="2"/>
  </r>
  <r>
    <x v="0"/>
    <n v="1185732"/>
    <x v="382"/>
    <x v="0"/>
    <s v="Rhode Island"/>
    <s v="Providence"/>
    <x v="0"/>
    <n v="39"/>
    <n v="128"/>
    <n v="4992"/>
    <n v="2096.64"/>
    <n v="0.42"/>
    <x v="1"/>
    <x v="7"/>
    <n v="2021"/>
    <s v="Q3"/>
    <x v="3"/>
  </r>
  <r>
    <x v="0"/>
    <n v="1185732"/>
    <x v="382"/>
    <x v="0"/>
    <s v="Rhode Island"/>
    <s v="Providence"/>
    <x v="1"/>
    <n v="30"/>
    <n v="79"/>
    <n v="2370"/>
    <n v="876.9"/>
    <n v="0.37"/>
    <x v="1"/>
    <x v="7"/>
    <n v="2021"/>
    <s v="Q3"/>
    <x v="3"/>
  </r>
  <r>
    <x v="0"/>
    <n v="1185732"/>
    <x v="382"/>
    <x v="0"/>
    <s v="Rhode Island"/>
    <s v="Providence"/>
    <x v="2"/>
    <n v="29"/>
    <n v="39"/>
    <n v="1131"/>
    <n v="486.33000000000004"/>
    <n v="0.43000000000000005"/>
    <x v="1"/>
    <x v="7"/>
    <n v="2021"/>
    <s v="Q3"/>
    <x v="3"/>
  </r>
  <r>
    <x v="0"/>
    <n v="1185732"/>
    <x v="382"/>
    <x v="0"/>
    <s v="Rhode Island"/>
    <s v="Providence"/>
    <x v="3"/>
    <n v="30"/>
    <n v="32"/>
    <n v="960"/>
    <n v="441.6"/>
    <n v="0.46"/>
    <x v="1"/>
    <x v="7"/>
    <n v="2021"/>
    <s v="Q3"/>
    <x v="3"/>
  </r>
  <r>
    <x v="0"/>
    <n v="1185732"/>
    <x v="382"/>
    <x v="0"/>
    <s v="Rhode Island"/>
    <s v="Providence"/>
    <x v="4"/>
    <n v="34"/>
    <n v="33"/>
    <n v="1122"/>
    <n v="403.91999999999996"/>
    <n v="0.36"/>
    <x v="1"/>
    <x v="7"/>
    <n v="2021"/>
    <s v="Q3"/>
    <x v="3"/>
  </r>
  <r>
    <x v="0"/>
    <n v="1185732"/>
    <x v="382"/>
    <x v="0"/>
    <s v="Rhode Island"/>
    <s v="Providence"/>
    <x v="5"/>
    <n v="41"/>
    <n v="64"/>
    <n v="2624"/>
    <n v="1180.8"/>
    <n v="0.45"/>
    <x v="1"/>
    <x v="7"/>
    <n v="2021"/>
    <s v="Q3"/>
    <x v="3"/>
  </r>
  <r>
    <x v="0"/>
    <n v="1185732"/>
    <x v="414"/>
    <x v="0"/>
    <s v="Rhode Island"/>
    <s v="Providence"/>
    <x v="0"/>
    <n v="37"/>
    <n v="113"/>
    <n v="4181"/>
    <n v="1714.2099999999998"/>
    <n v="0.41"/>
    <x v="1"/>
    <x v="8"/>
    <n v="2021"/>
    <s v="Q4"/>
    <x v="3"/>
  </r>
  <r>
    <x v="0"/>
    <n v="1185732"/>
    <x v="414"/>
    <x v="0"/>
    <s v="Rhode Island"/>
    <s v="Providence"/>
    <x v="1"/>
    <n v="38"/>
    <n v="68"/>
    <n v="2584"/>
    <n v="981.92"/>
    <n v="0.38"/>
    <x v="1"/>
    <x v="8"/>
    <n v="2021"/>
    <s v="Q4"/>
    <x v="3"/>
  </r>
  <r>
    <x v="0"/>
    <n v="1185732"/>
    <x v="414"/>
    <x v="0"/>
    <s v="Rhode Island"/>
    <s v="Providence"/>
    <x v="2"/>
    <n v="40"/>
    <n v="30"/>
    <n v="1200"/>
    <n v="528"/>
    <n v="0.44"/>
    <x v="1"/>
    <x v="8"/>
    <n v="2021"/>
    <s v="Q4"/>
    <x v="3"/>
  </r>
  <r>
    <x v="0"/>
    <n v="1185732"/>
    <x v="414"/>
    <x v="0"/>
    <s v="Rhode Island"/>
    <s v="Providence"/>
    <x v="3"/>
    <n v="39"/>
    <n v="23"/>
    <n v="897"/>
    <n v="403.65000000000003"/>
    <n v="0.45"/>
    <x v="1"/>
    <x v="8"/>
    <n v="2021"/>
    <s v="Q4"/>
    <x v="3"/>
  </r>
  <r>
    <x v="0"/>
    <n v="1185732"/>
    <x v="414"/>
    <x v="0"/>
    <s v="Rhode Island"/>
    <s v="Providence"/>
    <x v="4"/>
    <n v="40"/>
    <n v="23"/>
    <n v="920"/>
    <n v="303.59999999999997"/>
    <n v="0.32999999999999996"/>
    <x v="1"/>
    <x v="8"/>
    <n v="2021"/>
    <s v="Q4"/>
    <x v="3"/>
  </r>
  <r>
    <x v="2"/>
    <n v="1185732"/>
    <x v="414"/>
    <x v="0"/>
    <s v="Rhode Island"/>
    <s v="Providence"/>
    <x v="5"/>
    <n v="47"/>
    <n v="66"/>
    <n v="3102"/>
    <n v="1364.88"/>
    <n v="0.44"/>
    <x v="1"/>
    <x v="8"/>
    <n v="2021"/>
    <s v="Q4"/>
    <x v="3"/>
  </r>
  <r>
    <x v="2"/>
    <n v="1185732"/>
    <x v="444"/>
    <x v="0"/>
    <s v="Rhode Island"/>
    <s v="Providence"/>
    <x v="0"/>
    <n v="40"/>
    <n v="105"/>
    <n v="4200"/>
    <n v="1764"/>
    <n v="0.42"/>
    <x v="1"/>
    <x v="9"/>
    <n v="2021"/>
    <s v="Q4"/>
    <x v="3"/>
  </r>
  <r>
    <x v="2"/>
    <n v="1185732"/>
    <x v="444"/>
    <x v="0"/>
    <s v="Rhode Island"/>
    <s v="Providence"/>
    <x v="1"/>
    <n v="40"/>
    <n v="74"/>
    <n v="2960"/>
    <n v="1243.2"/>
    <n v="0.42"/>
    <x v="1"/>
    <x v="9"/>
    <n v="2021"/>
    <s v="Q4"/>
    <x v="3"/>
  </r>
  <r>
    <x v="2"/>
    <n v="1185732"/>
    <x v="444"/>
    <x v="0"/>
    <s v="Rhode Island"/>
    <s v="Providence"/>
    <x v="2"/>
    <n v="37"/>
    <n v="68"/>
    <n v="2516"/>
    <n v="1132.2"/>
    <n v="0.45"/>
    <x v="1"/>
    <x v="9"/>
    <n v="2021"/>
    <s v="Q4"/>
    <x v="3"/>
  </r>
  <r>
    <x v="2"/>
    <n v="1185732"/>
    <x v="444"/>
    <x v="0"/>
    <s v="Rhode Island"/>
    <s v="Providence"/>
    <x v="3"/>
    <n v="36"/>
    <n v="68"/>
    <n v="2448"/>
    <n v="1101.6000000000001"/>
    <n v="0.45"/>
    <x v="1"/>
    <x v="9"/>
    <n v="2021"/>
    <s v="Q4"/>
    <x v="3"/>
  </r>
  <r>
    <x v="2"/>
    <n v="1185732"/>
    <x v="444"/>
    <x v="0"/>
    <s v="Rhode Island"/>
    <s v="Providence"/>
    <x v="4"/>
    <n v="43"/>
    <n v="61"/>
    <n v="2623"/>
    <n v="865.58999999999992"/>
    <n v="0.32999999999999996"/>
    <x v="1"/>
    <x v="9"/>
    <n v="2021"/>
    <s v="Q4"/>
    <x v="3"/>
  </r>
  <r>
    <x v="2"/>
    <n v="1185732"/>
    <x v="444"/>
    <x v="0"/>
    <s v="Rhode Island"/>
    <s v="Providence"/>
    <x v="5"/>
    <n v="46"/>
    <n v="83"/>
    <n v="3818"/>
    <n v="1679.92"/>
    <n v="0.44"/>
    <x v="1"/>
    <x v="9"/>
    <n v="2021"/>
    <s v="Q4"/>
    <x v="3"/>
  </r>
  <r>
    <x v="2"/>
    <n v="1185732"/>
    <x v="473"/>
    <x v="0"/>
    <s v="Rhode Island"/>
    <s v="Providence"/>
    <x v="0"/>
    <n v="48"/>
    <n v="160"/>
    <n v="7680"/>
    <n v="2995.2"/>
    <n v="0.38999999999999996"/>
    <x v="1"/>
    <x v="10"/>
    <n v="2021"/>
    <s v="Q4"/>
    <x v="0"/>
  </r>
  <r>
    <x v="2"/>
    <n v="1185732"/>
    <x v="473"/>
    <x v="0"/>
    <s v="Rhode Island"/>
    <s v="Providence"/>
    <x v="1"/>
    <n v="37"/>
    <n v="102"/>
    <n v="3774"/>
    <n v="1396.3799999999999"/>
    <n v="0.37"/>
    <x v="1"/>
    <x v="10"/>
    <n v="2021"/>
    <s v="Q4"/>
    <x v="0"/>
  </r>
  <r>
    <x v="2"/>
    <n v="1185732"/>
    <x v="473"/>
    <x v="0"/>
    <s v="Rhode Island"/>
    <s v="Providence"/>
    <x v="2"/>
    <n v="40"/>
    <n v="88"/>
    <n v="3520"/>
    <n v="1654.4"/>
    <n v="0.47000000000000003"/>
    <x v="1"/>
    <x v="10"/>
    <n v="2021"/>
    <s v="Q4"/>
    <x v="0"/>
  </r>
  <r>
    <x v="2"/>
    <n v="1185732"/>
    <x v="473"/>
    <x v="0"/>
    <s v="Rhode Island"/>
    <s v="Providence"/>
    <x v="3"/>
    <n v="34"/>
    <n v="77"/>
    <n v="2618"/>
    <n v="1125.7400000000002"/>
    <n v="0.43000000000000005"/>
    <x v="1"/>
    <x v="10"/>
    <n v="2021"/>
    <s v="Q4"/>
    <x v="0"/>
  </r>
  <r>
    <x v="2"/>
    <n v="1185732"/>
    <x v="473"/>
    <x v="0"/>
    <s v="Rhode Island"/>
    <s v="Providence"/>
    <x v="4"/>
    <n v="41"/>
    <n v="74"/>
    <n v="3034"/>
    <n v="1122.58"/>
    <n v="0.37"/>
    <x v="1"/>
    <x v="10"/>
    <n v="2021"/>
    <s v="Q4"/>
    <x v="0"/>
  </r>
  <r>
    <x v="2"/>
    <n v="1185732"/>
    <x v="473"/>
    <x v="0"/>
    <s v="Rhode Island"/>
    <s v="Providence"/>
    <x v="5"/>
    <n v="51"/>
    <n v="111"/>
    <n v="5661"/>
    <n v="2434.2300000000005"/>
    <n v="0.43000000000000005"/>
    <x v="1"/>
    <x v="10"/>
    <n v="2021"/>
    <s v="Q4"/>
    <x v="0"/>
  </r>
  <r>
    <x v="2"/>
    <n v="1185732"/>
    <x v="181"/>
    <x v="0"/>
    <s v="Rhode Island"/>
    <s v="Providence"/>
    <x v="0"/>
    <n v="28"/>
    <n v="140"/>
    <n v="3920"/>
    <n v="1293.5999999999999"/>
    <n v="0.32999999999999996"/>
    <x v="1"/>
    <x v="0"/>
    <n v="2021"/>
    <s v="Q1"/>
    <x v="0"/>
  </r>
  <r>
    <x v="2"/>
    <n v="1185732"/>
    <x v="181"/>
    <x v="0"/>
    <s v="Rhode Island"/>
    <s v="Providence"/>
    <x v="1"/>
    <n v="28"/>
    <n v="88"/>
    <n v="2464"/>
    <n v="837.75999999999988"/>
    <n v="0.33999999999999997"/>
    <x v="1"/>
    <x v="0"/>
    <n v="2021"/>
    <s v="Q1"/>
    <x v="0"/>
  </r>
  <r>
    <x v="2"/>
    <n v="1185732"/>
    <x v="181"/>
    <x v="0"/>
    <s v="Rhode Island"/>
    <s v="Providence"/>
    <x v="2"/>
    <n v="22"/>
    <n v="75"/>
    <n v="1650"/>
    <n v="478.49999999999994"/>
    <n v="0.28999999999999998"/>
    <x v="1"/>
    <x v="0"/>
    <n v="2021"/>
    <s v="Q1"/>
    <x v="0"/>
  </r>
  <r>
    <x v="2"/>
    <n v="1185732"/>
    <x v="181"/>
    <x v="0"/>
    <s v="Rhode Island"/>
    <s v="Providence"/>
    <x v="3"/>
    <n v="25"/>
    <n v="33"/>
    <n v="825"/>
    <n v="255.75"/>
    <n v="0.31"/>
    <x v="1"/>
    <x v="0"/>
    <n v="2021"/>
    <s v="Q1"/>
    <x v="0"/>
  </r>
  <r>
    <x v="2"/>
    <n v="1185732"/>
    <x v="181"/>
    <x v="0"/>
    <s v="Rhode Island"/>
    <s v="Providence"/>
    <x v="4"/>
    <n v="39"/>
    <n v="47"/>
    <n v="1833"/>
    <n v="586.56000000000006"/>
    <n v="0.32"/>
    <x v="1"/>
    <x v="0"/>
    <n v="2021"/>
    <s v="Q1"/>
    <x v="0"/>
  </r>
  <r>
    <x v="2"/>
    <n v="1185732"/>
    <x v="181"/>
    <x v="0"/>
    <s v="Rhode Island"/>
    <s v="Providence"/>
    <x v="5"/>
    <n v="26"/>
    <n v="83"/>
    <n v="2158"/>
    <n v="733.71999999999991"/>
    <n v="0.33999999999999997"/>
    <x v="1"/>
    <x v="0"/>
    <n v="2021"/>
    <s v="Q1"/>
    <x v="0"/>
  </r>
  <r>
    <x v="2"/>
    <n v="1185732"/>
    <x v="210"/>
    <x v="0"/>
    <s v="Rhode Island"/>
    <s v="Providence"/>
    <x v="0"/>
    <n v="26"/>
    <n v="155"/>
    <n v="4030"/>
    <n v="1491.1"/>
    <n v="0.37"/>
    <x v="1"/>
    <x v="1"/>
    <n v="2021"/>
    <s v="Q1"/>
    <x v="0"/>
  </r>
  <r>
    <x v="2"/>
    <n v="1185732"/>
    <x v="210"/>
    <x v="0"/>
    <s v="Rhode Island"/>
    <s v="Providence"/>
    <x v="1"/>
    <n v="31"/>
    <n v="53"/>
    <n v="1643"/>
    <n v="575.04999999999995"/>
    <n v="0.35"/>
    <x v="1"/>
    <x v="1"/>
    <n v="2021"/>
    <s v="Q1"/>
    <x v="0"/>
  </r>
  <r>
    <x v="2"/>
    <n v="1185732"/>
    <x v="210"/>
    <x v="0"/>
    <s v="Rhode Island"/>
    <s v="Providence"/>
    <x v="2"/>
    <n v="24"/>
    <n v="70"/>
    <n v="1680"/>
    <n v="487.2"/>
    <n v="0.28999999999999998"/>
    <x v="1"/>
    <x v="1"/>
    <n v="2021"/>
    <s v="Q1"/>
    <x v="0"/>
  </r>
  <r>
    <x v="2"/>
    <n v="1185732"/>
    <x v="210"/>
    <x v="0"/>
    <s v="Massachusetts"/>
    <s v="Boston"/>
    <x v="3"/>
    <n v="27"/>
    <n v="75"/>
    <n v="2025"/>
    <n v="648"/>
    <n v="0.32"/>
    <x v="1"/>
    <x v="1"/>
    <n v="2021"/>
    <s v="Q1"/>
    <x v="0"/>
  </r>
  <r>
    <x v="2"/>
    <n v="1185732"/>
    <x v="210"/>
    <x v="0"/>
    <s v="Massachusetts"/>
    <s v="Boston"/>
    <x v="4"/>
    <n v="36"/>
    <n v="53"/>
    <n v="1908"/>
    <n v="515.16000000000008"/>
    <n v="0.27"/>
    <x v="1"/>
    <x v="1"/>
    <n v="2021"/>
    <s v="Q1"/>
    <x v="0"/>
  </r>
  <r>
    <x v="2"/>
    <n v="1185732"/>
    <x v="210"/>
    <x v="0"/>
    <s v="Massachusetts"/>
    <s v="Boston"/>
    <x v="5"/>
    <n v="30"/>
    <n v="80"/>
    <n v="2400"/>
    <n v="768"/>
    <n v="0.32"/>
    <x v="1"/>
    <x v="1"/>
    <n v="2021"/>
    <s v="Q1"/>
    <x v="0"/>
  </r>
  <r>
    <x v="2"/>
    <n v="1185732"/>
    <x v="218"/>
    <x v="0"/>
    <s v="Massachusetts"/>
    <s v="Boston"/>
    <x v="0"/>
    <n v="28"/>
    <n v="155"/>
    <n v="4340"/>
    <n v="1475.6"/>
    <n v="0.33999999999999997"/>
    <x v="1"/>
    <x v="2"/>
    <n v="2021"/>
    <s v="Q1"/>
    <x v="1"/>
  </r>
  <r>
    <x v="2"/>
    <n v="1185732"/>
    <x v="218"/>
    <x v="0"/>
    <s v="Massachusetts"/>
    <s v="Boston"/>
    <x v="1"/>
    <n v="31"/>
    <n v="61"/>
    <n v="1891"/>
    <n v="642.93999999999994"/>
    <n v="0.33999999999999997"/>
    <x v="1"/>
    <x v="2"/>
    <n v="2021"/>
    <s v="Q1"/>
    <x v="1"/>
  </r>
  <r>
    <x v="2"/>
    <n v="1185732"/>
    <x v="218"/>
    <x v="0"/>
    <s v="Massachusetts"/>
    <s v="Boston"/>
    <x v="2"/>
    <n v="23"/>
    <n v="60"/>
    <n v="1380"/>
    <n v="441.6"/>
    <n v="0.32"/>
    <x v="1"/>
    <x v="2"/>
    <n v="2021"/>
    <s v="Q1"/>
    <x v="1"/>
  </r>
  <r>
    <x v="2"/>
    <n v="1185732"/>
    <x v="218"/>
    <x v="0"/>
    <s v="Massachusetts"/>
    <s v="Boston"/>
    <x v="3"/>
    <n v="25"/>
    <n v="93"/>
    <n v="2325"/>
    <n v="651.00000000000011"/>
    <n v="0.28000000000000003"/>
    <x v="1"/>
    <x v="2"/>
    <n v="2021"/>
    <s v="Q1"/>
    <x v="1"/>
  </r>
  <r>
    <x v="2"/>
    <n v="1185732"/>
    <x v="218"/>
    <x v="0"/>
    <s v="Massachusetts"/>
    <s v="Boston"/>
    <x v="4"/>
    <n v="36"/>
    <n v="31"/>
    <n v="1116"/>
    <n v="334.8"/>
    <n v="0.3"/>
    <x v="1"/>
    <x v="2"/>
    <n v="2021"/>
    <s v="Q1"/>
    <x v="1"/>
  </r>
  <r>
    <x v="2"/>
    <n v="1185732"/>
    <x v="218"/>
    <x v="0"/>
    <s v="Massachusetts"/>
    <s v="Boston"/>
    <x v="5"/>
    <n v="31"/>
    <n v="68"/>
    <n v="2108"/>
    <n v="779.96"/>
    <n v="0.37"/>
    <x v="1"/>
    <x v="2"/>
    <n v="2021"/>
    <s v="Q1"/>
    <x v="1"/>
  </r>
  <r>
    <x v="2"/>
    <n v="1185732"/>
    <x v="237"/>
    <x v="0"/>
    <s v="Massachusetts"/>
    <s v="Boston"/>
    <x v="0"/>
    <n v="28"/>
    <n v="149"/>
    <n v="4172"/>
    <n v="1376.7599999999998"/>
    <n v="0.32999999999999996"/>
    <x v="1"/>
    <x v="3"/>
    <n v="2021"/>
    <s v="Q2"/>
    <x v="1"/>
  </r>
  <r>
    <x v="2"/>
    <n v="1185732"/>
    <x v="237"/>
    <x v="0"/>
    <s v="Massachusetts"/>
    <s v="Boston"/>
    <x v="1"/>
    <n v="28"/>
    <n v="51"/>
    <n v="1428"/>
    <n v="514.07999999999993"/>
    <n v="0.36"/>
    <x v="1"/>
    <x v="3"/>
    <n v="2021"/>
    <s v="Q2"/>
    <x v="1"/>
  </r>
  <r>
    <x v="2"/>
    <n v="1185732"/>
    <x v="237"/>
    <x v="0"/>
    <s v="Massachusetts"/>
    <s v="Boston"/>
    <x v="2"/>
    <n v="22"/>
    <n v="51"/>
    <n v="1122"/>
    <n v="347.82"/>
    <n v="0.31"/>
    <x v="1"/>
    <x v="3"/>
    <n v="2021"/>
    <s v="Q2"/>
    <x v="1"/>
  </r>
  <r>
    <x v="2"/>
    <n v="1185732"/>
    <x v="237"/>
    <x v="0"/>
    <s v="Massachusetts"/>
    <s v="Boston"/>
    <x v="3"/>
    <n v="23"/>
    <n v="39"/>
    <n v="897"/>
    <n v="251.16000000000003"/>
    <n v="0.28000000000000003"/>
    <x v="1"/>
    <x v="3"/>
    <n v="2021"/>
    <s v="Q2"/>
    <x v="1"/>
  </r>
  <r>
    <x v="2"/>
    <n v="1185732"/>
    <x v="237"/>
    <x v="0"/>
    <s v="Massachusetts"/>
    <s v="Boston"/>
    <x v="4"/>
    <n v="33"/>
    <n v="44"/>
    <n v="1452"/>
    <n v="392.04"/>
    <n v="0.27"/>
    <x v="1"/>
    <x v="3"/>
    <n v="2021"/>
    <s v="Q2"/>
    <x v="1"/>
  </r>
  <r>
    <x v="2"/>
    <n v="1185732"/>
    <x v="237"/>
    <x v="0"/>
    <s v="Massachusetts"/>
    <s v="Boston"/>
    <x v="5"/>
    <n v="30"/>
    <n v="94"/>
    <n v="2820"/>
    <n v="1015.1999999999999"/>
    <n v="0.36"/>
    <x v="1"/>
    <x v="3"/>
    <n v="2021"/>
    <s v="Q2"/>
    <x v="1"/>
  </r>
  <r>
    <x v="2"/>
    <n v="1185732"/>
    <x v="266"/>
    <x v="0"/>
    <s v="Massachusetts"/>
    <s v="Boston"/>
    <x v="0"/>
    <n v="41"/>
    <n v="173"/>
    <n v="7093"/>
    <n v="2553.48"/>
    <n v="0.36"/>
    <x v="1"/>
    <x v="4"/>
    <n v="2021"/>
    <s v="Q2"/>
    <x v="1"/>
  </r>
  <r>
    <x v="2"/>
    <n v="1185732"/>
    <x v="266"/>
    <x v="0"/>
    <s v="Massachusetts"/>
    <s v="Boston"/>
    <x v="1"/>
    <n v="34"/>
    <n v="68"/>
    <n v="2312"/>
    <n v="832.31999999999994"/>
    <n v="0.36"/>
    <x v="1"/>
    <x v="4"/>
    <n v="2021"/>
    <s v="Q2"/>
    <x v="1"/>
  </r>
  <r>
    <x v="2"/>
    <n v="1185732"/>
    <x v="266"/>
    <x v="0"/>
    <s v="Massachusetts"/>
    <s v="Boston"/>
    <x v="2"/>
    <n v="30"/>
    <n v="68"/>
    <n v="2040"/>
    <n v="632.4"/>
    <n v="0.31"/>
    <x v="1"/>
    <x v="4"/>
    <n v="2021"/>
    <s v="Q2"/>
    <x v="1"/>
  </r>
  <r>
    <x v="2"/>
    <n v="1185732"/>
    <x v="266"/>
    <x v="0"/>
    <s v="Massachusetts"/>
    <s v="Boston"/>
    <x v="3"/>
    <n v="32"/>
    <n v="54"/>
    <n v="1728"/>
    <n v="518.4"/>
    <n v="0.3"/>
    <x v="1"/>
    <x v="4"/>
    <n v="2021"/>
    <s v="Q2"/>
    <x v="1"/>
  </r>
  <r>
    <x v="2"/>
    <n v="1185732"/>
    <x v="266"/>
    <x v="0"/>
    <s v="Massachusetts"/>
    <s v="Boston"/>
    <x v="4"/>
    <n v="39"/>
    <n v="60"/>
    <n v="2340"/>
    <n v="655.20000000000005"/>
    <n v="0.28000000000000003"/>
    <x v="1"/>
    <x v="4"/>
    <n v="2021"/>
    <s v="Q2"/>
    <x v="1"/>
  </r>
  <r>
    <x v="2"/>
    <n v="1185732"/>
    <x v="266"/>
    <x v="0"/>
    <s v="Massachusetts"/>
    <s v="Boston"/>
    <x v="5"/>
    <n v="43"/>
    <n v="104"/>
    <n v="4472"/>
    <n v="1520.4799999999998"/>
    <n v="0.33999999999999997"/>
    <x v="1"/>
    <x v="4"/>
    <n v="2021"/>
    <s v="Q2"/>
    <x v="1"/>
  </r>
  <r>
    <x v="2"/>
    <n v="1185732"/>
    <x v="299"/>
    <x v="0"/>
    <s v="Massachusetts"/>
    <s v="Boston"/>
    <x v="0"/>
    <n v="39"/>
    <n v="196"/>
    <n v="7644"/>
    <n v="2675.3999999999996"/>
    <n v="0.35"/>
    <x v="1"/>
    <x v="11"/>
    <n v="2021"/>
    <s v="Q2"/>
    <x v="2"/>
  </r>
  <r>
    <x v="2"/>
    <n v="1185732"/>
    <x v="299"/>
    <x v="0"/>
    <s v="Massachusetts"/>
    <s v="Boston"/>
    <x v="1"/>
    <n v="36"/>
    <n v="114"/>
    <n v="4104"/>
    <n v="1313.28"/>
    <n v="0.32"/>
    <x v="1"/>
    <x v="11"/>
    <n v="2021"/>
    <s v="Q2"/>
    <x v="2"/>
  </r>
  <r>
    <x v="2"/>
    <n v="1185732"/>
    <x v="299"/>
    <x v="0"/>
    <s v="Massachusetts"/>
    <s v="Boston"/>
    <x v="2"/>
    <n v="36"/>
    <n v="75"/>
    <n v="2700"/>
    <n v="837"/>
    <n v="0.31"/>
    <x v="1"/>
    <x v="11"/>
    <n v="2021"/>
    <s v="Q2"/>
    <x v="2"/>
  </r>
  <r>
    <x v="2"/>
    <n v="1185732"/>
    <x v="299"/>
    <x v="0"/>
    <s v="Massachusetts"/>
    <s v="Boston"/>
    <x v="3"/>
    <n v="34"/>
    <n v="72"/>
    <n v="2448"/>
    <n v="685.44"/>
    <n v="0.28000000000000003"/>
    <x v="1"/>
    <x v="11"/>
    <n v="2021"/>
    <s v="Q2"/>
    <x v="2"/>
  </r>
  <r>
    <x v="2"/>
    <n v="1185732"/>
    <x v="299"/>
    <x v="0"/>
    <s v="Massachusetts"/>
    <s v="Boston"/>
    <x v="4"/>
    <n v="39"/>
    <n v="74"/>
    <n v="2886"/>
    <n v="923.52"/>
    <n v="0.32"/>
    <x v="1"/>
    <x v="11"/>
    <n v="2021"/>
    <s v="Q2"/>
    <x v="2"/>
  </r>
  <r>
    <x v="2"/>
    <n v="1185732"/>
    <x v="299"/>
    <x v="0"/>
    <s v="Massachusetts"/>
    <s v="Boston"/>
    <x v="5"/>
    <n v="47"/>
    <n v="120"/>
    <n v="5640"/>
    <n v="1973.9999999999998"/>
    <n v="0.35"/>
    <x v="1"/>
    <x v="11"/>
    <n v="2021"/>
    <s v="Q2"/>
    <x v="2"/>
  </r>
  <r>
    <x v="2"/>
    <n v="1185732"/>
    <x v="327"/>
    <x v="0"/>
    <s v="Massachusetts"/>
    <s v="Boston"/>
    <x v="0"/>
    <n v="37"/>
    <n v="180"/>
    <n v="6660"/>
    <n v="2197.7999999999997"/>
    <n v="0.32999999999999996"/>
    <x v="1"/>
    <x v="5"/>
    <n v="2021"/>
    <s v="Q3"/>
    <x v="2"/>
  </r>
  <r>
    <x v="2"/>
    <n v="1185732"/>
    <x v="327"/>
    <x v="0"/>
    <s v="Massachusetts"/>
    <s v="Boston"/>
    <x v="1"/>
    <n v="36"/>
    <n v="105"/>
    <n v="3780"/>
    <n v="1398.6"/>
    <n v="0.37"/>
    <x v="1"/>
    <x v="5"/>
    <n v="2021"/>
    <s v="Q3"/>
    <x v="2"/>
  </r>
  <r>
    <x v="2"/>
    <n v="1185732"/>
    <x v="327"/>
    <x v="0"/>
    <s v="Massachusetts"/>
    <s v="Boston"/>
    <x v="2"/>
    <n v="32"/>
    <n v="88"/>
    <n v="2816"/>
    <n v="844.8"/>
    <n v="0.3"/>
    <x v="1"/>
    <x v="5"/>
    <n v="2021"/>
    <s v="Q3"/>
    <x v="2"/>
  </r>
  <r>
    <x v="2"/>
    <n v="1185732"/>
    <x v="327"/>
    <x v="0"/>
    <s v="Massachusetts"/>
    <s v="Boston"/>
    <x v="3"/>
    <n v="34"/>
    <n v="77"/>
    <n v="2618"/>
    <n v="837.76"/>
    <n v="0.32"/>
    <x v="1"/>
    <x v="5"/>
    <n v="2021"/>
    <s v="Q3"/>
    <x v="2"/>
  </r>
  <r>
    <x v="2"/>
    <n v="1185732"/>
    <x v="327"/>
    <x v="0"/>
    <s v="Massachusetts"/>
    <s v="Boston"/>
    <x v="4"/>
    <n v="41"/>
    <n v="80"/>
    <n v="3280"/>
    <n v="1016.8"/>
    <n v="0.31"/>
    <x v="1"/>
    <x v="5"/>
    <n v="2021"/>
    <s v="Q3"/>
    <x v="2"/>
  </r>
  <r>
    <x v="2"/>
    <n v="1185732"/>
    <x v="327"/>
    <x v="0"/>
    <s v="Massachusetts"/>
    <s v="Boston"/>
    <x v="5"/>
    <n v="41"/>
    <n v="132"/>
    <n v="5412"/>
    <n v="1731.8400000000001"/>
    <n v="0.32"/>
    <x v="1"/>
    <x v="5"/>
    <n v="2021"/>
    <s v="Q3"/>
    <x v="2"/>
  </r>
  <r>
    <x v="2"/>
    <n v="1185732"/>
    <x v="359"/>
    <x v="0"/>
    <s v="Massachusetts"/>
    <s v="Boston"/>
    <x v="0"/>
    <n v="40"/>
    <n v="196"/>
    <n v="7840"/>
    <n v="2587.1999999999998"/>
    <n v="0.32999999999999996"/>
    <x v="1"/>
    <x v="6"/>
    <n v="2021"/>
    <s v="Q3"/>
    <x v="2"/>
  </r>
  <r>
    <x v="2"/>
    <n v="1185732"/>
    <x v="359"/>
    <x v="0"/>
    <s v="Massachusetts"/>
    <s v="Boston"/>
    <x v="1"/>
    <n v="33"/>
    <n v="112"/>
    <n v="3696"/>
    <n v="1182.72"/>
    <n v="0.32"/>
    <x v="1"/>
    <x v="6"/>
    <n v="2021"/>
    <s v="Q3"/>
    <x v="2"/>
  </r>
  <r>
    <x v="2"/>
    <n v="1185732"/>
    <x v="359"/>
    <x v="0"/>
    <s v="Massachusetts"/>
    <s v="Boston"/>
    <x v="2"/>
    <n v="29"/>
    <n v="85"/>
    <n v="2465"/>
    <n v="764.15"/>
    <n v="0.31"/>
    <x v="1"/>
    <x v="6"/>
    <n v="2021"/>
    <s v="Q3"/>
    <x v="2"/>
  </r>
  <r>
    <x v="2"/>
    <n v="1185732"/>
    <x v="359"/>
    <x v="0"/>
    <s v="Massachusetts"/>
    <s v="Boston"/>
    <x v="3"/>
    <n v="31"/>
    <n v="58"/>
    <n v="1798"/>
    <n v="503.44000000000005"/>
    <n v="0.28000000000000003"/>
    <x v="1"/>
    <x v="6"/>
    <n v="2021"/>
    <s v="Q3"/>
    <x v="2"/>
  </r>
  <r>
    <x v="2"/>
    <n v="1185732"/>
    <x v="359"/>
    <x v="0"/>
    <s v="Massachusetts"/>
    <s v="Boston"/>
    <x v="4"/>
    <n v="40"/>
    <n v="51"/>
    <n v="2040"/>
    <n v="550.80000000000007"/>
    <n v="0.27"/>
    <x v="1"/>
    <x v="6"/>
    <n v="2021"/>
    <s v="Q3"/>
    <x v="2"/>
  </r>
  <r>
    <x v="2"/>
    <n v="1185732"/>
    <x v="359"/>
    <x v="0"/>
    <s v="Massachusetts"/>
    <s v="Boston"/>
    <x v="5"/>
    <n v="46"/>
    <n v="98"/>
    <n v="4508"/>
    <n v="1577.8"/>
    <n v="0.35"/>
    <x v="1"/>
    <x v="6"/>
    <n v="2021"/>
    <s v="Q3"/>
    <x v="2"/>
  </r>
  <r>
    <x v="2"/>
    <n v="1185732"/>
    <x v="389"/>
    <x v="0"/>
    <s v="Massachusetts"/>
    <s v="Boston"/>
    <x v="0"/>
    <n v="36"/>
    <n v="153"/>
    <n v="5508"/>
    <n v="1872.7199999999998"/>
    <n v="0.33999999999999997"/>
    <x v="1"/>
    <x v="7"/>
    <n v="2021"/>
    <s v="Q3"/>
    <x v="3"/>
  </r>
  <r>
    <x v="2"/>
    <n v="1185732"/>
    <x v="389"/>
    <x v="0"/>
    <s v="Massachusetts"/>
    <s v="Boston"/>
    <x v="1"/>
    <n v="35"/>
    <n v="88"/>
    <n v="3080"/>
    <n v="1139.5999999999999"/>
    <n v="0.37"/>
    <x v="1"/>
    <x v="7"/>
    <n v="2021"/>
    <s v="Q3"/>
    <x v="3"/>
  </r>
  <r>
    <x v="2"/>
    <n v="1185732"/>
    <x v="389"/>
    <x v="0"/>
    <s v="Massachusetts"/>
    <s v="Boston"/>
    <x v="2"/>
    <n v="30"/>
    <n v="47"/>
    <n v="1410"/>
    <n v="423"/>
    <n v="0.3"/>
    <x v="1"/>
    <x v="7"/>
    <n v="2021"/>
    <s v="Q3"/>
    <x v="3"/>
  </r>
  <r>
    <x v="2"/>
    <n v="1185732"/>
    <x v="389"/>
    <x v="0"/>
    <s v="Massachusetts"/>
    <s v="Boston"/>
    <x v="3"/>
    <n v="34"/>
    <n v="39"/>
    <n v="1326"/>
    <n v="358.02000000000004"/>
    <n v="0.27"/>
    <x v="1"/>
    <x v="7"/>
    <n v="2021"/>
    <s v="Q3"/>
    <x v="3"/>
  </r>
  <r>
    <x v="2"/>
    <n v="1185732"/>
    <x v="389"/>
    <x v="0"/>
    <s v="Massachusetts"/>
    <s v="Boston"/>
    <x v="4"/>
    <n v="39"/>
    <n v="41"/>
    <n v="1599"/>
    <n v="495.69"/>
    <n v="0.31"/>
    <x v="1"/>
    <x v="7"/>
    <n v="2021"/>
    <s v="Q3"/>
    <x v="3"/>
  </r>
  <r>
    <x v="2"/>
    <n v="1185732"/>
    <x v="389"/>
    <x v="0"/>
    <s v="Massachusetts"/>
    <s v="Boston"/>
    <x v="5"/>
    <n v="41"/>
    <n v="77"/>
    <n v="3157"/>
    <n v="1041.81"/>
    <n v="0.32999999999999996"/>
    <x v="1"/>
    <x v="7"/>
    <n v="2021"/>
    <s v="Q3"/>
    <x v="3"/>
  </r>
  <r>
    <x v="2"/>
    <n v="1185732"/>
    <x v="421"/>
    <x v="0"/>
    <s v="Massachusetts"/>
    <s v="Boston"/>
    <x v="0"/>
    <n v="40"/>
    <n v="132"/>
    <n v="5280"/>
    <n v="1742.3999999999999"/>
    <n v="0.32999999999999996"/>
    <x v="1"/>
    <x v="8"/>
    <n v="2021"/>
    <s v="Q4"/>
    <x v="3"/>
  </r>
  <r>
    <x v="2"/>
    <n v="1185732"/>
    <x v="421"/>
    <x v="0"/>
    <s v="Massachusetts"/>
    <s v="Boston"/>
    <x v="1"/>
    <n v="37"/>
    <n v="68"/>
    <n v="2516"/>
    <n v="880.59999999999991"/>
    <n v="0.35"/>
    <x v="1"/>
    <x v="8"/>
    <n v="2021"/>
    <s v="Q4"/>
    <x v="3"/>
  </r>
  <r>
    <x v="2"/>
    <n v="1185732"/>
    <x v="421"/>
    <x v="0"/>
    <s v="Massachusetts"/>
    <s v="Boston"/>
    <x v="2"/>
    <n v="41"/>
    <n v="38"/>
    <n v="1558"/>
    <n v="467.4"/>
    <n v="0.3"/>
    <x v="1"/>
    <x v="8"/>
    <n v="2021"/>
    <s v="Q4"/>
    <x v="3"/>
  </r>
  <r>
    <x v="2"/>
    <n v="1185732"/>
    <x v="421"/>
    <x v="0"/>
    <s v="Massachusetts"/>
    <s v="Boston"/>
    <x v="3"/>
    <n v="38"/>
    <n v="32"/>
    <n v="1216"/>
    <n v="328.32000000000005"/>
    <n v="0.27"/>
    <x v="1"/>
    <x v="8"/>
    <n v="2021"/>
    <s v="Q4"/>
    <x v="3"/>
  </r>
  <r>
    <x v="2"/>
    <n v="1185732"/>
    <x v="421"/>
    <x v="0"/>
    <s v="Massachusetts"/>
    <s v="Boston"/>
    <x v="4"/>
    <n v="51"/>
    <n v="34"/>
    <n v="1734"/>
    <n v="485.52000000000004"/>
    <n v="0.28000000000000003"/>
    <x v="1"/>
    <x v="8"/>
    <n v="2021"/>
    <s v="Q4"/>
    <x v="3"/>
  </r>
  <r>
    <x v="5"/>
    <n v="1185732"/>
    <x v="421"/>
    <x v="0"/>
    <s v="Massachusetts"/>
    <s v="Boston"/>
    <x v="5"/>
    <n v="51"/>
    <n v="68"/>
    <n v="3468"/>
    <n v="1213.8"/>
    <n v="0.35"/>
    <x v="1"/>
    <x v="8"/>
    <n v="2021"/>
    <s v="Q4"/>
    <x v="3"/>
  </r>
  <r>
    <x v="5"/>
    <n v="1185732"/>
    <x v="451"/>
    <x v="0"/>
    <s v="Massachusetts"/>
    <s v="Boston"/>
    <x v="0"/>
    <n v="49"/>
    <n v="120"/>
    <n v="5880"/>
    <n v="2058"/>
    <n v="0.35"/>
    <x v="1"/>
    <x v="9"/>
    <n v="2021"/>
    <s v="Q4"/>
    <x v="3"/>
  </r>
  <r>
    <x v="5"/>
    <n v="1185732"/>
    <x v="451"/>
    <x v="0"/>
    <s v="Massachusetts"/>
    <s v="Boston"/>
    <x v="1"/>
    <n v="40"/>
    <n v="102"/>
    <n v="4080"/>
    <n v="1428"/>
    <n v="0.35"/>
    <x v="1"/>
    <x v="9"/>
    <n v="2021"/>
    <s v="Q4"/>
    <x v="3"/>
  </r>
  <r>
    <x v="5"/>
    <n v="1185732"/>
    <x v="451"/>
    <x v="0"/>
    <s v="Massachusetts"/>
    <s v="Boston"/>
    <x v="2"/>
    <n v="44"/>
    <n v="91"/>
    <n v="4004"/>
    <n v="1201.2"/>
    <n v="0.3"/>
    <x v="1"/>
    <x v="9"/>
    <n v="2021"/>
    <s v="Q4"/>
    <x v="3"/>
  </r>
  <r>
    <x v="5"/>
    <n v="1185732"/>
    <x v="451"/>
    <x v="0"/>
    <s v="Massachusetts"/>
    <s v="Boston"/>
    <x v="3"/>
    <n v="42"/>
    <n v="83"/>
    <n v="3486"/>
    <n v="1010.9399999999999"/>
    <n v="0.28999999999999998"/>
    <x v="1"/>
    <x v="9"/>
    <n v="2021"/>
    <s v="Q4"/>
    <x v="3"/>
  </r>
  <r>
    <x v="5"/>
    <n v="1185732"/>
    <x v="451"/>
    <x v="0"/>
    <s v="Massachusetts"/>
    <s v="Boston"/>
    <x v="4"/>
    <n v="50"/>
    <n v="78"/>
    <n v="3900"/>
    <n v="1248"/>
    <n v="0.32"/>
    <x v="1"/>
    <x v="9"/>
    <n v="2021"/>
    <s v="Q4"/>
    <x v="3"/>
  </r>
  <r>
    <x v="5"/>
    <n v="1185732"/>
    <x v="451"/>
    <x v="0"/>
    <s v="Massachusetts"/>
    <s v="Boston"/>
    <x v="5"/>
    <n v="48"/>
    <n v="123"/>
    <n v="5904"/>
    <n v="2066.4"/>
    <n v="0.35"/>
    <x v="1"/>
    <x v="9"/>
    <n v="2021"/>
    <s v="Q4"/>
    <x v="3"/>
  </r>
  <r>
    <x v="5"/>
    <n v="1185732"/>
    <x v="480"/>
    <x v="0"/>
    <s v="Massachusetts"/>
    <s v="Boston"/>
    <x v="0"/>
    <n v="51"/>
    <n v="178"/>
    <n v="9078"/>
    <n v="3177.2999999999997"/>
    <n v="0.35"/>
    <x v="1"/>
    <x v="10"/>
    <n v="2021"/>
    <s v="Q4"/>
    <x v="0"/>
  </r>
  <r>
    <x v="5"/>
    <n v="1185732"/>
    <x v="480"/>
    <x v="0"/>
    <s v="Massachusetts"/>
    <s v="Boston"/>
    <x v="1"/>
    <n v="37"/>
    <n v="113"/>
    <n v="4181"/>
    <n v="1337.92"/>
    <n v="0.32"/>
    <x v="1"/>
    <x v="10"/>
    <n v="2021"/>
    <s v="Q4"/>
    <x v="0"/>
  </r>
  <r>
    <x v="5"/>
    <n v="1185732"/>
    <x v="480"/>
    <x v="0"/>
    <s v="Massachusetts"/>
    <s v="Boston"/>
    <x v="2"/>
    <n v="36"/>
    <n v="112"/>
    <n v="4032"/>
    <n v="1088.6400000000001"/>
    <n v="0.27"/>
    <x v="1"/>
    <x v="10"/>
    <n v="2021"/>
    <s v="Q4"/>
    <x v="0"/>
  </r>
  <r>
    <x v="5"/>
    <n v="1185732"/>
    <x v="480"/>
    <x v="0"/>
    <s v="Massachusetts"/>
    <s v="Boston"/>
    <x v="3"/>
    <n v="43"/>
    <n v="105"/>
    <n v="4515"/>
    <n v="1264.2"/>
    <n v="0.28000000000000003"/>
    <x v="1"/>
    <x v="10"/>
    <n v="2021"/>
    <s v="Q4"/>
    <x v="0"/>
  </r>
  <r>
    <x v="5"/>
    <n v="1185732"/>
    <x v="480"/>
    <x v="0"/>
    <s v="Massachusetts"/>
    <s v="Boston"/>
    <x v="4"/>
    <n v="52"/>
    <n v="90"/>
    <n v="4680"/>
    <n v="1357.1999999999998"/>
    <n v="0.28999999999999998"/>
    <x v="1"/>
    <x v="10"/>
    <n v="2021"/>
    <s v="Q4"/>
    <x v="0"/>
  </r>
  <r>
    <x v="5"/>
    <n v="1185732"/>
    <x v="480"/>
    <x v="0"/>
    <s v="Massachusetts"/>
    <s v="Boston"/>
    <x v="5"/>
    <n v="51"/>
    <n v="128"/>
    <n v="6528"/>
    <n v="2154.2399999999998"/>
    <n v="0.32999999999999996"/>
    <x v="1"/>
    <x v="10"/>
    <n v="2021"/>
    <s v="Q4"/>
    <x v="0"/>
  </r>
  <r>
    <x v="5"/>
    <n v="1185732"/>
    <x v="178"/>
    <x v="0"/>
    <s v="Massachusetts"/>
    <s v="Boston"/>
    <x v="0"/>
    <n v="35"/>
    <n v="179"/>
    <n v="6265"/>
    <n v="3257.8"/>
    <n v="0.52"/>
    <x v="1"/>
    <x v="0"/>
    <n v="2021"/>
    <s v="Q1"/>
    <x v="0"/>
  </r>
  <r>
    <x v="5"/>
    <n v="1185732"/>
    <x v="178"/>
    <x v="0"/>
    <s v="Massachusetts"/>
    <s v="Boston"/>
    <x v="1"/>
    <n v="36"/>
    <n v="107"/>
    <n v="3852"/>
    <n v="1887.48"/>
    <n v="0.49"/>
    <x v="1"/>
    <x v="0"/>
    <n v="2021"/>
    <s v="Q1"/>
    <x v="0"/>
  </r>
  <r>
    <x v="5"/>
    <n v="1185732"/>
    <x v="178"/>
    <x v="0"/>
    <s v="Massachusetts"/>
    <s v="Boston"/>
    <x v="2"/>
    <n v="27"/>
    <n v="101"/>
    <n v="2727"/>
    <n v="1090.8"/>
    <n v="0.39999999999999997"/>
    <x v="1"/>
    <x v="0"/>
    <n v="2021"/>
    <s v="Q1"/>
    <x v="0"/>
  </r>
  <r>
    <x v="5"/>
    <n v="1185732"/>
    <x v="178"/>
    <x v="0"/>
    <s v="Massachusetts"/>
    <s v="Boston"/>
    <x v="3"/>
    <n v="29"/>
    <n v="53"/>
    <n v="1537"/>
    <n v="599.42999999999995"/>
    <n v="0.38999999999999996"/>
    <x v="1"/>
    <x v="0"/>
    <n v="2021"/>
    <s v="Q1"/>
    <x v="0"/>
  </r>
  <r>
    <x v="5"/>
    <n v="1185732"/>
    <x v="178"/>
    <x v="0"/>
    <s v="Massachusetts"/>
    <s v="Boston"/>
    <x v="4"/>
    <n v="37"/>
    <n v="70"/>
    <n v="2590"/>
    <n v="1061.8999999999999"/>
    <n v="0.41"/>
    <x v="1"/>
    <x v="0"/>
    <n v="2021"/>
    <s v="Q1"/>
    <x v="0"/>
  </r>
  <r>
    <x v="5"/>
    <n v="1185732"/>
    <x v="178"/>
    <x v="0"/>
    <s v="Massachusetts"/>
    <s v="Boston"/>
    <x v="5"/>
    <n v="34"/>
    <n v="104"/>
    <n v="3536"/>
    <n v="1520.4799999999998"/>
    <n v="0.42999999999999994"/>
    <x v="1"/>
    <x v="0"/>
    <n v="2021"/>
    <s v="Q1"/>
    <x v="0"/>
  </r>
  <r>
    <x v="5"/>
    <n v="1185732"/>
    <x v="207"/>
    <x v="0"/>
    <s v="Massachusetts"/>
    <s v="Boston"/>
    <x v="0"/>
    <n v="33"/>
    <n v="184"/>
    <n v="6072"/>
    <n v="2853.84"/>
    <n v="0.47000000000000003"/>
    <x v="1"/>
    <x v="1"/>
    <n v="2021"/>
    <s v="Q1"/>
    <x v="0"/>
  </r>
  <r>
    <x v="5"/>
    <n v="1185732"/>
    <x v="207"/>
    <x v="0"/>
    <s v="Massachusetts"/>
    <s v="Boston"/>
    <x v="1"/>
    <n v="33"/>
    <n v="72"/>
    <n v="2376"/>
    <n v="1116.72"/>
    <n v="0.47000000000000003"/>
    <x v="1"/>
    <x v="1"/>
    <n v="2021"/>
    <s v="Q1"/>
    <x v="0"/>
  </r>
  <r>
    <x v="5"/>
    <n v="1185732"/>
    <x v="207"/>
    <x v="0"/>
    <s v="Massachusetts"/>
    <s v="Boston"/>
    <x v="2"/>
    <n v="25"/>
    <n v="85"/>
    <n v="2125"/>
    <n v="849.99999999999989"/>
    <n v="0.39999999999999997"/>
    <x v="1"/>
    <x v="1"/>
    <n v="2021"/>
    <s v="Q1"/>
    <x v="0"/>
  </r>
  <r>
    <x v="5"/>
    <n v="1185732"/>
    <x v="207"/>
    <x v="0"/>
    <s v="Vermont"/>
    <s v="Burlington"/>
    <x v="3"/>
    <n v="30"/>
    <n v="48"/>
    <n v="1440"/>
    <n v="547.20000000000005"/>
    <n v="0.38"/>
    <x v="1"/>
    <x v="1"/>
    <n v="2021"/>
    <s v="Q1"/>
    <x v="0"/>
  </r>
  <r>
    <x v="5"/>
    <n v="1185732"/>
    <x v="207"/>
    <x v="0"/>
    <s v="Vermont"/>
    <s v="Burlington"/>
    <x v="4"/>
    <n v="36"/>
    <n v="68"/>
    <n v="2448"/>
    <n v="954.71999999999991"/>
    <n v="0.38999999999999996"/>
    <x v="1"/>
    <x v="1"/>
    <n v="2021"/>
    <s v="Q1"/>
    <x v="0"/>
  </r>
  <r>
    <x v="5"/>
    <n v="1185732"/>
    <x v="207"/>
    <x v="0"/>
    <s v="Vermont"/>
    <s v="Burlington"/>
    <x v="5"/>
    <n v="35"/>
    <n v="107"/>
    <n v="3745"/>
    <n v="1760.1499999999999"/>
    <n v="0.47"/>
    <x v="1"/>
    <x v="1"/>
    <n v="2021"/>
    <s v="Q1"/>
    <x v="0"/>
  </r>
  <r>
    <x v="5"/>
    <n v="1185732"/>
    <x v="215"/>
    <x v="0"/>
    <s v="Vermont"/>
    <s v="Burlington"/>
    <x v="0"/>
    <n v="35"/>
    <n v="185"/>
    <n v="6475"/>
    <n v="3172.75"/>
    <n v="0.49"/>
    <x v="1"/>
    <x v="2"/>
    <n v="2021"/>
    <s v="Q1"/>
    <x v="1"/>
  </r>
  <r>
    <x v="5"/>
    <n v="1185732"/>
    <x v="215"/>
    <x v="0"/>
    <s v="Vermont"/>
    <s v="Burlington"/>
    <x v="1"/>
    <n v="36"/>
    <n v="80"/>
    <n v="2880"/>
    <n v="1440"/>
    <n v="0.5"/>
    <x v="1"/>
    <x v="2"/>
    <n v="2021"/>
    <s v="Q1"/>
    <x v="1"/>
  </r>
  <r>
    <x v="5"/>
    <n v="1185732"/>
    <x v="215"/>
    <x v="0"/>
    <s v="Vermont"/>
    <s v="Burlington"/>
    <x v="2"/>
    <n v="23"/>
    <n v="85"/>
    <n v="1955"/>
    <n v="742.9"/>
    <n v="0.38"/>
    <x v="1"/>
    <x v="2"/>
    <n v="2021"/>
    <s v="Q1"/>
    <x v="1"/>
  </r>
  <r>
    <x v="5"/>
    <n v="1185732"/>
    <x v="215"/>
    <x v="0"/>
    <s v="Vermont"/>
    <s v="Burlington"/>
    <x v="3"/>
    <n v="30"/>
    <n v="39"/>
    <n v="1170"/>
    <n v="467.99999999999994"/>
    <n v="0.39999999999999997"/>
    <x v="1"/>
    <x v="2"/>
    <n v="2021"/>
    <s v="Q1"/>
    <x v="1"/>
  </r>
  <r>
    <x v="5"/>
    <n v="1185732"/>
    <x v="215"/>
    <x v="0"/>
    <s v="Vermont"/>
    <s v="Burlington"/>
    <x v="4"/>
    <n v="36"/>
    <n v="56"/>
    <n v="2016"/>
    <n v="786.2399999999999"/>
    <n v="0.38999999999999996"/>
    <x v="1"/>
    <x v="2"/>
    <n v="2021"/>
    <s v="Q1"/>
    <x v="1"/>
  </r>
  <r>
    <x v="5"/>
    <n v="1185732"/>
    <x v="215"/>
    <x v="0"/>
    <s v="Vermont"/>
    <s v="Burlington"/>
    <x v="5"/>
    <n v="29"/>
    <n v="96"/>
    <n v="2784"/>
    <n v="1280.6399999999999"/>
    <n v="0.45999999999999996"/>
    <x v="1"/>
    <x v="2"/>
    <n v="2021"/>
    <s v="Q1"/>
    <x v="1"/>
  </r>
  <r>
    <x v="5"/>
    <n v="1185732"/>
    <x v="234"/>
    <x v="0"/>
    <s v="Vermont"/>
    <s v="Burlington"/>
    <x v="0"/>
    <n v="30"/>
    <n v="168"/>
    <n v="5040"/>
    <n v="2620.8000000000002"/>
    <n v="0.52"/>
    <x v="1"/>
    <x v="3"/>
    <n v="2021"/>
    <s v="Q2"/>
    <x v="1"/>
  </r>
  <r>
    <x v="5"/>
    <n v="1185732"/>
    <x v="234"/>
    <x v="0"/>
    <s v="Vermont"/>
    <s v="Burlington"/>
    <x v="1"/>
    <n v="35"/>
    <n v="68"/>
    <n v="2380"/>
    <n v="1118.6000000000001"/>
    <n v="0.47000000000000003"/>
    <x v="1"/>
    <x v="3"/>
    <n v="2021"/>
    <s v="Q2"/>
    <x v="1"/>
  </r>
  <r>
    <x v="5"/>
    <n v="1185732"/>
    <x v="234"/>
    <x v="0"/>
    <s v="Vermont"/>
    <s v="Burlington"/>
    <x v="2"/>
    <n v="25"/>
    <n v="74"/>
    <n v="1850"/>
    <n v="777"/>
    <n v="0.42"/>
    <x v="1"/>
    <x v="3"/>
    <n v="2021"/>
    <s v="Q2"/>
    <x v="1"/>
  </r>
  <r>
    <x v="5"/>
    <n v="1185732"/>
    <x v="234"/>
    <x v="0"/>
    <s v="Vermont"/>
    <s v="Burlington"/>
    <x v="3"/>
    <n v="30"/>
    <n v="50"/>
    <n v="1500"/>
    <n v="600"/>
    <n v="0.39999999999999997"/>
    <x v="1"/>
    <x v="3"/>
    <n v="2021"/>
    <s v="Q2"/>
    <x v="1"/>
  </r>
  <r>
    <x v="5"/>
    <n v="1185732"/>
    <x v="234"/>
    <x v="0"/>
    <s v="Vermont"/>
    <s v="Burlington"/>
    <x v="4"/>
    <n v="41"/>
    <n v="53"/>
    <n v="2173"/>
    <n v="912.66"/>
    <n v="0.42"/>
    <x v="1"/>
    <x v="3"/>
    <n v="2021"/>
    <s v="Q2"/>
    <x v="1"/>
  </r>
  <r>
    <x v="5"/>
    <n v="1185732"/>
    <x v="234"/>
    <x v="0"/>
    <s v="Vermont"/>
    <s v="Burlington"/>
    <x v="5"/>
    <n v="36"/>
    <n v="90"/>
    <n v="3240"/>
    <n v="1425.6"/>
    <n v="0.43999999999999995"/>
    <x v="1"/>
    <x v="3"/>
    <n v="2021"/>
    <s v="Q2"/>
    <x v="1"/>
  </r>
  <r>
    <x v="5"/>
    <n v="1185732"/>
    <x v="263"/>
    <x v="0"/>
    <s v="Vermont"/>
    <s v="Burlington"/>
    <x v="0"/>
    <n v="48"/>
    <n v="177"/>
    <n v="8496"/>
    <n v="4332.96"/>
    <n v="0.51"/>
    <x v="1"/>
    <x v="4"/>
    <n v="2021"/>
    <s v="Q2"/>
    <x v="1"/>
  </r>
  <r>
    <x v="5"/>
    <n v="1185732"/>
    <x v="263"/>
    <x v="0"/>
    <s v="Vermont"/>
    <s v="Burlington"/>
    <x v="1"/>
    <n v="41"/>
    <n v="94"/>
    <n v="3854"/>
    <n v="1965.54"/>
    <n v="0.51"/>
    <x v="1"/>
    <x v="4"/>
    <n v="2021"/>
    <s v="Q2"/>
    <x v="1"/>
  </r>
  <r>
    <x v="5"/>
    <n v="1185732"/>
    <x v="263"/>
    <x v="0"/>
    <s v="Vermont"/>
    <s v="Burlington"/>
    <x v="2"/>
    <n v="37"/>
    <n v="96"/>
    <n v="3552"/>
    <n v="1314.24"/>
    <n v="0.37"/>
    <x v="1"/>
    <x v="4"/>
    <n v="2021"/>
    <s v="Q2"/>
    <x v="1"/>
  </r>
  <r>
    <x v="5"/>
    <n v="1185732"/>
    <x v="263"/>
    <x v="0"/>
    <s v="Vermont"/>
    <s v="Burlington"/>
    <x v="3"/>
    <n v="40"/>
    <n v="83"/>
    <n v="3320"/>
    <n v="1328"/>
    <n v="0.39999999999999997"/>
    <x v="1"/>
    <x v="4"/>
    <n v="2021"/>
    <s v="Q2"/>
    <x v="1"/>
  </r>
  <r>
    <x v="5"/>
    <n v="1185732"/>
    <x v="263"/>
    <x v="0"/>
    <s v="Vermont"/>
    <s v="Burlington"/>
    <x v="4"/>
    <n v="46"/>
    <n v="91"/>
    <n v="4186"/>
    <n v="1716.26"/>
    <n v="0.41"/>
    <x v="1"/>
    <x v="4"/>
    <n v="2021"/>
    <s v="Q2"/>
    <x v="1"/>
  </r>
  <r>
    <x v="5"/>
    <n v="1185732"/>
    <x v="263"/>
    <x v="0"/>
    <s v="Vermont"/>
    <s v="Burlington"/>
    <x v="5"/>
    <n v="47"/>
    <n v="120"/>
    <n v="5640"/>
    <n v="2594.3999999999996"/>
    <n v="0.45999999999999996"/>
    <x v="1"/>
    <x v="4"/>
    <n v="2021"/>
    <s v="Q2"/>
    <x v="1"/>
  </r>
  <r>
    <x v="5"/>
    <n v="1185732"/>
    <x v="296"/>
    <x v="0"/>
    <s v="Vermont"/>
    <s v="Burlington"/>
    <x v="0"/>
    <n v="47"/>
    <n v="195"/>
    <n v="9165"/>
    <n v="4490.8500000000004"/>
    <n v="0.49"/>
    <x v="1"/>
    <x v="11"/>
    <n v="2021"/>
    <s v="Q2"/>
    <x v="2"/>
  </r>
  <r>
    <x v="5"/>
    <n v="1185732"/>
    <x v="296"/>
    <x v="0"/>
    <s v="Vermont"/>
    <s v="Burlington"/>
    <x v="1"/>
    <n v="44"/>
    <n v="120"/>
    <n v="5280"/>
    <n v="2640"/>
    <n v="0.5"/>
    <x v="1"/>
    <x v="11"/>
    <n v="2021"/>
    <s v="Q2"/>
    <x v="2"/>
  </r>
  <r>
    <x v="5"/>
    <n v="1185732"/>
    <x v="296"/>
    <x v="0"/>
    <s v="Vermont"/>
    <s v="Burlington"/>
    <x v="2"/>
    <n v="35"/>
    <n v="104"/>
    <n v="3640"/>
    <n v="1419.6"/>
    <n v="0.38999999999999996"/>
    <x v="1"/>
    <x v="11"/>
    <n v="2021"/>
    <s v="Q2"/>
    <x v="2"/>
  </r>
  <r>
    <x v="5"/>
    <n v="1185732"/>
    <x v="296"/>
    <x v="0"/>
    <s v="Vermont"/>
    <s v="Burlington"/>
    <x v="3"/>
    <n v="38"/>
    <n v="102"/>
    <n v="3876"/>
    <n v="1550.3999999999999"/>
    <n v="0.39999999999999997"/>
    <x v="1"/>
    <x v="11"/>
    <n v="2021"/>
    <s v="Q2"/>
    <x v="2"/>
  </r>
  <r>
    <x v="5"/>
    <n v="1185732"/>
    <x v="296"/>
    <x v="0"/>
    <s v="Vermont"/>
    <s v="Burlington"/>
    <x v="4"/>
    <n v="44"/>
    <n v="105"/>
    <n v="4620"/>
    <n v="1894.1999999999998"/>
    <n v="0.41"/>
    <x v="1"/>
    <x v="11"/>
    <n v="2021"/>
    <s v="Q2"/>
    <x v="2"/>
  </r>
  <r>
    <x v="5"/>
    <n v="1185732"/>
    <x v="296"/>
    <x v="0"/>
    <s v="Vermont"/>
    <s v="Burlington"/>
    <x v="5"/>
    <n v="49"/>
    <n v="158"/>
    <n v="7742"/>
    <n v="3483.8999999999996"/>
    <n v="0.44999999999999996"/>
    <x v="1"/>
    <x v="11"/>
    <n v="2021"/>
    <s v="Q2"/>
    <x v="2"/>
  </r>
  <r>
    <x v="5"/>
    <n v="1185732"/>
    <x v="324"/>
    <x v="0"/>
    <s v="Vermont"/>
    <s v="Burlington"/>
    <x v="0"/>
    <n v="45"/>
    <n v="209"/>
    <n v="9405"/>
    <n v="4890.6000000000004"/>
    <n v="0.52"/>
    <x v="1"/>
    <x v="5"/>
    <n v="2021"/>
    <s v="Q3"/>
    <x v="2"/>
  </r>
  <r>
    <x v="5"/>
    <n v="1185732"/>
    <x v="324"/>
    <x v="0"/>
    <s v="Vermont"/>
    <s v="Burlington"/>
    <x v="1"/>
    <n v="42"/>
    <n v="145"/>
    <n v="6090"/>
    <n v="3045"/>
    <n v="0.5"/>
    <x v="1"/>
    <x v="5"/>
    <n v="2021"/>
    <s v="Q3"/>
    <x v="2"/>
  </r>
  <r>
    <x v="5"/>
    <n v="1185732"/>
    <x v="324"/>
    <x v="0"/>
    <s v="Vermont"/>
    <s v="Burlington"/>
    <x v="2"/>
    <n v="33"/>
    <n v="109"/>
    <n v="3597"/>
    <n v="1330.8899999999999"/>
    <n v="0.37"/>
    <x v="1"/>
    <x v="5"/>
    <n v="2021"/>
    <s v="Q3"/>
    <x v="2"/>
  </r>
  <r>
    <x v="5"/>
    <n v="1185732"/>
    <x v="324"/>
    <x v="0"/>
    <s v="Vermont"/>
    <s v="Burlington"/>
    <x v="3"/>
    <n v="36"/>
    <n v="96"/>
    <n v="3456"/>
    <n v="1451.52"/>
    <n v="0.42"/>
    <x v="1"/>
    <x v="5"/>
    <n v="2021"/>
    <s v="Q3"/>
    <x v="2"/>
  </r>
  <r>
    <x v="5"/>
    <n v="1185732"/>
    <x v="324"/>
    <x v="0"/>
    <s v="Vermont"/>
    <s v="Burlington"/>
    <x v="4"/>
    <n v="39"/>
    <n v="114"/>
    <n v="4446"/>
    <n v="1689.48"/>
    <n v="0.38"/>
    <x v="1"/>
    <x v="5"/>
    <n v="2021"/>
    <s v="Q3"/>
    <x v="2"/>
  </r>
  <r>
    <x v="5"/>
    <n v="1185732"/>
    <x v="324"/>
    <x v="0"/>
    <s v="Vermont"/>
    <s v="Burlington"/>
    <x v="5"/>
    <n v="49"/>
    <n v="175"/>
    <n v="8575"/>
    <n v="4030.2499999999995"/>
    <n v="0.47"/>
    <x v="1"/>
    <x v="5"/>
    <n v="2021"/>
    <s v="Q3"/>
    <x v="2"/>
  </r>
  <r>
    <x v="5"/>
    <n v="1185732"/>
    <x v="356"/>
    <x v="0"/>
    <s v="Vermont"/>
    <s v="Burlington"/>
    <x v="0"/>
    <n v="42"/>
    <n v="215"/>
    <n v="9030"/>
    <n v="4605.3"/>
    <n v="0.51"/>
    <x v="1"/>
    <x v="6"/>
    <n v="2021"/>
    <s v="Q3"/>
    <x v="2"/>
  </r>
  <r>
    <x v="5"/>
    <n v="1185732"/>
    <x v="356"/>
    <x v="0"/>
    <s v="Vermont"/>
    <s v="Burlington"/>
    <x v="1"/>
    <n v="43"/>
    <n v="149"/>
    <n v="6407"/>
    <n v="3331.6400000000003"/>
    <n v="0.52"/>
    <x v="1"/>
    <x v="6"/>
    <n v="2021"/>
    <s v="Q3"/>
    <x v="2"/>
  </r>
  <r>
    <x v="5"/>
    <n v="1185732"/>
    <x v="356"/>
    <x v="0"/>
    <s v="Vermont"/>
    <s v="Burlington"/>
    <x v="2"/>
    <n v="34"/>
    <n v="116"/>
    <n v="3944"/>
    <n v="1538.1599999999999"/>
    <n v="0.38999999999999996"/>
    <x v="1"/>
    <x v="6"/>
    <n v="2021"/>
    <s v="Q3"/>
    <x v="2"/>
  </r>
  <r>
    <x v="5"/>
    <n v="1185732"/>
    <x v="356"/>
    <x v="0"/>
    <s v="Vermont"/>
    <s v="Burlington"/>
    <x v="3"/>
    <n v="40"/>
    <n v="85"/>
    <n v="3400"/>
    <n v="1428"/>
    <n v="0.42"/>
    <x v="1"/>
    <x v="6"/>
    <n v="2021"/>
    <s v="Q3"/>
    <x v="2"/>
  </r>
  <r>
    <x v="5"/>
    <n v="1185732"/>
    <x v="356"/>
    <x v="0"/>
    <s v="Vermont"/>
    <s v="Burlington"/>
    <x v="4"/>
    <n v="43"/>
    <n v="72"/>
    <n v="3096"/>
    <n v="1207.4399999999998"/>
    <n v="0.38999999999999996"/>
    <x v="1"/>
    <x v="6"/>
    <n v="2021"/>
    <s v="Q3"/>
    <x v="2"/>
  </r>
  <r>
    <x v="5"/>
    <n v="1185732"/>
    <x v="356"/>
    <x v="0"/>
    <s v="Vermont"/>
    <s v="Burlington"/>
    <x v="5"/>
    <n v="44"/>
    <n v="136"/>
    <n v="5984"/>
    <n v="2573.1199999999994"/>
    <n v="0.42999999999999994"/>
    <x v="1"/>
    <x v="6"/>
    <n v="2021"/>
    <s v="Q3"/>
    <x v="2"/>
  </r>
  <r>
    <x v="5"/>
    <n v="1185732"/>
    <x v="386"/>
    <x v="0"/>
    <s v="Vermont"/>
    <s v="Burlington"/>
    <x v="0"/>
    <n v="44"/>
    <n v="179"/>
    <n v="7876"/>
    <n v="3859.24"/>
    <n v="0.49"/>
    <x v="1"/>
    <x v="7"/>
    <n v="2021"/>
    <s v="Q3"/>
    <x v="3"/>
  </r>
  <r>
    <x v="5"/>
    <n v="1185732"/>
    <x v="386"/>
    <x v="0"/>
    <s v="Vermont"/>
    <s v="Burlington"/>
    <x v="1"/>
    <n v="42"/>
    <n v="111"/>
    <n v="4662"/>
    <n v="2377.62"/>
    <n v="0.51"/>
    <x v="1"/>
    <x v="7"/>
    <n v="2021"/>
    <s v="Q3"/>
    <x v="3"/>
  </r>
  <r>
    <x v="5"/>
    <n v="1185732"/>
    <x v="386"/>
    <x v="0"/>
    <s v="Vermont"/>
    <s v="Burlington"/>
    <x v="2"/>
    <n v="40"/>
    <n v="72"/>
    <n v="2880"/>
    <n v="1209.5999999999999"/>
    <n v="0.42"/>
    <x v="1"/>
    <x v="7"/>
    <n v="2021"/>
    <s v="Q3"/>
    <x v="3"/>
  </r>
  <r>
    <x v="5"/>
    <n v="1185732"/>
    <x v="386"/>
    <x v="0"/>
    <s v="Vermont"/>
    <s v="Burlington"/>
    <x v="3"/>
    <n v="35"/>
    <n v="66"/>
    <n v="2310"/>
    <n v="923.99999999999989"/>
    <n v="0.39999999999999997"/>
    <x v="1"/>
    <x v="7"/>
    <n v="2021"/>
    <s v="Q3"/>
    <x v="3"/>
  </r>
  <r>
    <x v="5"/>
    <n v="1185732"/>
    <x v="386"/>
    <x v="0"/>
    <s v="Vermont"/>
    <s v="Burlington"/>
    <x v="4"/>
    <n v="48"/>
    <n v="68"/>
    <n v="3264"/>
    <n v="1207.68"/>
    <n v="0.37"/>
    <x v="1"/>
    <x v="7"/>
    <n v="2021"/>
    <s v="Q3"/>
    <x v="3"/>
  </r>
  <r>
    <x v="5"/>
    <n v="1185732"/>
    <x v="386"/>
    <x v="0"/>
    <s v="Vermont"/>
    <s v="Burlington"/>
    <x v="5"/>
    <n v="45"/>
    <n v="93"/>
    <n v="4185"/>
    <n v="1925.1"/>
    <n v="0.45999999999999996"/>
    <x v="1"/>
    <x v="7"/>
    <n v="2021"/>
    <s v="Q3"/>
    <x v="3"/>
  </r>
  <r>
    <x v="5"/>
    <n v="1185732"/>
    <x v="418"/>
    <x v="0"/>
    <s v="Vermont"/>
    <s v="Burlington"/>
    <x v="0"/>
    <n v="44"/>
    <n v="157"/>
    <n v="6908"/>
    <n v="3246.76"/>
    <n v="0.47000000000000003"/>
    <x v="1"/>
    <x v="8"/>
    <n v="2021"/>
    <s v="Q4"/>
    <x v="3"/>
  </r>
  <r>
    <x v="5"/>
    <n v="1185732"/>
    <x v="418"/>
    <x v="0"/>
    <s v="Vermont"/>
    <s v="Burlington"/>
    <x v="1"/>
    <n v="44"/>
    <n v="99"/>
    <n v="4356"/>
    <n v="2134.44"/>
    <n v="0.49"/>
    <x v="1"/>
    <x v="8"/>
    <n v="2021"/>
    <s v="Q4"/>
    <x v="3"/>
  </r>
  <r>
    <x v="5"/>
    <n v="1185732"/>
    <x v="418"/>
    <x v="0"/>
    <s v="Vermont"/>
    <s v="Burlington"/>
    <x v="2"/>
    <n v="40"/>
    <n v="66"/>
    <n v="2640"/>
    <n v="976.8"/>
    <n v="0.37"/>
    <x v="1"/>
    <x v="8"/>
    <n v="2021"/>
    <s v="Q4"/>
    <x v="3"/>
  </r>
  <r>
    <x v="5"/>
    <n v="1185732"/>
    <x v="418"/>
    <x v="0"/>
    <s v="Vermont"/>
    <s v="Burlington"/>
    <x v="3"/>
    <n v="46"/>
    <n v="61"/>
    <n v="2806"/>
    <n v="1038.22"/>
    <n v="0.37"/>
    <x v="1"/>
    <x v="8"/>
    <n v="2021"/>
    <s v="Q4"/>
    <x v="3"/>
  </r>
  <r>
    <x v="5"/>
    <n v="1185732"/>
    <x v="418"/>
    <x v="0"/>
    <s v="Vermont"/>
    <s v="Burlington"/>
    <x v="4"/>
    <n v="55"/>
    <n v="58"/>
    <n v="3190"/>
    <n v="1180.3"/>
    <n v="0.37"/>
    <x v="1"/>
    <x v="8"/>
    <n v="2021"/>
    <s v="Q4"/>
    <x v="3"/>
  </r>
  <r>
    <x v="3"/>
    <n v="1185732"/>
    <x v="418"/>
    <x v="0"/>
    <s v="Vermont"/>
    <s v="Burlington"/>
    <x v="5"/>
    <n v="54"/>
    <n v="90"/>
    <n v="4860"/>
    <n v="2235.6"/>
    <n v="0.45999999999999996"/>
    <x v="1"/>
    <x v="8"/>
    <n v="2021"/>
    <s v="Q4"/>
    <x v="3"/>
  </r>
  <r>
    <x v="3"/>
    <n v="1185732"/>
    <x v="448"/>
    <x v="0"/>
    <s v="Vermont"/>
    <s v="Burlington"/>
    <x v="0"/>
    <n v="54"/>
    <n v="140"/>
    <n v="7560"/>
    <n v="3780"/>
    <n v="0.5"/>
    <x v="1"/>
    <x v="9"/>
    <n v="2021"/>
    <s v="Q4"/>
    <x v="3"/>
  </r>
  <r>
    <x v="3"/>
    <n v="1185732"/>
    <x v="448"/>
    <x v="0"/>
    <s v="Vermont"/>
    <s v="Burlington"/>
    <x v="1"/>
    <n v="47"/>
    <n v="98"/>
    <n v="4606"/>
    <n v="2256.94"/>
    <n v="0.49"/>
    <x v="1"/>
    <x v="9"/>
    <n v="2021"/>
    <s v="Q4"/>
    <x v="3"/>
  </r>
  <r>
    <x v="3"/>
    <n v="1185732"/>
    <x v="448"/>
    <x v="0"/>
    <s v="Vermont"/>
    <s v="Burlington"/>
    <x v="2"/>
    <n v="46"/>
    <n v="102"/>
    <n v="4692"/>
    <n v="1736.04"/>
    <n v="0.37"/>
    <x v="1"/>
    <x v="9"/>
    <n v="2021"/>
    <s v="Q4"/>
    <x v="3"/>
  </r>
  <r>
    <x v="5"/>
    <n v="1185732"/>
    <x v="448"/>
    <x v="0"/>
    <s v="Vermont"/>
    <s v="Burlington"/>
    <x v="3"/>
    <n v="42"/>
    <n v="96"/>
    <n v="4032"/>
    <n v="1572.4799999999998"/>
    <n v="0.38999999999999996"/>
    <x v="1"/>
    <x v="9"/>
    <n v="2021"/>
    <s v="Q4"/>
    <x v="3"/>
  </r>
  <r>
    <x v="5"/>
    <n v="1185732"/>
    <x v="448"/>
    <x v="0"/>
    <s v="Vermont"/>
    <s v="Burlington"/>
    <x v="4"/>
    <n v="50"/>
    <n v="91"/>
    <n v="4550"/>
    <n v="1774.4999999999998"/>
    <n v="0.38999999999999996"/>
    <x v="1"/>
    <x v="9"/>
    <n v="2021"/>
    <s v="Q4"/>
    <x v="3"/>
  </r>
  <r>
    <x v="5"/>
    <n v="1185732"/>
    <x v="448"/>
    <x v="0"/>
    <s v="Vermont"/>
    <s v="Burlington"/>
    <x v="5"/>
    <n v="57"/>
    <n v="128"/>
    <n v="7296"/>
    <n v="3429.12"/>
    <n v="0.47"/>
    <x v="1"/>
    <x v="9"/>
    <n v="2021"/>
    <s v="Q4"/>
    <x v="3"/>
  </r>
  <r>
    <x v="5"/>
    <n v="1185732"/>
    <x v="477"/>
    <x v="0"/>
    <s v="Vermont"/>
    <s v="Burlington"/>
    <x v="0"/>
    <n v="48"/>
    <n v="186"/>
    <n v="8928"/>
    <n v="4285.4399999999996"/>
    <n v="0.48"/>
    <x v="1"/>
    <x v="10"/>
    <n v="2021"/>
    <s v="Q4"/>
    <x v="0"/>
  </r>
  <r>
    <x v="5"/>
    <n v="1185732"/>
    <x v="477"/>
    <x v="0"/>
    <s v="Vermont"/>
    <s v="Burlington"/>
    <x v="1"/>
    <n v="41"/>
    <n v="132"/>
    <n v="5412"/>
    <n v="2760.12"/>
    <n v="0.51"/>
    <x v="1"/>
    <x v="10"/>
    <n v="2021"/>
    <s v="Q4"/>
    <x v="0"/>
  </r>
  <r>
    <x v="5"/>
    <n v="1185732"/>
    <x v="477"/>
    <x v="0"/>
    <s v="Vermont"/>
    <s v="Burlington"/>
    <x v="2"/>
    <n v="44"/>
    <n v="131"/>
    <n v="5764"/>
    <n v="2305.6"/>
    <n v="0.39999999999999997"/>
    <x v="1"/>
    <x v="10"/>
    <n v="2021"/>
    <s v="Q4"/>
    <x v="0"/>
  </r>
  <r>
    <x v="5"/>
    <n v="1185732"/>
    <x v="477"/>
    <x v="0"/>
    <s v="Vermont"/>
    <s v="Burlington"/>
    <x v="3"/>
    <n v="44"/>
    <n v="101"/>
    <n v="4444"/>
    <n v="1866.48"/>
    <n v="0.42"/>
    <x v="1"/>
    <x v="10"/>
    <n v="2021"/>
    <s v="Q4"/>
    <x v="0"/>
  </r>
  <r>
    <x v="5"/>
    <n v="1185732"/>
    <x v="477"/>
    <x v="0"/>
    <s v="Vermont"/>
    <s v="Burlington"/>
    <x v="4"/>
    <n v="48"/>
    <n v="104"/>
    <n v="4992"/>
    <n v="2096.64"/>
    <n v="0.42"/>
    <x v="1"/>
    <x v="10"/>
    <n v="2021"/>
    <s v="Q4"/>
    <x v="0"/>
  </r>
  <r>
    <x v="5"/>
    <n v="1185732"/>
    <x v="477"/>
    <x v="0"/>
    <s v="Vermont"/>
    <s v="Burlington"/>
    <x v="5"/>
    <n v="60"/>
    <n v="145"/>
    <n v="8700"/>
    <n v="4088.9999999999995"/>
    <n v="0.47"/>
    <x v="1"/>
    <x v="10"/>
    <n v="2021"/>
    <s v="Q4"/>
    <x v="0"/>
  </r>
  <r>
    <x v="5"/>
    <n v="1185732"/>
    <x v="185"/>
    <x v="0"/>
    <s v="Vermont"/>
    <s v="Burlington"/>
    <x v="0"/>
    <n v="34"/>
    <n v="173"/>
    <n v="5882"/>
    <n v="2529.2600000000002"/>
    <n v="0.43000000000000005"/>
    <x v="1"/>
    <x v="0"/>
    <n v="2021"/>
    <s v="Q1"/>
    <x v="0"/>
  </r>
  <r>
    <x v="5"/>
    <n v="1185732"/>
    <x v="185"/>
    <x v="0"/>
    <s v="Vermont"/>
    <s v="Burlington"/>
    <x v="1"/>
    <n v="39"/>
    <n v="111"/>
    <n v="4329"/>
    <n v="1861.4700000000003"/>
    <n v="0.43000000000000005"/>
    <x v="1"/>
    <x v="0"/>
    <n v="2021"/>
    <s v="Q1"/>
    <x v="0"/>
  </r>
  <r>
    <x v="5"/>
    <n v="1185732"/>
    <x v="185"/>
    <x v="0"/>
    <s v="Vermont"/>
    <s v="Burlington"/>
    <x v="2"/>
    <n v="28"/>
    <n v="101"/>
    <n v="2828"/>
    <n v="1018.0799999999999"/>
    <n v="0.36"/>
    <x v="1"/>
    <x v="0"/>
    <n v="2021"/>
    <s v="Q1"/>
    <x v="0"/>
  </r>
  <r>
    <x v="5"/>
    <n v="1185732"/>
    <x v="185"/>
    <x v="0"/>
    <s v="Vermont"/>
    <s v="Burlington"/>
    <x v="3"/>
    <n v="36"/>
    <n v="60"/>
    <n v="2160"/>
    <n v="691.2"/>
    <n v="0.32"/>
    <x v="1"/>
    <x v="0"/>
    <n v="2021"/>
    <s v="Q1"/>
    <x v="0"/>
  </r>
  <r>
    <x v="5"/>
    <n v="1185732"/>
    <x v="185"/>
    <x v="0"/>
    <s v="Vermont"/>
    <s v="Burlington"/>
    <x v="4"/>
    <n v="43"/>
    <n v="74"/>
    <n v="3182"/>
    <n v="1050.06"/>
    <n v="0.32999999999999996"/>
    <x v="1"/>
    <x v="0"/>
    <n v="2021"/>
    <s v="Q1"/>
    <x v="0"/>
  </r>
  <r>
    <x v="5"/>
    <n v="1185732"/>
    <x v="185"/>
    <x v="0"/>
    <s v="Vermont"/>
    <s v="Burlington"/>
    <x v="5"/>
    <n v="35"/>
    <n v="101"/>
    <n v="3535"/>
    <n v="1413.9999999999998"/>
    <n v="0.39999999999999997"/>
    <x v="1"/>
    <x v="0"/>
    <n v="2021"/>
    <s v="Q1"/>
    <x v="0"/>
  </r>
  <r>
    <x v="5"/>
    <n v="1185732"/>
    <x v="693"/>
    <x v="0"/>
    <s v="Vermont"/>
    <s v="Burlington"/>
    <x v="0"/>
    <n v="34"/>
    <n v="186"/>
    <n v="6324"/>
    <n v="2782.56"/>
    <n v="0.44"/>
    <x v="1"/>
    <x v="1"/>
    <n v="2021"/>
    <s v="Q1"/>
    <x v="0"/>
  </r>
  <r>
    <x v="5"/>
    <n v="1185732"/>
    <x v="693"/>
    <x v="0"/>
    <s v="Vermont"/>
    <s v="Burlington"/>
    <x v="1"/>
    <n v="37"/>
    <n v="85"/>
    <n v="3145"/>
    <n v="1352.3500000000001"/>
    <n v="0.43000000000000005"/>
    <x v="1"/>
    <x v="1"/>
    <n v="2021"/>
    <s v="Q1"/>
    <x v="0"/>
  </r>
  <r>
    <x v="5"/>
    <n v="1185732"/>
    <x v="693"/>
    <x v="0"/>
    <s v="Vermont"/>
    <s v="Burlington"/>
    <x v="2"/>
    <n v="31"/>
    <n v="96"/>
    <n v="2976"/>
    <n v="1011.8399999999999"/>
    <n v="0.33999999999999997"/>
    <x v="1"/>
    <x v="1"/>
    <n v="2021"/>
    <s v="Q1"/>
    <x v="0"/>
  </r>
  <r>
    <x v="5"/>
    <n v="1185732"/>
    <x v="693"/>
    <x v="0"/>
    <s v="New Hampshire"/>
    <s v="Manchester"/>
    <x v="3"/>
    <n v="31"/>
    <n v="68"/>
    <n v="2108"/>
    <n v="716.71999999999991"/>
    <n v="0.33999999999999997"/>
    <x v="1"/>
    <x v="1"/>
    <n v="2021"/>
    <s v="Q1"/>
    <x v="0"/>
  </r>
  <r>
    <x v="5"/>
    <n v="1185732"/>
    <x v="693"/>
    <x v="0"/>
    <s v="New Hampshire"/>
    <s v="Manchester"/>
    <x v="4"/>
    <n v="41"/>
    <n v="96"/>
    <n v="3936"/>
    <n v="1298.8799999999999"/>
    <n v="0.32999999999999996"/>
    <x v="1"/>
    <x v="1"/>
    <n v="2021"/>
    <s v="Q1"/>
    <x v="0"/>
  </r>
  <r>
    <x v="5"/>
    <n v="1185732"/>
    <x v="693"/>
    <x v="0"/>
    <s v="New Hampshire"/>
    <s v="Manchester"/>
    <x v="5"/>
    <n v="36"/>
    <n v="124"/>
    <n v="4464"/>
    <n v="1785.6"/>
    <n v="0.39999999999999997"/>
    <x v="1"/>
    <x v="1"/>
    <n v="2021"/>
    <s v="Q1"/>
    <x v="0"/>
  </r>
  <r>
    <x v="5"/>
    <n v="1185732"/>
    <x v="222"/>
    <x v="0"/>
    <s v="New Hampshire"/>
    <s v="Manchester"/>
    <x v="0"/>
    <n v="39"/>
    <n v="188"/>
    <n v="7332"/>
    <n v="3372.7200000000003"/>
    <n v="0.46"/>
    <x v="1"/>
    <x v="2"/>
    <n v="2021"/>
    <s v="Q1"/>
    <x v="1"/>
  </r>
  <r>
    <x v="5"/>
    <n v="1185732"/>
    <x v="222"/>
    <x v="0"/>
    <s v="New Hampshire"/>
    <s v="Manchester"/>
    <x v="1"/>
    <n v="36"/>
    <n v="88"/>
    <n v="3168"/>
    <n v="1457.28"/>
    <n v="0.46"/>
    <x v="1"/>
    <x v="2"/>
    <n v="2021"/>
    <s v="Q1"/>
    <x v="1"/>
  </r>
  <r>
    <x v="5"/>
    <n v="1185732"/>
    <x v="222"/>
    <x v="0"/>
    <s v="New Hampshire"/>
    <s v="Manchester"/>
    <x v="2"/>
    <n v="32"/>
    <n v="105"/>
    <n v="3360"/>
    <n v="1142.3999999999999"/>
    <n v="0.33999999999999997"/>
    <x v="1"/>
    <x v="2"/>
    <n v="2021"/>
    <s v="Q1"/>
    <x v="1"/>
  </r>
  <r>
    <x v="5"/>
    <n v="1185732"/>
    <x v="222"/>
    <x v="0"/>
    <s v="New Hampshire"/>
    <s v="Manchester"/>
    <x v="3"/>
    <n v="33"/>
    <n v="45"/>
    <n v="1485"/>
    <n v="549.45000000000005"/>
    <n v="0.37"/>
    <x v="1"/>
    <x v="2"/>
    <n v="2021"/>
    <s v="Q1"/>
    <x v="1"/>
  </r>
  <r>
    <x v="5"/>
    <n v="1185732"/>
    <x v="222"/>
    <x v="0"/>
    <s v="New Hampshire"/>
    <s v="Manchester"/>
    <x v="4"/>
    <n v="47"/>
    <n v="60"/>
    <n v="2820"/>
    <n v="930.59999999999991"/>
    <n v="0.32999999999999996"/>
    <x v="1"/>
    <x v="2"/>
    <n v="2021"/>
    <s v="Q1"/>
    <x v="1"/>
  </r>
  <r>
    <x v="5"/>
    <n v="1185732"/>
    <x v="222"/>
    <x v="0"/>
    <s v="New Hampshire"/>
    <s v="Manchester"/>
    <x v="5"/>
    <n v="36"/>
    <n v="99"/>
    <n v="3564"/>
    <n v="1354.32"/>
    <n v="0.38"/>
    <x v="1"/>
    <x v="2"/>
    <n v="2021"/>
    <s v="Q1"/>
    <x v="1"/>
  </r>
  <r>
    <x v="5"/>
    <n v="1185732"/>
    <x v="241"/>
    <x v="0"/>
    <s v="New Hampshire"/>
    <s v="Manchester"/>
    <x v="0"/>
    <n v="33"/>
    <n v="187"/>
    <n v="6171"/>
    <n v="2591.8200000000002"/>
    <n v="0.42000000000000004"/>
    <x v="1"/>
    <x v="3"/>
    <n v="2021"/>
    <s v="Q2"/>
    <x v="1"/>
  </r>
  <r>
    <x v="5"/>
    <n v="1185732"/>
    <x v="241"/>
    <x v="0"/>
    <s v="New Hampshire"/>
    <s v="Manchester"/>
    <x v="1"/>
    <n v="38"/>
    <n v="85"/>
    <n v="3230"/>
    <n v="1356.6000000000001"/>
    <n v="0.42000000000000004"/>
    <x v="1"/>
    <x v="3"/>
    <n v="2021"/>
    <s v="Q2"/>
    <x v="1"/>
  </r>
  <r>
    <x v="5"/>
    <n v="1185732"/>
    <x v="241"/>
    <x v="0"/>
    <s v="New Hampshire"/>
    <s v="Manchester"/>
    <x v="2"/>
    <n v="26"/>
    <n v="80"/>
    <n v="2080"/>
    <n v="707.19999999999993"/>
    <n v="0.33999999999999997"/>
    <x v="1"/>
    <x v="3"/>
    <n v="2021"/>
    <s v="Q2"/>
    <x v="1"/>
  </r>
  <r>
    <x v="5"/>
    <n v="1185732"/>
    <x v="241"/>
    <x v="0"/>
    <s v="New Hampshire"/>
    <s v="Manchester"/>
    <x v="3"/>
    <n v="35"/>
    <n v="53"/>
    <n v="1855"/>
    <n v="593.6"/>
    <n v="0.32"/>
    <x v="1"/>
    <x v="3"/>
    <n v="2021"/>
    <s v="Q2"/>
    <x v="1"/>
  </r>
  <r>
    <x v="5"/>
    <n v="1185732"/>
    <x v="241"/>
    <x v="0"/>
    <s v="New Hampshire"/>
    <s v="Manchester"/>
    <x v="4"/>
    <n v="40"/>
    <n v="61"/>
    <n v="2440"/>
    <n v="805.19999999999993"/>
    <n v="0.32999999999999996"/>
    <x v="1"/>
    <x v="3"/>
    <n v="2021"/>
    <s v="Q2"/>
    <x v="1"/>
  </r>
  <r>
    <x v="5"/>
    <n v="1185732"/>
    <x v="241"/>
    <x v="0"/>
    <s v="New Hampshire"/>
    <s v="Manchester"/>
    <x v="5"/>
    <n v="33"/>
    <n v="101"/>
    <n v="3333"/>
    <n v="1233.21"/>
    <n v="0.37"/>
    <x v="1"/>
    <x v="3"/>
    <n v="2021"/>
    <s v="Q2"/>
    <x v="1"/>
  </r>
  <r>
    <x v="5"/>
    <n v="1185732"/>
    <x v="270"/>
    <x v="0"/>
    <s v="New Hampshire"/>
    <s v="Manchester"/>
    <x v="0"/>
    <n v="47"/>
    <n v="196"/>
    <n v="9212"/>
    <n v="3961.1600000000003"/>
    <n v="0.43000000000000005"/>
    <x v="1"/>
    <x v="4"/>
    <n v="2021"/>
    <s v="Q2"/>
    <x v="1"/>
  </r>
  <r>
    <x v="5"/>
    <n v="1185732"/>
    <x v="270"/>
    <x v="0"/>
    <s v="New Hampshire"/>
    <s v="Manchester"/>
    <x v="1"/>
    <n v="40"/>
    <n v="93"/>
    <n v="3720"/>
    <n v="1599.6000000000001"/>
    <n v="0.43000000000000005"/>
    <x v="1"/>
    <x v="4"/>
    <n v="2021"/>
    <s v="Q2"/>
    <x v="1"/>
  </r>
  <r>
    <x v="5"/>
    <n v="1185732"/>
    <x v="270"/>
    <x v="0"/>
    <s v="New Hampshire"/>
    <s v="Manchester"/>
    <x v="2"/>
    <n v="42"/>
    <n v="101"/>
    <n v="4242"/>
    <n v="1442.28"/>
    <n v="0.33999999999999997"/>
    <x v="1"/>
    <x v="4"/>
    <n v="2021"/>
    <s v="Q2"/>
    <x v="1"/>
  </r>
  <r>
    <x v="5"/>
    <n v="1185732"/>
    <x v="270"/>
    <x v="0"/>
    <s v="New Hampshire"/>
    <s v="Manchester"/>
    <x v="3"/>
    <n v="41"/>
    <n v="91"/>
    <n v="3731"/>
    <n v="1268.54"/>
    <n v="0.33999999999999997"/>
    <x v="1"/>
    <x v="4"/>
    <n v="2021"/>
    <s v="Q2"/>
    <x v="1"/>
  </r>
  <r>
    <x v="5"/>
    <n v="1185732"/>
    <x v="270"/>
    <x v="0"/>
    <s v="New Hampshire"/>
    <s v="Manchester"/>
    <x v="4"/>
    <n v="52"/>
    <n v="90"/>
    <n v="4680"/>
    <n v="1497.6000000000001"/>
    <n v="0.32"/>
    <x v="1"/>
    <x v="4"/>
    <n v="2021"/>
    <s v="Q2"/>
    <x v="1"/>
  </r>
  <r>
    <x v="5"/>
    <n v="1185732"/>
    <x v="270"/>
    <x v="0"/>
    <s v="New Hampshire"/>
    <s v="Manchester"/>
    <x v="5"/>
    <n v="46"/>
    <n v="140"/>
    <n v="6440"/>
    <n v="2511.6"/>
    <n v="0.38999999999999996"/>
    <x v="1"/>
    <x v="4"/>
    <n v="2021"/>
    <s v="Q2"/>
    <x v="1"/>
  </r>
  <r>
    <x v="5"/>
    <n v="1185732"/>
    <x v="303"/>
    <x v="0"/>
    <s v="New Hampshire"/>
    <s v="Manchester"/>
    <x v="0"/>
    <n v="44"/>
    <n v="216"/>
    <n v="9504"/>
    <n v="4371.84"/>
    <n v="0.46"/>
    <x v="1"/>
    <x v="11"/>
    <n v="2021"/>
    <s v="Q2"/>
    <x v="2"/>
  </r>
  <r>
    <x v="5"/>
    <n v="1185732"/>
    <x v="303"/>
    <x v="0"/>
    <s v="New Hampshire"/>
    <s v="Manchester"/>
    <x v="1"/>
    <n v="40"/>
    <n v="140"/>
    <n v="5600"/>
    <n v="2632"/>
    <n v="0.47000000000000003"/>
    <x v="1"/>
    <x v="11"/>
    <n v="2021"/>
    <s v="Q2"/>
    <x v="2"/>
  </r>
  <r>
    <x v="5"/>
    <n v="1185732"/>
    <x v="303"/>
    <x v="0"/>
    <s v="New Hampshire"/>
    <s v="Manchester"/>
    <x v="2"/>
    <n v="43"/>
    <n v="109"/>
    <n v="4687"/>
    <n v="1687.32"/>
    <n v="0.36"/>
    <x v="1"/>
    <x v="11"/>
    <n v="2021"/>
    <s v="Q2"/>
    <x v="2"/>
  </r>
  <r>
    <x v="5"/>
    <n v="1185732"/>
    <x v="303"/>
    <x v="0"/>
    <s v="New Hampshire"/>
    <s v="Manchester"/>
    <x v="3"/>
    <n v="37"/>
    <n v="104"/>
    <n v="3848"/>
    <n v="1308.32"/>
    <n v="0.33999999999999997"/>
    <x v="1"/>
    <x v="11"/>
    <n v="2021"/>
    <s v="Q2"/>
    <x v="2"/>
  </r>
  <r>
    <x v="5"/>
    <n v="1185732"/>
    <x v="303"/>
    <x v="0"/>
    <s v="New Hampshire"/>
    <s v="Manchester"/>
    <x v="4"/>
    <n v="47"/>
    <n v="114"/>
    <n v="5358"/>
    <n v="1982.46"/>
    <n v="0.37"/>
    <x v="1"/>
    <x v="11"/>
    <n v="2021"/>
    <s v="Q2"/>
    <x v="2"/>
  </r>
  <r>
    <x v="5"/>
    <n v="1185732"/>
    <x v="303"/>
    <x v="0"/>
    <s v="New Hampshire"/>
    <s v="Manchester"/>
    <x v="5"/>
    <n v="50"/>
    <n v="162"/>
    <n v="8100"/>
    <n v="3402"/>
    <n v="0.42"/>
    <x v="1"/>
    <x v="11"/>
    <n v="2021"/>
    <s v="Q2"/>
    <x v="2"/>
  </r>
  <r>
    <x v="5"/>
    <n v="1185732"/>
    <x v="331"/>
    <x v="0"/>
    <s v="New Hampshire"/>
    <s v="Manchester"/>
    <x v="0"/>
    <n v="49"/>
    <n v="224"/>
    <n v="10976"/>
    <n v="4609.92"/>
    <n v="0.42000000000000004"/>
    <x v="1"/>
    <x v="5"/>
    <n v="2021"/>
    <s v="Q3"/>
    <x v="2"/>
  </r>
  <r>
    <x v="5"/>
    <n v="1185732"/>
    <x v="331"/>
    <x v="0"/>
    <s v="New Hampshire"/>
    <s v="Manchester"/>
    <x v="1"/>
    <n v="47"/>
    <n v="149"/>
    <n v="7003"/>
    <n v="3081.32"/>
    <n v="0.44"/>
    <x v="1"/>
    <x v="5"/>
    <n v="2021"/>
    <s v="Q3"/>
    <x v="2"/>
  </r>
  <r>
    <x v="5"/>
    <n v="1185732"/>
    <x v="331"/>
    <x v="0"/>
    <s v="New Hampshire"/>
    <s v="Manchester"/>
    <x v="2"/>
    <n v="37"/>
    <n v="128"/>
    <n v="4736"/>
    <n v="1704.96"/>
    <n v="0.36"/>
    <x v="1"/>
    <x v="5"/>
    <n v="2021"/>
    <s v="Q3"/>
    <x v="2"/>
  </r>
  <r>
    <x v="5"/>
    <n v="1185732"/>
    <x v="331"/>
    <x v="0"/>
    <s v="New Hampshire"/>
    <s v="Manchester"/>
    <x v="3"/>
    <n v="39"/>
    <n v="107"/>
    <n v="4173"/>
    <n v="1460.55"/>
    <n v="0.35"/>
    <x v="1"/>
    <x v="5"/>
    <n v="2021"/>
    <s v="Q3"/>
    <x v="2"/>
  </r>
  <r>
    <x v="5"/>
    <n v="1185732"/>
    <x v="331"/>
    <x v="0"/>
    <s v="New Hampshire"/>
    <s v="Manchester"/>
    <x v="4"/>
    <n v="47"/>
    <n v="119"/>
    <n v="5593"/>
    <n v="2069.41"/>
    <n v="0.37"/>
    <x v="1"/>
    <x v="5"/>
    <n v="2021"/>
    <s v="Q3"/>
    <x v="2"/>
  </r>
  <r>
    <x v="5"/>
    <n v="1185732"/>
    <x v="331"/>
    <x v="0"/>
    <s v="New Hampshire"/>
    <s v="Manchester"/>
    <x v="5"/>
    <n v="47"/>
    <n v="163"/>
    <n v="7661"/>
    <n v="3064.3999999999996"/>
    <n v="0.39999999999999997"/>
    <x v="1"/>
    <x v="5"/>
    <n v="2021"/>
    <s v="Q3"/>
    <x v="2"/>
  </r>
  <r>
    <x v="5"/>
    <n v="1185732"/>
    <x v="363"/>
    <x v="0"/>
    <s v="New Hampshire"/>
    <s v="Manchester"/>
    <x v="0"/>
    <n v="48"/>
    <n v="203"/>
    <n v="9744"/>
    <n v="4482.24"/>
    <n v="0.46"/>
    <x v="1"/>
    <x v="6"/>
    <n v="2021"/>
    <s v="Q3"/>
    <x v="2"/>
  </r>
  <r>
    <x v="5"/>
    <n v="1185732"/>
    <x v="363"/>
    <x v="0"/>
    <s v="New Hampshire"/>
    <s v="Manchester"/>
    <x v="1"/>
    <n v="39"/>
    <n v="135"/>
    <n v="5265"/>
    <n v="2474.5500000000002"/>
    <n v="0.47000000000000003"/>
    <x v="1"/>
    <x v="6"/>
    <n v="2021"/>
    <s v="Q3"/>
    <x v="2"/>
  </r>
  <r>
    <x v="5"/>
    <n v="1185732"/>
    <x v="363"/>
    <x v="0"/>
    <s v="New Hampshire"/>
    <s v="Manchester"/>
    <x v="2"/>
    <n v="39"/>
    <n v="113"/>
    <n v="4407"/>
    <n v="1542.4499999999998"/>
    <n v="0.35"/>
    <x v="1"/>
    <x v="6"/>
    <n v="2021"/>
    <s v="Q3"/>
    <x v="2"/>
  </r>
  <r>
    <x v="5"/>
    <n v="1185732"/>
    <x v="363"/>
    <x v="0"/>
    <s v="New Hampshire"/>
    <s v="Manchester"/>
    <x v="3"/>
    <n v="42"/>
    <n v="88"/>
    <n v="3696"/>
    <n v="1182.72"/>
    <n v="0.32"/>
    <x v="1"/>
    <x v="6"/>
    <n v="2021"/>
    <s v="Q3"/>
    <x v="2"/>
  </r>
  <r>
    <x v="5"/>
    <n v="1185732"/>
    <x v="363"/>
    <x v="0"/>
    <s v="New Hampshire"/>
    <s v="Manchester"/>
    <x v="4"/>
    <n v="45"/>
    <n v="80"/>
    <n v="3600"/>
    <n v="1187.9999999999998"/>
    <n v="0.32999999999999996"/>
    <x v="1"/>
    <x v="6"/>
    <n v="2021"/>
    <s v="Q3"/>
    <x v="2"/>
  </r>
  <r>
    <x v="5"/>
    <n v="1185732"/>
    <x v="363"/>
    <x v="0"/>
    <s v="New Hampshire"/>
    <s v="Manchester"/>
    <x v="5"/>
    <n v="46"/>
    <n v="145"/>
    <n v="6670"/>
    <n v="2467.9"/>
    <n v="0.37"/>
    <x v="1"/>
    <x v="6"/>
    <n v="2021"/>
    <s v="Q3"/>
    <x v="2"/>
  </r>
  <r>
    <x v="5"/>
    <n v="1185732"/>
    <x v="393"/>
    <x v="0"/>
    <s v="New Hampshire"/>
    <s v="Manchester"/>
    <x v="0"/>
    <n v="51"/>
    <n v="193"/>
    <n v="9843"/>
    <n v="4330.92"/>
    <n v="0.44"/>
    <x v="1"/>
    <x v="7"/>
    <n v="2021"/>
    <s v="Q3"/>
    <x v="3"/>
  </r>
  <r>
    <x v="5"/>
    <n v="1185732"/>
    <x v="393"/>
    <x v="0"/>
    <s v="New Hampshire"/>
    <s v="Manchester"/>
    <x v="1"/>
    <n v="43"/>
    <n v="116"/>
    <n v="4988"/>
    <n v="2094.96"/>
    <n v="0.42000000000000004"/>
    <x v="1"/>
    <x v="7"/>
    <n v="2021"/>
    <s v="Q3"/>
    <x v="3"/>
  </r>
  <r>
    <x v="5"/>
    <n v="1185732"/>
    <x v="393"/>
    <x v="0"/>
    <s v="New Hampshire"/>
    <s v="Manchester"/>
    <x v="2"/>
    <n v="43"/>
    <n v="78"/>
    <n v="3354"/>
    <n v="1106.82"/>
    <n v="0.32999999999999996"/>
    <x v="1"/>
    <x v="7"/>
    <n v="2021"/>
    <s v="Q3"/>
    <x v="3"/>
  </r>
  <r>
    <x v="5"/>
    <n v="1185732"/>
    <x v="393"/>
    <x v="0"/>
    <s v="New Hampshire"/>
    <s v="Manchester"/>
    <x v="3"/>
    <n v="41"/>
    <n v="74"/>
    <n v="3034"/>
    <n v="1122.58"/>
    <n v="0.37"/>
    <x v="1"/>
    <x v="7"/>
    <n v="2021"/>
    <s v="Q3"/>
    <x v="3"/>
  </r>
  <r>
    <x v="5"/>
    <n v="1185732"/>
    <x v="393"/>
    <x v="0"/>
    <s v="New Hampshire"/>
    <s v="Manchester"/>
    <x v="4"/>
    <n v="48"/>
    <n v="70"/>
    <n v="3360"/>
    <n v="1209.5999999999999"/>
    <n v="0.36"/>
    <x v="1"/>
    <x v="7"/>
    <n v="2021"/>
    <s v="Q3"/>
    <x v="3"/>
  </r>
  <r>
    <x v="5"/>
    <n v="1185732"/>
    <x v="393"/>
    <x v="0"/>
    <s v="New Hampshire"/>
    <s v="Manchester"/>
    <x v="5"/>
    <n v="53"/>
    <n v="104"/>
    <n v="5512"/>
    <n v="2039.44"/>
    <n v="0.37"/>
    <x v="1"/>
    <x v="7"/>
    <n v="2021"/>
    <s v="Q3"/>
    <x v="3"/>
  </r>
  <r>
    <x v="0"/>
    <n v="1185732"/>
    <x v="425"/>
    <x v="0"/>
    <s v="New Hampshire"/>
    <s v="Manchester"/>
    <x v="0"/>
    <n v="52"/>
    <n v="162"/>
    <n v="8424"/>
    <n v="3538.0800000000004"/>
    <n v="0.42000000000000004"/>
    <x v="1"/>
    <x v="8"/>
    <n v="2021"/>
    <s v="Q4"/>
    <x v="3"/>
  </r>
  <r>
    <x v="0"/>
    <n v="1185732"/>
    <x v="425"/>
    <x v="0"/>
    <s v="New Hampshire"/>
    <s v="Manchester"/>
    <x v="1"/>
    <n v="44"/>
    <n v="99"/>
    <n v="4356"/>
    <n v="1916.64"/>
    <n v="0.44"/>
    <x v="1"/>
    <x v="8"/>
    <n v="2021"/>
    <s v="Q4"/>
    <x v="3"/>
  </r>
  <r>
    <x v="0"/>
    <n v="1185732"/>
    <x v="425"/>
    <x v="0"/>
    <s v="New Hampshire"/>
    <s v="Manchester"/>
    <x v="2"/>
    <n v="52"/>
    <n v="60"/>
    <n v="3120"/>
    <n v="1029.5999999999999"/>
    <n v="0.32999999999999996"/>
    <x v="1"/>
    <x v="8"/>
    <n v="2021"/>
    <s v="Q4"/>
    <x v="3"/>
  </r>
  <r>
    <x v="0"/>
    <n v="1185732"/>
    <x v="425"/>
    <x v="0"/>
    <s v="New Hampshire"/>
    <s v="Manchester"/>
    <x v="3"/>
    <n v="44"/>
    <n v="61"/>
    <n v="2684"/>
    <n v="858.88"/>
    <n v="0.32"/>
    <x v="1"/>
    <x v="8"/>
    <n v="2021"/>
    <s v="Q4"/>
    <x v="3"/>
  </r>
  <r>
    <x v="0"/>
    <n v="1185732"/>
    <x v="425"/>
    <x v="0"/>
    <s v="New Hampshire"/>
    <s v="Manchester"/>
    <x v="4"/>
    <n v="50"/>
    <n v="58"/>
    <n v="2900"/>
    <n v="928"/>
    <n v="0.32"/>
    <x v="1"/>
    <x v="8"/>
    <n v="2021"/>
    <s v="Q4"/>
    <x v="3"/>
  </r>
  <r>
    <x v="0"/>
    <n v="1185732"/>
    <x v="425"/>
    <x v="0"/>
    <s v="New Hampshire"/>
    <s v="Manchester"/>
    <x v="5"/>
    <n v="64"/>
    <n v="90"/>
    <n v="5760"/>
    <n v="2246.3999999999996"/>
    <n v="0.38999999999999996"/>
    <x v="1"/>
    <x v="8"/>
    <n v="2021"/>
    <s v="Q4"/>
    <x v="3"/>
  </r>
  <r>
    <x v="0"/>
    <n v="1185732"/>
    <x v="455"/>
    <x v="0"/>
    <s v="New Hampshire"/>
    <s v="Manchester"/>
    <x v="0"/>
    <n v="59"/>
    <n v="149"/>
    <n v="8791"/>
    <n v="3780.1300000000006"/>
    <n v="0.43000000000000005"/>
    <x v="1"/>
    <x v="9"/>
    <n v="2021"/>
    <s v="Q4"/>
    <x v="3"/>
  </r>
  <r>
    <x v="0"/>
    <n v="1185732"/>
    <x v="455"/>
    <x v="0"/>
    <s v="New Hampshire"/>
    <s v="Manchester"/>
    <x v="1"/>
    <n v="42"/>
    <n v="114"/>
    <n v="4788"/>
    <n v="2058.84"/>
    <n v="0.43000000000000005"/>
    <x v="1"/>
    <x v="9"/>
    <n v="2021"/>
    <s v="Q4"/>
    <x v="3"/>
  </r>
  <r>
    <x v="0"/>
    <n v="1185732"/>
    <x v="455"/>
    <x v="0"/>
    <s v="New Hampshire"/>
    <s v="Manchester"/>
    <x v="2"/>
    <n v="51"/>
    <n v="114"/>
    <n v="5814"/>
    <n v="2034.8999999999999"/>
    <n v="0.35"/>
    <x v="1"/>
    <x v="9"/>
    <n v="2021"/>
    <s v="Q4"/>
    <x v="3"/>
  </r>
  <r>
    <x v="0"/>
    <n v="1185732"/>
    <x v="455"/>
    <x v="0"/>
    <s v="New Hampshire"/>
    <s v="Manchester"/>
    <x v="3"/>
    <n v="43"/>
    <n v="114"/>
    <n v="4902"/>
    <n v="1666.6799999999998"/>
    <n v="0.33999999999999997"/>
    <x v="1"/>
    <x v="9"/>
    <n v="2021"/>
    <s v="Q4"/>
    <x v="3"/>
  </r>
  <r>
    <x v="0"/>
    <n v="1185732"/>
    <x v="455"/>
    <x v="0"/>
    <s v="New Hampshire"/>
    <s v="Manchester"/>
    <x v="4"/>
    <n v="59"/>
    <n v="96"/>
    <n v="5664"/>
    <n v="1925.7599999999998"/>
    <n v="0.33999999999999997"/>
    <x v="1"/>
    <x v="9"/>
    <n v="2021"/>
    <s v="Q4"/>
    <x v="3"/>
  </r>
  <r>
    <x v="0"/>
    <n v="1185732"/>
    <x v="455"/>
    <x v="0"/>
    <s v="New Hampshire"/>
    <s v="Manchester"/>
    <x v="5"/>
    <n v="61"/>
    <n v="120"/>
    <n v="7320"/>
    <n v="3001.2"/>
    <n v="0.41"/>
    <x v="1"/>
    <x v="9"/>
    <n v="2021"/>
    <s v="Q4"/>
    <x v="3"/>
  </r>
  <r>
    <x v="0"/>
    <n v="1185732"/>
    <x v="484"/>
    <x v="0"/>
    <s v="New Hampshire"/>
    <s v="Manchester"/>
    <x v="0"/>
    <n v="49"/>
    <n v="200"/>
    <n v="9800"/>
    <n v="4606"/>
    <n v="0.47000000000000003"/>
    <x v="1"/>
    <x v="10"/>
    <n v="2021"/>
    <s v="Q4"/>
    <x v="0"/>
  </r>
  <r>
    <x v="0"/>
    <n v="1185732"/>
    <x v="484"/>
    <x v="0"/>
    <s v="New Hampshire"/>
    <s v="Manchester"/>
    <x v="1"/>
    <n v="49"/>
    <n v="128"/>
    <n v="6272"/>
    <n v="2634.2400000000002"/>
    <n v="0.42000000000000004"/>
    <x v="1"/>
    <x v="10"/>
    <n v="2021"/>
    <s v="Q4"/>
    <x v="0"/>
  </r>
  <r>
    <x v="0"/>
    <n v="1185732"/>
    <x v="484"/>
    <x v="0"/>
    <s v="New Hampshire"/>
    <s v="Manchester"/>
    <x v="2"/>
    <n v="47"/>
    <n v="128"/>
    <n v="6016"/>
    <n v="2165.7599999999998"/>
    <n v="0.36"/>
    <x v="1"/>
    <x v="10"/>
    <n v="2021"/>
    <s v="Q4"/>
    <x v="0"/>
  </r>
  <r>
    <x v="0"/>
    <n v="1185732"/>
    <x v="484"/>
    <x v="0"/>
    <s v="New Hampshire"/>
    <s v="Manchester"/>
    <x v="3"/>
    <n v="49"/>
    <n v="116"/>
    <n v="5684"/>
    <n v="1989.3999999999999"/>
    <n v="0.35"/>
    <x v="1"/>
    <x v="10"/>
    <n v="2021"/>
    <s v="Q4"/>
    <x v="0"/>
  </r>
  <r>
    <x v="0"/>
    <n v="1185732"/>
    <x v="484"/>
    <x v="0"/>
    <s v="New Hampshire"/>
    <s v="Manchester"/>
    <x v="4"/>
    <n v="50"/>
    <n v="123"/>
    <n v="6150"/>
    <n v="2275.5"/>
    <n v="0.37"/>
    <x v="1"/>
    <x v="10"/>
    <n v="2021"/>
    <s v="Q4"/>
    <x v="0"/>
  </r>
  <r>
    <x v="0"/>
    <n v="1185732"/>
    <x v="484"/>
    <x v="0"/>
    <s v="New Hampshire"/>
    <s v="Manchester"/>
    <x v="5"/>
    <n v="61"/>
    <n v="144"/>
    <n v="8784"/>
    <n v="3513.6"/>
    <n v="0.39999999999999997"/>
    <x v="1"/>
    <x v="10"/>
    <n v="2021"/>
    <s v="Q4"/>
    <x v="0"/>
  </r>
  <r>
    <x v="0"/>
    <n v="1185732"/>
    <x v="188"/>
    <x v="0"/>
    <s v="New Hampshire"/>
    <s v="Manchester"/>
    <x v="0"/>
    <n v="36"/>
    <n v="165"/>
    <n v="5940"/>
    <n v="2197.8000000000002"/>
    <n v="0.37000000000000005"/>
    <x v="1"/>
    <x v="0"/>
    <n v="2021"/>
    <s v="Q1"/>
    <x v="0"/>
  </r>
  <r>
    <x v="0"/>
    <n v="1185732"/>
    <x v="188"/>
    <x v="0"/>
    <s v="New Hampshire"/>
    <s v="Manchester"/>
    <x v="1"/>
    <n v="36"/>
    <n v="93"/>
    <n v="3348"/>
    <n v="1339.2"/>
    <n v="0.4"/>
    <x v="1"/>
    <x v="0"/>
    <n v="2021"/>
    <s v="Q1"/>
    <x v="0"/>
  </r>
  <r>
    <x v="0"/>
    <n v="1185732"/>
    <x v="188"/>
    <x v="0"/>
    <s v="New Hampshire"/>
    <s v="Manchester"/>
    <x v="2"/>
    <n v="35"/>
    <n v="99"/>
    <n v="3465"/>
    <n v="935.55000000000007"/>
    <n v="0.27"/>
    <x v="1"/>
    <x v="0"/>
    <n v="2021"/>
    <s v="Q1"/>
    <x v="0"/>
  </r>
  <r>
    <x v="0"/>
    <n v="1185732"/>
    <x v="188"/>
    <x v="0"/>
    <s v="New Hampshire"/>
    <s v="Manchester"/>
    <x v="3"/>
    <n v="33"/>
    <n v="51"/>
    <n v="1683"/>
    <n v="471.24000000000007"/>
    <n v="0.28000000000000003"/>
    <x v="1"/>
    <x v="0"/>
    <n v="2021"/>
    <s v="Q1"/>
    <x v="0"/>
  </r>
  <r>
    <x v="0"/>
    <n v="1185732"/>
    <x v="188"/>
    <x v="0"/>
    <s v="New Hampshire"/>
    <s v="Manchester"/>
    <x v="4"/>
    <n v="50"/>
    <n v="64"/>
    <n v="3200"/>
    <n v="896.00000000000011"/>
    <n v="0.28000000000000003"/>
    <x v="1"/>
    <x v="0"/>
    <n v="2021"/>
    <s v="Q1"/>
    <x v="0"/>
  </r>
  <r>
    <x v="0"/>
    <n v="1185732"/>
    <x v="188"/>
    <x v="0"/>
    <s v="New Hampshire"/>
    <s v="Manchester"/>
    <x v="5"/>
    <n v="41"/>
    <n v="105"/>
    <n v="4305"/>
    <n v="1377.6000000000001"/>
    <n v="0.32"/>
    <x v="1"/>
    <x v="0"/>
    <n v="2021"/>
    <s v="Q1"/>
    <x v="0"/>
  </r>
  <r>
    <x v="0"/>
    <n v="1185732"/>
    <x v="696"/>
    <x v="0"/>
    <s v="New Hampshire"/>
    <s v="Manchester"/>
    <x v="0"/>
    <n v="41"/>
    <n v="184"/>
    <n v="7544"/>
    <n v="2791.28"/>
    <n v="0.37000000000000005"/>
    <x v="1"/>
    <x v="1"/>
    <n v="2021"/>
    <s v="Q1"/>
    <x v="0"/>
  </r>
  <r>
    <x v="0"/>
    <n v="1185732"/>
    <x v="696"/>
    <x v="0"/>
    <s v="New Hampshire"/>
    <s v="Manchester"/>
    <x v="1"/>
    <n v="42"/>
    <n v="70"/>
    <n v="2940"/>
    <n v="1234.8000000000002"/>
    <n v="0.42000000000000004"/>
    <x v="1"/>
    <x v="1"/>
    <n v="2021"/>
    <s v="Q1"/>
    <x v="0"/>
  </r>
  <r>
    <x v="0"/>
    <n v="1185732"/>
    <x v="696"/>
    <x v="0"/>
    <s v="New Hampshire"/>
    <s v="Manchester"/>
    <x v="2"/>
    <n v="29"/>
    <n v="83"/>
    <n v="2407"/>
    <n v="649.89"/>
    <n v="0.27"/>
    <x v="1"/>
    <x v="1"/>
    <n v="2021"/>
    <s v="Q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0603E-F4EE-4FB2-9E2E-8B314E589B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4" firstHeaderRow="0" firstDataRow="1" firstDataCol="0"/>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dataField="1" numFmtId="6" showAll="0"/>
    <pivotField dataField="1" numFmtId="6" showAll="0"/>
    <pivotField dataField="1"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Total Revenue" fld="9" baseField="0" baseItem="1" numFmtId="6"/>
    <dataField name="Average Operating Margin" fld="11" subtotal="average" baseField="0" baseItem="1" numFmtId="164"/>
    <dataField name="Total Operating Profit" fld="10" baseField="0" baseItem="2" numFmtId="6"/>
    <dataField name="Total Units Sold" fld="8" baseField="0"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9029EF-BA3D-4A92-BDAC-07E89F2EDC7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C9" firstHeaderRow="0" firstDataRow="1" firstDataCol="0"/>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dataField="1"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Total Revenue" fld="9" baseField="0" baseItem="1" numFmtId="6"/>
    <dataField name="Total Operating Profit" fld="10" baseField="0" baseItem="2" numFmtId="6"/>
    <dataField name="Total Units Sold" fld="8" baseField="0"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65928F-A087-4959-BF40-596F31B80A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Product Categories">
  <location ref="A3:C10"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v="2"/>
    </i>
    <i>
      <x v="3"/>
    </i>
    <i>
      <x v="1"/>
    </i>
    <i>
      <x v="5"/>
    </i>
    <i>
      <x/>
    </i>
    <i>
      <x v="4"/>
    </i>
    <i t="grand">
      <x/>
    </i>
  </rowItems>
  <colFields count="1">
    <field x="-2"/>
  </colFields>
  <colItems count="2">
    <i>
      <x/>
    </i>
    <i i="1">
      <x v="1"/>
    </i>
  </colItems>
  <dataFields count="2">
    <dataField name="Total Revenue" fld="9" baseField="0" baseItem="0" numFmtId="6"/>
    <dataField name="Total Operating Profit" fld="10" baseField="0" baseItem="0" numFmtId="6"/>
  </dataFields>
  <formats count="2">
    <format dxfId="19">
      <pivotArea grandRow="1" outline="0" collapsedLevelsAreSubtotals="1" fieldPosition="0"/>
    </format>
    <format dxfId="18">
      <pivotArea dataOnly="0" labelOnly="1" grandRow="1" outline="0" fieldPosition="0"/>
    </format>
  </formats>
  <chartFormats count="24">
    <chartFormat chart="11" format="11"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1"/>
          </reference>
        </references>
      </pivotArea>
    </chartFormat>
    <chartFormat chart="30" format="19" series="1">
      <pivotArea type="data" outline="0" fieldPosition="0">
        <references count="1">
          <reference field="4294967294" count="1" selected="0">
            <x v="0"/>
          </reference>
        </references>
      </pivotArea>
    </chartFormat>
    <chartFormat chart="30" format="20">
      <pivotArea type="data" outline="0" fieldPosition="0">
        <references count="2">
          <reference field="4294967294" count="1" selected="0">
            <x v="0"/>
          </reference>
          <reference field="6" count="1" selected="0">
            <x v="2"/>
          </reference>
        </references>
      </pivotArea>
    </chartFormat>
    <chartFormat chart="30" format="21">
      <pivotArea type="data" outline="0" fieldPosition="0">
        <references count="2">
          <reference field="4294967294" count="1" selected="0">
            <x v="0"/>
          </reference>
          <reference field="6" count="1" selected="0">
            <x v="3"/>
          </reference>
        </references>
      </pivotArea>
    </chartFormat>
    <chartFormat chart="30" format="22" series="1">
      <pivotArea type="data" outline="0" fieldPosition="0">
        <references count="1">
          <reference field="4294967294" count="1" selected="0">
            <x v="1"/>
          </reference>
        </references>
      </pivotArea>
    </chartFormat>
    <chartFormat chart="31" format="23" series="1">
      <pivotArea type="data" outline="0" fieldPosition="0">
        <references count="1">
          <reference field="4294967294" count="1" selected="0">
            <x v="0"/>
          </reference>
        </references>
      </pivotArea>
    </chartFormat>
    <chartFormat chart="31" format="24">
      <pivotArea type="data" outline="0" fieldPosition="0">
        <references count="2">
          <reference field="4294967294" count="1" selected="0">
            <x v="0"/>
          </reference>
          <reference field="6" count="1" selected="0">
            <x v="2"/>
          </reference>
        </references>
      </pivotArea>
    </chartFormat>
    <chartFormat chart="31" format="25">
      <pivotArea type="data" outline="0" fieldPosition="0">
        <references count="2">
          <reference field="4294967294" count="1" selected="0">
            <x v="0"/>
          </reference>
          <reference field="6" count="1" selected="0">
            <x v="3"/>
          </reference>
        </references>
      </pivotArea>
    </chartFormat>
    <chartFormat chart="31" format="26" series="1">
      <pivotArea type="data" outline="0" fieldPosition="0">
        <references count="1">
          <reference field="4294967294" count="1" selected="0">
            <x v="1"/>
          </reference>
        </references>
      </pivotArea>
    </chartFormat>
    <chartFormat chart="35" format="27" series="1">
      <pivotArea type="data" outline="0" fieldPosition="0">
        <references count="1">
          <reference field="4294967294" count="1" selected="0">
            <x v="0"/>
          </reference>
        </references>
      </pivotArea>
    </chartFormat>
    <chartFormat chart="35" format="28">
      <pivotArea type="data" outline="0" fieldPosition="0">
        <references count="2">
          <reference field="4294967294" count="1" selected="0">
            <x v="0"/>
          </reference>
          <reference field="6" count="1" selected="0">
            <x v="2"/>
          </reference>
        </references>
      </pivotArea>
    </chartFormat>
    <chartFormat chart="35" format="29">
      <pivotArea type="data" outline="0" fieldPosition="0">
        <references count="2">
          <reference field="4294967294" count="1" selected="0">
            <x v="0"/>
          </reference>
          <reference field="6" count="1" selected="0">
            <x v="3"/>
          </reference>
        </references>
      </pivotArea>
    </chartFormat>
    <chartFormat chart="35" format="30" series="1">
      <pivotArea type="data" outline="0" fieldPosition="0">
        <references count="1">
          <reference field="4294967294" count="1" selected="0">
            <x v="1"/>
          </reference>
        </references>
      </pivotArea>
    </chartFormat>
    <chartFormat chart="37" format="23" series="1">
      <pivotArea type="data" outline="0" fieldPosition="0">
        <references count="1">
          <reference field="4294967294" count="1" selected="0">
            <x v="0"/>
          </reference>
        </references>
      </pivotArea>
    </chartFormat>
    <chartFormat chart="37" format="24">
      <pivotArea type="data" outline="0" fieldPosition="0">
        <references count="2">
          <reference field="4294967294" count="1" selected="0">
            <x v="0"/>
          </reference>
          <reference field="6" count="1" selected="0">
            <x v="2"/>
          </reference>
        </references>
      </pivotArea>
    </chartFormat>
    <chartFormat chart="37" format="25">
      <pivotArea type="data" outline="0" fieldPosition="0">
        <references count="2">
          <reference field="4294967294" count="1" selected="0">
            <x v="0"/>
          </reference>
          <reference field="6" count="1" selected="0">
            <x v="3"/>
          </reference>
        </references>
      </pivotArea>
    </chartFormat>
    <chartFormat chart="37" format="26" series="1">
      <pivotArea type="data" outline="0" fieldPosition="0">
        <references count="1">
          <reference field="4294967294" count="1" selected="0">
            <x v="1"/>
          </reference>
        </references>
      </pivotArea>
    </chartFormat>
    <chartFormat chart="38" format="27" series="1">
      <pivotArea type="data" outline="0" fieldPosition="0">
        <references count="1">
          <reference field="4294967294" count="1" selected="0">
            <x v="0"/>
          </reference>
        </references>
      </pivotArea>
    </chartFormat>
    <chartFormat chart="38" format="28">
      <pivotArea type="data" outline="0" fieldPosition="0">
        <references count="2">
          <reference field="4294967294" count="1" selected="0">
            <x v="0"/>
          </reference>
          <reference field="6" count="1" selected="0">
            <x v="2"/>
          </reference>
        </references>
      </pivotArea>
    </chartFormat>
    <chartFormat chart="38" format="29">
      <pivotArea type="data" outline="0" fieldPosition="0">
        <references count="2">
          <reference field="4294967294" count="1" selected="0">
            <x v="0"/>
          </reference>
          <reference field="6" count="1" selected="0">
            <x v="3"/>
          </reference>
        </references>
      </pivotArea>
    </chartFormat>
    <chartFormat chart="38" format="30" series="1">
      <pivotArea type="data" outline="0" fieldPosition="0">
        <references count="1">
          <reference field="4294967294" count="1" selected="0">
            <x v="1"/>
          </reference>
        </references>
      </pivotArea>
    </chartFormat>
    <chartFormat chart="45" format="13" series="1">
      <pivotArea type="data" outline="0" fieldPosition="0">
        <references count="1">
          <reference field="4294967294" count="1" selected="0">
            <x v="0"/>
          </reference>
        </references>
      </pivotArea>
    </chartFormat>
    <chartFormat chart="45"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0B292-6F17-4EDB-ACEC-D6D63B4A557C}"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Retailers ">
  <location ref="A3:H6" firstHeaderRow="1" firstDataRow="2" firstDataCol="1"/>
  <pivotFields count="20">
    <pivotField axis="axisCol" showAll="0" sortType="descending">
      <items count="7">
        <item x="5"/>
        <item x="0"/>
        <item x="4"/>
        <item x="2"/>
        <item x="1"/>
        <item x="3"/>
        <item t="default"/>
      </items>
      <autoSortScope>
        <pivotArea dataOnly="0" outline="0" fieldPosition="0">
          <references count="1">
            <reference field="4294967294" count="1" selected="0">
              <x v="1"/>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Fields count="1">
    <field x="0"/>
  </colFields>
  <colItems count="7">
    <i>
      <x v="5"/>
    </i>
    <i>
      <x v="1"/>
    </i>
    <i>
      <x v="3"/>
    </i>
    <i>
      <x v="2"/>
    </i>
    <i>
      <x/>
    </i>
    <i>
      <x v="4"/>
    </i>
    <i t="grand">
      <x/>
    </i>
  </colItems>
  <dataFields count="2">
    <dataField name="Total Revenue" fld="9" baseField="0" baseItem="5" numFmtId="6"/>
    <dataField name="Total Operating Profit" fld="10" baseField="0" baseItem="5" numFmtId="6"/>
  </dataFields>
  <formats count="2">
    <format dxfId="17">
      <pivotArea grandRow="1" outline="0" collapsedLevelsAreSubtotals="1" fieldPosition="0"/>
    </format>
    <format dxfId="16">
      <pivotArea dataOnly="0" labelOnly="1" grandRow="1" outline="0" fieldPosition="0"/>
    </format>
  </formats>
  <chartFormats count="12">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1"/>
          </reference>
        </references>
      </pivotArea>
    </chartFormat>
    <chartFormat chart="31" format="14" series="1">
      <pivotArea type="data" outline="0" fieldPosition="0">
        <references count="2">
          <reference field="4294967294" count="1" selected="0">
            <x v="0"/>
          </reference>
          <reference field="0" count="1" selected="0">
            <x v="5"/>
          </reference>
        </references>
      </pivotArea>
    </chartFormat>
    <chartFormat chart="31" format="15" series="1">
      <pivotArea type="data" outline="0" fieldPosition="0">
        <references count="2">
          <reference field="4294967294" count="1" selected="0">
            <x v="0"/>
          </reference>
          <reference field="0" count="1" selected="0">
            <x v="1"/>
          </reference>
        </references>
      </pivotArea>
    </chartFormat>
    <chartFormat chart="31" format="16" series="1">
      <pivotArea type="data" outline="0" fieldPosition="0">
        <references count="2">
          <reference field="4294967294" count="1" selected="0">
            <x v="0"/>
          </reference>
          <reference field="0" count="1" selected="0">
            <x v="3"/>
          </reference>
        </references>
      </pivotArea>
    </chartFormat>
    <chartFormat chart="31" format="17" series="1">
      <pivotArea type="data" outline="0" fieldPosition="0">
        <references count="2">
          <reference field="4294967294" count="1" selected="0">
            <x v="0"/>
          </reference>
          <reference field="0" count="1" selected="0">
            <x v="2"/>
          </reference>
        </references>
      </pivotArea>
    </chartFormat>
    <chartFormat chart="31" format="18" series="1">
      <pivotArea type="data" outline="0" fieldPosition="0">
        <references count="2">
          <reference field="4294967294" count="1" selected="0">
            <x v="0"/>
          </reference>
          <reference field="0" count="1" selected="0">
            <x v="0"/>
          </reference>
        </references>
      </pivotArea>
    </chartFormat>
    <chartFormat chart="31" format="19"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438339-A660-4533-A538-EBC1D52C8A9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gions">
  <location ref="A3:C9"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x="3"/>
        <item x="0"/>
        <item x="1"/>
        <item x="4"/>
        <item x="2"/>
        <item t="default"/>
      </items>
      <autoSortScope>
        <pivotArea dataOnly="0" outline="0" fieldPosition="0">
          <references count="1">
            <reference field="4294967294" count="1" selected="0">
              <x v="1"/>
            </reference>
          </references>
        </pivotArea>
      </autoSortScope>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2"/>
    </i>
    <i>
      <x v="3"/>
    </i>
    <i>
      <x/>
    </i>
    <i t="grand">
      <x/>
    </i>
  </rowItems>
  <colFields count="1">
    <field x="-2"/>
  </colFields>
  <colItems count="2">
    <i>
      <x/>
    </i>
    <i i="1">
      <x v="1"/>
    </i>
  </colItems>
  <dataFields count="2">
    <dataField name="Total Revenue" fld="9" baseField="3" baseItem="4" numFmtId="6"/>
    <dataField name="Total Operating Profit" fld="10" baseField="3" baseItem="4" numFmtId="6"/>
  </dataFields>
  <formats count="2">
    <format dxfId="11">
      <pivotArea grandRow="1" outline="0" collapsedLevelsAreSubtotals="1" fieldPosition="0"/>
    </format>
    <format dxfId="10">
      <pivotArea dataOnly="0" labelOnly="1" grandRow="1" outline="0" fieldPosition="0"/>
    </format>
  </formats>
  <chartFormats count="6">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F7695-E41B-4DF5-8D29-4862766D2C9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 Region ">
  <location ref="A12:D18"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sortType="descending">
      <items count="6">
        <item sd="0" x="3"/>
        <item sd="0" x="0"/>
        <item sd="0" x="1"/>
        <item sd="0" x="4"/>
        <item sd="0" x="2"/>
        <item t="default"/>
      </items>
      <autoSortScope>
        <pivotArea dataOnly="0" outline="0" fieldPosition="0">
          <references count="1">
            <reference field="4294967294" count="1" selected="0">
              <x v="1"/>
            </reference>
          </references>
        </pivotArea>
      </autoSortScope>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1"/>
            </reference>
          </references>
        </pivotArea>
      </autoSortScope>
    </pivotField>
    <pivotField numFmtId="8" showAll="0"/>
    <pivotField dataField="1"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4"/>
    </i>
    <i>
      <x v="1"/>
    </i>
    <i>
      <x v="2"/>
    </i>
    <i>
      <x v="3"/>
    </i>
    <i>
      <x/>
    </i>
    <i t="grand">
      <x/>
    </i>
  </rowItems>
  <colFields count="1">
    <field x="-2"/>
  </colFields>
  <colItems count="3">
    <i>
      <x/>
    </i>
    <i i="1">
      <x v="1"/>
    </i>
    <i i="2">
      <x v="2"/>
    </i>
  </colItems>
  <dataFields count="3">
    <dataField name="Total Revenue" fld="9" baseField="3" baseItem="4" numFmtId="6"/>
    <dataField name="Total Operating Profit" fld="10" baseField="3" baseItem="4" numFmtId="6"/>
    <dataField name="Total Units Sold" fld="8" baseField="3" baseItem="4" numFmtId="3"/>
  </dataFields>
  <formats count="4">
    <format dxfId="15">
      <pivotArea dataOnly="0" labelOnly="1" grandRow="1" outline="0" fieldPosition="0"/>
    </format>
    <format dxfId="14">
      <pivotArea field="3" grandRow="1" outline="0" collapsedLevelsAreSubtotals="1" axis="axisRow" fieldPosition="0">
        <references count="1">
          <reference field="4294967294" count="1" selected="0">
            <x v="0"/>
          </reference>
        </references>
      </pivotArea>
    </format>
    <format dxfId="13">
      <pivotArea field="3" grandRow="1" outline="0" collapsedLevelsAreSubtotals="1" axis="axisRow" fieldPosition="0">
        <references count="1">
          <reference field="4294967294" count="1" selected="0">
            <x v="1"/>
          </reference>
        </references>
      </pivotArea>
    </format>
    <format dxfId="12">
      <pivotArea field="3" grandRow="1" outline="0" collapsedLevelsAreSubtotals="1" axis="axisRow" fieldPosition="0">
        <references count="1">
          <reference field="4294967294" count="1" selected="0">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B2B73C-1FB8-4F80-9EDD-760739B2C0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s " colHeaderCaption=" Regions">
  <location ref="A3:G7" firstHeaderRow="1" firstDataRow="2" firstDataCol="1"/>
  <pivotFields count="20">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9"/>
    <field x="18"/>
    <field x="17"/>
    <field x="2"/>
  </rowFields>
  <rowItems count="3">
    <i>
      <x v="1"/>
    </i>
    <i>
      <x v="2"/>
    </i>
    <i t="grand">
      <x/>
    </i>
  </rowItems>
  <colFields count="1">
    <field x="3"/>
  </colFields>
  <colItems count="6">
    <i>
      <x/>
    </i>
    <i>
      <x v="1"/>
    </i>
    <i>
      <x v="2"/>
    </i>
    <i>
      <x v="3"/>
    </i>
    <i>
      <x v="4"/>
    </i>
    <i t="grand">
      <x/>
    </i>
  </colItems>
  <dataFields count="1">
    <dataField name=" Total Revenue" fld="9" baseField="0" baseItem="0" numFmtId="6"/>
  </dataFields>
  <formats count="2">
    <format dxfId="9">
      <pivotArea grandRow="1" outline="0" collapsedLevelsAreSubtotals="1" fieldPosition="0"/>
    </format>
    <format dxfId="8">
      <pivotArea dataOnly="0" labelOnly="1" grandRow="1" outline="0" fieldPosition="0"/>
    </format>
  </formats>
  <chartFormats count="10">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68E23B-128F-4B1E-8012-13C03C574C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colHeaderCaption="Regions">
  <location ref="A3:G11" firstHeaderRow="1" firstDataRow="2"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Col"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numFmtId="6" showAll="0"/>
    <pivotField dataField="1" numFmtId="6" showAll="0"/>
    <pivotField numFmtId="9" showAll="0"/>
    <pivotField showAll="0">
      <items count="4">
        <item x="0"/>
        <item x="2"/>
        <item x="1"/>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2"/>
    </i>
    <i>
      <x v="3"/>
    </i>
    <i>
      <x v="1"/>
    </i>
    <i>
      <x v="5"/>
    </i>
    <i>
      <x/>
    </i>
    <i>
      <x v="4"/>
    </i>
    <i t="grand">
      <x/>
    </i>
  </rowItems>
  <colFields count="1">
    <field x="3"/>
  </colFields>
  <colItems count="6">
    <i>
      <x/>
    </i>
    <i>
      <x v="1"/>
    </i>
    <i>
      <x v="2"/>
    </i>
    <i>
      <x v="3"/>
    </i>
    <i>
      <x v="4"/>
    </i>
    <i t="grand">
      <x/>
    </i>
  </colItems>
  <dataFields count="1">
    <dataField name="Total Operating Profit" fld="10" baseField="0" baseItem="0" numFmtId="6"/>
  </dataFields>
  <formats count="2">
    <format dxfId="7">
      <pivotArea grandRow="1" outline="0" collapsedLevelsAreSubtotals="1" fieldPosition="0"/>
    </format>
    <format dxfId="6">
      <pivotArea dataOnly="0" labelOnly="1" grandRow="1" outline="0" fieldPosition="0"/>
    </format>
  </formats>
  <chartFormats count="25">
    <chartFormat chart="0" format="0" series="1">
      <pivotArea type="data" outline="0" fieldPosition="0">
        <references count="1">
          <reference field="3" count="1" selected="0">
            <x v="0"/>
          </reference>
        </references>
      </pivotArea>
    </chartFormat>
    <chartFormat chart="0" format="1" series="1">
      <pivotArea type="data" outline="0" fieldPosition="0">
        <references count="1">
          <reference field="3" count="1" selected="0">
            <x v="1"/>
          </reference>
        </references>
      </pivotArea>
    </chartFormat>
    <chartFormat chart="0" format="2" series="1">
      <pivotArea type="data" outline="0" fieldPosition="0">
        <references count="1">
          <reference field="3" count="1" selected="0">
            <x v="2"/>
          </reference>
        </references>
      </pivotArea>
    </chartFormat>
    <chartFormat chart="0" format="3" series="1">
      <pivotArea type="data" outline="0" fieldPosition="0">
        <references count="1">
          <reference field="3" count="1" selected="0">
            <x v="3"/>
          </reference>
        </references>
      </pivotArea>
    </chartFormat>
    <chartFormat chart="0" format="4" series="1">
      <pivotArea type="data" outline="0" fieldPosition="0">
        <references count="1">
          <reference field="3" count="1" selected="0">
            <x v="4"/>
          </reference>
        </references>
      </pivotArea>
    </chartFormat>
    <chartFormat chart="0" format="5" series="1">
      <pivotArea type="data" outline="0" fieldPosition="0">
        <references count="2">
          <reference field="4294967294" count="1" selected="0">
            <x v="0"/>
          </reference>
          <reference field="3" count="1" selected="0">
            <x v="0"/>
          </reference>
        </references>
      </pivotArea>
    </chartFormat>
    <chartFormat chart="0" format="6" series="1">
      <pivotArea type="data" outline="0" fieldPosition="0">
        <references count="2">
          <reference field="4294967294" count="1" selected="0">
            <x v="0"/>
          </reference>
          <reference field="3" count="1" selected="0">
            <x v="1"/>
          </reference>
        </references>
      </pivotArea>
    </chartFormat>
    <chartFormat chart="0" format="7" series="1">
      <pivotArea type="data" outline="0" fieldPosition="0">
        <references count="2">
          <reference field="4294967294" count="1" selected="0">
            <x v="0"/>
          </reference>
          <reference field="3" count="1" selected="0">
            <x v="2"/>
          </reference>
        </references>
      </pivotArea>
    </chartFormat>
    <chartFormat chart="0" format="8" series="1">
      <pivotArea type="data" outline="0" fieldPosition="0">
        <references count="2">
          <reference field="4294967294" count="1" selected="0">
            <x v="0"/>
          </reference>
          <reference field="3" count="1" selected="0">
            <x v="3"/>
          </reference>
        </references>
      </pivotArea>
    </chartFormat>
    <chartFormat chart="0" format="9" series="1">
      <pivotArea type="data" outline="0" fieldPosition="0">
        <references count="2">
          <reference field="4294967294" count="1" selected="0">
            <x v="0"/>
          </reference>
          <reference field="3" count="1" selected="0">
            <x v="4"/>
          </reference>
        </references>
      </pivotArea>
    </chartFormat>
    <chartFormat chart="5" format="10" series="1">
      <pivotArea type="data" outline="0" fieldPosition="0">
        <references count="2">
          <reference field="4294967294" count="1" selected="0">
            <x v="0"/>
          </reference>
          <reference field="3" count="1" selected="0">
            <x v="0"/>
          </reference>
        </references>
      </pivotArea>
    </chartFormat>
    <chartFormat chart="5" format="11" series="1">
      <pivotArea type="data" outline="0" fieldPosition="0">
        <references count="2">
          <reference field="4294967294" count="1" selected="0">
            <x v="0"/>
          </reference>
          <reference field="3" count="1" selected="0">
            <x v="1"/>
          </reference>
        </references>
      </pivotArea>
    </chartFormat>
    <chartFormat chart="5" format="12" series="1">
      <pivotArea type="data" outline="0" fieldPosition="0">
        <references count="2">
          <reference field="4294967294" count="1" selected="0">
            <x v="0"/>
          </reference>
          <reference field="3" count="1" selected="0">
            <x v="2"/>
          </reference>
        </references>
      </pivotArea>
    </chartFormat>
    <chartFormat chart="5" format="13" series="1">
      <pivotArea type="data" outline="0" fieldPosition="0">
        <references count="2">
          <reference field="4294967294" count="1" selected="0">
            <x v="0"/>
          </reference>
          <reference field="3" count="1" selected="0">
            <x v="3"/>
          </reference>
        </references>
      </pivotArea>
    </chartFormat>
    <chartFormat chart="5" format="14" series="1">
      <pivotArea type="data" outline="0" fieldPosition="0">
        <references count="2">
          <reference field="4294967294" count="1" selected="0">
            <x v="0"/>
          </reference>
          <reference field="3" count="1" selected="0">
            <x v="4"/>
          </reference>
        </references>
      </pivotArea>
    </chartFormat>
    <chartFormat chart="9" format="20" series="1">
      <pivotArea type="data" outline="0" fieldPosition="0">
        <references count="2">
          <reference field="4294967294" count="1" selected="0">
            <x v="0"/>
          </reference>
          <reference field="3" count="1" selected="0">
            <x v="0"/>
          </reference>
        </references>
      </pivotArea>
    </chartFormat>
    <chartFormat chart="9" format="21" series="1">
      <pivotArea type="data" outline="0" fieldPosition="0">
        <references count="2">
          <reference field="4294967294" count="1" selected="0">
            <x v="0"/>
          </reference>
          <reference field="3" count="1" selected="0">
            <x v="1"/>
          </reference>
        </references>
      </pivotArea>
    </chartFormat>
    <chartFormat chart="9" format="22" series="1">
      <pivotArea type="data" outline="0" fieldPosition="0">
        <references count="2">
          <reference field="4294967294" count="1" selected="0">
            <x v="0"/>
          </reference>
          <reference field="3" count="1" selected="0">
            <x v="2"/>
          </reference>
        </references>
      </pivotArea>
    </chartFormat>
    <chartFormat chart="9" format="23" series="1">
      <pivotArea type="data" outline="0" fieldPosition="0">
        <references count="2">
          <reference field="4294967294" count="1" selected="0">
            <x v="0"/>
          </reference>
          <reference field="3" count="1" selected="0">
            <x v="3"/>
          </reference>
        </references>
      </pivotArea>
    </chartFormat>
    <chartFormat chart="9" format="24" series="1">
      <pivotArea type="data" outline="0" fieldPosition="0">
        <references count="2">
          <reference field="4294967294" count="1" selected="0">
            <x v="0"/>
          </reference>
          <reference field="3" count="1" selected="0">
            <x v="4"/>
          </reference>
        </references>
      </pivotArea>
    </chartFormat>
    <chartFormat chart="10" format="25" series="1">
      <pivotArea type="data" outline="0" fieldPosition="0">
        <references count="2">
          <reference field="4294967294" count="1" selected="0">
            <x v="0"/>
          </reference>
          <reference field="3" count="1" selected="0">
            <x v="0"/>
          </reference>
        </references>
      </pivotArea>
    </chartFormat>
    <chartFormat chart="10" format="26" series="1">
      <pivotArea type="data" outline="0" fieldPosition="0">
        <references count="2">
          <reference field="4294967294" count="1" selected="0">
            <x v="0"/>
          </reference>
          <reference field="3" count="1" selected="0">
            <x v="1"/>
          </reference>
        </references>
      </pivotArea>
    </chartFormat>
    <chartFormat chart="10" format="27" series="1">
      <pivotArea type="data" outline="0" fieldPosition="0">
        <references count="2">
          <reference field="4294967294" count="1" selected="0">
            <x v="0"/>
          </reference>
          <reference field="3" count="1" selected="0">
            <x v="2"/>
          </reference>
        </references>
      </pivotArea>
    </chartFormat>
    <chartFormat chart="10" format="28" series="1">
      <pivotArea type="data" outline="0" fieldPosition="0">
        <references count="2">
          <reference field="4294967294" count="1" selected="0">
            <x v="0"/>
          </reference>
          <reference field="3" count="1" selected="0">
            <x v="3"/>
          </reference>
        </references>
      </pivotArea>
    </chartFormat>
    <chartFormat chart="10" format="2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821A11-8A38-46BC-8F80-351A2AC3DF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Sales Methods ">
  <location ref="A3:C7"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2"/>
    </i>
    <i>
      <x v="1"/>
    </i>
    <i t="grand">
      <x/>
    </i>
  </rowItems>
  <colFields count="1">
    <field x="-2"/>
  </colFields>
  <colItems count="2">
    <i>
      <x/>
    </i>
    <i i="1">
      <x v="1"/>
    </i>
  </colItems>
  <dataFields count="2">
    <dataField name="Total Revenue" fld="9" baseField="12" baseItem="0" numFmtId="6"/>
    <dataField name="Total Operating Profit" fld="10" baseField="0" baseItem="0" numFmtId="6"/>
  </dataFields>
  <formats count="1">
    <format dxfId="5">
      <pivotArea dataOnly="0" grandRow="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6" format="27" series="1">
      <pivotArea type="data" outline="0" fieldPosition="0">
        <references count="1">
          <reference field="4294967294" count="1" selected="0">
            <x v="0"/>
          </reference>
        </references>
      </pivotArea>
    </chartFormat>
    <chartFormat chart="26" format="28" series="1">
      <pivotArea type="data" outline="0" fieldPosition="0">
        <references count="1">
          <reference field="4294967294" count="1" selected="0">
            <x v="1"/>
          </reference>
        </references>
      </pivotArea>
    </chartFormat>
    <chartFormat chart="42" format="28" series="1">
      <pivotArea type="data" outline="0" fieldPosition="0">
        <references count="1">
          <reference field="4294967294" count="1" selected="0">
            <x v="0"/>
          </reference>
        </references>
      </pivotArea>
    </chartFormat>
    <chartFormat chart="42" format="2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632740-784B-407E-B265-974C473CFF0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easons">
  <location ref="A47:C60" firstHeaderRow="0" firstDataRow="1" firstDataCol="1"/>
  <pivotFields count="20">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axis="axisRow" showAll="0">
      <items count="6">
        <item x="3"/>
        <item x="1"/>
        <item x="2"/>
        <item x="0"/>
        <item m="1" x="4"/>
        <item t="default"/>
      </items>
    </pivotField>
    <pivotField showAll="0" defaultSubtotal="0"/>
    <pivotField showAll="0" defaultSubtotal="0"/>
    <pivotField axis="axisRow" showAll="0" defaultSubtotal="0">
      <items count="5">
        <item x="0"/>
        <item x="1"/>
        <item x="2"/>
        <item x="3"/>
        <item x="4"/>
      </items>
    </pivotField>
  </pivotFields>
  <rowFields count="2">
    <field x="16"/>
    <field x="19"/>
  </rowFields>
  <rowItems count="13">
    <i>
      <x/>
    </i>
    <i r="1">
      <x v="1"/>
    </i>
    <i r="1">
      <x v="2"/>
    </i>
    <i>
      <x v="1"/>
    </i>
    <i r="1">
      <x v="1"/>
    </i>
    <i r="1">
      <x v="2"/>
    </i>
    <i>
      <x v="2"/>
    </i>
    <i r="1">
      <x v="1"/>
    </i>
    <i r="1">
      <x v="2"/>
    </i>
    <i>
      <x v="3"/>
    </i>
    <i r="1">
      <x v="1"/>
    </i>
    <i r="1">
      <x v="2"/>
    </i>
    <i t="grand">
      <x/>
    </i>
  </rowItems>
  <colFields count="1">
    <field x="-2"/>
  </colFields>
  <colItems count="2">
    <i>
      <x/>
    </i>
    <i i="1">
      <x v="1"/>
    </i>
  </colItems>
  <dataFields count="2">
    <dataField name="Total Revenue" fld="9" baseField="0" baseItem="0" numFmtId="6"/>
    <dataField name="Total Operating Profit" fld="10" baseField="0" baseItem="0" numFmtId="6"/>
  </dataField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D1C231-7065-4A26-AD5C-C78EBE84C7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rowHeaderCaption="Yearly Quarters">
  <location ref="A17:C44" firstHeaderRow="0" firstDataRow="1" firstDataCol="1"/>
  <pivotFields count="20">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axis="axisRow" showAll="0">
      <items count="13">
        <item x="0"/>
        <item x="1"/>
        <item x="2"/>
        <item x="3"/>
        <item x="4"/>
        <item x="5"/>
        <item x="6"/>
        <item x="7"/>
        <item x="8"/>
        <item x="9"/>
        <item x="10"/>
        <item x="11"/>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x="0"/>
        <item x="1"/>
        <item x="2"/>
        <item x="3"/>
        <item x="4"/>
        <item t="default"/>
      </items>
    </pivotField>
  </pivotFields>
  <rowFields count="4">
    <field x="19"/>
    <field x="17"/>
    <field x="2"/>
    <field x="13"/>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Total Revenue" fld="9" baseField="0" baseItem="0" numFmtId="6"/>
    <dataField name="Total Operating Profit" fld="10" baseField="0" baseItem="0" numFmtId="6"/>
  </dataFields>
  <formats count="2">
    <format dxfId="2">
      <pivotArea grandRow="1" outline="0" collapsedLevelsAreSubtotals="1" fieldPosition="0"/>
    </format>
    <format dxfId="1">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5E49F9-CB70-4E27-B207-4070DBB75D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Yearly Quarters">
  <location ref="A3:C14" firstHeaderRow="0" firstDataRow="1" firstDataCol="1"/>
  <pivotFields count="20">
    <pivotField showAll="0">
      <items count="7">
        <item x="5"/>
        <item x="0"/>
        <item x="4"/>
        <item x="2"/>
        <item x="1"/>
        <item x="3"/>
        <item t="default"/>
      </items>
    </pivotField>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items count="4">
        <item x="0"/>
        <item x="2"/>
        <item x="1"/>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4">
    <field x="19"/>
    <field x="18"/>
    <field x="17"/>
    <field x="2"/>
  </rowFields>
  <rowItems count="11">
    <i>
      <x v="1"/>
    </i>
    <i r="1">
      <x v="1"/>
    </i>
    <i r="1">
      <x v="2"/>
    </i>
    <i r="1">
      <x v="3"/>
    </i>
    <i r="1">
      <x v="4"/>
    </i>
    <i>
      <x v="2"/>
    </i>
    <i r="1">
      <x v="1"/>
    </i>
    <i r="1">
      <x v="2"/>
    </i>
    <i r="1">
      <x v="3"/>
    </i>
    <i r="1">
      <x v="4"/>
    </i>
    <i t="grand">
      <x/>
    </i>
  </rowItems>
  <colFields count="1">
    <field x="-2"/>
  </colFields>
  <colItems count="2">
    <i>
      <x/>
    </i>
    <i i="1">
      <x v="1"/>
    </i>
  </colItems>
  <dataFields count="2">
    <dataField name="Total Revenue" fld="9" baseField="0" baseItem="0" numFmtId="6"/>
    <dataField name="Total Operating Profit" fld="10" baseField="0" baseItem="0" numFmtId="6"/>
  </dataFields>
  <formats count="2">
    <format dxfId="4">
      <pivotArea grandRow="1" outline="0" collapsedLevelsAreSubtotals="1" fieldPosition="0"/>
    </format>
    <format dxfId="3">
      <pivotArea dataOnly="0" labelOnly="1" grandRow="1" outline="0" fieldPosition="0"/>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24" format="6"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1"/>
          </reference>
        </references>
      </pivotArea>
    </chartFormat>
    <chartFormat chart="25" format="10">
      <pivotArea type="data" outline="0" fieldPosition="0">
        <references count="3">
          <reference field="4294967294" count="1" selected="0">
            <x v="1"/>
          </reference>
          <reference field="18" count="1" selected="0">
            <x v="3"/>
          </reference>
          <reference field="19" count="1" selected="0">
            <x v="2"/>
          </reference>
        </references>
      </pivotArea>
    </chartFormat>
    <chartFormat chart="25" format="11">
      <pivotArea type="data" outline="0" fieldPosition="0">
        <references count="3">
          <reference field="4294967294" count="1" selected="0">
            <x v="1"/>
          </reference>
          <reference field="18" count="1" selected="0">
            <x v="4"/>
          </reference>
          <reference field="19" count="1" selected="0">
            <x v="2"/>
          </reference>
        </references>
      </pivotArea>
    </chartFormat>
    <chartFormat chart="25" format="12">
      <pivotArea type="data" outline="0" fieldPosition="0">
        <references count="3">
          <reference field="4294967294" count="1" selected="0">
            <x v="1"/>
          </reference>
          <reference field="18" count="1" selected="0">
            <x v="2"/>
          </reference>
          <reference field="19" count="1" selected="0">
            <x v="2"/>
          </reference>
        </references>
      </pivotArea>
    </chartFormat>
    <chartFormat chart="25" format="13">
      <pivotArea type="data" outline="0" fieldPosition="0">
        <references count="3">
          <reference field="4294967294" count="1" selected="0">
            <x v="1"/>
          </reference>
          <reference field="18" count="1" selected="0">
            <x v="1"/>
          </reference>
          <reference field="19" count="1" selected="0">
            <x v="2"/>
          </reference>
        </references>
      </pivotArea>
    </chartFormat>
    <chartFormat chart="25" format="14">
      <pivotArea type="data" outline="0" fieldPosition="0">
        <references count="3">
          <reference field="4294967294" count="1" selected="0">
            <x v="1"/>
          </reference>
          <reference field="18" count="1" selected="0">
            <x v="4"/>
          </reference>
          <reference field="19" count="1" selected="0">
            <x v="1"/>
          </reference>
        </references>
      </pivotArea>
    </chartFormat>
    <chartFormat chart="25" format="15">
      <pivotArea type="data" outline="0" fieldPosition="0">
        <references count="3">
          <reference field="4294967294" count="1" selected="0">
            <x v="1"/>
          </reference>
          <reference field="18" count="1" selected="0">
            <x v="3"/>
          </reference>
          <reference field="19" count="1" selected="0">
            <x v="1"/>
          </reference>
        </references>
      </pivotArea>
    </chartFormat>
    <chartFormat chart="25" format="16">
      <pivotArea type="data" outline="0" fieldPosition="0">
        <references count="3">
          <reference field="4294967294" count="1" selected="0">
            <x v="1"/>
          </reference>
          <reference field="18" count="1" selected="0">
            <x v="2"/>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EC062CDF-BB2F-4722-92A5-1FB34B527B67}" sourceName="Retailer">
  <pivotTables>
    <pivotTable tabId="5" name="PivotTable1"/>
    <pivotTable tabId="10" name="PivotTable1"/>
    <pivotTable tabId="10" name="PivotTable2"/>
    <pivotTable tabId="10" name="PivotTable4"/>
    <pivotTable tabId="4" name="PivotTable1"/>
    <pivotTable tabId="4" name="PivotTable2"/>
    <pivotTable tabId="11" name="PivotTable3"/>
    <pivotTable tabId="8" name="PivotTable3"/>
    <pivotTable tabId="8" name="PivotTable8"/>
    <pivotTable tabId="6" name="PivotTable2"/>
    <pivotTable tabId="9" name="PivotTable1"/>
    <pivotTable tabId="15" name="PivotTable1"/>
  </pivotTables>
  <data>
    <tabular pivotCacheId="191885247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2FFECF-2934-41C3-972F-1E16085AA93B}" sourceName="Region">
  <pivotTables>
    <pivotTable tabId="5" name="PivotTable1"/>
    <pivotTable tabId="10" name="PivotTable1"/>
    <pivotTable tabId="10" name="PivotTable2"/>
    <pivotTable tabId="10" name="PivotTable4"/>
    <pivotTable tabId="4" name="PivotTable1"/>
    <pivotTable tabId="4" name="PivotTable2"/>
    <pivotTable tabId="11" name="PivotTable3"/>
    <pivotTable tabId="8" name="PivotTable3"/>
    <pivotTable tabId="8" name="PivotTable8"/>
    <pivotTable tabId="6" name="PivotTable2"/>
    <pivotTable tabId="9" name="PivotTable1"/>
    <pivotTable tabId="15" name="PivotTable1"/>
  </pivotTables>
  <data>
    <tabular pivotCacheId="1918852471">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F11392-F4F2-4D12-819D-E6BCBF2FB5E3}" sourceName="Product">
  <pivotTables>
    <pivotTable tabId="5" name="PivotTable1"/>
    <pivotTable tabId="10" name="PivotTable1"/>
    <pivotTable tabId="10" name="PivotTable2"/>
    <pivotTable tabId="10" name="PivotTable4"/>
    <pivotTable tabId="4" name="PivotTable1"/>
    <pivotTable tabId="4" name="PivotTable2"/>
    <pivotTable tabId="11" name="PivotTable3"/>
    <pivotTable tabId="8" name="PivotTable3"/>
    <pivotTable tabId="8" name="PivotTable8"/>
    <pivotTable tabId="6" name="PivotTable2"/>
    <pivotTable tabId="9" name="PivotTable1"/>
    <pivotTable tabId="15" name="PivotTable1"/>
  </pivotTables>
  <data>
    <tabular pivotCacheId="1918852471">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CB1CDF3A-5FE7-4BAB-B9BD-C85341F99BF3}" sourceName="Sales Method">
  <pivotTables>
    <pivotTable tabId="5" name="PivotTable1"/>
    <pivotTable tabId="10" name="PivotTable1"/>
    <pivotTable tabId="10" name="PivotTable2"/>
    <pivotTable tabId="10" name="PivotTable4"/>
    <pivotTable tabId="4" name="PivotTable1"/>
    <pivotTable tabId="4" name="PivotTable2"/>
    <pivotTable tabId="11" name="PivotTable3"/>
    <pivotTable tabId="8" name="PivotTable3"/>
    <pivotTable tabId="8" name="PivotTable8"/>
    <pivotTable tabId="6" name="PivotTable2"/>
    <pivotTable tabId="9" name="PivotTable1"/>
    <pivotTable tabId="15" name="PivotTable1"/>
  </pivotTables>
  <data>
    <tabular pivotCacheId="19188524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0778D761-4963-427D-A4DF-653E849EEB40}" cache="Slicer_Retailer" caption="Retailer" showCaption="0" style="SlicerStyleLight1 2" rowHeight="241300"/>
  <slicer name="Region" xr10:uid="{48940CD9-12D8-43B5-B7AA-BB9FAD8AADB1}" cache="Slicer_Region" caption="Region" showCaption="0" style="SlicerStyleLight1 2" rowHeight="241300"/>
  <slicer name="Product" xr10:uid="{93D89D5A-B023-4088-9849-39ED8B9CB9D7}" cache="Slicer_Product" caption="Product" showCaption="0" style="SlicerStyleLight1 2" rowHeight="241300"/>
  <slicer name="Sales Method" xr10:uid="{C077D54E-15D7-40D7-8B20-33B143772732}" cache="Slicer_Sales_Method" caption="Sales Method"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50247F-F14A-4C4A-AC80-B3FD16E2AFC7}" name="Table1" displayName="Table1" ref="B5:R9653" totalsRowShown="0" headerRowDxfId="38" dataDxfId="37">
  <autoFilter ref="B5:R9653" xr:uid="{BD50247F-F14A-4C4A-AC80-B3FD16E2AFC7}"/>
  <tableColumns count="17">
    <tableColumn id="1" xr3:uid="{9998C08B-A7AF-4543-8448-2F48760EF7E1}" name="Retailer" dataDxfId="36"/>
    <tableColumn id="2" xr3:uid="{A1A88BCD-62A3-4772-A913-344C037262D3}" name="Retailer ID" dataDxfId="35"/>
    <tableColumn id="3" xr3:uid="{98BD9337-1814-4F92-B943-9DA85488DC43}" name="Invoice Date" dataDxfId="34"/>
    <tableColumn id="4" xr3:uid="{EA9EF96A-006E-46D3-9807-092A8E231EAA}" name="Region" dataDxfId="33"/>
    <tableColumn id="5" xr3:uid="{3DC296F6-857F-4F23-8722-546DD80D4439}" name="State" dataDxfId="32"/>
    <tableColumn id="6" xr3:uid="{5B508988-B0A8-4397-8DD4-D5E2555BC11E}" name="City" dataDxfId="31"/>
    <tableColumn id="7" xr3:uid="{18A767B6-0949-4E7A-82CB-29F12F3B8370}" name="Product" dataDxfId="30"/>
    <tableColumn id="8" xr3:uid="{7B3614D2-D223-4246-B25C-88958AFA49CA}" name="Price per Unit" dataDxfId="29"/>
    <tableColumn id="9" xr3:uid="{628B58A7-5C29-4B16-8DBC-165DCC6AB775}" name="Units Sold" dataDxfId="28"/>
    <tableColumn id="10" xr3:uid="{43B6C339-DF8A-42D6-841A-553E0CD976B5}" name="Total Sales" dataDxfId="27"/>
    <tableColumn id="11" xr3:uid="{6DA6676E-DFD6-4A3E-87F1-FCE8494DEE4F}" name="Operating Profit" dataDxfId="26"/>
    <tableColumn id="12" xr3:uid="{CEEE6278-7E22-4314-B0A4-26F33F7675AB}" name="Operating Margin" dataDxfId="25"/>
    <tableColumn id="13" xr3:uid="{8153EAF8-E477-4E7A-AF60-321A43CDDE42}" name="Sales Method" dataDxfId="24"/>
    <tableColumn id="14" xr3:uid="{444489EB-E7E6-463F-8207-CF4040AB2E97}" name="Month" dataDxfId="23">
      <calculatedColumnFormula>MONTH(Table1[[#This Row],[Invoice Date]])</calculatedColumnFormula>
    </tableColumn>
    <tableColumn id="15" xr3:uid="{BE6D5C91-4950-43A5-97E5-0E6D88C4C23C}" name="Year" dataDxfId="22">
      <calculatedColumnFormula>YEAR(Table1[[#This Row],[Invoice Date]])</calculatedColumnFormula>
    </tableColumn>
    <tableColumn id="16" xr3:uid="{81277A3A-E6F0-4F02-BAB3-A5FFD3AB9616}" name="Quarter" dataDxfId="21">
      <calculatedColumnFormula>"Q"&amp;ROUNDUP(MONTH(Table1[[#This Row],[Invoice Date]])/3,0)</calculatedColumnFormula>
    </tableColumn>
    <tableColumn id="19" xr3:uid="{6A771286-BA9A-46E8-A89F-4BACA19D09A2}" name="Season" dataDxfId="20">
      <calculatedColumnFormula>LOOKUP(O6,{1,3,6,9,12},{"Winter","Spring","Summer","Autumn","Winter"})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9653"/>
  <sheetViews>
    <sheetView topLeftCell="B6" workbookViewId="0">
      <selection activeCell="B6" sqref="A1:XFD1048576"/>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26.140625" bestFit="1"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8" ht="6.75" customHeight="1" x14ac:dyDescent="0.25"/>
    <row r="2" spans="2:18" ht="14.25" customHeight="1" x14ac:dyDescent="0.25">
      <c r="C2" s="24" t="s">
        <v>0</v>
      </c>
      <c r="D2" s="25"/>
      <c r="E2" s="25"/>
      <c r="F2" s="25"/>
      <c r="G2" s="25"/>
    </row>
    <row r="3" spans="2:18" ht="17.25" customHeight="1" x14ac:dyDescent="0.35">
      <c r="B3" s="1"/>
      <c r="C3" s="26"/>
      <c r="D3" s="26"/>
      <c r="E3" s="26"/>
      <c r="F3" s="26"/>
      <c r="G3" s="26"/>
      <c r="H3" s="2"/>
      <c r="I3" s="2"/>
      <c r="J3" s="2"/>
      <c r="K3" s="2"/>
      <c r="L3" s="2"/>
      <c r="M3" s="2"/>
      <c r="N3" s="2"/>
    </row>
    <row r="4" spans="2:18" ht="14.25" customHeight="1" x14ac:dyDescent="0.25"/>
    <row r="5" spans="2:18" ht="14.25" customHeight="1" x14ac:dyDescent="0.25">
      <c r="B5" s="3" t="s">
        <v>1</v>
      </c>
      <c r="C5" s="3" t="s">
        <v>2</v>
      </c>
      <c r="D5" s="3" t="s">
        <v>3</v>
      </c>
      <c r="E5" s="3" t="s">
        <v>4</v>
      </c>
      <c r="F5" s="3" t="s">
        <v>5</v>
      </c>
      <c r="G5" s="3" t="s">
        <v>6</v>
      </c>
      <c r="H5" s="3" t="s">
        <v>7</v>
      </c>
      <c r="I5" s="3" t="s">
        <v>8</v>
      </c>
      <c r="J5" s="3" t="s">
        <v>9</v>
      </c>
      <c r="K5" s="3" t="s">
        <v>10</v>
      </c>
      <c r="L5" s="3" t="s">
        <v>11</v>
      </c>
      <c r="M5" s="3" t="s">
        <v>12</v>
      </c>
      <c r="N5" s="3" t="s">
        <v>13</v>
      </c>
      <c r="O5" s="3" t="s">
        <v>135</v>
      </c>
      <c r="P5" s="3" t="s">
        <v>136</v>
      </c>
      <c r="Q5" s="3" t="s">
        <v>137</v>
      </c>
      <c r="R5" s="3" t="s">
        <v>174</v>
      </c>
    </row>
    <row r="6" spans="2:18"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c r="O6" s="4">
        <f>MONTH(Table1[[#This Row],[Invoice Date]])</f>
        <v>1</v>
      </c>
      <c r="P6" s="4">
        <f>YEAR(Table1[[#This Row],[Invoice Date]])</f>
        <v>2020</v>
      </c>
      <c r="Q6" s="4" t="str">
        <f>"Q"&amp;ROUNDUP(MONTH(Table1[[#This Row],[Invoice Date]])/3,0)</f>
        <v>Q1</v>
      </c>
      <c r="R6" s="4" t="str">
        <f>LOOKUP(O6,{1,3,6,9,12},{"Winter","Spring","Summer","Autumn","Winter"})</f>
        <v>Winter</v>
      </c>
    </row>
    <row r="7" spans="2:18"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c r="O7" s="4">
        <f>MONTH(Table1[[#This Row],[Invoice Date]])</f>
        <v>1</v>
      </c>
      <c r="P7" s="4">
        <f>YEAR(Table1[[#This Row],[Invoice Date]])</f>
        <v>2020</v>
      </c>
      <c r="Q7" s="4" t="str">
        <f>"Q"&amp;ROUNDUP(MONTH(Table1[[#This Row],[Invoice Date]])/3,0)</f>
        <v>Q1</v>
      </c>
      <c r="R7" s="4" t="str">
        <f>LOOKUP(O7,{1,3,6,9,12},{"Winter","Spring","Summer","Autumn","Winter"})</f>
        <v>Winter</v>
      </c>
    </row>
    <row r="8" spans="2:18"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c r="O8" s="4">
        <f>MONTH(Table1[[#This Row],[Invoice Date]])</f>
        <v>1</v>
      </c>
      <c r="P8" s="4">
        <f>YEAR(Table1[[#This Row],[Invoice Date]])</f>
        <v>2020</v>
      </c>
      <c r="Q8" s="4" t="str">
        <f>"Q"&amp;ROUNDUP(MONTH(Table1[[#This Row],[Invoice Date]])/3,0)</f>
        <v>Q1</v>
      </c>
      <c r="R8" s="4" t="str">
        <f>LOOKUP(O8,{1,3,6,9,12},{"Winter","Spring","Summer","Autumn","Winter"})</f>
        <v>Winter</v>
      </c>
    </row>
    <row r="9" spans="2:18"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c r="O9" s="4">
        <f>MONTH(Table1[[#This Row],[Invoice Date]])</f>
        <v>1</v>
      </c>
      <c r="P9" s="4">
        <f>YEAR(Table1[[#This Row],[Invoice Date]])</f>
        <v>2020</v>
      </c>
      <c r="Q9" s="4" t="str">
        <f>"Q"&amp;ROUNDUP(MONTH(Table1[[#This Row],[Invoice Date]])/3,0)</f>
        <v>Q1</v>
      </c>
      <c r="R9" s="4" t="str">
        <f>LOOKUP(O9,{1,3,6,9,12},{"Winter","Spring","Summer","Autumn","Winter"})</f>
        <v>Winter</v>
      </c>
    </row>
    <row r="10" spans="2:18"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c r="O10" s="4">
        <f>MONTH(Table1[[#This Row],[Invoice Date]])</f>
        <v>1</v>
      </c>
      <c r="P10" s="4">
        <f>YEAR(Table1[[#This Row],[Invoice Date]])</f>
        <v>2020</v>
      </c>
      <c r="Q10" s="4" t="str">
        <f>"Q"&amp;ROUNDUP(MONTH(Table1[[#This Row],[Invoice Date]])/3,0)</f>
        <v>Q1</v>
      </c>
      <c r="R10" s="4" t="str">
        <f>LOOKUP(O10,{1,3,6,9,12},{"Winter","Spring","Summer","Autumn","Winter"})</f>
        <v>Winter</v>
      </c>
    </row>
    <row r="11" spans="2:18"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c r="O11" s="4">
        <f>MONTH(Table1[[#This Row],[Invoice Date]])</f>
        <v>1</v>
      </c>
      <c r="P11" s="4">
        <f>YEAR(Table1[[#This Row],[Invoice Date]])</f>
        <v>2020</v>
      </c>
      <c r="Q11" s="4" t="str">
        <f>"Q"&amp;ROUNDUP(MONTH(Table1[[#This Row],[Invoice Date]])/3,0)</f>
        <v>Q1</v>
      </c>
      <c r="R11" s="4" t="str">
        <f>LOOKUP(O11,{1,3,6,9,12},{"Winter","Spring","Summer","Autumn","Winter"})</f>
        <v>Winter</v>
      </c>
    </row>
    <row r="12" spans="2:18"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c r="O12" s="4">
        <f>MONTH(Table1[[#This Row],[Invoice Date]])</f>
        <v>1</v>
      </c>
      <c r="P12" s="4">
        <f>YEAR(Table1[[#This Row],[Invoice Date]])</f>
        <v>2020</v>
      </c>
      <c r="Q12" s="4" t="str">
        <f>"Q"&amp;ROUNDUP(MONTH(Table1[[#This Row],[Invoice Date]])/3,0)</f>
        <v>Q1</v>
      </c>
      <c r="R12" s="4" t="str">
        <f>LOOKUP(O12,{1,3,6,9,12},{"Winter","Spring","Summer","Autumn","Winter"})</f>
        <v>Winter</v>
      </c>
    </row>
    <row r="13" spans="2:18"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c r="O13" s="4">
        <f>MONTH(Table1[[#This Row],[Invoice Date]])</f>
        <v>1</v>
      </c>
      <c r="P13" s="4">
        <f>YEAR(Table1[[#This Row],[Invoice Date]])</f>
        <v>2020</v>
      </c>
      <c r="Q13" s="4" t="str">
        <f>"Q"&amp;ROUNDUP(MONTH(Table1[[#This Row],[Invoice Date]])/3,0)</f>
        <v>Q1</v>
      </c>
      <c r="R13" s="4" t="str">
        <f>LOOKUP(O13,{1,3,6,9,12},{"Winter","Spring","Summer","Autumn","Winter"})</f>
        <v>Winter</v>
      </c>
    </row>
    <row r="14" spans="2:18"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c r="O14" s="4">
        <f>MONTH(Table1[[#This Row],[Invoice Date]])</f>
        <v>1</v>
      </c>
      <c r="P14" s="4">
        <f>YEAR(Table1[[#This Row],[Invoice Date]])</f>
        <v>2020</v>
      </c>
      <c r="Q14" s="4" t="str">
        <f>"Q"&amp;ROUNDUP(MONTH(Table1[[#This Row],[Invoice Date]])/3,0)</f>
        <v>Q1</v>
      </c>
      <c r="R14" s="4" t="str">
        <f>LOOKUP(O14,{1,3,6,9,12},{"Winter","Spring","Summer","Autumn","Winter"})</f>
        <v>Winter</v>
      </c>
    </row>
    <row r="15" spans="2:18"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c r="O15" s="4">
        <f>MONTH(Table1[[#This Row],[Invoice Date]])</f>
        <v>1</v>
      </c>
      <c r="P15" s="4">
        <f>YEAR(Table1[[#This Row],[Invoice Date]])</f>
        <v>2020</v>
      </c>
      <c r="Q15" s="4" t="str">
        <f>"Q"&amp;ROUNDUP(MONTH(Table1[[#This Row],[Invoice Date]])/3,0)</f>
        <v>Q1</v>
      </c>
      <c r="R15" s="4" t="str">
        <f>LOOKUP(O15,{1,3,6,9,12},{"Winter","Spring","Summer","Autumn","Winter"})</f>
        <v>Winter</v>
      </c>
    </row>
    <row r="16" spans="2:18"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c r="O16" s="4">
        <f>MONTH(Table1[[#This Row],[Invoice Date]])</f>
        <v>1</v>
      </c>
      <c r="P16" s="4">
        <f>YEAR(Table1[[#This Row],[Invoice Date]])</f>
        <v>2020</v>
      </c>
      <c r="Q16" s="4" t="str">
        <f>"Q"&amp;ROUNDUP(MONTH(Table1[[#This Row],[Invoice Date]])/3,0)</f>
        <v>Q1</v>
      </c>
      <c r="R16" s="4" t="str">
        <f>LOOKUP(O16,{1,3,6,9,12},{"Winter","Spring","Summer","Autumn","Winter"})</f>
        <v>Winter</v>
      </c>
    </row>
    <row r="17" spans="2:18"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c r="O17" s="4">
        <f>MONTH(Table1[[#This Row],[Invoice Date]])</f>
        <v>1</v>
      </c>
      <c r="P17" s="4">
        <f>YEAR(Table1[[#This Row],[Invoice Date]])</f>
        <v>2020</v>
      </c>
      <c r="Q17" s="4" t="str">
        <f>"Q"&amp;ROUNDUP(MONTH(Table1[[#This Row],[Invoice Date]])/3,0)</f>
        <v>Q1</v>
      </c>
      <c r="R17" s="4" t="str">
        <f>LOOKUP(O17,{1,3,6,9,12},{"Winter","Spring","Summer","Autumn","Winter"})</f>
        <v>Winter</v>
      </c>
    </row>
    <row r="18" spans="2:18"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c r="O18" s="4">
        <f>MONTH(Table1[[#This Row],[Invoice Date]])</f>
        <v>1</v>
      </c>
      <c r="P18" s="4">
        <f>YEAR(Table1[[#This Row],[Invoice Date]])</f>
        <v>2020</v>
      </c>
      <c r="Q18" s="4" t="str">
        <f>"Q"&amp;ROUNDUP(MONTH(Table1[[#This Row],[Invoice Date]])/3,0)</f>
        <v>Q1</v>
      </c>
      <c r="R18" s="4" t="str">
        <f>LOOKUP(O18,{1,3,6,9,12},{"Winter","Spring","Summer","Autumn","Winter"})</f>
        <v>Winter</v>
      </c>
    </row>
    <row r="19" spans="2:18"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c r="O19" s="4">
        <f>MONTH(Table1[[#This Row],[Invoice Date]])</f>
        <v>1</v>
      </c>
      <c r="P19" s="4">
        <f>YEAR(Table1[[#This Row],[Invoice Date]])</f>
        <v>2020</v>
      </c>
      <c r="Q19" s="4" t="str">
        <f>"Q"&amp;ROUNDUP(MONTH(Table1[[#This Row],[Invoice Date]])/3,0)</f>
        <v>Q1</v>
      </c>
      <c r="R19" s="4" t="str">
        <f>LOOKUP(O19,{1,3,6,9,12},{"Winter","Spring","Summer","Autumn","Winter"})</f>
        <v>Winter</v>
      </c>
    </row>
    <row r="20" spans="2:18"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c r="O20" s="4">
        <f>MONTH(Table1[[#This Row],[Invoice Date]])</f>
        <v>1</v>
      </c>
      <c r="P20" s="4">
        <f>YEAR(Table1[[#This Row],[Invoice Date]])</f>
        <v>2020</v>
      </c>
      <c r="Q20" s="4" t="str">
        <f>"Q"&amp;ROUNDUP(MONTH(Table1[[#This Row],[Invoice Date]])/3,0)</f>
        <v>Q1</v>
      </c>
      <c r="R20" s="4" t="str">
        <f>LOOKUP(O20,{1,3,6,9,12},{"Winter","Spring","Summer","Autumn","Winter"})</f>
        <v>Winter</v>
      </c>
    </row>
    <row r="21" spans="2:18"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c r="O21" s="4">
        <f>MONTH(Table1[[#This Row],[Invoice Date]])</f>
        <v>1</v>
      </c>
      <c r="P21" s="4">
        <f>YEAR(Table1[[#This Row],[Invoice Date]])</f>
        <v>2020</v>
      </c>
      <c r="Q21" s="4" t="str">
        <f>"Q"&amp;ROUNDUP(MONTH(Table1[[#This Row],[Invoice Date]])/3,0)</f>
        <v>Q1</v>
      </c>
      <c r="R21" s="4" t="str">
        <f>LOOKUP(O21,{1,3,6,9,12},{"Winter","Spring","Summer","Autumn","Winter"})</f>
        <v>Winter</v>
      </c>
    </row>
    <row r="22" spans="2:18"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c r="O22" s="4">
        <f>MONTH(Table1[[#This Row],[Invoice Date]])</f>
        <v>1</v>
      </c>
      <c r="P22" s="4">
        <f>YEAR(Table1[[#This Row],[Invoice Date]])</f>
        <v>2020</v>
      </c>
      <c r="Q22" s="4" t="str">
        <f>"Q"&amp;ROUNDUP(MONTH(Table1[[#This Row],[Invoice Date]])/3,0)</f>
        <v>Q1</v>
      </c>
      <c r="R22" s="4" t="str">
        <f>LOOKUP(O22,{1,3,6,9,12},{"Winter","Spring","Summer","Autumn","Winter"})</f>
        <v>Winter</v>
      </c>
    </row>
    <row r="23" spans="2:18"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c r="O23" s="4">
        <f>MONTH(Table1[[#This Row],[Invoice Date]])</f>
        <v>1</v>
      </c>
      <c r="P23" s="4">
        <f>YEAR(Table1[[#This Row],[Invoice Date]])</f>
        <v>2020</v>
      </c>
      <c r="Q23" s="4" t="str">
        <f>"Q"&amp;ROUNDUP(MONTH(Table1[[#This Row],[Invoice Date]])/3,0)</f>
        <v>Q1</v>
      </c>
      <c r="R23" s="4" t="str">
        <f>LOOKUP(O23,{1,3,6,9,12},{"Winter","Spring","Summer","Autumn","Winter"})</f>
        <v>Winter</v>
      </c>
    </row>
    <row r="24" spans="2:18"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c r="O24" s="4">
        <f>MONTH(Table1[[#This Row],[Invoice Date]])</f>
        <v>1</v>
      </c>
      <c r="P24" s="4">
        <f>YEAR(Table1[[#This Row],[Invoice Date]])</f>
        <v>2020</v>
      </c>
      <c r="Q24" s="4" t="str">
        <f>"Q"&amp;ROUNDUP(MONTH(Table1[[#This Row],[Invoice Date]])/3,0)</f>
        <v>Q1</v>
      </c>
      <c r="R24" s="4" t="str">
        <f>LOOKUP(O24,{1,3,6,9,12},{"Winter","Spring","Summer","Autumn","Winter"})</f>
        <v>Winter</v>
      </c>
    </row>
    <row r="25" spans="2:18"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c r="O25" s="4">
        <f>MONTH(Table1[[#This Row],[Invoice Date]])</f>
        <v>2</v>
      </c>
      <c r="P25" s="4">
        <f>YEAR(Table1[[#This Row],[Invoice Date]])</f>
        <v>2020</v>
      </c>
      <c r="Q25" s="4" t="str">
        <f>"Q"&amp;ROUNDUP(MONTH(Table1[[#This Row],[Invoice Date]])/3,0)</f>
        <v>Q1</v>
      </c>
      <c r="R25" s="4" t="str">
        <f>LOOKUP(O25,{1,3,6,9,12},{"Winter","Spring","Summer","Autumn","Winter"})</f>
        <v>Winter</v>
      </c>
    </row>
    <row r="26" spans="2:18"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c r="O26" s="4">
        <f>MONTH(Table1[[#This Row],[Invoice Date]])</f>
        <v>2</v>
      </c>
      <c r="P26" s="4">
        <f>YEAR(Table1[[#This Row],[Invoice Date]])</f>
        <v>2020</v>
      </c>
      <c r="Q26" s="4" t="str">
        <f>"Q"&amp;ROUNDUP(MONTH(Table1[[#This Row],[Invoice Date]])/3,0)</f>
        <v>Q1</v>
      </c>
      <c r="R26" s="4" t="str">
        <f>LOOKUP(O26,{1,3,6,9,12},{"Winter","Spring","Summer","Autumn","Winter"})</f>
        <v>Winter</v>
      </c>
    </row>
    <row r="27" spans="2:18"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c r="O27" s="4">
        <f>MONTH(Table1[[#This Row],[Invoice Date]])</f>
        <v>2</v>
      </c>
      <c r="P27" s="4">
        <f>YEAR(Table1[[#This Row],[Invoice Date]])</f>
        <v>2020</v>
      </c>
      <c r="Q27" s="4" t="str">
        <f>"Q"&amp;ROUNDUP(MONTH(Table1[[#This Row],[Invoice Date]])/3,0)</f>
        <v>Q1</v>
      </c>
      <c r="R27" s="4" t="str">
        <f>LOOKUP(O27,{1,3,6,9,12},{"Winter","Spring","Summer","Autumn","Winter"})</f>
        <v>Winter</v>
      </c>
    </row>
    <row r="28" spans="2:18"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c r="O28" s="4">
        <f>MONTH(Table1[[#This Row],[Invoice Date]])</f>
        <v>2</v>
      </c>
      <c r="P28" s="4">
        <f>YEAR(Table1[[#This Row],[Invoice Date]])</f>
        <v>2020</v>
      </c>
      <c r="Q28" s="4" t="str">
        <f>"Q"&amp;ROUNDUP(MONTH(Table1[[#This Row],[Invoice Date]])/3,0)</f>
        <v>Q1</v>
      </c>
      <c r="R28" s="4" t="str">
        <f>LOOKUP(O28,{1,3,6,9,12},{"Winter","Spring","Summer","Autumn","Winter"})</f>
        <v>Winter</v>
      </c>
    </row>
    <row r="29" spans="2:18"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c r="O29" s="4">
        <f>MONTH(Table1[[#This Row],[Invoice Date]])</f>
        <v>2</v>
      </c>
      <c r="P29" s="4">
        <f>YEAR(Table1[[#This Row],[Invoice Date]])</f>
        <v>2020</v>
      </c>
      <c r="Q29" s="4" t="str">
        <f>"Q"&amp;ROUNDUP(MONTH(Table1[[#This Row],[Invoice Date]])/3,0)</f>
        <v>Q1</v>
      </c>
      <c r="R29" s="4" t="str">
        <f>LOOKUP(O29,{1,3,6,9,12},{"Winter","Spring","Summer","Autumn","Winter"})</f>
        <v>Winter</v>
      </c>
    </row>
    <row r="30" spans="2:18"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c r="O30" s="4">
        <f>MONTH(Table1[[#This Row],[Invoice Date]])</f>
        <v>2</v>
      </c>
      <c r="P30" s="4">
        <f>YEAR(Table1[[#This Row],[Invoice Date]])</f>
        <v>2020</v>
      </c>
      <c r="Q30" s="4" t="str">
        <f>"Q"&amp;ROUNDUP(MONTH(Table1[[#This Row],[Invoice Date]])/3,0)</f>
        <v>Q1</v>
      </c>
      <c r="R30" s="4" t="str">
        <f>LOOKUP(O30,{1,3,6,9,12},{"Winter","Spring","Summer","Autumn","Winter"})</f>
        <v>Winter</v>
      </c>
    </row>
    <row r="31" spans="2:18"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c r="O31" s="4">
        <f>MONTH(Table1[[#This Row],[Invoice Date]])</f>
        <v>2</v>
      </c>
      <c r="P31" s="4">
        <f>YEAR(Table1[[#This Row],[Invoice Date]])</f>
        <v>2020</v>
      </c>
      <c r="Q31" s="4" t="str">
        <f>"Q"&amp;ROUNDUP(MONTH(Table1[[#This Row],[Invoice Date]])/3,0)</f>
        <v>Q1</v>
      </c>
      <c r="R31" s="4" t="str">
        <f>LOOKUP(O31,{1,3,6,9,12},{"Winter","Spring","Summer","Autumn","Winter"})</f>
        <v>Winter</v>
      </c>
    </row>
    <row r="32" spans="2:18"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c r="O32" s="4">
        <f>MONTH(Table1[[#This Row],[Invoice Date]])</f>
        <v>2</v>
      </c>
      <c r="P32" s="4">
        <f>YEAR(Table1[[#This Row],[Invoice Date]])</f>
        <v>2020</v>
      </c>
      <c r="Q32" s="4" t="str">
        <f>"Q"&amp;ROUNDUP(MONTH(Table1[[#This Row],[Invoice Date]])/3,0)</f>
        <v>Q1</v>
      </c>
      <c r="R32" s="4" t="str">
        <f>LOOKUP(O32,{1,3,6,9,12},{"Winter","Spring","Summer","Autumn","Winter"})</f>
        <v>Winter</v>
      </c>
    </row>
    <row r="33" spans="2:18"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c r="O33" s="4">
        <f>MONTH(Table1[[#This Row],[Invoice Date]])</f>
        <v>2</v>
      </c>
      <c r="P33" s="4">
        <f>YEAR(Table1[[#This Row],[Invoice Date]])</f>
        <v>2020</v>
      </c>
      <c r="Q33" s="4" t="str">
        <f>"Q"&amp;ROUNDUP(MONTH(Table1[[#This Row],[Invoice Date]])/3,0)</f>
        <v>Q1</v>
      </c>
      <c r="R33" s="4" t="str">
        <f>LOOKUP(O33,{1,3,6,9,12},{"Winter","Spring","Summer","Autumn","Winter"})</f>
        <v>Winter</v>
      </c>
    </row>
    <row r="34" spans="2:18"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c r="O34" s="4">
        <f>MONTH(Table1[[#This Row],[Invoice Date]])</f>
        <v>2</v>
      </c>
      <c r="P34" s="4">
        <f>YEAR(Table1[[#This Row],[Invoice Date]])</f>
        <v>2020</v>
      </c>
      <c r="Q34" s="4" t="str">
        <f>"Q"&amp;ROUNDUP(MONTH(Table1[[#This Row],[Invoice Date]])/3,0)</f>
        <v>Q1</v>
      </c>
      <c r="R34" s="4" t="str">
        <f>LOOKUP(O34,{1,3,6,9,12},{"Winter","Spring","Summer","Autumn","Winter"})</f>
        <v>Winter</v>
      </c>
    </row>
    <row r="35" spans="2:18"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c r="O35" s="4">
        <f>MONTH(Table1[[#This Row],[Invoice Date]])</f>
        <v>3</v>
      </c>
      <c r="P35" s="4">
        <f>YEAR(Table1[[#This Row],[Invoice Date]])</f>
        <v>2020</v>
      </c>
      <c r="Q35" s="4" t="str">
        <f>"Q"&amp;ROUNDUP(MONTH(Table1[[#This Row],[Invoice Date]])/3,0)</f>
        <v>Q1</v>
      </c>
      <c r="R35" s="4" t="str">
        <f>LOOKUP(O35,{1,3,6,9,12},{"Winter","Spring","Summer","Autumn","Winter"})</f>
        <v>Spring</v>
      </c>
    </row>
    <row r="36" spans="2:18"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c r="O36" s="4">
        <f>MONTH(Table1[[#This Row],[Invoice Date]])</f>
        <v>3</v>
      </c>
      <c r="P36" s="4">
        <f>YEAR(Table1[[#This Row],[Invoice Date]])</f>
        <v>2020</v>
      </c>
      <c r="Q36" s="4" t="str">
        <f>"Q"&amp;ROUNDUP(MONTH(Table1[[#This Row],[Invoice Date]])/3,0)</f>
        <v>Q1</v>
      </c>
      <c r="R36" s="4" t="str">
        <f>LOOKUP(O36,{1,3,6,9,12},{"Winter","Spring","Summer","Autumn","Winter"})</f>
        <v>Spring</v>
      </c>
    </row>
    <row r="37" spans="2:18"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c r="O37" s="4">
        <f>MONTH(Table1[[#This Row],[Invoice Date]])</f>
        <v>3</v>
      </c>
      <c r="P37" s="4">
        <f>YEAR(Table1[[#This Row],[Invoice Date]])</f>
        <v>2020</v>
      </c>
      <c r="Q37" s="4" t="str">
        <f>"Q"&amp;ROUNDUP(MONTH(Table1[[#This Row],[Invoice Date]])/3,0)</f>
        <v>Q1</v>
      </c>
      <c r="R37" s="4" t="str">
        <f>LOOKUP(O37,{1,3,6,9,12},{"Winter","Spring","Summer","Autumn","Winter"})</f>
        <v>Spring</v>
      </c>
    </row>
    <row r="38" spans="2:18"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c r="O38" s="4">
        <f>MONTH(Table1[[#This Row],[Invoice Date]])</f>
        <v>3</v>
      </c>
      <c r="P38" s="4">
        <f>YEAR(Table1[[#This Row],[Invoice Date]])</f>
        <v>2020</v>
      </c>
      <c r="Q38" s="4" t="str">
        <f>"Q"&amp;ROUNDUP(MONTH(Table1[[#This Row],[Invoice Date]])/3,0)</f>
        <v>Q1</v>
      </c>
      <c r="R38" s="4" t="str">
        <f>LOOKUP(O38,{1,3,6,9,12},{"Winter","Spring","Summer","Autumn","Winter"})</f>
        <v>Spring</v>
      </c>
    </row>
    <row r="39" spans="2:18"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c r="O39" s="4">
        <f>MONTH(Table1[[#This Row],[Invoice Date]])</f>
        <v>3</v>
      </c>
      <c r="P39" s="4">
        <f>YEAR(Table1[[#This Row],[Invoice Date]])</f>
        <v>2020</v>
      </c>
      <c r="Q39" s="4" t="str">
        <f>"Q"&amp;ROUNDUP(MONTH(Table1[[#This Row],[Invoice Date]])/3,0)</f>
        <v>Q1</v>
      </c>
      <c r="R39" s="4" t="str">
        <f>LOOKUP(O39,{1,3,6,9,12},{"Winter","Spring","Summer","Autumn","Winter"})</f>
        <v>Spring</v>
      </c>
    </row>
    <row r="40" spans="2:18"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c r="O40" s="4">
        <f>MONTH(Table1[[#This Row],[Invoice Date]])</f>
        <v>3</v>
      </c>
      <c r="P40" s="4">
        <f>YEAR(Table1[[#This Row],[Invoice Date]])</f>
        <v>2020</v>
      </c>
      <c r="Q40" s="4" t="str">
        <f>"Q"&amp;ROUNDUP(MONTH(Table1[[#This Row],[Invoice Date]])/3,0)</f>
        <v>Q1</v>
      </c>
      <c r="R40" s="4" t="str">
        <f>LOOKUP(O40,{1,3,6,9,12},{"Winter","Spring","Summer","Autumn","Winter"})</f>
        <v>Spring</v>
      </c>
    </row>
    <row r="41" spans="2:18"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c r="O41" s="4">
        <f>MONTH(Table1[[#This Row],[Invoice Date]])</f>
        <v>3</v>
      </c>
      <c r="P41" s="4">
        <f>YEAR(Table1[[#This Row],[Invoice Date]])</f>
        <v>2020</v>
      </c>
      <c r="Q41" s="4" t="str">
        <f>"Q"&amp;ROUNDUP(MONTH(Table1[[#This Row],[Invoice Date]])/3,0)</f>
        <v>Q1</v>
      </c>
      <c r="R41" s="4" t="str">
        <f>LOOKUP(O41,{1,3,6,9,12},{"Winter","Spring","Summer","Autumn","Winter"})</f>
        <v>Spring</v>
      </c>
    </row>
    <row r="42" spans="2:18"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c r="O42" s="4">
        <f>MONTH(Table1[[#This Row],[Invoice Date]])</f>
        <v>3</v>
      </c>
      <c r="P42" s="4">
        <f>YEAR(Table1[[#This Row],[Invoice Date]])</f>
        <v>2020</v>
      </c>
      <c r="Q42" s="4" t="str">
        <f>"Q"&amp;ROUNDUP(MONTH(Table1[[#This Row],[Invoice Date]])/3,0)</f>
        <v>Q1</v>
      </c>
      <c r="R42" s="4" t="str">
        <f>LOOKUP(O42,{1,3,6,9,12},{"Winter","Spring","Summer","Autumn","Winter"})</f>
        <v>Spring</v>
      </c>
    </row>
    <row r="43" spans="2:18"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c r="O43" s="4">
        <f>MONTH(Table1[[#This Row],[Invoice Date]])</f>
        <v>3</v>
      </c>
      <c r="P43" s="4">
        <f>YEAR(Table1[[#This Row],[Invoice Date]])</f>
        <v>2020</v>
      </c>
      <c r="Q43" s="4" t="str">
        <f>"Q"&amp;ROUNDUP(MONTH(Table1[[#This Row],[Invoice Date]])/3,0)</f>
        <v>Q1</v>
      </c>
      <c r="R43" s="4" t="str">
        <f>LOOKUP(O43,{1,3,6,9,12},{"Winter","Spring","Summer","Autumn","Winter"})</f>
        <v>Spring</v>
      </c>
    </row>
    <row r="44" spans="2:18"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c r="O44" s="4">
        <f>MONTH(Table1[[#This Row],[Invoice Date]])</f>
        <v>3</v>
      </c>
      <c r="P44" s="4">
        <f>YEAR(Table1[[#This Row],[Invoice Date]])</f>
        <v>2020</v>
      </c>
      <c r="Q44" s="4" t="str">
        <f>"Q"&amp;ROUNDUP(MONTH(Table1[[#This Row],[Invoice Date]])/3,0)</f>
        <v>Q1</v>
      </c>
      <c r="R44" s="4" t="str">
        <f>LOOKUP(O44,{1,3,6,9,12},{"Winter","Spring","Summer","Autumn","Winter"})</f>
        <v>Spring</v>
      </c>
    </row>
    <row r="45" spans="2:18"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c r="O45" s="4">
        <f>MONTH(Table1[[#This Row],[Invoice Date]])</f>
        <v>3</v>
      </c>
      <c r="P45" s="4">
        <f>YEAR(Table1[[#This Row],[Invoice Date]])</f>
        <v>2020</v>
      </c>
      <c r="Q45" s="4" t="str">
        <f>"Q"&amp;ROUNDUP(MONTH(Table1[[#This Row],[Invoice Date]])/3,0)</f>
        <v>Q1</v>
      </c>
      <c r="R45" s="4" t="str">
        <f>LOOKUP(O45,{1,3,6,9,12},{"Winter","Spring","Summer","Autumn","Winter"})</f>
        <v>Spring</v>
      </c>
    </row>
    <row r="46" spans="2:18"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c r="O46" s="4">
        <f>MONTH(Table1[[#This Row],[Invoice Date]])</f>
        <v>3</v>
      </c>
      <c r="P46" s="4">
        <f>YEAR(Table1[[#This Row],[Invoice Date]])</f>
        <v>2020</v>
      </c>
      <c r="Q46" s="4" t="str">
        <f>"Q"&amp;ROUNDUP(MONTH(Table1[[#This Row],[Invoice Date]])/3,0)</f>
        <v>Q1</v>
      </c>
      <c r="R46" s="4" t="str">
        <f>LOOKUP(O46,{1,3,6,9,12},{"Winter","Spring","Summer","Autumn","Winter"})</f>
        <v>Spring</v>
      </c>
    </row>
    <row r="47" spans="2:18"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c r="O47" s="4">
        <f>MONTH(Table1[[#This Row],[Invoice Date]])</f>
        <v>3</v>
      </c>
      <c r="P47" s="4">
        <f>YEAR(Table1[[#This Row],[Invoice Date]])</f>
        <v>2020</v>
      </c>
      <c r="Q47" s="4" t="str">
        <f>"Q"&amp;ROUNDUP(MONTH(Table1[[#This Row],[Invoice Date]])/3,0)</f>
        <v>Q1</v>
      </c>
      <c r="R47" s="4" t="str">
        <f>LOOKUP(O47,{1,3,6,9,12},{"Winter","Spring","Summer","Autumn","Winter"})</f>
        <v>Spring</v>
      </c>
    </row>
    <row r="48" spans="2:18"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c r="O48" s="4">
        <f>MONTH(Table1[[#This Row],[Invoice Date]])</f>
        <v>3</v>
      </c>
      <c r="P48" s="4">
        <f>YEAR(Table1[[#This Row],[Invoice Date]])</f>
        <v>2020</v>
      </c>
      <c r="Q48" s="4" t="str">
        <f>"Q"&amp;ROUNDUP(MONTH(Table1[[#This Row],[Invoice Date]])/3,0)</f>
        <v>Q1</v>
      </c>
      <c r="R48" s="4" t="str">
        <f>LOOKUP(O48,{1,3,6,9,12},{"Winter","Spring","Summer","Autumn","Winter"})</f>
        <v>Spring</v>
      </c>
    </row>
    <row r="49" spans="2:18"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c r="O49" s="4">
        <f>MONTH(Table1[[#This Row],[Invoice Date]])</f>
        <v>3</v>
      </c>
      <c r="P49" s="4">
        <f>YEAR(Table1[[#This Row],[Invoice Date]])</f>
        <v>2020</v>
      </c>
      <c r="Q49" s="4" t="str">
        <f>"Q"&amp;ROUNDUP(MONTH(Table1[[#This Row],[Invoice Date]])/3,0)</f>
        <v>Q1</v>
      </c>
      <c r="R49" s="4" t="str">
        <f>LOOKUP(O49,{1,3,6,9,12},{"Winter","Spring","Summer","Autumn","Winter"})</f>
        <v>Spring</v>
      </c>
    </row>
    <row r="50" spans="2:18"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c r="O50" s="4">
        <f>MONTH(Table1[[#This Row],[Invoice Date]])</f>
        <v>3</v>
      </c>
      <c r="P50" s="4">
        <f>YEAR(Table1[[#This Row],[Invoice Date]])</f>
        <v>2020</v>
      </c>
      <c r="Q50" s="4" t="str">
        <f>"Q"&amp;ROUNDUP(MONTH(Table1[[#This Row],[Invoice Date]])/3,0)</f>
        <v>Q1</v>
      </c>
      <c r="R50" s="4" t="str">
        <f>LOOKUP(O50,{1,3,6,9,12},{"Winter","Spring","Summer","Autumn","Winter"})</f>
        <v>Spring</v>
      </c>
    </row>
    <row r="51" spans="2:18"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c r="O51" s="4">
        <f>MONTH(Table1[[#This Row],[Invoice Date]])</f>
        <v>3</v>
      </c>
      <c r="P51" s="4">
        <f>YEAR(Table1[[#This Row],[Invoice Date]])</f>
        <v>2020</v>
      </c>
      <c r="Q51" s="4" t="str">
        <f>"Q"&amp;ROUNDUP(MONTH(Table1[[#This Row],[Invoice Date]])/3,0)</f>
        <v>Q1</v>
      </c>
      <c r="R51" s="4" t="str">
        <f>LOOKUP(O51,{1,3,6,9,12},{"Winter","Spring","Summer","Autumn","Winter"})</f>
        <v>Spring</v>
      </c>
    </row>
    <row r="52" spans="2:18"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c r="O52" s="4">
        <f>MONTH(Table1[[#This Row],[Invoice Date]])</f>
        <v>4</v>
      </c>
      <c r="P52" s="4">
        <f>YEAR(Table1[[#This Row],[Invoice Date]])</f>
        <v>2020</v>
      </c>
      <c r="Q52" s="4" t="str">
        <f>"Q"&amp;ROUNDUP(MONTH(Table1[[#This Row],[Invoice Date]])/3,0)</f>
        <v>Q2</v>
      </c>
      <c r="R52" s="4" t="str">
        <f>LOOKUP(O52,{1,3,6,9,12},{"Winter","Spring","Summer","Autumn","Winter"})</f>
        <v>Spring</v>
      </c>
    </row>
    <row r="53" spans="2:18"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c r="O53" s="4">
        <f>MONTH(Table1[[#This Row],[Invoice Date]])</f>
        <v>4</v>
      </c>
      <c r="P53" s="4">
        <f>YEAR(Table1[[#This Row],[Invoice Date]])</f>
        <v>2020</v>
      </c>
      <c r="Q53" s="4" t="str">
        <f>"Q"&amp;ROUNDUP(MONTH(Table1[[#This Row],[Invoice Date]])/3,0)</f>
        <v>Q2</v>
      </c>
      <c r="R53" s="4" t="str">
        <f>LOOKUP(O53,{1,3,6,9,12},{"Winter","Spring","Summer","Autumn","Winter"})</f>
        <v>Spring</v>
      </c>
    </row>
    <row r="54" spans="2:18"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c r="O54" s="4">
        <f>MONTH(Table1[[#This Row],[Invoice Date]])</f>
        <v>4</v>
      </c>
      <c r="P54" s="4">
        <f>YEAR(Table1[[#This Row],[Invoice Date]])</f>
        <v>2020</v>
      </c>
      <c r="Q54" s="4" t="str">
        <f>"Q"&amp;ROUNDUP(MONTH(Table1[[#This Row],[Invoice Date]])/3,0)</f>
        <v>Q2</v>
      </c>
      <c r="R54" s="4" t="str">
        <f>LOOKUP(O54,{1,3,6,9,12},{"Winter","Spring","Summer","Autumn","Winter"})</f>
        <v>Spring</v>
      </c>
    </row>
    <row r="55" spans="2:18"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c r="O55" s="4">
        <f>MONTH(Table1[[#This Row],[Invoice Date]])</f>
        <v>4</v>
      </c>
      <c r="P55" s="4">
        <f>YEAR(Table1[[#This Row],[Invoice Date]])</f>
        <v>2020</v>
      </c>
      <c r="Q55" s="4" t="str">
        <f>"Q"&amp;ROUNDUP(MONTH(Table1[[#This Row],[Invoice Date]])/3,0)</f>
        <v>Q2</v>
      </c>
      <c r="R55" s="4" t="str">
        <f>LOOKUP(O55,{1,3,6,9,12},{"Winter","Spring","Summer","Autumn","Winter"})</f>
        <v>Spring</v>
      </c>
    </row>
    <row r="56" spans="2:18"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c r="O56" s="4">
        <f>MONTH(Table1[[#This Row],[Invoice Date]])</f>
        <v>4</v>
      </c>
      <c r="P56" s="4">
        <f>YEAR(Table1[[#This Row],[Invoice Date]])</f>
        <v>2020</v>
      </c>
      <c r="Q56" s="4" t="str">
        <f>"Q"&amp;ROUNDUP(MONTH(Table1[[#This Row],[Invoice Date]])/3,0)</f>
        <v>Q2</v>
      </c>
      <c r="R56" s="4" t="str">
        <f>LOOKUP(O56,{1,3,6,9,12},{"Winter","Spring","Summer","Autumn","Winter"})</f>
        <v>Spring</v>
      </c>
    </row>
    <row r="57" spans="2:18"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c r="O57" s="4">
        <f>MONTH(Table1[[#This Row],[Invoice Date]])</f>
        <v>4</v>
      </c>
      <c r="P57" s="4">
        <f>YEAR(Table1[[#This Row],[Invoice Date]])</f>
        <v>2020</v>
      </c>
      <c r="Q57" s="4" t="str">
        <f>"Q"&amp;ROUNDUP(MONTH(Table1[[#This Row],[Invoice Date]])/3,0)</f>
        <v>Q2</v>
      </c>
      <c r="R57" s="4" t="str">
        <f>LOOKUP(O57,{1,3,6,9,12},{"Winter","Spring","Summer","Autumn","Winter"})</f>
        <v>Spring</v>
      </c>
    </row>
    <row r="58" spans="2:18"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c r="O58" s="4">
        <f>MONTH(Table1[[#This Row],[Invoice Date]])</f>
        <v>4</v>
      </c>
      <c r="P58" s="4">
        <f>YEAR(Table1[[#This Row],[Invoice Date]])</f>
        <v>2020</v>
      </c>
      <c r="Q58" s="4" t="str">
        <f>"Q"&amp;ROUNDUP(MONTH(Table1[[#This Row],[Invoice Date]])/3,0)</f>
        <v>Q2</v>
      </c>
      <c r="R58" s="4" t="str">
        <f>LOOKUP(O58,{1,3,6,9,12},{"Winter","Spring","Summer","Autumn","Winter"})</f>
        <v>Spring</v>
      </c>
    </row>
    <row r="59" spans="2:18"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c r="O59" s="4">
        <f>MONTH(Table1[[#This Row],[Invoice Date]])</f>
        <v>4</v>
      </c>
      <c r="P59" s="4">
        <f>YEAR(Table1[[#This Row],[Invoice Date]])</f>
        <v>2020</v>
      </c>
      <c r="Q59" s="4" t="str">
        <f>"Q"&amp;ROUNDUP(MONTH(Table1[[#This Row],[Invoice Date]])/3,0)</f>
        <v>Q2</v>
      </c>
      <c r="R59" s="4" t="str">
        <f>LOOKUP(O59,{1,3,6,9,12},{"Winter","Spring","Summer","Autumn","Winter"})</f>
        <v>Spring</v>
      </c>
    </row>
    <row r="60" spans="2:18"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c r="O60" s="4">
        <f>MONTH(Table1[[#This Row],[Invoice Date]])</f>
        <v>4</v>
      </c>
      <c r="P60" s="4">
        <f>YEAR(Table1[[#This Row],[Invoice Date]])</f>
        <v>2020</v>
      </c>
      <c r="Q60" s="4" t="str">
        <f>"Q"&amp;ROUNDUP(MONTH(Table1[[#This Row],[Invoice Date]])/3,0)</f>
        <v>Q2</v>
      </c>
      <c r="R60" s="4" t="str">
        <f>LOOKUP(O60,{1,3,6,9,12},{"Winter","Spring","Summer","Autumn","Winter"})</f>
        <v>Spring</v>
      </c>
    </row>
    <row r="61" spans="2:18"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c r="O61" s="4">
        <f>MONTH(Table1[[#This Row],[Invoice Date]])</f>
        <v>4</v>
      </c>
      <c r="P61" s="4">
        <f>YEAR(Table1[[#This Row],[Invoice Date]])</f>
        <v>2020</v>
      </c>
      <c r="Q61" s="4" t="str">
        <f>"Q"&amp;ROUNDUP(MONTH(Table1[[#This Row],[Invoice Date]])/3,0)</f>
        <v>Q2</v>
      </c>
      <c r="R61" s="4" t="str">
        <f>LOOKUP(O61,{1,3,6,9,12},{"Winter","Spring","Summer","Autumn","Winter"})</f>
        <v>Spring</v>
      </c>
    </row>
    <row r="62" spans="2:18"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c r="O62" s="4">
        <f>MONTH(Table1[[#This Row],[Invoice Date]])</f>
        <v>4</v>
      </c>
      <c r="P62" s="4">
        <f>YEAR(Table1[[#This Row],[Invoice Date]])</f>
        <v>2020</v>
      </c>
      <c r="Q62" s="4" t="str">
        <f>"Q"&amp;ROUNDUP(MONTH(Table1[[#This Row],[Invoice Date]])/3,0)</f>
        <v>Q2</v>
      </c>
      <c r="R62" s="4" t="str">
        <f>LOOKUP(O62,{1,3,6,9,12},{"Winter","Spring","Summer","Autumn","Winter"})</f>
        <v>Spring</v>
      </c>
    </row>
    <row r="63" spans="2:18"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c r="O63" s="4">
        <f>MONTH(Table1[[#This Row],[Invoice Date]])</f>
        <v>4</v>
      </c>
      <c r="P63" s="4">
        <f>YEAR(Table1[[#This Row],[Invoice Date]])</f>
        <v>2020</v>
      </c>
      <c r="Q63" s="4" t="str">
        <f>"Q"&amp;ROUNDUP(MONTH(Table1[[#This Row],[Invoice Date]])/3,0)</f>
        <v>Q2</v>
      </c>
      <c r="R63" s="4" t="str">
        <f>LOOKUP(O63,{1,3,6,9,12},{"Winter","Spring","Summer","Autumn","Winter"})</f>
        <v>Spring</v>
      </c>
    </row>
    <row r="64" spans="2:18"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c r="O64" s="4">
        <f>MONTH(Table1[[#This Row],[Invoice Date]])</f>
        <v>4</v>
      </c>
      <c r="P64" s="4">
        <f>YEAR(Table1[[#This Row],[Invoice Date]])</f>
        <v>2020</v>
      </c>
      <c r="Q64" s="4" t="str">
        <f>"Q"&amp;ROUNDUP(MONTH(Table1[[#This Row],[Invoice Date]])/3,0)</f>
        <v>Q2</v>
      </c>
      <c r="R64" s="4" t="str">
        <f>LOOKUP(O64,{1,3,6,9,12},{"Winter","Spring","Summer","Autumn","Winter"})</f>
        <v>Spring</v>
      </c>
    </row>
    <row r="65" spans="2:18"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c r="O65" s="4">
        <f>MONTH(Table1[[#This Row],[Invoice Date]])</f>
        <v>4</v>
      </c>
      <c r="P65" s="4">
        <f>YEAR(Table1[[#This Row],[Invoice Date]])</f>
        <v>2020</v>
      </c>
      <c r="Q65" s="4" t="str">
        <f>"Q"&amp;ROUNDUP(MONTH(Table1[[#This Row],[Invoice Date]])/3,0)</f>
        <v>Q2</v>
      </c>
      <c r="R65" s="4" t="str">
        <f>LOOKUP(O65,{1,3,6,9,12},{"Winter","Spring","Summer","Autumn","Winter"})</f>
        <v>Spring</v>
      </c>
    </row>
    <row r="66" spans="2:18"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c r="O66" s="4">
        <f>MONTH(Table1[[#This Row],[Invoice Date]])</f>
        <v>5</v>
      </c>
      <c r="P66" s="4">
        <f>YEAR(Table1[[#This Row],[Invoice Date]])</f>
        <v>2020</v>
      </c>
      <c r="Q66" s="4" t="str">
        <f>"Q"&amp;ROUNDUP(MONTH(Table1[[#This Row],[Invoice Date]])/3,0)</f>
        <v>Q2</v>
      </c>
      <c r="R66" s="4" t="str">
        <f>LOOKUP(O66,{1,3,6,9,12},{"Winter","Spring","Summer","Autumn","Winter"})</f>
        <v>Spring</v>
      </c>
    </row>
    <row r="67" spans="2:18"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c r="O67" s="4">
        <f>MONTH(Table1[[#This Row],[Invoice Date]])</f>
        <v>5</v>
      </c>
      <c r="P67" s="4">
        <f>YEAR(Table1[[#This Row],[Invoice Date]])</f>
        <v>2020</v>
      </c>
      <c r="Q67" s="4" t="str">
        <f>"Q"&amp;ROUNDUP(MONTH(Table1[[#This Row],[Invoice Date]])/3,0)</f>
        <v>Q2</v>
      </c>
      <c r="R67" s="4" t="str">
        <f>LOOKUP(O67,{1,3,6,9,12},{"Winter","Spring","Summer","Autumn","Winter"})</f>
        <v>Spring</v>
      </c>
    </row>
    <row r="68" spans="2:18"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c r="O68" s="4">
        <f>MONTH(Table1[[#This Row],[Invoice Date]])</f>
        <v>5</v>
      </c>
      <c r="P68" s="4">
        <f>YEAR(Table1[[#This Row],[Invoice Date]])</f>
        <v>2020</v>
      </c>
      <c r="Q68" s="4" t="str">
        <f>"Q"&amp;ROUNDUP(MONTH(Table1[[#This Row],[Invoice Date]])/3,0)</f>
        <v>Q2</v>
      </c>
      <c r="R68" s="4" t="str">
        <f>LOOKUP(O68,{1,3,6,9,12},{"Winter","Spring","Summer","Autumn","Winter"})</f>
        <v>Spring</v>
      </c>
    </row>
    <row r="69" spans="2:18"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c r="O69" s="4">
        <f>MONTH(Table1[[#This Row],[Invoice Date]])</f>
        <v>5</v>
      </c>
      <c r="P69" s="4">
        <f>YEAR(Table1[[#This Row],[Invoice Date]])</f>
        <v>2020</v>
      </c>
      <c r="Q69" s="4" t="str">
        <f>"Q"&amp;ROUNDUP(MONTH(Table1[[#This Row],[Invoice Date]])/3,0)</f>
        <v>Q2</v>
      </c>
      <c r="R69" s="4" t="str">
        <f>LOOKUP(O69,{1,3,6,9,12},{"Winter","Spring","Summer","Autumn","Winter"})</f>
        <v>Spring</v>
      </c>
    </row>
    <row r="70" spans="2:18"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c r="O70" s="4">
        <f>MONTH(Table1[[#This Row],[Invoice Date]])</f>
        <v>5</v>
      </c>
      <c r="P70" s="4">
        <f>YEAR(Table1[[#This Row],[Invoice Date]])</f>
        <v>2020</v>
      </c>
      <c r="Q70" s="4" t="str">
        <f>"Q"&amp;ROUNDUP(MONTH(Table1[[#This Row],[Invoice Date]])/3,0)</f>
        <v>Q2</v>
      </c>
      <c r="R70" s="4" t="str">
        <f>LOOKUP(O70,{1,3,6,9,12},{"Winter","Spring","Summer","Autumn","Winter"})</f>
        <v>Spring</v>
      </c>
    </row>
    <row r="71" spans="2:18"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c r="O71" s="4">
        <f>MONTH(Table1[[#This Row],[Invoice Date]])</f>
        <v>5</v>
      </c>
      <c r="P71" s="4">
        <f>YEAR(Table1[[#This Row],[Invoice Date]])</f>
        <v>2020</v>
      </c>
      <c r="Q71" s="4" t="str">
        <f>"Q"&amp;ROUNDUP(MONTH(Table1[[#This Row],[Invoice Date]])/3,0)</f>
        <v>Q2</v>
      </c>
      <c r="R71" s="4" t="str">
        <f>LOOKUP(O71,{1,3,6,9,12},{"Winter","Spring","Summer","Autumn","Winter"})</f>
        <v>Spring</v>
      </c>
    </row>
    <row r="72" spans="2:18"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c r="O72" s="4">
        <f>MONTH(Table1[[#This Row],[Invoice Date]])</f>
        <v>5</v>
      </c>
      <c r="P72" s="4">
        <f>YEAR(Table1[[#This Row],[Invoice Date]])</f>
        <v>2020</v>
      </c>
      <c r="Q72" s="4" t="str">
        <f>"Q"&amp;ROUNDUP(MONTH(Table1[[#This Row],[Invoice Date]])/3,0)</f>
        <v>Q2</v>
      </c>
      <c r="R72" s="4" t="str">
        <f>LOOKUP(O72,{1,3,6,9,12},{"Winter","Spring","Summer","Autumn","Winter"})</f>
        <v>Spring</v>
      </c>
    </row>
    <row r="73" spans="2:18"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c r="O73" s="4">
        <f>MONTH(Table1[[#This Row],[Invoice Date]])</f>
        <v>7</v>
      </c>
      <c r="P73" s="4">
        <f>YEAR(Table1[[#This Row],[Invoice Date]])</f>
        <v>2020</v>
      </c>
      <c r="Q73" s="4" t="str">
        <f>"Q"&amp;ROUNDUP(MONTH(Table1[[#This Row],[Invoice Date]])/3,0)</f>
        <v>Q3</v>
      </c>
      <c r="R73" s="4" t="str">
        <f>LOOKUP(O73,{1,3,6,9,12},{"Winter","Spring","Summer","Autumn","Winter"})</f>
        <v>Summer</v>
      </c>
    </row>
    <row r="74" spans="2:18"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c r="O74" s="4">
        <f>MONTH(Table1[[#This Row],[Invoice Date]])</f>
        <v>7</v>
      </c>
      <c r="P74" s="4">
        <f>YEAR(Table1[[#This Row],[Invoice Date]])</f>
        <v>2020</v>
      </c>
      <c r="Q74" s="4" t="str">
        <f>"Q"&amp;ROUNDUP(MONTH(Table1[[#This Row],[Invoice Date]])/3,0)</f>
        <v>Q3</v>
      </c>
      <c r="R74" s="4" t="str">
        <f>LOOKUP(O74,{1,3,6,9,12},{"Winter","Spring","Summer","Autumn","Winter"})</f>
        <v>Summer</v>
      </c>
    </row>
    <row r="75" spans="2:18"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c r="O75" s="4">
        <f>MONTH(Table1[[#This Row],[Invoice Date]])</f>
        <v>7</v>
      </c>
      <c r="P75" s="4">
        <f>YEAR(Table1[[#This Row],[Invoice Date]])</f>
        <v>2020</v>
      </c>
      <c r="Q75" s="4" t="str">
        <f>"Q"&amp;ROUNDUP(MONTH(Table1[[#This Row],[Invoice Date]])/3,0)</f>
        <v>Q3</v>
      </c>
      <c r="R75" s="4" t="str">
        <f>LOOKUP(O75,{1,3,6,9,12},{"Winter","Spring","Summer","Autumn","Winter"})</f>
        <v>Summer</v>
      </c>
    </row>
    <row r="76" spans="2:18"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c r="O76" s="4">
        <f>MONTH(Table1[[#This Row],[Invoice Date]])</f>
        <v>7</v>
      </c>
      <c r="P76" s="4">
        <f>YEAR(Table1[[#This Row],[Invoice Date]])</f>
        <v>2020</v>
      </c>
      <c r="Q76" s="4" t="str">
        <f>"Q"&amp;ROUNDUP(MONTH(Table1[[#This Row],[Invoice Date]])/3,0)</f>
        <v>Q3</v>
      </c>
      <c r="R76" s="4" t="str">
        <f>LOOKUP(O76,{1,3,6,9,12},{"Winter","Spring","Summer","Autumn","Winter"})</f>
        <v>Summer</v>
      </c>
    </row>
    <row r="77" spans="2:18"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c r="O77" s="4">
        <f>MONTH(Table1[[#This Row],[Invoice Date]])</f>
        <v>7</v>
      </c>
      <c r="P77" s="4">
        <f>YEAR(Table1[[#This Row],[Invoice Date]])</f>
        <v>2020</v>
      </c>
      <c r="Q77" s="4" t="str">
        <f>"Q"&amp;ROUNDUP(MONTH(Table1[[#This Row],[Invoice Date]])/3,0)</f>
        <v>Q3</v>
      </c>
      <c r="R77" s="4" t="str">
        <f>LOOKUP(O77,{1,3,6,9,12},{"Winter","Spring","Summer","Autumn","Winter"})</f>
        <v>Summer</v>
      </c>
    </row>
    <row r="78" spans="2:18"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c r="O78" s="4">
        <f>MONTH(Table1[[#This Row],[Invoice Date]])</f>
        <v>7</v>
      </c>
      <c r="P78" s="4">
        <f>YEAR(Table1[[#This Row],[Invoice Date]])</f>
        <v>2020</v>
      </c>
      <c r="Q78" s="4" t="str">
        <f>"Q"&amp;ROUNDUP(MONTH(Table1[[#This Row],[Invoice Date]])/3,0)</f>
        <v>Q3</v>
      </c>
      <c r="R78" s="4" t="str">
        <f>LOOKUP(O78,{1,3,6,9,12},{"Winter","Spring","Summer","Autumn","Winter"})</f>
        <v>Summer</v>
      </c>
    </row>
    <row r="79" spans="2:18"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c r="O79" s="4">
        <f>MONTH(Table1[[#This Row],[Invoice Date]])</f>
        <v>7</v>
      </c>
      <c r="P79" s="4">
        <f>YEAR(Table1[[#This Row],[Invoice Date]])</f>
        <v>2020</v>
      </c>
      <c r="Q79" s="4" t="str">
        <f>"Q"&amp;ROUNDUP(MONTH(Table1[[#This Row],[Invoice Date]])/3,0)</f>
        <v>Q3</v>
      </c>
      <c r="R79" s="4" t="str">
        <f>LOOKUP(O79,{1,3,6,9,12},{"Winter","Spring","Summer","Autumn","Winter"})</f>
        <v>Summer</v>
      </c>
    </row>
    <row r="80" spans="2:18"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c r="O80" s="4">
        <f>MONTH(Table1[[#This Row],[Invoice Date]])</f>
        <v>7</v>
      </c>
      <c r="P80" s="4">
        <f>YEAR(Table1[[#This Row],[Invoice Date]])</f>
        <v>2020</v>
      </c>
      <c r="Q80" s="4" t="str">
        <f>"Q"&amp;ROUNDUP(MONTH(Table1[[#This Row],[Invoice Date]])/3,0)</f>
        <v>Q3</v>
      </c>
      <c r="R80" s="4" t="str">
        <f>LOOKUP(O80,{1,3,6,9,12},{"Winter","Spring","Summer","Autumn","Winter"})</f>
        <v>Summer</v>
      </c>
    </row>
    <row r="81" spans="2:18"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c r="O81" s="4">
        <f>MONTH(Table1[[#This Row],[Invoice Date]])</f>
        <v>7</v>
      </c>
      <c r="P81" s="4">
        <f>YEAR(Table1[[#This Row],[Invoice Date]])</f>
        <v>2020</v>
      </c>
      <c r="Q81" s="4" t="str">
        <f>"Q"&amp;ROUNDUP(MONTH(Table1[[#This Row],[Invoice Date]])/3,0)</f>
        <v>Q3</v>
      </c>
      <c r="R81" s="4" t="str">
        <f>LOOKUP(O81,{1,3,6,9,12},{"Winter","Spring","Summer","Autumn","Winter"})</f>
        <v>Summer</v>
      </c>
    </row>
    <row r="82" spans="2:18"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c r="O82" s="4">
        <f>MONTH(Table1[[#This Row],[Invoice Date]])</f>
        <v>7</v>
      </c>
      <c r="P82" s="4">
        <f>YEAR(Table1[[#This Row],[Invoice Date]])</f>
        <v>2020</v>
      </c>
      <c r="Q82" s="4" t="str">
        <f>"Q"&amp;ROUNDUP(MONTH(Table1[[#This Row],[Invoice Date]])/3,0)</f>
        <v>Q3</v>
      </c>
      <c r="R82" s="4" t="str">
        <f>LOOKUP(O82,{1,3,6,9,12},{"Winter","Spring","Summer","Autumn","Winter"})</f>
        <v>Summer</v>
      </c>
    </row>
    <row r="83" spans="2:18"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c r="O83" s="4">
        <f>MONTH(Table1[[#This Row],[Invoice Date]])</f>
        <v>7</v>
      </c>
      <c r="P83" s="4">
        <f>YEAR(Table1[[#This Row],[Invoice Date]])</f>
        <v>2020</v>
      </c>
      <c r="Q83" s="4" t="str">
        <f>"Q"&amp;ROUNDUP(MONTH(Table1[[#This Row],[Invoice Date]])/3,0)</f>
        <v>Q3</v>
      </c>
      <c r="R83" s="4" t="str">
        <f>LOOKUP(O83,{1,3,6,9,12},{"Winter","Spring","Summer","Autumn","Winter"})</f>
        <v>Summer</v>
      </c>
    </row>
    <row r="84" spans="2:18"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c r="O84" s="4">
        <f>MONTH(Table1[[#This Row],[Invoice Date]])</f>
        <v>7</v>
      </c>
      <c r="P84" s="4">
        <f>YEAR(Table1[[#This Row],[Invoice Date]])</f>
        <v>2020</v>
      </c>
      <c r="Q84" s="4" t="str">
        <f>"Q"&amp;ROUNDUP(MONTH(Table1[[#This Row],[Invoice Date]])/3,0)</f>
        <v>Q3</v>
      </c>
      <c r="R84" s="4" t="str">
        <f>LOOKUP(O84,{1,3,6,9,12},{"Winter","Spring","Summer","Autumn","Winter"})</f>
        <v>Summer</v>
      </c>
    </row>
    <row r="85" spans="2:18"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c r="O85" s="4">
        <f>MONTH(Table1[[#This Row],[Invoice Date]])</f>
        <v>7</v>
      </c>
      <c r="P85" s="4">
        <f>YEAR(Table1[[#This Row],[Invoice Date]])</f>
        <v>2020</v>
      </c>
      <c r="Q85" s="4" t="str">
        <f>"Q"&amp;ROUNDUP(MONTH(Table1[[#This Row],[Invoice Date]])/3,0)</f>
        <v>Q3</v>
      </c>
      <c r="R85" s="4" t="str">
        <f>LOOKUP(O85,{1,3,6,9,12},{"Winter","Spring","Summer","Autumn","Winter"})</f>
        <v>Summer</v>
      </c>
    </row>
    <row r="86" spans="2:18"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c r="O86" s="4">
        <f>MONTH(Table1[[#This Row],[Invoice Date]])</f>
        <v>7</v>
      </c>
      <c r="P86" s="4">
        <f>YEAR(Table1[[#This Row],[Invoice Date]])</f>
        <v>2020</v>
      </c>
      <c r="Q86" s="4" t="str">
        <f>"Q"&amp;ROUNDUP(MONTH(Table1[[#This Row],[Invoice Date]])/3,0)</f>
        <v>Q3</v>
      </c>
      <c r="R86" s="4" t="str">
        <f>LOOKUP(O86,{1,3,6,9,12},{"Winter","Spring","Summer","Autumn","Winter"})</f>
        <v>Summer</v>
      </c>
    </row>
    <row r="87" spans="2:18"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c r="O87" s="4">
        <f>MONTH(Table1[[#This Row],[Invoice Date]])</f>
        <v>8</v>
      </c>
      <c r="P87" s="4">
        <f>YEAR(Table1[[#This Row],[Invoice Date]])</f>
        <v>2020</v>
      </c>
      <c r="Q87" s="4" t="str">
        <f>"Q"&amp;ROUNDUP(MONTH(Table1[[#This Row],[Invoice Date]])/3,0)</f>
        <v>Q3</v>
      </c>
      <c r="R87" s="4" t="str">
        <f>LOOKUP(O87,{1,3,6,9,12},{"Winter","Spring","Summer","Autumn","Winter"})</f>
        <v>Summer</v>
      </c>
    </row>
    <row r="88" spans="2:18"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c r="O88" s="4">
        <f>MONTH(Table1[[#This Row],[Invoice Date]])</f>
        <v>8</v>
      </c>
      <c r="P88" s="4">
        <f>YEAR(Table1[[#This Row],[Invoice Date]])</f>
        <v>2020</v>
      </c>
      <c r="Q88" s="4" t="str">
        <f>"Q"&amp;ROUNDUP(MONTH(Table1[[#This Row],[Invoice Date]])/3,0)</f>
        <v>Q3</v>
      </c>
      <c r="R88" s="4" t="str">
        <f>LOOKUP(O88,{1,3,6,9,12},{"Winter","Spring","Summer","Autumn","Winter"})</f>
        <v>Summer</v>
      </c>
    </row>
    <row r="89" spans="2:18"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c r="O89" s="4">
        <f>MONTH(Table1[[#This Row],[Invoice Date]])</f>
        <v>8</v>
      </c>
      <c r="P89" s="4">
        <f>YEAR(Table1[[#This Row],[Invoice Date]])</f>
        <v>2020</v>
      </c>
      <c r="Q89" s="4" t="str">
        <f>"Q"&amp;ROUNDUP(MONTH(Table1[[#This Row],[Invoice Date]])/3,0)</f>
        <v>Q3</v>
      </c>
      <c r="R89" s="4" t="str">
        <f>LOOKUP(O89,{1,3,6,9,12},{"Winter","Spring","Summer","Autumn","Winter"})</f>
        <v>Summer</v>
      </c>
    </row>
    <row r="90" spans="2:18"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c r="O90" s="4">
        <f>MONTH(Table1[[#This Row],[Invoice Date]])</f>
        <v>8</v>
      </c>
      <c r="P90" s="4">
        <f>YEAR(Table1[[#This Row],[Invoice Date]])</f>
        <v>2020</v>
      </c>
      <c r="Q90" s="4" t="str">
        <f>"Q"&amp;ROUNDUP(MONTH(Table1[[#This Row],[Invoice Date]])/3,0)</f>
        <v>Q3</v>
      </c>
      <c r="R90" s="4" t="str">
        <f>LOOKUP(O90,{1,3,6,9,12},{"Winter","Spring","Summer","Autumn","Winter"})</f>
        <v>Summer</v>
      </c>
    </row>
    <row r="91" spans="2:18"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c r="O91" s="4">
        <f>MONTH(Table1[[#This Row],[Invoice Date]])</f>
        <v>8</v>
      </c>
      <c r="P91" s="4">
        <f>YEAR(Table1[[#This Row],[Invoice Date]])</f>
        <v>2020</v>
      </c>
      <c r="Q91" s="4" t="str">
        <f>"Q"&amp;ROUNDUP(MONTH(Table1[[#This Row],[Invoice Date]])/3,0)</f>
        <v>Q3</v>
      </c>
      <c r="R91" s="4" t="str">
        <f>LOOKUP(O91,{1,3,6,9,12},{"Winter","Spring","Summer","Autumn","Winter"})</f>
        <v>Summer</v>
      </c>
    </row>
    <row r="92" spans="2:18"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c r="O92" s="4">
        <f>MONTH(Table1[[#This Row],[Invoice Date]])</f>
        <v>8</v>
      </c>
      <c r="P92" s="4">
        <f>YEAR(Table1[[#This Row],[Invoice Date]])</f>
        <v>2020</v>
      </c>
      <c r="Q92" s="4" t="str">
        <f>"Q"&amp;ROUNDUP(MONTH(Table1[[#This Row],[Invoice Date]])/3,0)</f>
        <v>Q3</v>
      </c>
      <c r="R92" s="4" t="str">
        <f>LOOKUP(O92,{1,3,6,9,12},{"Winter","Spring","Summer","Autumn","Winter"})</f>
        <v>Summer</v>
      </c>
    </row>
    <row r="93" spans="2:18"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c r="O93" s="4">
        <f>MONTH(Table1[[#This Row],[Invoice Date]])</f>
        <v>8</v>
      </c>
      <c r="P93" s="4">
        <f>YEAR(Table1[[#This Row],[Invoice Date]])</f>
        <v>2020</v>
      </c>
      <c r="Q93" s="4" t="str">
        <f>"Q"&amp;ROUNDUP(MONTH(Table1[[#This Row],[Invoice Date]])/3,0)</f>
        <v>Q3</v>
      </c>
      <c r="R93" s="4" t="str">
        <f>LOOKUP(O93,{1,3,6,9,12},{"Winter","Spring","Summer","Autumn","Winter"})</f>
        <v>Summer</v>
      </c>
    </row>
    <row r="94" spans="2:18"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c r="O94" s="4">
        <f>MONTH(Table1[[#This Row],[Invoice Date]])</f>
        <v>8</v>
      </c>
      <c r="P94" s="4">
        <f>YEAR(Table1[[#This Row],[Invoice Date]])</f>
        <v>2020</v>
      </c>
      <c r="Q94" s="4" t="str">
        <f>"Q"&amp;ROUNDUP(MONTH(Table1[[#This Row],[Invoice Date]])/3,0)</f>
        <v>Q3</v>
      </c>
      <c r="R94" s="4" t="str">
        <f>LOOKUP(O94,{1,3,6,9,12},{"Winter","Spring","Summer","Autumn","Winter"})</f>
        <v>Summer</v>
      </c>
    </row>
    <row r="95" spans="2:18"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c r="O95" s="4">
        <f>MONTH(Table1[[#This Row],[Invoice Date]])</f>
        <v>8</v>
      </c>
      <c r="P95" s="4">
        <f>YEAR(Table1[[#This Row],[Invoice Date]])</f>
        <v>2020</v>
      </c>
      <c r="Q95" s="4" t="str">
        <f>"Q"&amp;ROUNDUP(MONTH(Table1[[#This Row],[Invoice Date]])/3,0)</f>
        <v>Q3</v>
      </c>
      <c r="R95" s="4" t="str">
        <f>LOOKUP(O95,{1,3,6,9,12},{"Winter","Spring","Summer","Autumn","Winter"})</f>
        <v>Summer</v>
      </c>
    </row>
    <row r="96" spans="2:18"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c r="O96" s="4">
        <f>MONTH(Table1[[#This Row],[Invoice Date]])</f>
        <v>8</v>
      </c>
      <c r="P96" s="4">
        <f>YEAR(Table1[[#This Row],[Invoice Date]])</f>
        <v>2020</v>
      </c>
      <c r="Q96" s="4" t="str">
        <f>"Q"&amp;ROUNDUP(MONTH(Table1[[#This Row],[Invoice Date]])/3,0)</f>
        <v>Q3</v>
      </c>
      <c r="R96" s="4" t="str">
        <f>LOOKUP(O96,{1,3,6,9,12},{"Winter","Spring","Summer","Autumn","Winter"})</f>
        <v>Summer</v>
      </c>
    </row>
    <row r="97" spans="2:18"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c r="O97" s="4">
        <f>MONTH(Table1[[#This Row],[Invoice Date]])</f>
        <v>8</v>
      </c>
      <c r="P97" s="4">
        <f>YEAR(Table1[[#This Row],[Invoice Date]])</f>
        <v>2020</v>
      </c>
      <c r="Q97" s="4" t="str">
        <f>"Q"&amp;ROUNDUP(MONTH(Table1[[#This Row],[Invoice Date]])/3,0)</f>
        <v>Q3</v>
      </c>
      <c r="R97" s="4" t="str">
        <f>LOOKUP(O97,{1,3,6,9,12},{"Winter","Spring","Summer","Autumn","Winter"})</f>
        <v>Summer</v>
      </c>
    </row>
    <row r="98" spans="2:18"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c r="O98" s="4">
        <f>MONTH(Table1[[#This Row],[Invoice Date]])</f>
        <v>8</v>
      </c>
      <c r="P98" s="4">
        <f>YEAR(Table1[[#This Row],[Invoice Date]])</f>
        <v>2020</v>
      </c>
      <c r="Q98" s="4" t="str">
        <f>"Q"&amp;ROUNDUP(MONTH(Table1[[#This Row],[Invoice Date]])/3,0)</f>
        <v>Q3</v>
      </c>
      <c r="R98" s="4" t="str">
        <f>LOOKUP(O98,{1,3,6,9,12},{"Winter","Spring","Summer","Autumn","Winter"})</f>
        <v>Summer</v>
      </c>
    </row>
    <row r="99" spans="2:18"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c r="O99" s="4">
        <f>MONTH(Table1[[#This Row],[Invoice Date]])</f>
        <v>8</v>
      </c>
      <c r="P99" s="4">
        <f>YEAR(Table1[[#This Row],[Invoice Date]])</f>
        <v>2020</v>
      </c>
      <c r="Q99" s="4" t="str">
        <f>"Q"&amp;ROUNDUP(MONTH(Table1[[#This Row],[Invoice Date]])/3,0)</f>
        <v>Q3</v>
      </c>
      <c r="R99" s="4" t="str">
        <f>LOOKUP(O99,{1,3,6,9,12},{"Winter","Spring","Summer","Autumn","Winter"})</f>
        <v>Summer</v>
      </c>
    </row>
    <row r="100" spans="2:18"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c r="O100" s="4">
        <f>MONTH(Table1[[#This Row],[Invoice Date]])</f>
        <v>8</v>
      </c>
      <c r="P100" s="4">
        <f>YEAR(Table1[[#This Row],[Invoice Date]])</f>
        <v>2020</v>
      </c>
      <c r="Q100" s="4" t="str">
        <f>"Q"&amp;ROUNDUP(MONTH(Table1[[#This Row],[Invoice Date]])/3,0)</f>
        <v>Q3</v>
      </c>
      <c r="R100" s="4" t="str">
        <f>LOOKUP(O100,{1,3,6,9,12},{"Winter","Spring","Summer","Autumn","Winter"})</f>
        <v>Summer</v>
      </c>
    </row>
    <row r="101" spans="2:18"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c r="O101" s="4">
        <f>MONTH(Table1[[#This Row],[Invoice Date]])</f>
        <v>8</v>
      </c>
      <c r="P101" s="4">
        <f>YEAR(Table1[[#This Row],[Invoice Date]])</f>
        <v>2020</v>
      </c>
      <c r="Q101" s="4" t="str">
        <f>"Q"&amp;ROUNDUP(MONTH(Table1[[#This Row],[Invoice Date]])/3,0)</f>
        <v>Q3</v>
      </c>
      <c r="R101" s="4" t="str">
        <f>LOOKUP(O101,{1,3,6,9,12},{"Winter","Spring","Summer","Autumn","Winter"})</f>
        <v>Summer</v>
      </c>
    </row>
    <row r="102" spans="2:18"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c r="O102" s="4">
        <f>MONTH(Table1[[#This Row],[Invoice Date]])</f>
        <v>8</v>
      </c>
      <c r="P102" s="4">
        <f>YEAR(Table1[[#This Row],[Invoice Date]])</f>
        <v>2020</v>
      </c>
      <c r="Q102" s="4" t="str">
        <f>"Q"&amp;ROUNDUP(MONTH(Table1[[#This Row],[Invoice Date]])/3,0)</f>
        <v>Q3</v>
      </c>
      <c r="R102" s="4" t="str">
        <f>LOOKUP(O102,{1,3,6,9,12},{"Winter","Spring","Summer","Autumn","Winter"})</f>
        <v>Summer</v>
      </c>
    </row>
    <row r="103" spans="2:18"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c r="O103" s="4">
        <f>MONTH(Table1[[#This Row],[Invoice Date]])</f>
        <v>8</v>
      </c>
      <c r="P103" s="4">
        <f>YEAR(Table1[[#This Row],[Invoice Date]])</f>
        <v>2020</v>
      </c>
      <c r="Q103" s="4" t="str">
        <f>"Q"&amp;ROUNDUP(MONTH(Table1[[#This Row],[Invoice Date]])/3,0)</f>
        <v>Q3</v>
      </c>
      <c r="R103" s="4" t="str">
        <f>LOOKUP(O103,{1,3,6,9,12},{"Winter","Spring","Summer","Autumn","Winter"})</f>
        <v>Summer</v>
      </c>
    </row>
    <row r="104" spans="2:18"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c r="O104" s="4">
        <f>MONTH(Table1[[#This Row],[Invoice Date]])</f>
        <v>8</v>
      </c>
      <c r="P104" s="4">
        <f>YEAR(Table1[[#This Row],[Invoice Date]])</f>
        <v>2020</v>
      </c>
      <c r="Q104" s="4" t="str">
        <f>"Q"&amp;ROUNDUP(MONTH(Table1[[#This Row],[Invoice Date]])/3,0)</f>
        <v>Q3</v>
      </c>
      <c r="R104" s="4" t="str">
        <f>LOOKUP(O104,{1,3,6,9,12},{"Winter","Spring","Summer","Autumn","Winter"})</f>
        <v>Summer</v>
      </c>
    </row>
    <row r="105" spans="2:18"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c r="O105" s="4">
        <f>MONTH(Table1[[#This Row],[Invoice Date]])</f>
        <v>8</v>
      </c>
      <c r="P105" s="4">
        <f>YEAR(Table1[[#This Row],[Invoice Date]])</f>
        <v>2020</v>
      </c>
      <c r="Q105" s="4" t="str">
        <f>"Q"&amp;ROUNDUP(MONTH(Table1[[#This Row],[Invoice Date]])/3,0)</f>
        <v>Q3</v>
      </c>
      <c r="R105" s="4" t="str">
        <f>LOOKUP(O105,{1,3,6,9,12},{"Winter","Spring","Summer","Autumn","Winter"})</f>
        <v>Summer</v>
      </c>
    </row>
    <row r="106" spans="2:18"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c r="O106" s="4">
        <f>MONTH(Table1[[#This Row],[Invoice Date]])</f>
        <v>8</v>
      </c>
      <c r="P106" s="4">
        <f>YEAR(Table1[[#This Row],[Invoice Date]])</f>
        <v>2020</v>
      </c>
      <c r="Q106" s="4" t="str">
        <f>"Q"&amp;ROUNDUP(MONTH(Table1[[#This Row],[Invoice Date]])/3,0)</f>
        <v>Q3</v>
      </c>
      <c r="R106" s="4" t="str">
        <f>LOOKUP(O106,{1,3,6,9,12},{"Winter","Spring","Summer","Autumn","Winter"})</f>
        <v>Summer</v>
      </c>
    </row>
    <row r="107" spans="2:18"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c r="O107" s="4">
        <f>MONTH(Table1[[#This Row],[Invoice Date]])</f>
        <v>8</v>
      </c>
      <c r="P107" s="4">
        <f>YEAR(Table1[[#This Row],[Invoice Date]])</f>
        <v>2020</v>
      </c>
      <c r="Q107" s="4" t="str">
        <f>"Q"&amp;ROUNDUP(MONTH(Table1[[#This Row],[Invoice Date]])/3,0)</f>
        <v>Q3</v>
      </c>
      <c r="R107" s="4" t="str">
        <f>LOOKUP(O107,{1,3,6,9,12},{"Winter","Spring","Summer","Autumn","Winter"})</f>
        <v>Summer</v>
      </c>
    </row>
    <row r="108" spans="2:18"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c r="O108" s="4">
        <f>MONTH(Table1[[#This Row],[Invoice Date]])</f>
        <v>8</v>
      </c>
      <c r="P108" s="4">
        <f>YEAR(Table1[[#This Row],[Invoice Date]])</f>
        <v>2020</v>
      </c>
      <c r="Q108" s="4" t="str">
        <f>"Q"&amp;ROUNDUP(MONTH(Table1[[#This Row],[Invoice Date]])/3,0)</f>
        <v>Q3</v>
      </c>
      <c r="R108" s="4" t="str">
        <f>LOOKUP(O108,{1,3,6,9,12},{"Winter","Spring","Summer","Autumn","Winter"})</f>
        <v>Summer</v>
      </c>
    </row>
    <row r="109" spans="2:18"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c r="O109" s="4">
        <f>MONTH(Table1[[#This Row],[Invoice Date]])</f>
        <v>8</v>
      </c>
      <c r="P109" s="4">
        <f>YEAR(Table1[[#This Row],[Invoice Date]])</f>
        <v>2020</v>
      </c>
      <c r="Q109" s="4" t="str">
        <f>"Q"&amp;ROUNDUP(MONTH(Table1[[#This Row],[Invoice Date]])/3,0)</f>
        <v>Q3</v>
      </c>
      <c r="R109" s="4" t="str">
        <f>LOOKUP(O109,{1,3,6,9,12},{"Winter","Spring","Summer","Autumn","Winter"})</f>
        <v>Summer</v>
      </c>
    </row>
    <row r="110" spans="2:18"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c r="O110" s="4">
        <f>MONTH(Table1[[#This Row],[Invoice Date]])</f>
        <v>8</v>
      </c>
      <c r="P110" s="4">
        <f>YEAR(Table1[[#This Row],[Invoice Date]])</f>
        <v>2020</v>
      </c>
      <c r="Q110" s="4" t="str">
        <f>"Q"&amp;ROUNDUP(MONTH(Table1[[#This Row],[Invoice Date]])/3,0)</f>
        <v>Q3</v>
      </c>
      <c r="R110" s="4" t="str">
        <f>LOOKUP(O110,{1,3,6,9,12},{"Winter","Spring","Summer","Autumn","Winter"})</f>
        <v>Summer</v>
      </c>
    </row>
    <row r="111" spans="2:18"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c r="O111" s="4">
        <f>MONTH(Table1[[#This Row],[Invoice Date]])</f>
        <v>8</v>
      </c>
      <c r="P111" s="4">
        <f>YEAR(Table1[[#This Row],[Invoice Date]])</f>
        <v>2020</v>
      </c>
      <c r="Q111" s="4" t="str">
        <f>"Q"&amp;ROUNDUP(MONTH(Table1[[#This Row],[Invoice Date]])/3,0)</f>
        <v>Q3</v>
      </c>
      <c r="R111" s="4" t="str">
        <f>LOOKUP(O111,{1,3,6,9,12},{"Winter","Spring","Summer","Autumn","Winter"})</f>
        <v>Summer</v>
      </c>
    </row>
    <row r="112" spans="2:18"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c r="O112" s="4">
        <f>MONTH(Table1[[#This Row],[Invoice Date]])</f>
        <v>8</v>
      </c>
      <c r="P112" s="4">
        <f>YEAR(Table1[[#This Row],[Invoice Date]])</f>
        <v>2020</v>
      </c>
      <c r="Q112" s="4" t="str">
        <f>"Q"&amp;ROUNDUP(MONTH(Table1[[#This Row],[Invoice Date]])/3,0)</f>
        <v>Q3</v>
      </c>
      <c r="R112" s="4" t="str">
        <f>LOOKUP(O112,{1,3,6,9,12},{"Winter","Spring","Summer","Autumn","Winter"})</f>
        <v>Summer</v>
      </c>
    </row>
    <row r="113" spans="2:18"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c r="O113" s="4">
        <f>MONTH(Table1[[#This Row],[Invoice Date]])</f>
        <v>8</v>
      </c>
      <c r="P113" s="4">
        <f>YEAR(Table1[[#This Row],[Invoice Date]])</f>
        <v>2020</v>
      </c>
      <c r="Q113" s="4" t="str">
        <f>"Q"&amp;ROUNDUP(MONTH(Table1[[#This Row],[Invoice Date]])/3,0)</f>
        <v>Q3</v>
      </c>
      <c r="R113" s="4" t="str">
        <f>LOOKUP(O113,{1,3,6,9,12},{"Winter","Spring","Summer","Autumn","Winter"})</f>
        <v>Summer</v>
      </c>
    </row>
    <row r="114" spans="2:18"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c r="O114" s="4">
        <f>MONTH(Table1[[#This Row],[Invoice Date]])</f>
        <v>8</v>
      </c>
      <c r="P114" s="4">
        <f>YEAR(Table1[[#This Row],[Invoice Date]])</f>
        <v>2020</v>
      </c>
      <c r="Q114" s="4" t="str">
        <f>"Q"&amp;ROUNDUP(MONTH(Table1[[#This Row],[Invoice Date]])/3,0)</f>
        <v>Q3</v>
      </c>
      <c r="R114" s="4" t="str">
        <f>LOOKUP(O114,{1,3,6,9,12},{"Winter","Spring","Summer","Autumn","Winter"})</f>
        <v>Summer</v>
      </c>
    </row>
    <row r="115" spans="2:18"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c r="O115" s="4">
        <f>MONTH(Table1[[#This Row],[Invoice Date]])</f>
        <v>8</v>
      </c>
      <c r="P115" s="4">
        <f>YEAR(Table1[[#This Row],[Invoice Date]])</f>
        <v>2020</v>
      </c>
      <c r="Q115" s="4" t="str">
        <f>"Q"&amp;ROUNDUP(MONTH(Table1[[#This Row],[Invoice Date]])/3,0)</f>
        <v>Q3</v>
      </c>
      <c r="R115" s="4" t="str">
        <f>LOOKUP(O115,{1,3,6,9,12},{"Winter","Spring","Summer","Autumn","Winter"})</f>
        <v>Summer</v>
      </c>
    </row>
    <row r="116" spans="2:18"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c r="O116" s="4">
        <f>MONTH(Table1[[#This Row],[Invoice Date]])</f>
        <v>8</v>
      </c>
      <c r="P116" s="4">
        <f>YEAR(Table1[[#This Row],[Invoice Date]])</f>
        <v>2020</v>
      </c>
      <c r="Q116" s="4" t="str">
        <f>"Q"&amp;ROUNDUP(MONTH(Table1[[#This Row],[Invoice Date]])/3,0)</f>
        <v>Q3</v>
      </c>
      <c r="R116" s="4" t="str">
        <f>LOOKUP(O116,{1,3,6,9,12},{"Winter","Spring","Summer","Autumn","Winter"})</f>
        <v>Summer</v>
      </c>
    </row>
    <row r="117" spans="2:18"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c r="O117" s="4">
        <f>MONTH(Table1[[#This Row],[Invoice Date]])</f>
        <v>8</v>
      </c>
      <c r="P117" s="4">
        <f>YEAR(Table1[[#This Row],[Invoice Date]])</f>
        <v>2020</v>
      </c>
      <c r="Q117" s="4" t="str">
        <f>"Q"&amp;ROUNDUP(MONTH(Table1[[#This Row],[Invoice Date]])/3,0)</f>
        <v>Q3</v>
      </c>
      <c r="R117" s="4" t="str">
        <f>LOOKUP(O117,{1,3,6,9,12},{"Winter","Spring","Summer","Autumn","Winter"})</f>
        <v>Summer</v>
      </c>
    </row>
    <row r="118" spans="2:18"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c r="O118" s="4">
        <f>MONTH(Table1[[#This Row],[Invoice Date]])</f>
        <v>9</v>
      </c>
      <c r="P118" s="4">
        <f>YEAR(Table1[[#This Row],[Invoice Date]])</f>
        <v>2020</v>
      </c>
      <c r="Q118" s="4" t="str">
        <f>"Q"&amp;ROUNDUP(MONTH(Table1[[#This Row],[Invoice Date]])/3,0)</f>
        <v>Q3</v>
      </c>
      <c r="R118" s="4" t="str">
        <f>LOOKUP(O118,{1,3,6,9,12},{"Winter","Spring","Summer","Autumn","Winter"})</f>
        <v>Autumn</v>
      </c>
    </row>
    <row r="119" spans="2:18"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c r="O119" s="4">
        <f>MONTH(Table1[[#This Row],[Invoice Date]])</f>
        <v>9</v>
      </c>
      <c r="P119" s="4">
        <f>YEAR(Table1[[#This Row],[Invoice Date]])</f>
        <v>2020</v>
      </c>
      <c r="Q119" s="4" t="str">
        <f>"Q"&amp;ROUNDUP(MONTH(Table1[[#This Row],[Invoice Date]])/3,0)</f>
        <v>Q3</v>
      </c>
      <c r="R119" s="4" t="str">
        <f>LOOKUP(O119,{1,3,6,9,12},{"Winter","Spring","Summer","Autumn","Winter"})</f>
        <v>Autumn</v>
      </c>
    </row>
    <row r="120" spans="2:18"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c r="O120" s="4">
        <f>MONTH(Table1[[#This Row],[Invoice Date]])</f>
        <v>9</v>
      </c>
      <c r="P120" s="4">
        <f>YEAR(Table1[[#This Row],[Invoice Date]])</f>
        <v>2020</v>
      </c>
      <c r="Q120" s="4" t="str">
        <f>"Q"&amp;ROUNDUP(MONTH(Table1[[#This Row],[Invoice Date]])/3,0)</f>
        <v>Q3</v>
      </c>
      <c r="R120" s="4" t="str">
        <f>LOOKUP(O120,{1,3,6,9,12},{"Winter","Spring","Summer","Autumn","Winter"})</f>
        <v>Autumn</v>
      </c>
    </row>
    <row r="121" spans="2:18"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c r="O121" s="4">
        <f>MONTH(Table1[[#This Row],[Invoice Date]])</f>
        <v>9</v>
      </c>
      <c r="P121" s="4">
        <f>YEAR(Table1[[#This Row],[Invoice Date]])</f>
        <v>2020</v>
      </c>
      <c r="Q121" s="4" t="str">
        <f>"Q"&amp;ROUNDUP(MONTH(Table1[[#This Row],[Invoice Date]])/3,0)</f>
        <v>Q3</v>
      </c>
      <c r="R121" s="4" t="str">
        <f>LOOKUP(O121,{1,3,6,9,12},{"Winter","Spring","Summer","Autumn","Winter"})</f>
        <v>Autumn</v>
      </c>
    </row>
    <row r="122" spans="2:18"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c r="O122" s="4">
        <f>MONTH(Table1[[#This Row],[Invoice Date]])</f>
        <v>9</v>
      </c>
      <c r="P122" s="4">
        <f>YEAR(Table1[[#This Row],[Invoice Date]])</f>
        <v>2020</v>
      </c>
      <c r="Q122" s="4" t="str">
        <f>"Q"&amp;ROUNDUP(MONTH(Table1[[#This Row],[Invoice Date]])/3,0)</f>
        <v>Q3</v>
      </c>
      <c r="R122" s="4" t="str">
        <f>LOOKUP(O122,{1,3,6,9,12},{"Winter","Spring","Summer","Autumn","Winter"})</f>
        <v>Autumn</v>
      </c>
    </row>
    <row r="123" spans="2:18"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c r="O123" s="4">
        <f>MONTH(Table1[[#This Row],[Invoice Date]])</f>
        <v>9</v>
      </c>
      <c r="P123" s="4">
        <f>YEAR(Table1[[#This Row],[Invoice Date]])</f>
        <v>2020</v>
      </c>
      <c r="Q123" s="4" t="str">
        <f>"Q"&amp;ROUNDUP(MONTH(Table1[[#This Row],[Invoice Date]])/3,0)</f>
        <v>Q3</v>
      </c>
      <c r="R123" s="4" t="str">
        <f>LOOKUP(O123,{1,3,6,9,12},{"Winter","Spring","Summer","Autumn","Winter"})</f>
        <v>Autumn</v>
      </c>
    </row>
    <row r="124" spans="2:18"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c r="O124" s="4">
        <f>MONTH(Table1[[#This Row],[Invoice Date]])</f>
        <v>9</v>
      </c>
      <c r="P124" s="4">
        <f>YEAR(Table1[[#This Row],[Invoice Date]])</f>
        <v>2020</v>
      </c>
      <c r="Q124" s="4" t="str">
        <f>"Q"&amp;ROUNDUP(MONTH(Table1[[#This Row],[Invoice Date]])/3,0)</f>
        <v>Q3</v>
      </c>
      <c r="R124" s="4" t="str">
        <f>LOOKUP(O124,{1,3,6,9,12},{"Winter","Spring","Summer","Autumn","Winter"})</f>
        <v>Autumn</v>
      </c>
    </row>
    <row r="125" spans="2:18"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c r="O125" s="4">
        <f>MONTH(Table1[[#This Row],[Invoice Date]])</f>
        <v>9</v>
      </c>
      <c r="P125" s="4">
        <f>YEAR(Table1[[#This Row],[Invoice Date]])</f>
        <v>2020</v>
      </c>
      <c r="Q125" s="4" t="str">
        <f>"Q"&amp;ROUNDUP(MONTH(Table1[[#This Row],[Invoice Date]])/3,0)</f>
        <v>Q3</v>
      </c>
      <c r="R125" s="4" t="str">
        <f>LOOKUP(O125,{1,3,6,9,12},{"Winter","Spring","Summer","Autumn","Winter"})</f>
        <v>Autumn</v>
      </c>
    </row>
    <row r="126" spans="2:18"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c r="O126" s="4">
        <f>MONTH(Table1[[#This Row],[Invoice Date]])</f>
        <v>9</v>
      </c>
      <c r="P126" s="4">
        <f>YEAR(Table1[[#This Row],[Invoice Date]])</f>
        <v>2020</v>
      </c>
      <c r="Q126" s="4" t="str">
        <f>"Q"&amp;ROUNDUP(MONTH(Table1[[#This Row],[Invoice Date]])/3,0)</f>
        <v>Q3</v>
      </c>
      <c r="R126" s="4" t="str">
        <f>LOOKUP(O126,{1,3,6,9,12},{"Winter","Spring","Summer","Autumn","Winter"})</f>
        <v>Autumn</v>
      </c>
    </row>
    <row r="127" spans="2:18"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c r="O127" s="4">
        <f>MONTH(Table1[[#This Row],[Invoice Date]])</f>
        <v>9</v>
      </c>
      <c r="P127" s="4">
        <f>YEAR(Table1[[#This Row],[Invoice Date]])</f>
        <v>2020</v>
      </c>
      <c r="Q127" s="4" t="str">
        <f>"Q"&amp;ROUNDUP(MONTH(Table1[[#This Row],[Invoice Date]])/3,0)</f>
        <v>Q3</v>
      </c>
      <c r="R127" s="4" t="str">
        <f>LOOKUP(O127,{1,3,6,9,12},{"Winter","Spring","Summer","Autumn","Winter"})</f>
        <v>Autumn</v>
      </c>
    </row>
    <row r="128" spans="2:18"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c r="O128" s="4">
        <f>MONTH(Table1[[#This Row],[Invoice Date]])</f>
        <v>9</v>
      </c>
      <c r="P128" s="4">
        <f>YEAR(Table1[[#This Row],[Invoice Date]])</f>
        <v>2020</v>
      </c>
      <c r="Q128" s="4" t="str">
        <f>"Q"&amp;ROUNDUP(MONTH(Table1[[#This Row],[Invoice Date]])/3,0)</f>
        <v>Q3</v>
      </c>
      <c r="R128" s="4" t="str">
        <f>LOOKUP(O128,{1,3,6,9,12},{"Winter","Spring","Summer","Autumn","Winter"})</f>
        <v>Autumn</v>
      </c>
    </row>
    <row r="129" spans="2:18"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c r="O129" s="4">
        <f>MONTH(Table1[[#This Row],[Invoice Date]])</f>
        <v>9</v>
      </c>
      <c r="P129" s="4">
        <f>YEAR(Table1[[#This Row],[Invoice Date]])</f>
        <v>2020</v>
      </c>
      <c r="Q129" s="4" t="str">
        <f>"Q"&amp;ROUNDUP(MONTH(Table1[[#This Row],[Invoice Date]])/3,0)</f>
        <v>Q3</v>
      </c>
      <c r="R129" s="4" t="str">
        <f>LOOKUP(O129,{1,3,6,9,12},{"Winter","Spring","Summer","Autumn","Winter"})</f>
        <v>Autumn</v>
      </c>
    </row>
    <row r="130" spans="2:18"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c r="O130" s="4">
        <f>MONTH(Table1[[#This Row],[Invoice Date]])</f>
        <v>9</v>
      </c>
      <c r="P130" s="4">
        <f>YEAR(Table1[[#This Row],[Invoice Date]])</f>
        <v>2020</v>
      </c>
      <c r="Q130" s="4" t="str">
        <f>"Q"&amp;ROUNDUP(MONTH(Table1[[#This Row],[Invoice Date]])/3,0)</f>
        <v>Q3</v>
      </c>
      <c r="R130" s="4" t="str">
        <f>LOOKUP(O130,{1,3,6,9,12},{"Winter","Spring","Summer","Autumn","Winter"})</f>
        <v>Autumn</v>
      </c>
    </row>
    <row r="131" spans="2:18"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c r="O131" s="4">
        <f>MONTH(Table1[[#This Row],[Invoice Date]])</f>
        <v>9</v>
      </c>
      <c r="P131" s="4">
        <f>YEAR(Table1[[#This Row],[Invoice Date]])</f>
        <v>2020</v>
      </c>
      <c r="Q131" s="4" t="str">
        <f>"Q"&amp;ROUNDUP(MONTH(Table1[[#This Row],[Invoice Date]])/3,0)</f>
        <v>Q3</v>
      </c>
      <c r="R131" s="4" t="str">
        <f>LOOKUP(O131,{1,3,6,9,12},{"Winter","Spring","Summer","Autumn","Winter"})</f>
        <v>Autumn</v>
      </c>
    </row>
    <row r="132" spans="2:18"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c r="O132" s="4">
        <f>MONTH(Table1[[#This Row],[Invoice Date]])</f>
        <v>9</v>
      </c>
      <c r="P132" s="4">
        <f>YEAR(Table1[[#This Row],[Invoice Date]])</f>
        <v>2020</v>
      </c>
      <c r="Q132" s="4" t="str">
        <f>"Q"&amp;ROUNDUP(MONTH(Table1[[#This Row],[Invoice Date]])/3,0)</f>
        <v>Q3</v>
      </c>
      <c r="R132" s="4" t="str">
        <f>LOOKUP(O132,{1,3,6,9,12},{"Winter","Spring","Summer","Autumn","Winter"})</f>
        <v>Autumn</v>
      </c>
    </row>
    <row r="133" spans="2:18"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c r="O133" s="4">
        <f>MONTH(Table1[[#This Row],[Invoice Date]])</f>
        <v>9</v>
      </c>
      <c r="P133" s="4">
        <f>YEAR(Table1[[#This Row],[Invoice Date]])</f>
        <v>2020</v>
      </c>
      <c r="Q133" s="4" t="str">
        <f>"Q"&amp;ROUNDUP(MONTH(Table1[[#This Row],[Invoice Date]])/3,0)</f>
        <v>Q3</v>
      </c>
      <c r="R133" s="4" t="str">
        <f>LOOKUP(O133,{1,3,6,9,12},{"Winter","Spring","Summer","Autumn","Winter"})</f>
        <v>Autumn</v>
      </c>
    </row>
    <row r="134" spans="2:18"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c r="O134" s="4">
        <f>MONTH(Table1[[#This Row],[Invoice Date]])</f>
        <v>10</v>
      </c>
      <c r="P134" s="4">
        <f>YEAR(Table1[[#This Row],[Invoice Date]])</f>
        <v>2020</v>
      </c>
      <c r="Q134" s="4" t="str">
        <f>"Q"&amp;ROUNDUP(MONTH(Table1[[#This Row],[Invoice Date]])/3,0)</f>
        <v>Q4</v>
      </c>
      <c r="R134" s="4" t="str">
        <f>LOOKUP(O134,{1,3,6,9,12},{"Winter","Spring","Summer","Autumn","Winter"})</f>
        <v>Autumn</v>
      </c>
    </row>
    <row r="135" spans="2:18"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c r="O135" s="4">
        <f>MONTH(Table1[[#This Row],[Invoice Date]])</f>
        <v>10</v>
      </c>
      <c r="P135" s="4">
        <f>YEAR(Table1[[#This Row],[Invoice Date]])</f>
        <v>2020</v>
      </c>
      <c r="Q135" s="4" t="str">
        <f>"Q"&amp;ROUNDUP(MONTH(Table1[[#This Row],[Invoice Date]])/3,0)</f>
        <v>Q4</v>
      </c>
      <c r="R135" s="4" t="str">
        <f>LOOKUP(O135,{1,3,6,9,12},{"Winter","Spring","Summer","Autumn","Winter"})</f>
        <v>Autumn</v>
      </c>
    </row>
    <row r="136" spans="2:18"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c r="O136" s="4">
        <f>MONTH(Table1[[#This Row],[Invoice Date]])</f>
        <v>10</v>
      </c>
      <c r="P136" s="4">
        <f>YEAR(Table1[[#This Row],[Invoice Date]])</f>
        <v>2020</v>
      </c>
      <c r="Q136" s="4" t="str">
        <f>"Q"&amp;ROUNDUP(MONTH(Table1[[#This Row],[Invoice Date]])/3,0)</f>
        <v>Q4</v>
      </c>
      <c r="R136" s="4" t="str">
        <f>LOOKUP(O136,{1,3,6,9,12},{"Winter","Spring","Summer","Autumn","Winter"})</f>
        <v>Autumn</v>
      </c>
    </row>
    <row r="137" spans="2:18"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c r="O137" s="4">
        <f>MONTH(Table1[[#This Row],[Invoice Date]])</f>
        <v>10</v>
      </c>
      <c r="P137" s="4">
        <f>YEAR(Table1[[#This Row],[Invoice Date]])</f>
        <v>2020</v>
      </c>
      <c r="Q137" s="4" t="str">
        <f>"Q"&amp;ROUNDUP(MONTH(Table1[[#This Row],[Invoice Date]])/3,0)</f>
        <v>Q4</v>
      </c>
      <c r="R137" s="4" t="str">
        <f>LOOKUP(O137,{1,3,6,9,12},{"Winter","Spring","Summer","Autumn","Winter"})</f>
        <v>Autumn</v>
      </c>
    </row>
    <row r="138" spans="2:18"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c r="O138" s="4">
        <f>MONTH(Table1[[#This Row],[Invoice Date]])</f>
        <v>10</v>
      </c>
      <c r="P138" s="4">
        <f>YEAR(Table1[[#This Row],[Invoice Date]])</f>
        <v>2020</v>
      </c>
      <c r="Q138" s="4" t="str">
        <f>"Q"&amp;ROUNDUP(MONTH(Table1[[#This Row],[Invoice Date]])/3,0)</f>
        <v>Q4</v>
      </c>
      <c r="R138" s="4" t="str">
        <f>LOOKUP(O138,{1,3,6,9,12},{"Winter","Spring","Summer","Autumn","Winter"})</f>
        <v>Autumn</v>
      </c>
    </row>
    <row r="139" spans="2:18"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c r="O139" s="4">
        <f>MONTH(Table1[[#This Row],[Invoice Date]])</f>
        <v>10</v>
      </c>
      <c r="P139" s="4">
        <f>YEAR(Table1[[#This Row],[Invoice Date]])</f>
        <v>2020</v>
      </c>
      <c r="Q139" s="4" t="str">
        <f>"Q"&amp;ROUNDUP(MONTH(Table1[[#This Row],[Invoice Date]])/3,0)</f>
        <v>Q4</v>
      </c>
      <c r="R139" s="4" t="str">
        <f>LOOKUP(O139,{1,3,6,9,12},{"Winter","Spring","Summer","Autumn","Winter"})</f>
        <v>Autumn</v>
      </c>
    </row>
    <row r="140" spans="2:18"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c r="O140" s="4">
        <f>MONTH(Table1[[#This Row],[Invoice Date]])</f>
        <v>10</v>
      </c>
      <c r="P140" s="4">
        <f>YEAR(Table1[[#This Row],[Invoice Date]])</f>
        <v>2020</v>
      </c>
      <c r="Q140" s="4" t="str">
        <f>"Q"&amp;ROUNDUP(MONTH(Table1[[#This Row],[Invoice Date]])/3,0)</f>
        <v>Q4</v>
      </c>
      <c r="R140" s="4" t="str">
        <f>LOOKUP(O140,{1,3,6,9,12},{"Winter","Spring","Summer","Autumn","Winter"})</f>
        <v>Autumn</v>
      </c>
    </row>
    <row r="141" spans="2:18"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c r="O141" s="4">
        <f>MONTH(Table1[[#This Row],[Invoice Date]])</f>
        <v>10</v>
      </c>
      <c r="P141" s="4">
        <f>YEAR(Table1[[#This Row],[Invoice Date]])</f>
        <v>2020</v>
      </c>
      <c r="Q141" s="4" t="str">
        <f>"Q"&amp;ROUNDUP(MONTH(Table1[[#This Row],[Invoice Date]])/3,0)</f>
        <v>Q4</v>
      </c>
      <c r="R141" s="4" t="str">
        <f>LOOKUP(O141,{1,3,6,9,12},{"Winter","Spring","Summer","Autumn","Winter"})</f>
        <v>Autumn</v>
      </c>
    </row>
    <row r="142" spans="2:18"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c r="O142" s="4">
        <f>MONTH(Table1[[#This Row],[Invoice Date]])</f>
        <v>10</v>
      </c>
      <c r="P142" s="4">
        <f>YEAR(Table1[[#This Row],[Invoice Date]])</f>
        <v>2020</v>
      </c>
      <c r="Q142" s="4" t="str">
        <f>"Q"&amp;ROUNDUP(MONTH(Table1[[#This Row],[Invoice Date]])/3,0)</f>
        <v>Q4</v>
      </c>
      <c r="R142" s="4" t="str">
        <f>LOOKUP(O142,{1,3,6,9,12},{"Winter","Spring","Summer","Autumn","Winter"})</f>
        <v>Autumn</v>
      </c>
    </row>
    <row r="143" spans="2:18"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c r="O143" s="4">
        <f>MONTH(Table1[[#This Row],[Invoice Date]])</f>
        <v>10</v>
      </c>
      <c r="P143" s="4">
        <f>YEAR(Table1[[#This Row],[Invoice Date]])</f>
        <v>2020</v>
      </c>
      <c r="Q143" s="4" t="str">
        <f>"Q"&amp;ROUNDUP(MONTH(Table1[[#This Row],[Invoice Date]])/3,0)</f>
        <v>Q4</v>
      </c>
      <c r="R143" s="4" t="str">
        <f>LOOKUP(O143,{1,3,6,9,12},{"Winter","Spring","Summer","Autumn","Winter"})</f>
        <v>Autumn</v>
      </c>
    </row>
    <row r="144" spans="2:18"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c r="O144" s="4">
        <f>MONTH(Table1[[#This Row],[Invoice Date]])</f>
        <v>10</v>
      </c>
      <c r="P144" s="4">
        <f>YEAR(Table1[[#This Row],[Invoice Date]])</f>
        <v>2020</v>
      </c>
      <c r="Q144" s="4" t="str">
        <f>"Q"&amp;ROUNDUP(MONTH(Table1[[#This Row],[Invoice Date]])/3,0)</f>
        <v>Q4</v>
      </c>
      <c r="R144" s="4" t="str">
        <f>LOOKUP(O144,{1,3,6,9,12},{"Winter","Spring","Summer","Autumn","Winter"})</f>
        <v>Autumn</v>
      </c>
    </row>
    <row r="145" spans="2:18"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c r="O145" s="4">
        <f>MONTH(Table1[[#This Row],[Invoice Date]])</f>
        <v>10</v>
      </c>
      <c r="P145" s="4">
        <f>YEAR(Table1[[#This Row],[Invoice Date]])</f>
        <v>2020</v>
      </c>
      <c r="Q145" s="4" t="str">
        <f>"Q"&amp;ROUNDUP(MONTH(Table1[[#This Row],[Invoice Date]])/3,0)</f>
        <v>Q4</v>
      </c>
      <c r="R145" s="4" t="str">
        <f>LOOKUP(O145,{1,3,6,9,12},{"Winter","Spring","Summer","Autumn","Winter"})</f>
        <v>Autumn</v>
      </c>
    </row>
    <row r="146" spans="2:18"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c r="O146" s="4">
        <f>MONTH(Table1[[#This Row],[Invoice Date]])</f>
        <v>11</v>
      </c>
      <c r="P146" s="4">
        <f>YEAR(Table1[[#This Row],[Invoice Date]])</f>
        <v>2020</v>
      </c>
      <c r="Q146" s="4" t="str">
        <f>"Q"&amp;ROUNDUP(MONTH(Table1[[#This Row],[Invoice Date]])/3,0)</f>
        <v>Q4</v>
      </c>
      <c r="R146" s="4" t="str">
        <f>LOOKUP(O146,{1,3,6,9,12},{"Winter","Spring","Summer","Autumn","Winter"})</f>
        <v>Autumn</v>
      </c>
    </row>
    <row r="147" spans="2:18"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c r="O147" s="4">
        <f>MONTH(Table1[[#This Row],[Invoice Date]])</f>
        <v>11</v>
      </c>
      <c r="P147" s="4">
        <f>YEAR(Table1[[#This Row],[Invoice Date]])</f>
        <v>2020</v>
      </c>
      <c r="Q147" s="4" t="str">
        <f>"Q"&amp;ROUNDUP(MONTH(Table1[[#This Row],[Invoice Date]])/3,0)</f>
        <v>Q4</v>
      </c>
      <c r="R147" s="4" t="str">
        <f>LOOKUP(O147,{1,3,6,9,12},{"Winter","Spring","Summer","Autumn","Winter"})</f>
        <v>Autumn</v>
      </c>
    </row>
    <row r="148" spans="2:18"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c r="O148" s="4">
        <f>MONTH(Table1[[#This Row],[Invoice Date]])</f>
        <v>11</v>
      </c>
      <c r="P148" s="4">
        <f>YEAR(Table1[[#This Row],[Invoice Date]])</f>
        <v>2020</v>
      </c>
      <c r="Q148" s="4" t="str">
        <f>"Q"&amp;ROUNDUP(MONTH(Table1[[#This Row],[Invoice Date]])/3,0)</f>
        <v>Q4</v>
      </c>
      <c r="R148" s="4" t="str">
        <f>LOOKUP(O148,{1,3,6,9,12},{"Winter","Spring","Summer","Autumn","Winter"})</f>
        <v>Autumn</v>
      </c>
    </row>
    <row r="149" spans="2:18"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c r="O149" s="4">
        <f>MONTH(Table1[[#This Row],[Invoice Date]])</f>
        <v>11</v>
      </c>
      <c r="P149" s="4">
        <f>YEAR(Table1[[#This Row],[Invoice Date]])</f>
        <v>2020</v>
      </c>
      <c r="Q149" s="4" t="str">
        <f>"Q"&amp;ROUNDUP(MONTH(Table1[[#This Row],[Invoice Date]])/3,0)</f>
        <v>Q4</v>
      </c>
      <c r="R149" s="4" t="str">
        <f>LOOKUP(O149,{1,3,6,9,12},{"Winter","Spring","Summer","Autumn","Winter"})</f>
        <v>Autumn</v>
      </c>
    </row>
    <row r="150" spans="2:18"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c r="O150" s="4">
        <f>MONTH(Table1[[#This Row],[Invoice Date]])</f>
        <v>11</v>
      </c>
      <c r="P150" s="4">
        <f>YEAR(Table1[[#This Row],[Invoice Date]])</f>
        <v>2020</v>
      </c>
      <c r="Q150" s="4" t="str">
        <f>"Q"&amp;ROUNDUP(MONTH(Table1[[#This Row],[Invoice Date]])/3,0)</f>
        <v>Q4</v>
      </c>
      <c r="R150" s="4" t="str">
        <f>LOOKUP(O150,{1,3,6,9,12},{"Winter","Spring","Summer","Autumn","Winter"})</f>
        <v>Autumn</v>
      </c>
    </row>
    <row r="151" spans="2:18"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c r="O151" s="4">
        <f>MONTH(Table1[[#This Row],[Invoice Date]])</f>
        <v>11</v>
      </c>
      <c r="P151" s="4">
        <f>YEAR(Table1[[#This Row],[Invoice Date]])</f>
        <v>2020</v>
      </c>
      <c r="Q151" s="4" t="str">
        <f>"Q"&amp;ROUNDUP(MONTH(Table1[[#This Row],[Invoice Date]])/3,0)</f>
        <v>Q4</v>
      </c>
      <c r="R151" s="4" t="str">
        <f>LOOKUP(O151,{1,3,6,9,12},{"Winter","Spring","Summer","Autumn","Winter"})</f>
        <v>Autumn</v>
      </c>
    </row>
    <row r="152" spans="2:18"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c r="O152" s="4">
        <f>MONTH(Table1[[#This Row],[Invoice Date]])</f>
        <v>11</v>
      </c>
      <c r="P152" s="4">
        <f>YEAR(Table1[[#This Row],[Invoice Date]])</f>
        <v>2020</v>
      </c>
      <c r="Q152" s="4" t="str">
        <f>"Q"&amp;ROUNDUP(MONTH(Table1[[#This Row],[Invoice Date]])/3,0)</f>
        <v>Q4</v>
      </c>
      <c r="R152" s="4" t="str">
        <f>LOOKUP(O152,{1,3,6,9,12},{"Winter","Spring","Summer","Autumn","Winter"})</f>
        <v>Autumn</v>
      </c>
    </row>
    <row r="153" spans="2:18"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c r="O153" s="4">
        <f>MONTH(Table1[[#This Row],[Invoice Date]])</f>
        <v>11</v>
      </c>
      <c r="P153" s="4">
        <f>YEAR(Table1[[#This Row],[Invoice Date]])</f>
        <v>2020</v>
      </c>
      <c r="Q153" s="4" t="str">
        <f>"Q"&amp;ROUNDUP(MONTH(Table1[[#This Row],[Invoice Date]])/3,0)</f>
        <v>Q4</v>
      </c>
      <c r="R153" s="4" t="str">
        <f>LOOKUP(O153,{1,3,6,9,12},{"Winter","Spring","Summer","Autumn","Winter"})</f>
        <v>Autumn</v>
      </c>
    </row>
    <row r="154" spans="2:18"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c r="O154" s="4">
        <f>MONTH(Table1[[#This Row],[Invoice Date]])</f>
        <v>11</v>
      </c>
      <c r="P154" s="4">
        <f>YEAR(Table1[[#This Row],[Invoice Date]])</f>
        <v>2020</v>
      </c>
      <c r="Q154" s="4" t="str">
        <f>"Q"&amp;ROUNDUP(MONTH(Table1[[#This Row],[Invoice Date]])/3,0)</f>
        <v>Q4</v>
      </c>
      <c r="R154" s="4" t="str">
        <f>LOOKUP(O154,{1,3,6,9,12},{"Winter","Spring","Summer","Autumn","Winter"})</f>
        <v>Autumn</v>
      </c>
    </row>
    <row r="155" spans="2:18"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c r="O155" s="4">
        <f>MONTH(Table1[[#This Row],[Invoice Date]])</f>
        <v>11</v>
      </c>
      <c r="P155" s="4">
        <f>YEAR(Table1[[#This Row],[Invoice Date]])</f>
        <v>2020</v>
      </c>
      <c r="Q155" s="4" t="str">
        <f>"Q"&amp;ROUNDUP(MONTH(Table1[[#This Row],[Invoice Date]])/3,0)</f>
        <v>Q4</v>
      </c>
      <c r="R155" s="4" t="str">
        <f>LOOKUP(O155,{1,3,6,9,12},{"Winter","Spring","Summer","Autumn","Winter"})</f>
        <v>Autumn</v>
      </c>
    </row>
    <row r="156" spans="2:18"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c r="O156" s="4">
        <f>MONTH(Table1[[#This Row],[Invoice Date]])</f>
        <v>11</v>
      </c>
      <c r="P156" s="4">
        <f>YEAR(Table1[[#This Row],[Invoice Date]])</f>
        <v>2020</v>
      </c>
      <c r="Q156" s="4" t="str">
        <f>"Q"&amp;ROUNDUP(MONTH(Table1[[#This Row],[Invoice Date]])/3,0)</f>
        <v>Q4</v>
      </c>
      <c r="R156" s="4" t="str">
        <f>LOOKUP(O156,{1,3,6,9,12},{"Winter","Spring","Summer","Autumn","Winter"})</f>
        <v>Autumn</v>
      </c>
    </row>
    <row r="157" spans="2:18"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c r="O157" s="4">
        <f>MONTH(Table1[[#This Row],[Invoice Date]])</f>
        <v>11</v>
      </c>
      <c r="P157" s="4">
        <f>YEAR(Table1[[#This Row],[Invoice Date]])</f>
        <v>2020</v>
      </c>
      <c r="Q157" s="4" t="str">
        <f>"Q"&amp;ROUNDUP(MONTH(Table1[[#This Row],[Invoice Date]])/3,0)</f>
        <v>Q4</v>
      </c>
      <c r="R157" s="4" t="str">
        <f>LOOKUP(O157,{1,3,6,9,12},{"Winter","Spring","Summer","Autumn","Winter"})</f>
        <v>Autumn</v>
      </c>
    </row>
    <row r="158" spans="2:18"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c r="O158" s="4">
        <f>MONTH(Table1[[#This Row],[Invoice Date]])</f>
        <v>11</v>
      </c>
      <c r="P158" s="4">
        <f>YEAR(Table1[[#This Row],[Invoice Date]])</f>
        <v>2020</v>
      </c>
      <c r="Q158" s="4" t="str">
        <f>"Q"&amp;ROUNDUP(MONTH(Table1[[#This Row],[Invoice Date]])/3,0)</f>
        <v>Q4</v>
      </c>
      <c r="R158" s="4" t="str">
        <f>LOOKUP(O158,{1,3,6,9,12},{"Winter","Spring","Summer","Autumn","Winter"})</f>
        <v>Autumn</v>
      </c>
    </row>
    <row r="159" spans="2:18"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c r="O159" s="4">
        <f>MONTH(Table1[[#This Row],[Invoice Date]])</f>
        <v>11</v>
      </c>
      <c r="P159" s="4">
        <f>YEAR(Table1[[#This Row],[Invoice Date]])</f>
        <v>2020</v>
      </c>
      <c r="Q159" s="4" t="str">
        <f>"Q"&amp;ROUNDUP(MONTH(Table1[[#This Row],[Invoice Date]])/3,0)</f>
        <v>Q4</v>
      </c>
      <c r="R159" s="4" t="str">
        <f>LOOKUP(O159,{1,3,6,9,12},{"Winter","Spring","Summer","Autumn","Winter"})</f>
        <v>Autumn</v>
      </c>
    </row>
    <row r="160" spans="2:18"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c r="O160" s="4">
        <f>MONTH(Table1[[#This Row],[Invoice Date]])</f>
        <v>11</v>
      </c>
      <c r="P160" s="4">
        <f>YEAR(Table1[[#This Row],[Invoice Date]])</f>
        <v>2020</v>
      </c>
      <c r="Q160" s="4" t="str">
        <f>"Q"&amp;ROUNDUP(MONTH(Table1[[#This Row],[Invoice Date]])/3,0)</f>
        <v>Q4</v>
      </c>
      <c r="R160" s="4" t="str">
        <f>LOOKUP(O160,{1,3,6,9,12},{"Winter","Spring","Summer","Autumn","Winter"})</f>
        <v>Autumn</v>
      </c>
    </row>
    <row r="161" spans="2:18"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c r="O161" s="4">
        <f>MONTH(Table1[[#This Row],[Invoice Date]])</f>
        <v>12</v>
      </c>
      <c r="P161" s="4">
        <f>YEAR(Table1[[#This Row],[Invoice Date]])</f>
        <v>2020</v>
      </c>
      <c r="Q161" s="4" t="str">
        <f>"Q"&amp;ROUNDUP(MONTH(Table1[[#This Row],[Invoice Date]])/3,0)</f>
        <v>Q4</v>
      </c>
      <c r="R161" s="4" t="str">
        <f>LOOKUP(O161,{1,3,6,9,12},{"Winter","Spring","Summer","Autumn","Winter"})</f>
        <v>Winter</v>
      </c>
    </row>
    <row r="162" spans="2:18"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c r="O162" s="4">
        <f>MONTH(Table1[[#This Row],[Invoice Date]])</f>
        <v>12</v>
      </c>
      <c r="P162" s="4">
        <f>YEAR(Table1[[#This Row],[Invoice Date]])</f>
        <v>2020</v>
      </c>
      <c r="Q162" s="4" t="str">
        <f>"Q"&amp;ROUNDUP(MONTH(Table1[[#This Row],[Invoice Date]])/3,0)</f>
        <v>Q4</v>
      </c>
      <c r="R162" s="4" t="str">
        <f>LOOKUP(O162,{1,3,6,9,12},{"Winter","Spring","Summer","Autumn","Winter"})</f>
        <v>Winter</v>
      </c>
    </row>
    <row r="163" spans="2:18"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c r="O163" s="4">
        <f>MONTH(Table1[[#This Row],[Invoice Date]])</f>
        <v>12</v>
      </c>
      <c r="P163" s="4">
        <f>YEAR(Table1[[#This Row],[Invoice Date]])</f>
        <v>2020</v>
      </c>
      <c r="Q163" s="4" t="str">
        <f>"Q"&amp;ROUNDUP(MONTH(Table1[[#This Row],[Invoice Date]])/3,0)</f>
        <v>Q4</v>
      </c>
      <c r="R163" s="4" t="str">
        <f>LOOKUP(O163,{1,3,6,9,12},{"Winter","Spring","Summer","Autumn","Winter"})</f>
        <v>Winter</v>
      </c>
    </row>
    <row r="164" spans="2:18"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c r="O164" s="4">
        <f>MONTH(Table1[[#This Row],[Invoice Date]])</f>
        <v>12</v>
      </c>
      <c r="P164" s="4">
        <f>YEAR(Table1[[#This Row],[Invoice Date]])</f>
        <v>2020</v>
      </c>
      <c r="Q164" s="4" t="str">
        <f>"Q"&amp;ROUNDUP(MONTH(Table1[[#This Row],[Invoice Date]])/3,0)</f>
        <v>Q4</v>
      </c>
      <c r="R164" s="4" t="str">
        <f>LOOKUP(O164,{1,3,6,9,12},{"Winter","Spring","Summer","Autumn","Winter"})</f>
        <v>Winter</v>
      </c>
    </row>
    <row r="165" spans="2:18"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c r="O165" s="4">
        <f>MONTH(Table1[[#This Row],[Invoice Date]])</f>
        <v>12</v>
      </c>
      <c r="P165" s="4">
        <f>YEAR(Table1[[#This Row],[Invoice Date]])</f>
        <v>2020</v>
      </c>
      <c r="Q165" s="4" t="str">
        <f>"Q"&amp;ROUNDUP(MONTH(Table1[[#This Row],[Invoice Date]])/3,0)</f>
        <v>Q4</v>
      </c>
      <c r="R165" s="4" t="str">
        <f>LOOKUP(O165,{1,3,6,9,12},{"Winter","Spring","Summer","Autumn","Winter"})</f>
        <v>Winter</v>
      </c>
    </row>
    <row r="166" spans="2:18"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c r="O166" s="4">
        <f>MONTH(Table1[[#This Row],[Invoice Date]])</f>
        <v>12</v>
      </c>
      <c r="P166" s="4">
        <f>YEAR(Table1[[#This Row],[Invoice Date]])</f>
        <v>2020</v>
      </c>
      <c r="Q166" s="4" t="str">
        <f>"Q"&amp;ROUNDUP(MONTH(Table1[[#This Row],[Invoice Date]])/3,0)</f>
        <v>Q4</v>
      </c>
      <c r="R166" s="4" t="str">
        <f>LOOKUP(O166,{1,3,6,9,12},{"Winter","Spring","Summer","Autumn","Winter"})</f>
        <v>Winter</v>
      </c>
    </row>
    <row r="167" spans="2:18"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c r="O167" s="4">
        <f>MONTH(Table1[[#This Row],[Invoice Date]])</f>
        <v>12</v>
      </c>
      <c r="P167" s="4">
        <f>YEAR(Table1[[#This Row],[Invoice Date]])</f>
        <v>2020</v>
      </c>
      <c r="Q167" s="4" t="str">
        <f>"Q"&amp;ROUNDUP(MONTH(Table1[[#This Row],[Invoice Date]])/3,0)</f>
        <v>Q4</v>
      </c>
      <c r="R167" s="4" t="str">
        <f>LOOKUP(O167,{1,3,6,9,12},{"Winter","Spring","Summer","Autumn","Winter"})</f>
        <v>Winter</v>
      </c>
    </row>
    <row r="168" spans="2:18"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c r="O168" s="4">
        <f>MONTH(Table1[[#This Row],[Invoice Date]])</f>
        <v>12</v>
      </c>
      <c r="P168" s="4">
        <f>YEAR(Table1[[#This Row],[Invoice Date]])</f>
        <v>2020</v>
      </c>
      <c r="Q168" s="4" t="str">
        <f>"Q"&amp;ROUNDUP(MONTH(Table1[[#This Row],[Invoice Date]])/3,0)</f>
        <v>Q4</v>
      </c>
      <c r="R168" s="4" t="str">
        <f>LOOKUP(O168,{1,3,6,9,12},{"Winter","Spring","Summer","Autumn","Winter"})</f>
        <v>Winter</v>
      </c>
    </row>
    <row r="169" spans="2:18"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c r="O169" s="4">
        <f>MONTH(Table1[[#This Row],[Invoice Date]])</f>
        <v>12</v>
      </c>
      <c r="P169" s="4">
        <f>YEAR(Table1[[#This Row],[Invoice Date]])</f>
        <v>2020</v>
      </c>
      <c r="Q169" s="4" t="str">
        <f>"Q"&amp;ROUNDUP(MONTH(Table1[[#This Row],[Invoice Date]])/3,0)</f>
        <v>Q4</v>
      </c>
      <c r="R169" s="4" t="str">
        <f>LOOKUP(O169,{1,3,6,9,12},{"Winter","Spring","Summer","Autumn","Winter"})</f>
        <v>Winter</v>
      </c>
    </row>
    <row r="170" spans="2:18"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c r="O170" s="4">
        <f>MONTH(Table1[[#This Row],[Invoice Date]])</f>
        <v>12</v>
      </c>
      <c r="P170" s="4">
        <f>YEAR(Table1[[#This Row],[Invoice Date]])</f>
        <v>2020</v>
      </c>
      <c r="Q170" s="4" t="str">
        <f>"Q"&amp;ROUNDUP(MONTH(Table1[[#This Row],[Invoice Date]])/3,0)</f>
        <v>Q4</v>
      </c>
      <c r="R170" s="4" t="str">
        <f>LOOKUP(O170,{1,3,6,9,12},{"Winter","Spring","Summer","Autumn","Winter"})</f>
        <v>Winter</v>
      </c>
    </row>
    <row r="171" spans="2:18"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c r="O171" s="4">
        <f>MONTH(Table1[[#This Row],[Invoice Date]])</f>
        <v>1</v>
      </c>
      <c r="P171" s="4">
        <f>YEAR(Table1[[#This Row],[Invoice Date]])</f>
        <v>2021</v>
      </c>
      <c r="Q171" s="4" t="str">
        <f>"Q"&amp;ROUNDUP(MONTH(Table1[[#This Row],[Invoice Date]])/3,0)</f>
        <v>Q1</v>
      </c>
      <c r="R171" s="4" t="str">
        <f>LOOKUP(O171,{1,3,6,9,12},{"Winter","Spring","Summer","Autumn","Winter"})</f>
        <v>Winter</v>
      </c>
    </row>
    <row r="172" spans="2:18"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c r="O172" s="4">
        <f>MONTH(Table1[[#This Row],[Invoice Date]])</f>
        <v>1</v>
      </c>
      <c r="P172" s="4">
        <f>YEAR(Table1[[#This Row],[Invoice Date]])</f>
        <v>2021</v>
      </c>
      <c r="Q172" s="4" t="str">
        <f>"Q"&amp;ROUNDUP(MONTH(Table1[[#This Row],[Invoice Date]])/3,0)</f>
        <v>Q1</v>
      </c>
      <c r="R172" s="4" t="str">
        <f>LOOKUP(O172,{1,3,6,9,12},{"Winter","Spring","Summer","Autumn","Winter"})</f>
        <v>Winter</v>
      </c>
    </row>
    <row r="173" spans="2:18"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c r="O173" s="4">
        <f>MONTH(Table1[[#This Row],[Invoice Date]])</f>
        <v>1</v>
      </c>
      <c r="P173" s="4">
        <f>YEAR(Table1[[#This Row],[Invoice Date]])</f>
        <v>2021</v>
      </c>
      <c r="Q173" s="4" t="str">
        <f>"Q"&amp;ROUNDUP(MONTH(Table1[[#This Row],[Invoice Date]])/3,0)</f>
        <v>Q1</v>
      </c>
      <c r="R173" s="4" t="str">
        <f>LOOKUP(O173,{1,3,6,9,12},{"Winter","Spring","Summer","Autumn","Winter"})</f>
        <v>Winter</v>
      </c>
    </row>
    <row r="174" spans="2:18"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c r="O174" s="4">
        <f>MONTH(Table1[[#This Row],[Invoice Date]])</f>
        <v>1</v>
      </c>
      <c r="P174" s="4">
        <f>YEAR(Table1[[#This Row],[Invoice Date]])</f>
        <v>2021</v>
      </c>
      <c r="Q174" s="4" t="str">
        <f>"Q"&amp;ROUNDUP(MONTH(Table1[[#This Row],[Invoice Date]])/3,0)</f>
        <v>Q1</v>
      </c>
      <c r="R174" s="4" t="str">
        <f>LOOKUP(O174,{1,3,6,9,12},{"Winter","Spring","Summer","Autumn","Winter"})</f>
        <v>Winter</v>
      </c>
    </row>
    <row r="175" spans="2:18"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c r="O175" s="4">
        <f>MONTH(Table1[[#This Row],[Invoice Date]])</f>
        <v>1</v>
      </c>
      <c r="P175" s="4">
        <f>YEAR(Table1[[#This Row],[Invoice Date]])</f>
        <v>2021</v>
      </c>
      <c r="Q175" s="4" t="str">
        <f>"Q"&amp;ROUNDUP(MONTH(Table1[[#This Row],[Invoice Date]])/3,0)</f>
        <v>Q1</v>
      </c>
      <c r="R175" s="4" t="str">
        <f>LOOKUP(O175,{1,3,6,9,12},{"Winter","Spring","Summer","Autumn","Winter"})</f>
        <v>Winter</v>
      </c>
    </row>
    <row r="176" spans="2:18"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c r="O176" s="4">
        <f>MONTH(Table1[[#This Row],[Invoice Date]])</f>
        <v>1</v>
      </c>
      <c r="P176" s="4">
        <f>YEAR(Table1[[#This Row],[Invoice Date]])</f>
        <v>2021</v>
      </c>
      <c r="Q176" s="4" t="str">
        <f>"Q"&amp;ROUNDUP(MONTH(Table1[[#This Row],[Invoice Date]])/3,0)</f>
        <v>Q1</v>
      </c>
      <c r="R176" s="4" t="str">
        <f>LOOKUP(O176,{1,3,6,9,12},{"Winter","Spring","Summer","Autumn","Winter"})</f>
        <v>Winter</v>
      </c>
    </row>
    <row r="177" spans="2:18"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c r="O177" s="4">
        <f>MONTH(Table1[[#This Row],[Invoice Date]])</f>
        <v>1</v>
      </c>
      <c r="P177" s="4">
        <f>YEAR(Table1[[#This Row],[Invoice Date]])</f>
        <v>2021</v>
      </c>
      <c r="Q177" s="4" t="str">
        <f>"Q"&amp;ROUNDUP(MONTH(Table1[[#This Row],[Invoice Date]])/3,0)</f>
        <v>Q1</v>
      </c>
      <c r="R177" s="4" t="str">
        <f>LOOKUP(O177,{1,3,6,9,12},{"Winter","Spring","Summer","Autumn","Winter"})</f>
        <v>Winter</v>
      </c>
    </row>
    <row r="178" spans="2:18"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c r="O178" s="4">
        <f>MONTH(Table1[[#This Row],[Invoice Date]])</f>
        <v>1</v>
      </c>
      <c r="P178" s="4">
        <f>YEAR(Table1[[#This Row],[Invoice Date]])</f>
        <v>2021</v>
      </c>
      <c r="Q178" s="4" t="str">
        <f>"Q"&amp;ROUNDUP(MONTH(Table1[[#This Row],[Invoice Date]])/3,0)</f>
        <v>Q1</v>
      </c>
      <c r="R178" s="4" t="str">
        <f>LOOKUP(O178,{1,3,6,9,12},{"Winter","Spring","Summer","Autumn","Winter"})</f>
        <v>Winter</v>
      </c>
    </row>
    <row r="179" spans="2:18"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c r="O179" s="4">
        <f>MONTH(Table1[[#This Row],[Invoice Date]])</f>
        <v>1</v>
      </c>
      <c r="P179" s="4">
        <f>YEAR(Table1[[#This Row],[Invoice Date]])</f>
        <v>2021</v>
      </c>
      <c r="Q179" s="4" t="str">
        <f>"Q"&amp;ROUNDUP(MONTH(Table1[[#This Row],[Invoice Date]])/3,0)</f>
        <v>Q1</v>
      </c>
      <c r="R179" s="4" t="str">
        <f>LOOKUP(O179,{1,3,6,9,12},{"Winter","Spring","Summer","Autumn","Winter"})</f>
        <v>Winter</v>
      </c>
    </row>
    <row r="180" spans="2:18"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c r="O180" s="4">
        <f>MONTH(Table1[[#This Row],[Invoice Date]])</f>
        <v>1</v>
      </c>
      <c r="P180" s="4">
        <f>YEAR(Table1[[#This Row],[Invoice Date]])</f>
        <v>2021</v>
      </c>
      <c r="Q180" s="4" t="str">
        <f>"Q"&amp;ROUNDUP(MONTH(Table1[[#This Row],[Invoice Date]])/3,0)</f>
        <v>Q1</v>
      </c>
      <c r="R180" s="4" t="str">
        <f>LOOKUP(O180,{1,3,6,9,12},{"Winter","Spring","Summer","Autumn","Winter"})</f>
        <v>Winter</v>
      </c>
    </row>
    <row r="181" spans="2:18"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c r="O181" s="4">
        <f>MONTH(Table1[[#This Row],[Invoice Date]])</f>
        <v>1</v>
      </c>
      <c r="P181" s="4">
        <f>YEAR(Table1[[#This Row],[Invoice Date]])</f>
        <v>2021</v>
      </c>
      <c r="Q181" s="4" t="str">
        <f>"Q"&amp;ROUNDUP(MONTH(Table1[[#This Row],[Invoice Date]])/3,0)</f>
        <v>Q1</v>
      </c>
      <c r="R181" s="4" t="str">
        <f>LOOKUP(O181,{1,3,6,9,12},{"Winter","Spring","Summer","Autumn","Winter"})</f>
        <v>Winter</v>
      </c>
    </row>
    <row r="182" spans="2:18"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c r="O182" s="4">
        <f>MONTH(Table1[[#This Row],[Invoice Date]])</f>
        <v>1</v>
      </c>
      <c r="P182" s="4">
        <f>YEAR(Table1[[#This Row],[Invoice Date]])</f>
        <v>2021</v>
      </c>
      <c r="Q182" s="4" t="str">
        <f>"Q"&amp;ROUNDUP(MONTH(Table1[[#This Row],[Invoice Date]])/3,0)</f>
        <v>Q1</v>
      </c>
      <c r="R182" s="4" t="str">
        <f>LOOKUP(O182,{1,3,6,9,12},{"Winter","Spring","Summer","Autumn","Winter"})</f>
        <v>Winter</v>
      </c>
    </row>
    <row r="183" spans="2:18"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c r="O183" s="4">
        <f>MONTH(Table1[[#This Row],[Invoice Date]])</f>
        <v>1</v>
      </c>
      <c r="P183" s="4">
        <f>YEAR(Table1[[#This Row],[Invoice Date]])</f>
        <v>2021</v>
      </c>
      <c r="Q183" s="4" t="str">
        <f>"Q"&amp;ROUNDUP(MONTH(Table1[[#This Row],[Invoice Date]])/3,0)</f>
        <v>Q1</v>
      </c>
      <c r="R183" s="4" t="str">
        <f>LOOKUP(O183,{1,3,6,9,12},{"Winter","Spring","Summer","Autumn","Winter"})</f>
        <v>Winter</v>
      </c>
    </row>
    <row r="184" spans="2:18"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c r="O184" s="4">
        <f>MONTH(Table1[[#This Row],[Invoice Date]])</f>
        <v>1</v>
      </c>
      <c r="P184" s="4">
        <f>YEAR(Table1[[#This Row],[Invoice Date]])</f>
        <v>2021</v>
      </c>
      <c r="Q184" s="4" t="str">
        <f>"Q"&amp;ROUNDUP(MONTH(Table1[[#This Row],[Invoice Date]])/3,0)</f>
        <v>Q1</v>
      </c>
      <c r="R184" s="4" t="str">
        <f>LOOKUP(O184,{1,3,6,9,12},{"Winter","Spring","Summer","Autumn","Winter"})</f>
        <v>Winter</v>
      </c>
    </row>
    <row r="185" spans="2:18"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c r="O185" s="4">
        <f>MONTH(Table1[[#This Row],[Invoice Date]])</f>
        <v>1</v>
      </c>
      <c r="P185" s="4">
        <f>YEAR(Table1[[#This Row],[Invoice Date]])</f>
        <v>2021</v>
      </c>
      <c r="Q185" s="4" t="str">
        <f>"Q"&amp;ROUNDUP(MONTH(Table1[[#This Row],[Invoice Date]])/3,0)</f>
        <v>Q1</v>
      </c>
      <c r="R185" s="4" t="str">
        <f>LOOKUP(O185,{1,3,6,9,12},{"Winter","Spring","Summer","Autumn","Winter"})</f>
        <v>Winter</v>
      </c>
    </row>
    <row r="186" spans="2:18"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c r="O186" s="4">
        <f>MONTH(Table1[[#This Row],[Invoice Date]])</f>
        <v>1</v>
      </c>
      <c r="P186" s="4">
        <f>YEAR(Table1[[#This Row],[Invoice Date]])</f>
        <v>2021</v>
      </c>
      <c r="Q186" s="4" t="str">
        <f>"Q"&amp;ROUNDUP(MONTH(Table1[[#This Row],[Invoice Date]])/3,0)</f>
        <v>Q1</v>
      </c>
      <c r="R186" s="4" t="str">
        <f>LOOKUP(O186,{1,3,6,9,12},{"Winter","Spring","Summer","Autumn","Winter"})</f>
        <v>Winter</v>
      </c>
    </row>
    <row r="187" spans="2:18"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c r="O187" s="4">
        <f>MONTH(Table1[[#This Row],[Invoice Date]])</f>
        <v>1</v>
      </c>
      <c r="P187" s="4">
        <f>YEAR(Table1[[#This Row],[Invoice Date]])</f>
        <v>2021</v>
      </c>
      <c r="Q187" s="4" t="str">
        <f>"Q"&amp;ROUNDUP(MONTH(Table1[[#This Row],[Invoice Date]])/3,0)</f>
        <v>Q1</v>
      </c>
      <c r="R187" s="4" t="str">
        <f>LOOKUP(O187,{1,3,6,9,12},{"Winter","Spring","Summer","Autumn","Winter"})</f>
        <v>Winter</v>
      </c>
    </row>
    <row r="188" spans="2:18"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c r="O188" s="4">
        <f>MONTH(Table1[[#This Row],[Invoice Date]])</f>
        <v>1</v>
      </c>
      <c r="P188" s="4">
        <f>YEAR(Table1[[#This Row],[Invoice Date]])</f>
        <v>2021</v>
      </c>
      <c r="Q188" s="4" t="str">
        <f>"Q"&amp;ROUNDUP(MONTH(Table1[[#This Row],[Invoice Date]])/3,0)</f>
        <v>Q1</v>
      </c>
      <c r="R188" s="4" t="str">
        <f>LOOKUP(O188,{1,3,6,9,12},{"Winter","Spring","Summer","Autumn","Winter"})</f>
        <v>Winter</v>
      </c>
    </row>
    <row r="189" spans="2:18"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c r="O189" s="4">
        <f>MONTH(Table1[[#This Row],[Invoice Date]])</f>
        <v>1</v>
      </c>
      <c r="P189" s="4">
        <f>YEAR(Table1[[#This Row],[Invoice Date]])</f>
        <v>2021</v>
      </c>
      <c r="Q189" s="4" t="str">
        <f>"Q"&amp;ROUNDUP(MONTH(Table1[[#This Row],[Invoice Date]])/3,0)</f>
        <v>Q1</v>
      </c>
      <c r="R189" s="4" t="str">
        <f>LOOKUP(O189,{1,3,6,9,12},{"Winter","Spring","Summer","Autumn","Winter"})</f>
        <v>Winter</v>
      </c>
    </row>
    <row r="190" spans="2:18"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c r="O190" s="4">
        <f>MONTH(Table1[[#This Row],[Invoice Date]])</f>
        <v>1</v>
      </c>
      <c r="P190" s="4">
        <f>YEAR(Table1[[#This Row],[Invoice Date]])</f>
        <v>2021</v>
      </c>
      <c r="Q190" s="4" t="str">
        <f>"Q"&amp;ROUNDUP(MONTH(Table1[[#This Row],[Invoice Date]])/3,0)</f>
        <v>Q1</v>
      </c>
      <c r="R190" s="4" t="str">
        <f>LOOKUP(O190,{1,3,6,9,12},{"Winter","Spring","Summer","Autumn","Winter"})</f>
        <v>Winter</v>
      </c>
    </row>
    <row r="191" spans="2:18"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c r="O191" s="4">
        <f>MONTH(Table1[[#This Row],[Invoice Date]])</f>
        <v>1</v>
      </c>
      <c r="P191" s="4">
        <f>YEAR(Table1[[#This Row],[Invoice Date]])</f>
        <v>2021</v>
      </c>
      <c r="Q191" s="4" t="str">
        <f>"Q"&amp;ROUNDUP(MONTH(Table1[[#This Row],[Invoice Date]])/3,0)</f>
        <v>Q1</v>
      </c>
      <c r="R191" s="4" t="str">
        <f>LOOKUP(O191,{1,3,6,9,12},{"Winter","Spring","Summer","Autumn","Winter"})</f>
        <v>Winter</v>
      </c>
    </row>
    <row r="192" spans="2:18"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c r="O192" s="4">
        <f>MONTH(Table1[[#This Row],[Invoice Date]])</f>
        <v>1</v>
      </c>
      <c r="P192" s="4">
        <f>YEAR(Table1[[#This Row],[Invoice Date]])</f>
        <v>2021</v>
      </c>
      <c r="Q192" s="4" t="str">
        <f>"Q"&amp;ROUNDUP(MONTH(Table1[[#This Row],[Invoice Date]])/3,0)</f>
        <v>Q1</v>
      </c>
      <c r="R192" s="4" t="str">
        <f>LOOKUP(O192,{1,3,6,9,12},{"Winter","Spring","Summer","Autumn","Winter"})</f>
        <v>Winter</v>
      </c>
    </row>
    <row r="193" spans="2:18"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c r="O193" s="4">
        <f>MONTH(Table1[[#This Row],[Invoice Date]])</f>
        <v>1</v>
      </c>
      <c r="P193" s="4">
        <f>YEAR(Table1[[#This Row],[Invoice Date]])</f>
        <v>2021</v>
      </c>
      <c r="Q193" s="4" t="str">
        <f>"Q"&amp;ROUNDUP(MONTH(Table1[[#This Row],[Invoice Date]])/3,0)</f>
        <v>Q1</v>
      </c>
      <c r="R193" s="4" t="str">
        <f>LOOKUP(O193,{1,3,6,9,12},{"Winter","Spring","Summer","Autumn","Winter"})</f>
        <v>Winter</v>
      </c>
    </row>
    <row r="194" spans="2:18"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c r="O194" s="4">
        <f>MONTH(Table1[[#This Row],[Invoice Date]])</f>
        <v>1</v>
      </c>
      <c r="P194" s="4">
        <f>YEAR(Table1[[#This Row],[Invoice Date]])</f>
        <v>2021</v>
      </c>
      <c r="Q194" s="4" t="str">
        <f>"Q"&amp;ROUNDUP(MONTH(Table1[[#This Row],[Invoice Date]])/3,0)</f>
        <v>Q1</v>
      </c>
      <c r="R194" s="4" t="str">
        <f>LOOKUP(O194,{1,3,6,9,12},{"Winter","Spring","Summer","Autumn","Winter"})</f>
        <v>Winter</v>
      </c>
    </row>
    <row r="195" spans="2:18"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c r="O195" s="4">
        <f>MONTH(Table1[[#This Row],[Invoice Date]])</f>
        <v>1</v>
      </c>
      <c r="P195" s="4">
        <f>YEAR(Table1[[#This Row],[Invoice Date]])</f>
        <v>2021</v>
      </c>
      <c r="Q195" s="4" t="str">
        <f>"Q"&amp;ROUNDUP(MONTH(Table1[[#This Row],[Invoice Date]])/3,0)</f>
        <v>Q1</v>
      </c>
      <c r="R195" s="4" t="str">
        <f>LOOKUP(O195,{1,3,6,9,12},{"Winter","Spring","Summer","Autumn","Winter"})</f>
        <v>Winter</v>
      </c>
    </row>
    <row r="196" spans="2:18"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c r="O196" s="4">
        <f>MONTH(Table1[[#This Row],[Invoice Date]])</f>
        <v>1</v>
      </c>
      <c r="P196" s="4">
        <f>YEAR(Table1[[#This Row],[Invoice Date]])</f>
        <v>2021</v>
      </c>
      <c r="Q196" s="4" t="str">
        <f>"Q"&amp;ROUNDUP(MONTH(Table1[[#This Row],[Invoice Date]])/3,0)</f>
        <v>Q1</v>
      </c>
      <c r="R196" s="4" t="str">
        <f>LOOKUP(O196,{1,3,6,9,12},{"Winter","Spring","Summer","Autumn","Winter"})</f>
        <v>Winter</v>
      </c>
    </row>
    <row r="197" spans="2:18"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c r="O197" s="4">
        <f>MONTH(Table1[[#This Row],[Invoice Date]])</f>
        <v>1</v>
      </c>
      <c r="P197" s="4">
        <f>YEAR(Table1[[#This Row],[Invoice Date]])</f>
        <v>2021</v>
      </c>
      <c r="Q197" s="4" t="str">
        <f>"Q"&amp;ROUNDUP(MONTH(Table1[[#This Row],[Invoice Date]])/3,0)</f>
        <v>Q1</v>
      </c>
      <c r="R197" s="4" t="str">
        <f>LOOKUP(O197,{1,3,6,9,12},{"Winter","Spring","Summer","Autumn","Winter"})</f>
        <v>Winter</v>
      </c>
    </row>
    <row r="198" spans="2:18"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c r="O198" s="4">
        <f>MONTH(Table1[[#This Row],[Invoice Date]])</f>
        <v>1</v>
      </c>
      <c r="P198" s="4">
        <f>YEAR(Table1[[#This Row],[Invoice Date]])</f>
        <v>2021</v>
      </c>
      <c r="Q198" s="4" t="str">
        <f>"Q"&amp;ROUNDUP(MONTH(Table1[[#This Row],[Invoice Date]])/3,0)</f>
        <v>Q1</v>
      </c>
      <c r="R198" s="4" t="str">
        <f>LOOKUP(O198,{1,3,6,9,12},{"Winter","Spring","Summer","Autumn","Winter"})</f>
        <v>Winter</v>
      </c>
    </row>
    <row r="199" spans="2:18"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c r="O199" s="4">
        <f>MONTH(Table1[[#This Row],[Invoice Date]])</f>
        <v>1</v>
      </c>
      <c r="P199" s="4">
        <f>YEAR(Table1[[#This Row],[Invoice Date]])</f>
        <v>2021</v>
      </c>
      <c r="Q199" s="4" t="str">
        <f>"Q"&amp;ROUNDUP(MONTH(Table1[[#This Row],[Invoice Date]])/3,0)</f>
        <v>Q1</v>
      </c>
      <c r="R199" s="4" t="str">
        <f>LOOKUP(O199,{1,3,6,9,12},{"Winter","Spring","Summer","Autumn","Winter"})</f>
        <v>Winter</v>
      </c>
    </row>
    <row r="200" spans="2:18"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c r="O200" s="4">
        <f>MONTH(Table1[[#This Row],[Invoice Date]])</f>
        <v>1</v>
      </c>
      <c r="P200" s="4">
        <f>YEAR(Table1[[#This Row],[Invoice Date]])</f>
        <v>2021</v>
      </c>
      <c r="Q200" s="4" t="str">
        <f>"Q"&amp;ROUNDUP(MONTH(Table1[[#This Row],[Invoice Date]])/3,0)</f>
        <v>Q1</v>
      </c>
      <c r="R200" s="4" t="str">
        <f>LOOKUP(O200,{1,3,6,9,12},{"Winter","Spring","Summer","Autumn","Winter"})</f>
        <v>Winter</v>
      </c>
    </row>
    <row r="201" spans="2:18"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c r="O201" s="4">
        <f>MONTH(Table1[[#This Row],[Invoice Date]])</f>
        <v>1</v>
      </c>
      <c r="P201" s="4">
        <f>YEAR(Table1[[#This Row],[Invoice Date]])</f>
        <v>2021</v>
      </c>
      <c r="Q201" s="4" t="str">
        <f>"Q"&amp;ROUNDUP(MONTH(Table1[[#This Row],[Invoice Date]])/3,0)</f>
        <v>Q1</v>
      </c>
      <c r="R201" s="4" t="str">
        <f>LOOKUP(O201,{1,3,6,9,12},{"Winter","Spring","Summer","Autumn","Winter"})</f>
        <v>Winter</v>
      </c>
    </row>
    <row r="202" spans="2:18"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c r="O202" s="4">
        <f>MONTH(Table1[[#This Row],[Invoice Date]])</f>
        <v>2</v>
      </c>
      <c r="P202" s="4">
        <f>YEAR(Table1[[#This Row],[Invoice Date]])</f>
        <v>2021</v>
      </c>
      <c r="Q202" s="4" t="str">
        <f>"Q"&amp;ROUNDUP(MONTH(Table1[[#This Row],[Invoice Date]])/3,0)</f>
        <v>Q1</v>
      </c>
      <c r="R202" s="4" t="str">
        <f>LOOKUP(O202,{1,3,6,9,12},{"Winter","Spring","Summer","Autumn","Winter"})</f>
        <v>Winter</v>
      </c>
    </row>
    <row r="203" spans="2:18"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c r="O203" s="4">
        <f>MONTH(Table1[[#This Row],[Invoice Date]])</f>
        <v>2</v>
      </c>
      <c r="P203" s="4">
        <f>YEAR(Table1[[#This Row],[Invoice Date]])</f>
        <v>2021</v>
      </c>
      <c r="Q203" s="4" t="str">
        <f>"Q"&amp;ROUNDUP(MONTH(Table1[[#This Row],[Invoice Date]])/3,0)</f>
        <v>Q1</v>
      </c>
      <c r="R203" s="4" t="str">
        <f>LOOKUP(O203,{1,3,6,9,12},{"Winter","Spring","Summer","Autumn","Winter"})</f>
        <v>Winter</v>
      </c>
    </row>
    <row r="204" spans="2:18"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c r="O204" s="4">
        <f>MONTH(Table1[[#This Row],[Invoice Date]])</f>
        <v>2</v>
      </c>
      <c r="P204" s="4">
        <f>YEAR(Table1[[#This Row],[Invoice Date]])</f>
        <v>2021</v>
      </c>
      <c r="Q204" s="4" t="str">
        <f>"Q"&amp;ROUNDUP(MONTH(Table1[[#This Row],[Invoice Date]])/3,0)</f>
        <v>Q1</v>
      </c>
      <c r="R204" s="4" t="str">
        <f>LOOKUP(O204,{1,3,6,9,12},{"Winter","Spring","Summer","Autumn","Winter"})</f>
        <v>Winter</v>
      </c>
    </row>
    <row r="205" spans="2:18"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c r="O205" s="4">
        <f>MONTH(Table1[[#This Row],[Invoice Date]])</f>
        <v>2</v>
      </c>
      <c r="P205" s="4">
        <f>YEAR(Table1[[#This Row],[Invoice Date]])</f>
        <v>2021</v>
      </c>
      <c r="Q205" s="4" t="str">
        <f>"Q"&amp;ROUNDUP(MONTH(Table1[[#This Row],[Invoice Date]])/3,0)</f>
        <v>Q1</v>
      </c>
      <c r="R205" s="4" t="str">
        <f>LOOKUP(O205,{1,3,6,9,12},{"Winter","Spring","Summer","Autumn","Winter"})</f>
        <v>Winter</v>
      </c>
    </row>
    <row r="206" spans="2:18"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c r="O206" s="4">
        <f>MONTH(Table1[[#This Row],[Invoice Date]])</f>
        <v>2</v>
      </c>
      <c r="P206" s="4">
        <f>YEAR(Table1[[#This Row],[Invoice Date]])</f>
        <v>2021</v>
      </c>
      <c r="Q206" s="4" t="str">
        <f>"Q"&amp;ROUNDUP(MONTH(Table1[[#This Row],[Invoice Date]])/3,0)</f>
        <v>Q1</v>
      </c>
      <c r="R206" s="4" t="str">
        <f>LOOKUP(O206,{1,3,6,9,12},{"Winter","Spring","Summer","Autumn","Winter"})</f>
        <v>Winter</v>
      </c>
    </row>
    <row r="207" spans="2:18"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c r="O207" s="4">
        <f>MONTH(Table1[[#This Row],[Invoice Date]])</f>
        <v>2</v>
      </c>
      <c r="P207" s="4">
        <f>YEAR(Table1[[#This Row],[Invoice Date]])</f>
        <v>2021</v>
      </c>
      <c r="Q207" s="4" t="str">
        <f>"Q"&amp;ROUNDUP(MONTH(Table1[[#This Row],[Invoice Date]])/3,0)</f>
        <v>Q1</v>
      </c>
      <c r="R207" s="4" t="str">
        <f>LOOKUP(O207,{1,3,6,9,12},{"Winter","Spring","Summer","Autumn","Winter"})</f>
        <v>Winter</v>
      </c>
    </row>
    <row r="208" spans="2:18"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c r="O208" s="4">
        <f>MONTH(Table1[[#This Row],[Invoice Date]])</f>
        <v>2</v>
      </c>
      <c r="P208" s="4">
        <f>YEAR(Table1[[#This Row],[Invoice Date]])</f>
        <v>2021</v>
      </c>
      <c r="Q208" s="4" t="str">
        <f>"Q"&amp;ROUNDUP(MONTH(Table1[[#This Row],[Invoice Date]])/3,0)</f>
        <v>Q1</v>
      </c>
      <c r="R208" s="4" t="str">
        <f>LOOKUP(O208,{1,3,6,9,12},{"Winter","Spring","Summer","Autumn","Winter"})</f>
        <v>Winter</v>
      </c>
    </row>
    <row r="209" spans="2:18"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c r="O209" s="4">
        <f>MONTH(Table1[[#This Row],[Invoice Date]])</f>
        <v>2</v>
      </c>
      <c r="P209" s="4">
        <f>YEAR(Table1[[#This Row],[Invoice Date]])</f>
        <v>2021</v>
      </c>
      <c r="Q209" s="4" t="str">
        <f>"Q"&amp;ROUNDUP(MONTH(Table1[[#This Row],[Invoice Date]])/3,0)</f>
        <v>Q1</v>
      </c>
      <c r="R209" s="4" t="str">
        <f>LOOKUP(O209,{1,3,6,9,12},{"Winter","Spring","Summer","Autumn","Winter"})</f>
        <v>Winter</v>
      </c>
    </row>
    <row r="210" spans="2:18"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c r="O210" s="4">
        <f>MONTH(Table1[[#This Row],[Invoice Date]])</f>
        <v>2</v>
      </c>
      <c r="P210" s="4">
        <f>YEAR(Table1[[#This Row],[Invoice Date]])</f>
        <v>2021</v>
      </c>
      <c r="Q210" s="4" t="str">
        <f>"Q"&amp;ROUNDUP(MONTH(Table1[[#This Row],[Invoice Date]])/3,0)</f>
        <v>Q1</v>
      </c>
      <c r="R210" s="4" t="str">
        <f>LOOKUP(O210,{1,3,6,9,12},{"Winter","Spring","Summer","Autumn","Winter"})</f>
        <v>Winter</v>
      </c>
    </row>
    <row r="211" spans="2:18"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c r="O211" s="4">
        <f>MONTH(Table1[[#This Row],[Invoice Date]])</f>
        <v>2</v>
      </c>
      <c r="P211" s="4">
        <f>YEAR(Table1[[#This Row],[Invoice Date]])</f>
        <v>2021</v>
      </c>
      <c r="Q211" s="4" t="str">
        <f>"Q"&amp;ROUNDUP(MONTH(Table1[[#This Row],[Invoice Date]])/3,0)</f>
        <v>Q1</v>
      </c>
      <c r="R211" s="4" t="str">
        <f>LOOKUP(O211,{1,3,6,9,12},{"Winter","Spring","Summer","Autumn","Winter"})</f>
        <v>Winter</v>
      </c>
    </row>
    <row r="212" spans="2:18"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c r="O212" s="4">
        <f>MONTH(Table1[[#This Row],[Invoice Date]])</f>
        <v>2</v>
      </c>
      <c r="P212" s="4">
        <f>YEAR(Table1[[#This Row],[Invoice Date]])</f>
        <v>2021</v>
      </c>
      <c r="Q212" s="4" t="str">
        <f>"Q"&amp;ROUNDUP(MONTH(Table1[[#This Row],[Invoice Date]])/3,0)</f>
        <v>Q1</v>
      </c>
      <c r="R212" s="4" t="str">
        <f>LOOKUP(O212,{1,3,6,9,12},{"Winter","Spring","Summer","Autumn","Winter"})</f>
        <v>Winter</v>
      </c>
    </row>
    <row r="213" spans="2:18"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c r="O213" s="4">
        <f>MONTH(Table1[[#This Row],[Invoice Date]])</f>
        <v>2</v>
      </c>
      <c r="P213" s="4">
        <f>YEAR(Table1[[#This Row],[Invoice Date]])</f>
        <v>2021</v>
      </c>
      <c r="Q213" s="4" t="str">
        <f>"Q"&amp;ROUNDUP(MONTH(Table1[[#This Row],[Invoice Date]])/3,0)</f>
        <v>Q1</v>
      </c>
      <c r="R213" s="4" t="str">
        <f>LOOKUP(O213,{1,3,6,9,12},{"Winter","Spring","Summer","Autumn","Winter"})</f>
        <v>Winter</v>
      </c>
    </row>
    <row r="214" spans="2:18"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c r="O214" s="4">
        <f>MONTH(Table1[[#This Row],[Invoice Date]])</f>
        <v>2</v>
      </c>
      <c r="P214" s="4">
        <f>YEAR(Table1[[#This Row],[Invoice Date]])</f>
        <v>2021</v>
      </c>
      <c r="Q214" s="4" t="str">
        <f>"Q"&amp;ROUNDUP(MONTH(Table1[[#This Row],[Invoice Date]])/3,0)</f>
        <v>Q1</v>
      </c>
      <c r="R214" s="4" t="str">
        <f>LOOKUP(O214,{1,3,6,9,12},{"Winter","Spring","Summer","Autumn","Winter"})</f>
        <v>Winter</v>
      </c>
    </row>
    <row r="215" spans="2:18"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c r="O215" s="4">
        <f>MONTH(Table1[[#This Row],[Invoice Date]])</f>
        <v>2</v>
      </c>
      <c r="P215" s="4">
        <f>YEAR(Table1[[#This Row],[Invoice Date]])</f>
        <v>2021</v>
      </c>
      <c r="Q215" s="4" t="str">
        <f>"Q"&amp;ROUNDUP(MONTH(Table1[[#This Row],[Invoice Date]])/3,0)</f>
        <v>Q1</v>
      </c>
      <c r="R215" s="4" t="str">
        <f>LOOKUP(O215,{1,3,6,9,12},{"Winter","Spring","Summer","Autumn","Winter"})</f>
        <v>Winter</v>
      </c>
    </row>
    <row r="216" spans="2:18"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c r="O216" s="4">
        <f>MONTH(Table1[[#This Row],[Invoice Date]])</f>
        <v>2</v>
      </c>
      <c r="P216" s="4">
        <f>YEAR(Table1[[#This Row],[Invoice Date]])</f>
        <v>2021</v>
      </c>
      <c r="Q216" s="4" t="str">
        <f>"Q"&amp;ROUNDUP(MONTH(Table1[[#This Row],[Invoice Date]])/3,0)</f>
        <v>Q1</v>
      </c>
      <c r="R216" s="4" t="str">
        <f>LOOKUP(O216,{1,3,6,9,12},{"Winter","Spring","Summer","Autumn","Winter"})</f>
        <v>Winter</v>
      </c>
    </row>
    <row r="217" spans="2:18"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c r="O217" s="4">
        <f>MONTH(Table1[[#This Row],[Invoice Date]])</f>
        <v>2</v>
      </c>
      <c r="P217" s="4">
        <f>YEAR(Table1[[#This Row],[Invoice Date]])</f>
        <v>2021</v>
      </c>
      <c r="Q217" s="4" t="str">
        <f>"Q"&amp;ROUNDUP(MONTH(Table1[[#This Row],[Invoice Date]])/3,0)</f>
        <v>Q1</v>
      </c>
      <c r="R217" s="4" t="str">
        <f>LOOKUP(O217,{1,3,6,9,12},{"Winter","Spring","Summer","Autumn","Winter"})</f>
        <v>Winter</v>
      </c>
    </row>
    <row r="218" spans="2:18"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c r="O218" s="4">
        <f>MONTH(Table1[[#This Row],[Invoice Date]])</f>
        <v>2</v>
      </c>
      <c r="P218" s="4">
        <f>YEAR(Table1[[#This Row],[Invoice Date]])</f>
        <v>2021</v>
      </c>
      <c r="Q218" s="4" t="str">
        <f>"Q"&amp;ROUNDUP(MONTH(Table1[[#This Row],[Invoice Date]])/3,0)</f>
        <v>Q1</v>
      </c>
      <c r="R218" s="4" t="str">
        <f>LOOKUP(O218,{1,3,6,9,12},{"Winter","Spring","Summer","Autumn","Winter"})</f>
        <v>Winter</v>
      </c>
    </row>
    <row r="219" spans="2:18"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c r="O219" s="4">
        <f>MONTH(Table1[[#This Row],[Invoice Date]])</f>
        <v>2</v>
      </c>
      <c r="P219" s="4">
        <f>YEAR(Table1[[#This Row],[Invoice Date]])</f>
        <v>2021</v>
      </c>
      <c r="Q219" s="4" t="str">
        <f>"Q"&amp;ROUNDUP(MONTH(Table1[[#This Row],[Invoice Date]])/3,0)</f>
        <v>Q1</v>
      </c>
      <c r="R219" s="4" t="str">
        <f>LOOKUP(O219,{1,3,6,9,12},{"Winter","Spring","Summer","Autumn","Winter"})</f>
        <v>Winter</v>
      </c>
    </row>
    <row r="220" spans="2:18"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c r="O220" s="4">
        <f>MONTH(Table1[[#This Row],[Invoice Date]])</f>
        <v>3</v>
      </c>
      <c r="P220" s="4">
        <f>YEAR(Table1[[#This Row],[Invoice Date]])</f>
        <v>2021</v>
      </c>
      <c r="Q220" s="4" t="str">
        <f>"Q"&amp;ROUNDUP(MONTH(Table1[[#This Row],[Invoice Date]])/3,0)</f>
        <v>Q1</v>
      </c>
      <c r="R220" s="4" t="str">
        <f>LOOKUP(O220,{1,3,6,9,12},{"Winter","Spring","Summer","Autumn","Winter"})</f>
        <v>Spring</v>
      </c>
    </row>
    <row r="221" spans="2:18"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c r="O221" s="4">
        <f>MONTH(Table1[[#This Row],[Invoice Date]])</f>
        <v>3</v>
      </c>
      <c r="P221" s="4">
        <f>YEAR(Table1[[#This Row],[Invoice Date]])</f>
        <v>2021</v>
      </c>
      <c r="Q221" s="4" t="str">
        <f>"Q"&amp;ROUNDUP(MONTH(Table1[[#This Row],[Invoice Date]])/3,0)</f>
        <v>Q1</v>
      </c>
      <c r="R221" s="4" t="str">
        <f>LOOKUP(O221,{1,3,6,9,12},{"Winter","Spring","Summer","Autumn","Winter"})</f>
        <v>Spring</v>
      </c>
    </row>
    <row r="222" spans="2:18"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c r="O222" s="4">
        <f>MONTH(Table1[[#This Row],[Invoice Date]])</f>
        <v>3</v>
      </c>
      <c r="P222" s="4">
        <f>YEAR(Table1[[#This Row],[Invoice Date]])</f>
        <v>2021</v>
      </c>
      <c r="Q222" s="4" t="str">
        <f>"Q"&amp;ROUNDUP(MONTH(Table1[[#This Row],[Invoice Date]])/3,0)</f>
        <v>Q1</v>
      </c>
      <c r="R222" s="4" t="str">
        <f>LOOKUP(O222,{1,3,6,9,12},{"Winter","Spring","Summer","Autumn","Winter"})</f>
        <v>Spring</v>
      </c>
    </row>
    <row r="223" spans="2:18"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c r="O223" s="4">
        <f>MONTH(Table1[[#This Row],[Invoice Date]])</f>
        <v>3</v>
      </c>
      <c r="P223" s="4">
        <f>YEAR(Table1[[#This Row],[Invoice Date]])</f>
        <v>2021</v>
      </c>
      <c r="Q223" s="4" t="str">
        <f>"Q"&amp;ROUNDUP(MONTH(Table1[[#This Row],[Invoice Date]])/3,0)</f>
        <v>Q1</v>
      </c>
      <c r="R223" s="4" t="str">
        <f>LOOKUP(O223,{1,3,6,9,12},{"Winter","Spring","Summer","Autumn","Winter"})</f>
        <v>Spring</v>
      </c>
    </row>
    <row r="224" spans="2:18"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c r="O224" s="4">
        <f>MONTH(Table1[[#This Row],[Invoice Date]])</f>
        <v>3</v>
      </c>
      <c r="P224" s="4">
        <f>YEAR(Table1[[#This Row],[Invoice Date]])</f>
        <v>2021</v>
      </c>
      <c r="Q224" s="4" t="str">
        <f>"Q"&amp;ROUNDUP(MONTH(Table1[[#This Row],[Invoice Date]])/3,0)</f>
        <v>Q1</v>
      </c>
      <c r="R224" s="4" t="str">
        <f>LOOKUP(O224,{1,3,6,9,12},{"Winter","Spring","Summer","Autumn","Winter"})</f>
        <v>Spring</v>
      </c>
    </row>
    <row r="225" spans="2:18"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c r="O225" s="4">
        <f>MONTH(Table1[[#This Row],[Invoice Date]])</f>
        <v>3</v>
      </c>
      <c r="P225" s="4">
        <f>YEAR(Table1[[#This Row],[Invoice Date]])</f>
        <v>2021</v>
      </c>
      <c r="Q225" s="4" t="str">
        <f>"Q"&amp;ROUNDUP(MONTH(Table1[[#This Row],[Invoice Date]])/3,0)</f>
        <v>Q1</v>
      </c>
      <c r="R225" s="4" t="str">
        <f>LOOKUP(O225,{1,3,6,9,12},{"Winter","Spring","Summer","Autumn","Winter"})</f>
        <v>Spring</v>
      </c>
    </row>
    <row r="226" spans="2:18"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c r="O226" s="4">
        <f>MONTH(Table1[[#This Row],[Invoice Date]])</f>
        <v>3</v>
      </c>
      <c r="P226" s="4">
        <f>YEAR(Table1[[#This Row],[Invoice Date]])</f>
        <v>2021</v>
      </c>
      <c r="Q226" s="4" t="str">
        <f>"Q"&amp;ROUNDUP(MONTH(Table1[[#This Row],[Invoice Date]])/3,0)</f>
        <v>Q1</v>
      </c>
      <c r="R226" s="4" t="str">
        <f>LOOKUP(O226,{1,3,6,9,12},{"Winter","Spring","Summer","Autumn","Winter"})</f>
        <v>Spring</v>
      </c>
    </row>
    <row r="227" spans="2:18"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c r="O227" s="4">
        <f>MONTH(Table1[[#This Row],[Invoice Date]])</f>
        <v>3</v>
      </c>
      <c r="P227" s="4">
        <f>YEAR(Table1[[#This Row],[Invoice Date]])</f>
        <v>2021</v>
      </c>
      <c r="Q227" s="4" t="str">
        <f>"Q"&amp;ROUNDUP(MONTH(Table1[[#This Row],[Invoice Date]])/3,0)</f>
        <v>Q1</v>
      </c>
      <c r="R227" s="4" t="str">
        <f>LOOKUP(O227,{1,3,6,9,12},{"Winter","Spring","Summer","Autumn","Winter"})</f>
        <v>Spring</v>
      </c>
    </row>
    <row r="228" spans="2:18"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c r="O228" s="4">
        <f>MONTH(Table1[[#This Row],[Invoice Date]])</f>
        <v>3</v>
      </c>
      <c r="P228" s="4">
        <f>YEAR(Table1[[#This Row],[Invoice Date]])</f>
        <v>2021</v>
      </c>
      <c r="Q228" s="4" t="str">
        <f>"Q"&amp;ROUNDUP(MONTH(Table1[[#This Row],[Invoice Date]])/3,0)</f>
        <v>Q1</v>
      </c>
      <c r="R228" s="4" t="str">
        <f>LOOKUP(O228,{1,3,6,9,12},{"Winter","Spring","Summer","Autumn","Winter"})</f>
        <v>Spring</v>
      </c>
    </row>
    <row r="229" spans="2:18"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c r="O229" s="4">
        <f>MONTH(Table1[[#This Row],[Invoice Date]])</f>
        <v>3</v>
      </c>
      <c r="P229" s="4">
        <f>YEAR(Table1[[#This Row],[Invoice Date]])</f>
        <v>2021</v>
      </c>
      <c r="Q229" s="4" t="str">
        <f>"Q"&amp;ROUNDUP(MONTH(Table1[[#This Row],[Invoice Date]])/3,0)</f>
        <v>Q1</v>
      </c>
      <c r="R229" s="4" t="str">
        <f>LOOKUP(O229,{1,3,6,9,12},{"Winter","Spring","Summer","Autumn","Winter"})</f>
        <v>Spring</v>
      </c>
    </row>
    <row r="230" spans="2:18"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c r="O230" s="4">
        <f>MONTH(Table1[[#This Row],[Invoice Date]])</f>
        <v>3</v>
      </c>
      <c r="P230" s="4">
        <f>YEAR(Table1[[#This Row],[Invoice Date]])</f>
        <v>2021</v>
      </c>
      <c r="Q230" s="4" t="str">
        <f>"Q"&amp;ROUNDUP(MONTH(Table1[[#This Row],[Invoice Date]])/3,0)</f>
        <v>Q1</v>
      </c>
      <c r="R230" s="4" t="str">
        <f>LOOKUP(O230,{1,3,6,9,12},{"Winter","Spring","Summer","Autumn","Winter"})</f>
        <v>Spring</v>
      </c>
    </row>
    <row r="231" spans="2:18"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c r="O231" s="4">
        <f>MONTH(Table1[[#This Row],[Invoice Date]])</f>
        <v>3</v>
      </c>
      <c r="P231" s="4">
        <f>YEAR(Table1[[#This Row],[Invoice Date]])</f>
        <v>2021</v>
      </c>
      <c r="Q231" s="4" t="str">
        <f>"Q"&amp;ROUNDUP(MONTH(Table1[[#This Row],[Invoice Date]])/3,0)</f>
        <v>Q1</v>
      </c>
      <c r="R231" s="4" t="str">
        <f>LOOKUP(O231,{1,3,6,9,12},{"Winter","Spring","Summer","Autumn","Winter"})</f>
        <v>Spring</v>
      </c>
    </row>
    <row r="232" spans="2:18"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c r="O232" s="4">
        <f>MONTH(Table1[[#This Row],[Invoice Date]])</f>
        <v>3</v>
      </c>
      <c r="P232" s="4">
        <f>YEAR(Table1[[#This Row],[Invoice Date]])</f>
        <v>2021</v>
      </c>
      <c r="Q232" s="4" t="str">
        <f>"Q"&amp;ROUNDUP(MONTH(Table1[[#This Row],[Invoice Date]])/3,0)</f>
        <v>Q1</v>
      </c>
      <c r="R232" s="4" t="str">
        <f>LOOKUP(O232,{1,3,6,9,12},{"Winter","Spring","Summer","Autumn","Winter"})</f>
        <v>Spring</v>
      </c>
    </row>
    <row r="233" spans="2:18"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c r="O233" s="4">
        <f>MONTH(Table1[[#This Row],[Invoice Date]])</f>
        <v>3</v>
      </c>
      <c r="P233" s="4">
        <f>YEAR(Table1[[#This Row],[Invoice Date]])</f>
        <v>2021</v>
      </c>
      <c r="Q233" s="4" t="str">
        <f>"Q"&amp;ROUNDUP(MONTH(Table1[[#This Row],[Invoice Date]])/3,0)</f>
        <v>Q1</v>
      </c>
      <c r="R233" s="4" t="str">
        <f>LOOKUP(O233,{1,3,6,9,12},{"Winter","Spring","Summer","Autumn","Winter"})</f>
        <v>Spring</v>
      </c>
    </row>
    <row r="234" spans="2:18"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c r="O234" s="4">
        <f>MONTH(Table1[[#This Row],[Invoice Date]])</f>
        <v>3</v>
      </c>
      <c r="P234" s="4">
        <f>YEAR(Table1[[#This Row],[Invoice Date]])</f>
        <v>2021</v>
      </c>
      <c r="Q234" s="4" t="str">
        <f>"Q"&amp;ROUNDUP(MONTH(Table1[[#This Row],[Invoice Date]])/3,0)</f>
        <v>Q1</v>
      </c>
      <c r="R234" s="4" t="str">
        <f>LOOKUP(O234,{1,3,6,9,12},{"Winter","Spring","Summer","Autumn","Winter"})</f>
        <v>Spring</v>
      </c>
    </row>
    <row r="235" spans="2:18"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c r="O235" s="4">
        <f>MONTH(Table1[[#This Row],[Invoice Date]])</f>
        <v>4</v>
      </c>
      <c r="P235" s="4">
        <f>YEAR(Table1[[#This Row],[Invoice Date]])</f>
        <v>2021</v>
      </c>
      <c r="Q235" s="4" t="str">
        <f>"Q"&amp;ROUNDUP(MONTH(Table1[[#This Row],[Invoice Date]])/3,0)</f>
        <v>Q2</v>
      </c>
      <c r="R235" s="4" t="str">
        <f>LOOKUP(O235,{1,3,6,9,12},{"Winter","Spring","Summer","Autumn","Winter"})</f>
        <v>Spring</v>
      </c>
    </row>
    <row r="236" spans="2:18"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c r="O236" s="4">
        <f>MONTH(Table1[[#This Row],[Invoice Date]])</f>
        <v>4</v>
      </c>
      <c r="P236" s="4">
        <f>YEAR(Table1[[#This Row],[Invoice Date]])</f>
        <v>2021</v>
      </c>
      <c r="Q236" s="4" t="str">
        <f>"Q"&amp;ROUNDUP(MONTH(Table1[[#This Row],[Invoice Date]])/3,0)</f>
        <v>Q2</v>
      </c>
      <c r="R236" s="4" t="str">
        <f>LOOKUP(O236,{1,3,6,9,12},{"Winter","Spring","Summer","Autumn","Winter"})</f>
        <v>Spring</v>
      </c>
    </row>
    <row r="237" spans="2:18"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c r="O237" s="4">
        <f>MONTH(Table1[[#This Row],[Invoice Date]])</f>
        <v>4</v>
      </c>
      <c r="P237" s="4">
        <f>YEAR(Table1[[#This Row],[Invoice Date]])</f>
        <v>2021</v>
      </c>
      <c r="Q237" s="4" t="str">
        <f>"Q"&amp;ROUNDUP(MONTH(Table1[[#This Row],[Invoice Date]])/3,0)</f>
        <v>Q2</v>
      </c>
      <c r="R237" s="4" t="str">
        <f>LOOKUP(O237,{1,3,6,9,12},{"Winter","Spring","Summer","Autumn","Winter"})</f>
        <v>Spring</v>
      </c>
    </row>
    <row r="238" spans="2:18"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c r="O238" s="4">
        <f>MONTH(Table1[[#This Row],[Invoice Date]])</f>
        <v>4</v>
      </c>
      <c r="P238" s="4">
        <f>YEAR(Table1[[#This Row],[Invoice Date]])</f>
        <v>2021</v>
      </c>
      <c r="Q238" s="4" t="str">
        <f>"Q"&amp;ROUNDUP(MONTH(Table1[[#This Row],[Invoice Date]])/3,0)</f>
        <v>Q2</v>
      </c>
      <c r="R238" s="4" t="str">
        <f>LOOKUP(O238,{1,3,6,9,12},{"Winter","Spring","Summer","Autumn","Winter"})</f>
        <v>Spring</v>
      </c>
    </row>
    <row r="239" spans="2:18"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c r="O239" s="4">
        <f>MONTH(Table1[[#This Row],[Invoice Date]])</f>
        <v>4</v>
      </c>
      <c r="P239" s="4">
        <f>YEAR(Table1[[#This Row],[Invoice Date]])</f>
        <v>2021</v>
      </c>
      <c r="Q239" s="4" t="str">
        <f>"Q"&amp;ROUNDUP(MONTH(Table1[[#This Row],[Invoice Date]])/3,0)</f>
        <v>Q2</v>
      </c>
      <c r="R239" s="4" t="str">
        <f>LOOKUP(O239,{1,3,6,9,12},{"Winter","Spring","Summer","Autumn","Winter"})</f>
        <v>Spring</v>
      </c>
    </row>
    <row r="240" spans="2:18"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c r="O240" s="4">
        <f>MONTH(Table1[[#This Row],[Invoice Date]])</f>
        <v>4</v>
      </c>
      <c r="P240" s="4">
        <f>YEAR(Table1[[#This Row],[Invoice Date]])</f>
        <v>2021</v>
      </c>
      <c r="Q240" s="4" t="str">
        <f>"Q"&amp;ROUNDUP(MONTH(Table1[[#This Row],[Invoice Date]])/3,0)</f>
        <v>Q2</v>
      </c>
      <c r="R240" s="4" t="str">
        <f>LOOKUP(O240,{1,3,6,9,12},{"Winter","Spring","Summer","Autumn","Winter"})</f>
        <v>Spring</v>
      </c>
    </row>
    <row r="241" spans="2:18"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c r="O241" s="4">
        <f>MONTH(Table1[[#This Row],[Invoice Date]])</f>
        <v>4</v>
      </c>
      <c r="P241" s="4">
        <f>YEAR(Table1[[#This Row],[Invoice Date]])</f>
        <v>2021</v>
      </c>
      <c r="Q241" s="4" t="str">
        <f>"Q"&amp;ROUNDUP(MONTH(Table1[[#This Row],[Invoice Date]])/3,0)</f>
        <v>Q2</v>
      </c>
      <c r="R241" s="4" t="str">
        <f>LOOKUP(O241,{1,3,6,9,12},{"Winter","Spring","Summer","Autumn","Winter"})</f>
        <v>Spring</v>
      </c>
    </row>
    <row r="242" spans="2:18"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c r="O242" s="4">
        <f>MONTH(Table1[[#This Row],[Invoice Date]])</f>
        <v>4</v>
      </c>
      <c r="P242" s="4">
        <f>YEAR(Table1[[#This Row],[Invoice Date]])</f>
        <v>2021</v>
      </c>
      <c r="Q242" s="4" t="str">
        <f>"Q"&amp;ROUNDUP(MONTH(Table1[[#This Row],[Invoice Date]])/3,0)</f>
        <v>Q2</v>
      </c>
      <c r="R242" s="4" t="str">
        <f>LOOKUP(O242,{1,3,6,9,12},{"Winter","Spring","Summer","Autumn","Winter"})</f>
        <v>Spring</v>
      </c>
    </row>
    <row r="243" spans="2:18"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c r="O243" s="4">
        <f>MONTH(Table1[[#This Row],[Invoice Date]])</f>
        <v>4</v>
      </c>
      <c r="P243" s="4">
        <f>YEAR(Table1[[#This Row],[Invoice Date]])</f>
        <v>2021</v>
      </c>
      <c r="Q243" s="4" t="str">
        <f>"Q"&amp;ROUNDUP(MONTH(Table1[[#This Row],[Invoice Date]])/3,0)</f>
        <v>Q2</v>
      </c>
      <c r="R243" s="4" t="str">
        <f>LOOKUP(O243,{1,3,6,9,12},{"Winter","Spring","Summer","Autumn","Winter"})</f>
        <v>Spring</v>
      </c>
    </row>
    <row r="244" spans="2:18"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c r="O244" s="4">
        <f>MONTH(Table1[[#This Row],[Invoice Date]])</f>
        <v>4</v>
      </c>
      <c r="P244" s="4">
        <f>YEAR(Table1[[#This Row],[Invoice Date]])</f>
        <v>2021</v>
      </c>
      <c r="Q244" s="4" t="str">
        <f>"Q"&amp;ROUNDUP(MONTH(Table1[[#This Row],[Invoice Date]])/3,0)</f>
        <v>Q2</v>
      </c>
      <c r="R244" s="4" t="str">
        <f>LOOKUP(O244,{1,3,6,9,12},{"Winter","Spring","Summer","Autumn","Winter"})</f>
        <v>Spring</v>
      </c>
    </row>
    <row r="245" spans="2:18"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c r="O245" s="4">
        <f>MONTH(Table1[[#This Row],[Invoice Date]])</f>
        <v>4</v>
      </c>
      <c r="P245" s="4">
        <f>YEAR(Table1[[#This Row],[Invoice Date]])</f>
        <v>2021</v>
      </c>
      <c r="Q245" s="4" t="str">
        <f>"Q"&amp;ROUNDUP(MONTH(Table1[[#This Row],[Invoice Date]])/3,0)</f>
        <v>Q2</v>
      </c>
      <c r="R245" s="4" t="str">
        <f>LOOKUP(O245,{1,3,6,9,12},{"Winter","Spring","Summer","Autumn","Winter"})</f>
        <v>Spring</v>
      </c>
    </row>
    <row r="246" spans="2:18"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c r="O246" s="4">
        <f>MONTH(Table1[[#This Row],[Invoice Date]])</f>
        <v>4</v>
      </c>
      <c r="P246" s="4">
        <f>YEAR(Table1[[#This Row],[Invoice Date]])</f>
        <v>2021</v>
      </c>
      <c r="Q246" s="4" t="str">
        <f>"Q"&amp;ROUNDUP(MONTH(Table1[[#This Row],[Invoice Date]])/3,0)</f>
        <v>Q2</v>
      </c>
      <c r="R246" s="4" t="str">
        <f>LOOKUP(O246,{1,3,6,9,12},{"Winter","Spring","Summer","Autumn","Winter"})</f>
        <v>Spring</v>
      </c>
    </row>
    <row r="247" spans="2:18"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c r="O247" s="4">
        <f>MONTH(Table1[[#This Row],[Invoice Date]])</f>
        <v>4</v>
      </c>
      <c r="P247" s="4">
        <f>YEAR(Table1[[#This Row],[Invoice Date]])</f>
        <v>2021</v>
      </c>
      <c r="Q247" s="4" t="str">
        <f>"Q"&amp;ROUNDUP(MONTH(Table1[[#This Row],[Invoice Date]])/3,0)</f>
        <v>Q2</v>
      </c>
      <c r="R247" s="4" t="str">
        <f>LOOKUP(O247,{1,3,6,9,12},{"Winter","Spring","Summer","Autumn","Winter"})</f>
        <v>Spring</v>
      </c>
    </row>
    <row r="248" spans="2:18"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c r="O248" s="4">
        <f>MONTH(Table1[[#This Row],[Invoice Date]])</f>
        <v>4</v>
      </c>
      <c r="P248" s="4">
        <f>YEAR(Table1[[#This Row],[Invoice Date]])</f>
        <v>2021</v>
      </c>
      <c r="Q248" s="4" t="str">
        <f>"Q"&amp;ROUNDUP(MONTH(Table1[[#This Row],[Invoice Date]])/3,0)</f>
        <v>Q2</v>
      </c>
      <c r="R248" s="4" t="str">
        <f>LOOKUP(O248,{1,3,6,9,12},{"Winter","Spring","Summer","Autumn","Winter"})</f>
        <v>Spring</v>
      </c>
    </row>
    <row r="249" spans="2:18"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c r="O249" s="4">
        <f>MONTH(Table1[[#This Row],[Invoice Date]])</f>
        <v>4</v>
      </c>
      <c r="P249" s="4">
        <f>YEAR(Table1[[#This Row],[Invoice Date]])</f>
        <v>2021</v>
      </c>
      <c r="Q249" s="4" t="str">
        <f>"Q"&amp;ROUNDUP(MONTH(Table1[[#This Row],[Invoice Date]])/3,0)</f>
        <v>Q2</v>
      </c>
      <c r="R249" s="4" t="str">
        <f>LOOKUP(O249,{1,3,6,9,12},{"Winter","Spring","Summer","Autumn","Winter"})</f>
        <v>Spring</v>
      </c>
    </row>
    <row r="250" spans="2:18"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c r="O250" s="4">
        <f>MONTH(Table1[[#This Row],[Invoice Date]])</f>
        <v>4</v>
      </c>
      <c r="P250" s="4">
        <f>YEAR(Table1[[#This Row],[Invoice Date]])</f>
        <v>2021</v>
      </c>
      <c r="Q250" s="4" t="str">
        <f>"Q"&amp;ROUNDUP(MONTH(Table1[[#This Row],[Invoice Date]])/3,0)</f>
        <v>Q2</v>
      </c>
      <c r="R250" s="4" t="str">
        <f>LOOKUP(O250,{1,3,6,9,12},{"Winter","Spring","Summer","Autumn","Winter"})</f>
        <v>Spring</v>
      </c>
    </row>
    <row r="251" spans="2:18"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c r="O251" s="4">
        <f>MONTH(Table1[[#This Row],[Invoice Date]])</f>
        <v>4</v>
      </c>
      <c r="P251" s="4">
        <f>YEAR(Table1[[#This Row],[Invoice Date]])</f>
        <v>2021</v>
      </c>
      <c r="Q251" s="4" t="str">
        <f>"Q"&amp;ROUNDUP(MONTH(Table1[[#This Row],[Invoice Date]])/3,0)</f>
        <v>Q2</v>
      </c>
      <c r="R251" s="4" t="str">
        <f>LOOKUP(O251,{1,3,6,9,12},{"Winter","Spring","Summer","Autumn","Winter"})</f>
        <v>Spring</v>
      </c>
    </row>
    <row r="252" spans="2:18"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c r="O252" s="4">
        <f>MONTH(Table1[[#This Row],[Invoice Date]])</f>
        <v>4</v>
      </c>
      <c r="P252" s="4">
        <f>YEAR(Table1[[#This Row],[Invoice Date]])</f>
        <v>2021</v>
      </c>
      <c r="Q252" s="4" t="str">
        <f>"Q"&amp;ROUNDUP(MONTH(Table1[[#This Row],[Invoice Date]])/3,0)</f>
        <v>Q2</v>
      </c>
      <c r="R252" s="4" t="str">
        <f>LOOKUP(O252,{1,3,6,9,12},{"Winter","Spring","Summer","Autumn","Winter"})</f>
        <v>Spring</v>
      </c>
    </row>
    <row r="253" spans="2:18"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c r="O253" s="4">
        <f>MONTH(Table1[[#This Row],[Invoice Date]])</f>
        <v>4</v>
      </c>
      <c r="P253" s="4">
        <f>YEAR(Table1[[#This Row],[Invoice Date]])</f>
        <v>2021</v>
      </c>
      <c r="Q253" s="4" t="str">
        <f>"Q"&amp;ROUNDUP(MONTH(Table1[[#This Row],[Invoice Date]])/3,0)</f>
        <v>Q2</v>
      </c>
      <c r="R253" s="4" t="str">
        <f>LOOKUP(O253,{1,3,6,9,12},{"Winter","Spring","Summer","Autumn","Winter"})</f>
        <v>Spring</v>
      </c>
    </row>
    <row r="254" spans="2:18"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c r="O254" s="4">
        <f>MONTH(Table1[[#This Row],[Invoice Date]])</f>
        <v>4</v>
      </c>
      <c r="P254" s="4">
        <f>YEAR(Table1[[#This Row],[Invoice Date]])</f>
        <v>2021</v>
      </c>
      <c r="Q254" s="4" t="str">
        <f>"Q"&amp;ROUNDUP(MONTH(Table1[[#This Row],[Invoice Date]])/3,0)</f>
        <v>Q2</v>
      </c>
      <c r="R254" s="4" t="str">
        <f>LOOKUP(O254,{1,3,6,9,12},{"Winter","Spring","Summer","Autumn","Winter"})</f>
        <v>Spring</v>
      </c>
    </row>
    <row r="255" spans="2:18"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c r="O255" s="4">
        <f>MONTH(Table1[[#This Row],[Invoice Date]])</f>
        <v>4</v>
      </c>
      <c r="P255" s="4">
        <f>YEAR(Table1[[#This Row],[Invoice Date]])</f>
        <v>2021</v>
      </c>
      <c r="Q255" s="4" t="str">
        <f>"Q"&amp;ROUNDUP(MONTH(Table1[[#This Row],[Invoice Date]])/3,0)</f>
        <v>Q2</v>
      </c>
      <c r="R255" s="4" t="str">
        <f>LOOKUP(O255,{1,3,6,9,12},{"Winter","Spring","Summer","Autumn","Winter"})</f>
        <v>Spring</v>
      </c>
    </row>
    <row r="256" spans="2:18"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c r="O256" s="4">
        <f>MONTH(Table1[[#This Row],[Invoice Date]])</f>
        <v>4</v>
      </c>
      <c r="P256" s="4">
        <f>YEAR(Table1[[#This Row],[Invoice Date]])</f>
        <v>2021</v>
      </c>
      <c r="Q256" s="4" t="str">
        <f>"Q"&amp;ROUNDUP(MONTH(Table1[[#This Row],[Invoice Date]])/3,0)</f>
        <v>Q2</v>
      </c>
      <c r="R256" s="4" t="str">
        <f>LOOKUP(O256,{1,3,6,9,12},{"Winter","Spring","Summer","Autumn","Winter"})</f>
        <v>Spring</v>
      </c>
    </row>
    <row r="257" spans="2:18"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c r="O257" s="4">
        <f>MONTH(Table1[[#This Row],[Invoice Date]])</f>
        <v>4</v>
      </c>
      <c r="P257" s="4">
        <f>YEAR(Table1[[#This Row],[Invoice Date]])</f>
        <v>2021</v>
      </c>
      <c r="Q257" s="4" t="str">
        <f>"Q"&amp;ROUNDUP(MONTH(Table1[[#This Row],[Invoice Date]])/3,0)</f>
        <v>Q2</v>
      </c>
      <c r="R257" s="4" t="str">
        <f>LOOKUP(O257,{1,3,6,9,12},{"Winter","Spring","Summer","Autumn","Winter"})</f>
        <v>Spring</v>
      </c>
    </row>
    <row r="258" spans="2:18"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c r="O258" s="4">
        <f>MONTH(Table1[[#This Row],[Invoice Date]])</f>
        <v>4</v>
      </c>
      <c r="P258" s="4">
        <f>YEAR(Table1[[#This Row],[Invoice Date]])</f>
        <v>2021</v>
      </c>
      <c r="Q258" s="4" t="str">
        <f>"Q"&amp;ROUNDUP(MONTH(Table1[[#This Row],[Invoice Date]])/3,0)</f>
        <v>Q2</v>
      </c>
      <c r="R258" s="4" t="str">
        <f>LOOKUP(O258,{1,3,6,9,12},{"Winter","Spring","Summer","Autumn","Winter"})</f>
        <v>Spring</v>
      </c>
    </row>
    <row r="259" spans="2:18"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c r="O259" s="4">
        <f>MONTH(Table1[[#This Row],[Invoice Date]])</f>
        <v>4</v>
      </c>
      <c r="P259" s="4">
        <f>YEAR(Table1[[#This Row],[Invoice Date]])</f>
        <v>2021</v>
      </c>
      <c r="Q259" s="4" t="str">
        <f>"Q"&amp;ROUNDUP(MONTH(Table1[[#This Row],[Invoice Date]])/3,0)</f>
        <v>Q2</v>
      </c>
      <c r="R259" s="4" t="str">
        <f>LOOKUP(O259,{1,3,6,9,12},{"Winter","Spring","Summer","Autumn","Winter"})</f>
        <v>Spring</v>
      </c>
    </row>
    <row r="260" spans="2:18"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c r="O260" s="4">
        <f>MONTH(Table1[[#This Row],[Invoice Date]])</f>
        <v>5</v>
      </c>
      <c r="P260" s="4">
        <f>YEAR(Table1[[#This Row],[Invoice Date]])</f>
        <v>2021</v>
      </c>
      <c r="Q260" s="4" t="str">
        <f>"Q"&amp;ROUNDUP(MONTH(Table1[[#This Row],[Invoice Date]])/3,0)</f>
        <v>Q2</v>
      </c>
      <c r="R260" s="4" t="str">
        <f>LOOKUP(O260,{1,3,6,9,12},{"Winter","Spring","Summer","Autumn","Winter"})</f>
        <v>Spring</v>
      </c>
    </row>
    <row r="261" spans="2:18"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c r="O261" s="4">
        <f>MONTH(Table1[[#This Row],[Invoice Date]])</f>
        <v>5</v>
      </c>
      <c r="P261" s="4">
        <f>YEAR(Table1[[#This Row],[Invoice Date]])</f>
        <v>2021</v>
      </c>
      <c r="Q261" s="4" t="str">
        <f>"Q"&amp;ROUNDUP(MONTH(Table1[[#This Row],[Invoice Date]])/3,0)</f>
        <v>Q2</v>
      </c>
      <c r="R261" s="4" t="str">
        <f>LOOKUP(O261,{1,3,6,9,12},{"Winter","Spring","Summer","Autumn","Winter"})</f>
        <v>Spring</v>
      </c>
    </row>
    <row r="262" spans="2:18"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c r="O262" s="4">
        <f>MONTH(Table1[[#This Row],[Invoice Date]])</f>
        <v>5</v>
      </c>
      <c r="P262" s="4">
        <f>YEAR(Table1[[#This Row],[Invoice Date]])</f>
        <v>2021</v>
      </c>
      <c r="Q262" s="4" t="str">
        <f>"Q"&amp;ROUNDUP(MONTH(Table1[[#This Row],[Invoice Date]])/3,0)</f>
        <v>Q2</v>
      </c>
      <c r="R262" s="4" t="str">
        <f>LOOKUP(O262,{1,3,6,9,12},{"Winter","Spring","Summer","Autumn","Winter"})</f>
        <v>Spring</v>
      </c>
    </row>
    <row r="263" spans="2:18"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c r="O263" s="4">
        <f>MONTH(Table1[[#This Row],[Invoice Date]])</f>
        <v>5</v>
      </c>
      <c r="P263" s="4">
        <f>YEAR(Table1[[#This Row],[Invoice Date]])</f>
        <v>2021</v>
      </c>
      <c r="Q263" s="4" t="str">
        <f>"Q"&amp;ROUNDUP(MONTH(Table1[[#This Row],[Invoice Date]])/3,0)</f>
        <v>Q2</v>
      </c>
      <c r="R263" s="4" t="str">
        <f>LOOKUP(O263,{1,3,6,9,12},{"Winter","Spring","Summer","Autumn","Winter"})</f>
        <v>Spring</v>
      </c>
    </row>
    <row r="264" spans="2:18"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c r="O264" s="4">
        <f>MONTH(Table1[[#This Row],[Invoice Date]])</f>
        <v>5</v>
      </c>
      <c r="P264" s="4">
        <f>YEAR(Table1[[#This Row],[Invoice Date]])</f>
        <v>2021</v>
      </c>
      <c r="Q264" s="4" t="str">
        <f>"Q"&amp;ROUNDUP(MONTH(Table1[[#This Row],[Invoice Date]])/3,0)</f>
        <v>Q2</v>
      </c>
      <c r="R264" s="4" t="str">
        <f>LOOKUP(O264,{1,3,6,9,12},{"Winter","Spring","Summer","Autumn","Winter"})</f>
        <v>Spring</v>
      </c>
    </row>
    <row r="265" spans="2:18"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c r="O265" s="4">
        <f>MONTH(Table1[[#This Row],[Invoice Date]])</f>
        <v>5</v>
      </c>
      <c r="P265" s="4">
        <f>YEAR(Table1[[#This Row],[Invoice Date]])</f>
        <v>2021</v>
      </c>
      <c r="Q265" s="4" t="str">
        <f>"Q"&amp;ROUNDUP(MONTH(Table1[[#This Row],[Invoice Date]])/3,0)</f>
        <v>Q2</v>
      </c>
      <c r="R265" s="4" t="str">
        <f>LOOKUP(O265,{1,3,6,9,12},{"Winter","Spring","Summer","Autumn","Winter"})</f>
        <v>Spring</v>
      </c>
    </row>
    <row r="266" spans="2:18"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c r="O266" s="4">
        <f>MONTH(Table1[[#This Row],[Invoice Date]])</f>
        <v>5</v>
      </c>
      <c r="P266" s="4">
        <f>YEAR(Table1[[#This Row],[Invoice Date]])</f>
        <v>2021</v>
      </c>
      <c r="Q266" s="4" t="str">
        <f>"Q"&amp;ROUNDUP(MONTH(Table1[[#This Row],[Invoice Date]])/3,0)</f>
        <v>Q2</v>
      </c>
      <c r="R266" s="4" t="str">
        <f>LOOKUP(O266,{1,3,6,9,12},{"Winter","Spring","Summer","Autumn","Winter"})</f>
        <v>Spring</v>
      </c>
    </row>
    <row r="267" spans="2:18"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c r="O267" s="4">
        <f>MONTH(Table1[[#This Row],[Invoice Date]])</f>
        <v>5</v>
      </c>
      <c r="P267" s="4">
        <f>YEAR(Table1[[#This Row],[Invoice Date]])</f>
        <v>2021</v>
      </c>
      <c r="Q267" s="4" t="str">
        <f>"Q"&amp;ROUNDUP(MONTH(Table1[[#This Row],[Invoice Date]])/3,0)</f>
        <v>Q2</v>
      </c>
      <c r="R267" s="4" t="str">
        <f>LOOKUP(O267,{1,3,6,9,12},{"Winter","Spring","Summer","Autumn","Winter"})</f>
        <v>Spring</v>
      </c>
    </row>
    <row r="268" spans="2:18"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c r="O268" s="4">
        <f>MONTH(Table1[[#This Row],[Invoice Date]])</f>
        <v>5</v>
      </c>
      <c r="P268" s="4">
        <f>YEAR(Table1[[#This Row],[Invoice Date]])</f>
        <v>2021</v>
      </c>
      <c r="Q268" s="4" t="str">
        <f>"Q"&amp;ROUNDUP(MONTH(Table1[[#This Row],[Invoice Date]])/3,0)</f>
        <v>Q2</v>
      </c>
      <c r="R268" s="4" t="str">
        <f>LOOKUP(O268,{1,3,6,9,12},{"Winter","Spring","Summer","Autumn","Winter"})</f>
        <v>Spring</v>
      </c>
    </row>
    <row r="269" spans="2:18"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c r="O269" s="4">
        <f>MONTH(Table1[[#This Row],[Invoice Date]])</f>
        <v>5</v>
      </c>
      <c r="P269" s="4">
        <f>YEAR(Table1[[#This Row],[Invoice Date]])</f>
        <v>2021</v>
      </c>
      <c r="Q269" s="4" t="str">
        <f>"Q"&amp;ROUNDUP(MONTH(Table1[[#This Row],[Invoice Date]])/3,0)</f>
        <v>Q2</v>
      </c>
      <c r="R269" s="4" t="str">
        <f>LOOKUP(O269,{1,3,6,9,12},{"Winter","Spring","Summer","Autumn","Winter"})</f>
        <v>Spring</v>
      </c>
    </row>
    <row r="270" spans="2:18"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c r="O270" s="4">
        <f>MONTH(Table1[[#This Row],[Invoice Date]])</f>
        <v>5</v>
      </c>
      <c r="P270" s="4">
        <f>YEAR(Table1[[#This Row],[Invoice Date]])</f>
        <v>2021</v>
      </c>
      <c r="Q270" s="4" t="str">
        <f>"Q"&amp;ROUNDUP(MONTH(Table1[[#This Row],[Invoice Date]])/3,0)</f>
        <v>Q2</v>
      </c>
      <c r="R270" s="4" t="str">
        <f>LOOKUP(O270,{1,3,6,9,12},{"Winter","Spring","Summer","Autumn","Winter"})</f>
        <v>Spring</v>
      </c>
    </row>
    <row r="271" spans="2:18"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c r="O271" s="4">
        <f>MONTH(Table1[[#This Row],[Invoice Date]])</f>
        <v>5</v>
      </c>
      <c r="P271" s="4">
        <f>YEAR(Table1[[#This Row],[Invoice Date]])</f>
        <v>2021</v>
      </c>
      <c r="Q271" s="4" t="str">
        <f>"Q"&amp;ROUNDUP(MONTH(Table1[[#This Row],[Invoice Date]])/3,0)</f>
        <v>Q2</v>
      </c>
      <c r="R271" s="4" t="str">
        <f>LOOKUP(O271,{1,3,6,9,12},{"Winter","Spring","Summer","Autumn","Winter"})</f>
        <v>Spring</v>
      </c>
    </row>
    <row r="272" spans="2:18"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c r="O272" s="4">
        <f>MONTH(Table1[[#This Row],[Invoice Date]])</f>
        <v>5</v>
      </c>
      <c r="P272" s="4">
        <f>YEAR(Table1[[#This Row],[Invoice Date]])</f>
        <v>2021</v>
      </c>
      <c r="Q272" s="4" t="str">
        <f>"Q"&amp;ROUNDUP(MONTH(Table1[[#This Row],[Invoice Date]])/3,0)</f>
        <v>Q2</v>
      </c>
      <c r="R272" s="4" t="str">
        <f>LOOKUP(O272,{1,3,6,9,12},{"Winter","Spring","Summer","Autumn","Winter"})</f>
        <v>Spring</v>
      </c>
    </row>
    <row r="273" spans="2:18"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c r="O273" s="4">
        <f>MONTH(Table1[[#This Row],[Invoice Date]])</f>
        <v>5</v>
      </c>
      <c r="P273" s="4">
        <f>YEAR(Table1[[#This Row],[Invoice Date]])</f>
        <v>2021</v>
      </c>
      <c r="Q273" s="4" t="str">
        <f>"Q"&amp;ROUNDUP(MONTH(Table1[[#This Row],[Invoice Date]])/3,0)</f>
        <v>Q2</v>
      </c>
      <c r="R273" s="4" t="str">
        <f>LOOKUP(O273,{1,3,6,9,12},{"Winter","Spring","Summer","Autumn","Winter"})</f>
        <v>Spring</v>
      </c>
    </row>
    <row r="274" spans="2:18"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c r="O274" s="4">
        <f>MONTH(Table1[[#This Row],[Invoice Date]])</f>
        <v>5</v>
      </c>
      <c r="P274" s="4">
        <f>YEAR(Table1[[#This Row],[Invoice Date]])</f>
        <v>2021</v>
      </c>
      <c r="Q274" s="4" t="str">
        <f>"Q"&amp;ROUNDUP(MONTH(Table1[[#This Row],[Invoice Date]])/3,0)</f>
        <v>Q2</v>
      </c>
      <c r="R274" s="4" t="str">
        <f>LOOKUP(O274,{1,3,6,9,12},{"Winter","Spring","Summer","Autumn","Winter"})</f>
        <v>Spring</v>
      </c>
    </row>
    <row r="275" spans="2:18"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c r="O275" s="4">
        <f>MONTH(Table1[[#This Row],[Invoice Date]])</f>
        <v>5</v>
      </c>
      <c r="P275" s="4">
        <f>YEAR(Table1[[#This Row],[Invoice Date]])</f>
        <v>2021</v>
      </c>
      <c r="Q275" s="4" t="str">
        <f>"Q"&amp;ROUNDUP(MONTH(Table1[[#This Row],[Invoice Date]])/3,0)</f>
        <v>Q2</v>
      </c>
      <c r="R275" s="4" t="str">
        <f>LOOKUP(O275,{1,3,6,9,12},{"Winter","Spring","Summer","Autumn","Winter"})</f>
        <v>Spring</v>
      </c>
    </row>
    <row r="276" spans="2:18"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c r="O276" s="4">
        <f>MONTH(Table1[[#This Row],[Invoice Date]])</f>
        <v>5</v>
      </c>
      <c r="P276" s="4">
        <f>YEAR(Table1[[#This Row],[Invoice Date]])</f>
        <v>2021</v>
      </c>
      <c r="Q276" s="4" t="str">
        <f>"Q"&amp;ROUNDUP(MONTH(Table1[[#This Row],[Invoice Date]])/3,0)</f>
        <v>Q2</v>
      </c>
      <c r="R276" s="4" t="str">
        <f>LOOKUP(O276,{1,3,6,9,12},{"Winter","Spring","Summer","Autumn","Winter"})</f>
        <v>Spring</v>
      </c>
    </row>
    <row r="277" spans="2:18"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c r="O277" s="4">
        <f>MONTH(Table1[[#This Row],[Invoice Date]])</f>
        <v>5</v>
      </c>
      <c r="P277" s="4">
        <f>YEAR(Table1[[#This Row],[Invoice Date]])</f>
        <v>2021</v>
      </c>
      <c r="Q277" s="4" t="str">
        <f>"Q"&amp;ROUNDUP(MONTH(Table1[[#This Row],[Invoice Date]])/3,0)</f>
        <v>Q2</v>
      </c>
      <c r="R277" s="4" t="str">
        <f>LOOKUP(O277,{1,3,6,9,12},{"Winter","Spring","Summer","Autumn","Winter"})</f>
        <v>Spring</v>
      </c>
    </row>
    <row r="278" spans="2:18"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c r="O278" s="4">
        <f>MONTH(Table1[[#This Row],[Invoice Date]])</f>
        <v>5</v>
      </c>
      <c r="P278" s="4">
        <f>YEAR(Table1[[#This Row],[Invoice Date]])</f>
        <v>2021</v>
      </c>
      <c r="Q278" s="4" t="str">
        <f>"Q"&amp;ROUNDUP(MONTH(Table1[[#This Row],[Invoice Date]])/3,0)</f>
        <v>Q2</v>
      </c>
      <c r="R278" s="4" t="str">
        <f>LOOKUP(O278,{1,3,6,9,12},{"Winter","Spring","Summer","Autumn","Winter"})</f>
        <v>Spring</v>
      </c>
    </row>
    <row r="279" spans="2:18"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c r="O279" s="4">
        <f>MONTH(Table1[[#This Row],[Invoice Date]])</f>
        <v>5</v>
      </c>
      <c r="P279" s="4">
        <f>YEAR(Table1[[#This Row],[Invoice Date]])</f>
        <v>2021</v>
      </c>
      <c r="Q279" s="4" t="str">
        <f>"Q"&amp;ROUNDUP(MONTH(Table1[[#This Row],[Invoice Date]])/3,0)</f>
        <v>Q2</v>
      </c>
      <c r="R279" s="4" t="str">
        <f>LOOKUP(O279,{1,3,6,9,12},{"Winter","Spring","Summer","Autumn","Winter"})</f>
        <v>Spring</v>
      </c>
    </row>
    <row r="280" spans="2:18"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c r="O280" s="4">
        <f>MONTH(Table1[[#This Row],[Invoice Date]])</f>
        <v>5</v>
      </c>
      <c r="P280" s="4">
        <f>YEAR(Table1[[#This Row],[Invoice Date]])</f>
        <v>2021</v>
      </c>
      <c r="Q280" s="4" t="str">
        <f>"Q"&amp;ROUNDUP(MONTH(Table1[[#This Row],[Invoice Date]])/3,0)</f>
        <v>Q2</v>
      </c>
      <c r="R280" s="4" t="str">
        <f>LOOKUP(O280,{1,3,6,9,12},{"Winter","Spring","Summer","Autumn","Winter"})</f>
        <v>Spring</v>
      </c>
    </row>
    <row r="281" spans="2:18"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c r="O281" s="4">
        <f>MONTH(Table1[[#This Row],[Invoice Date]])</f>
        <v>5</v>
      </c>
      <c r="P281" s="4">
        <f>YEAR(Table1[[#This Row],[Invoice Date]])</f>
        <v>2021</v>
      </c>
      <c r="Q281" s="4" t="str">
        <f>"Q"&amp;ROUNDUP(MONTH(Table1[[#This Row],[Invoice Date]])/3,0)</f>
        <v>Q2</v>
      </c>
      <c r="R281" s="4" t="str">
        <f>LOOKUP(O281,{1,3,6,9,12},{"Winter","Spring","Summer","Autumn","Winter"})</f>
        <v>Spring</v>
      </c>
    </row>
    <row r="282" spans="2:18"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c r="O282" s="4">
        <f>MONTH(Table1[[#This Row],[Invoice Date]])</f>
        <v>5</v>
      </c>
      <c r="P282" s="4">
        <f>YEAR(Table1[[#This Row],[Invoice Date]])</f>
        <v>2021</v>
      </c>
      <c r="Q282" s="4" t="str">
        <f>"Q"&amp;ROUNDUP(MONTH(Table1[[#This Row],[Invoice Date]])/3,0)</f>
        <v>Q2</v>
      </c>
      <c r="R282" s="4" t="str">
        <f>LOOKUP(O282,{1,3,6,9,12},{"Winter","Spring","Summer","Autumn","Winter"})</f>
        <v>Spring</v>
      </c>
    </row>
    <row r="283" spans="2:18"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c r="O283" s="4">
        <f>MONTH(Table1[[#This Row],[Invoice Date]])</f>
        <v>5</v>
      </c>
      <c r="P283" s="4">
        <f>YEAR(Table1[[#This Row],[Invoice Date]])</f>
        <v>2021</v>
      </c>
      <c r="Q283" s="4" t="str">
        <f>"Q"&amp;ROUNDUP(MONTH(Table1[[#This Row],[Invoice Date]])/3,0)</f>
        <v>Q2</v>
      </c>
      <c r="R283" s="4" t="str">
        <f>LOOKUP(O283,{1,3,6,9,12},{"Winter","Spring","Summer","Autumn","Winter"})</f>
        <v>Spring</v>
      </c>
    </row>
    <row r="284" spans="2:18"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c r="O284" s="4">
        <f>MONTH(Table1[[#This Row],[Invoice Date]])</f>
        <v>5</v>
      </c>
      <c r="P284" s="4">
        <f>YEAR(Table1[[#This Row],[Invoice Date]])</f>
        <v>2021</v>
      </c>
      <c r="Q284" s="4" t="str">
        <f>"Q"&amp;ROUNDUP(MONTH(Table1[[#This Row],[Invoice Date]])/3,0)</f>
        <v>Q2</v>
      </c>
      <c r="R284" s="4" t="str">
        <f>LOOKUP(O284,{1,3,6,9,12},{"Winter","Spring","Summer","Autumn","Winter"})</f>
        <v>Spring</v>
      </c>
    </row>
    <row r="285" spans="2:18"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c r="O285" s="4">
        <f>MONTH(Table1[[#This Row],[Invoice Date]])</f>
        <v>5</v>
      </c>
      <c r="P285" s="4">
        <f>YEAR(Table1[[#This Row],[Invoice Date]])</f>
        <v>2021</v>
      </c>
      <c r="Q285" s="4" t="str">
        <f>"Q"&amp;ROUNDUP(MONTH(Table1[[#This Row],[Invoice Date]])/3,0)</f>
        <v>Q2</v>
      </c>
      <c r="R285" s="4" t="str">
        <f>LOOKUP(O285,{1,3,6,9,12},{"Winter","Spring","Summer","Autumn","Winter"})</f>
        <v>Spring</v>
      </c>
    </row>
    <row r="286" spans="2:18"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c r="O286" s="4">
        <f>MONTH(Table1[[#This Row],[Invoice Date]])</f>
        <v>5</v>
      </c>
      <c r="P286" s="4">
        <f>YEAR(Table1[[#This Row],[Invoice Date]])</f>
        <v>2021</v>
      </c>
      <c r="Q286" s="4" t="str">
        <f>"Q"&amp;ROUNDUP(MONTH(Table1[[#This Row],[Invoice Date]])/3,0)</f>
        <v>Q2</v>
      </c>
      <c r="R286" s="4" t="str">
        <f>LOOKUP(O286,{1,3,6,9,12},{"Winter","Spring","Summer","Autumn","Winter"})</f>
        <v>Spring</v>
      </c>
    </row>
    <row r="287" spans="2:18"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c r="O287" s="4">
        <f>MONTH(Table1[[#This Row],[Invoice Date]])</f>
        <v>5</v>
      </c>
      <c r="P287" s="4">
        <f>YEAR(Table1[[#This Row],[Invoice Date]])</f>
        <v>2021</v>
      </c>
      <c r="Q287" s="4" t="str">
        <f>"Q"&amp;ROUNDUP(MONTH(Table1[[#This Row],[Invoice Date]])/3,0)</f>
        <v>Q2</v>
      </c>
      <c r="R287" s="4" t="str">
        <f>LOOKUP(O287,{1,3,6,9,12},{"Winter","Spring","Summer","Autumn","Winter"})</f>
        <v>Spring</v>
      </c>
    </row>
    <row r="288" spans="2:18"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c r="O288" s="4">
        <f>MONTH(Table1[[#This Row],[Invoice Date]])</f>
        <v>5</v>
      </c>
      <c r="P288" s="4">
        <f>YEAR(Table1[[#This Row],[Invoice Date]])</f>
        <v>2021</v>
      </c>
      <c r="Q288" s="4" t="str">
        <f>"Q"&amp;ROUNDUP(MONTH(Table1[[#This Row],[Invoice Date]])/3,0)</f>
        <v>Q2</v>
      </c>
      <c r="R288" s="4" t="str">
        <f>LOOKUP(O288,{1,3,6,9,12},{"Winter","Spring","Summer","Autumn","Winter"})</f>
        <v>Spring</v>
      </c>
    </row>
    <row r="289" spans="2:18"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c r="O289" s="4">
        <f>MONTH(Table1[[#This Row],[Invoice Date]])</f>
        <v>5</v>
      </c>
      <c r="P289" s="4">
        <f>YEAR(Table1[[#This Row],[Invoice Date]])</f>
        <v>2021</v>
      </c>
      <c r="Q289" s="4" t="str">
        <f>"Q"&amp;ROUNDUP(MONTH(Table1[[#This Row],[Invoice Date]])/3,0)</f>
        <v>Q2</v>
      </c>
      <c r="R289" s="4" t="str">
        <f>LOOKUP(O289,{1,3,6,9,12},{"Winter","Spring","Summer","Autumn","Winter"})</f>
        <v>Spring</v>
      </c>
    </row>
    <row r="290" spans="2:18"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c r="O290" s="4">
        <f>MONTH(Table1[[#This Row],[Invoice Date]])</f>
        <v>5</v>
      </c>
      <c r="P290" s="4">
        <f>YEAR(Table1[[#This Row],[Invoice Date]])</f>
        <v>2021</v>
      </c>
      <c r="Q290" s="4" t="str">
        <f>"Q"&amp;ROUNDUP(MONTH(Table1[[#This Row],[Invoice Date]])/3,0)</f>
        <v>Q2</v>
      </c>
      <c r="R290" s="4" t="str">
        <f>LOOKUP(O290,{1,3,6,9,12},{"Winter","Spring","Summer","Autumn","Winter"})</f>
        <v>Spring</v>
      </c>
    </row>
    <row r="291" spans="2:18"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c r="O291" s="4">
        <f>MONTH(Table1[[#This Row],[Invoice Date]])</f>
        <v>6</v>
      </c>
      <c r="P291" s="4">
        <f>YEAR(Table1[[#This Row],[Invoice Date]])</f>
        <v>2021</v>
      </c>
      <c r="Q291" s="4" t="str">
        <f>"Q"&amp;ROUNDUP(MONTH(Table1[[#This Row],[Invoice Date]])/3,0)</f>
        <v>Q2</v>
      </c>
      <c r="R291" s="4" t="str">
        <f>LOOKUP(O291,{1,3,6,9,12},{"Winter","Spring","Summer","Autumn","Winter"})</f>
        <v>Summer</v>
      </c>
    </row>
    <row r="292" spans="2:18"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c r="O292" s="4">
        <f>MONTH(Table1[[#This Row],[Invoice Date]])</f>
        <v>6</v>
      </c>
      <c r="P292" s="4">
        <f>YEAR(Table1[[#This Row],[Invoice Date]])</f>
        <v>2021</v>
      </c>
      <c r="Q292" s="4" t="str">
        <f>"Q"&amp;ROUNDUP(MONTH(Table1[[#This Row],[Invoice Date]])/3,0)</f>
        <v>Q2</v>
      </c>
      <c r="R292" s="4" t="str">
        <f>LOOKUP(O292,{1,3,6,9,12},{"Winter","Spring","Summer","Autumn","Winter"})</f>
        <v>Summer</v>
      </c>
    </row>
    <row r="293" spans="2:18"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c r="O293" s="4">
        <f>MONTH(Table1[[#This Row],[Invoice Date]])</f>
        <v>6</v>
      </c>
      <c r="P293" s="4">
        <f>YEAR(Table1[[#This Row],[Invoice Date]])</f>
        <v>2021</v>
      </c>
      <c r="Q293" s="4" t="str">
        <f>"Q"&amp;ROUNDUP(MONTH(Table1[[#This Row],[Invoice Date]])/3,0)</f>
        <v>Q2</v>
      </c>
      <c r="R293" s="4" t="str">
        <f>LOOKUP(O293,{1,3,6,9,12},{"Winter","Spring","Summer","Autumn","Winter"})</f>
        <v>Summer</v>
      </c>
    </row>
    <row r="294" spans="2:18"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c r="O294" s="4">
        <f>MONTH(Table1[[#This Row],[Invoice Date]])</f>
        <v>6</v>
      </c>
      <c r="P294" s="4">
        <f>YEAR(Table1[[#This Row],[Invoice Date]])</f>
        <v>2021</v>
      </c>
      <c r="Q294" s="4" t="str">
        <f>"Q"&amp;ROUNDUP(MONTH(Table1[[#This Row],[Invoice Date]])/3,0)</f>
        <v>Q2</v>
      </c>
      <c r="R294" s="4" t="str">
        <f>LOOKUP(O294,{1,3,6,9,12},{"Winter","Spring","Summer","Autumn","Winter"})</f>
        <v>Summer</v>
      </c>
    </row>
    <row r="295" spans="2:18"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c r="O295" s="4">
        <f>MONTH(Table1[[#This Row],[Invoice Date]])</f>
        <v>6</v>
      </c>
      <c r="P295" s="4">
        <f>YEAR(Table1[[#This Row],[Invoice Date]])</f>
        <v>2021</v>
      </c>
      <c r="Q295" s="4" t="str">
        <f>"Q"&amp;ROUNDUP(MONTH(Table1[[#This Row],[Invoice Date]])/3,0)</f>
        <v>Q2</v>
      </c>
      <c r="R295" s="4" t="str">
        <f>LOOKUP(O295,{1,3,6,9,12},{"Winter","Spring","Summer","Autumn","Winter"})</f>
        <v>Summer</v>
      </c>
    </row>
    <row r="296" spans="2:18"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c r="O296" s="4">
        <f>MONTH(Table1[[#This Row],[Invoice Date]])</f>
        <v>6</v>
      </c>
      <c r="P296" s="4">
        <f>YEAR(Table1[[#This Row],[Invoice Date]])</f>
        <v>2021</v>
      </c>
      <c r="Q296" s="4" t="str">
        <f>"Q"&amp;ROUNDUP(MONTH(Table1[[#This Row],[Invoice Date]])/3,0)</f>
        <v>Q2</v>
      </c>
      <c r="R296" s="4" t="str">
        <f>LOOKUP(O296,{1,3,6,9,12},{"Winter","Spring","Summer","Autumn","Winter"})</f>
        <v>Summer</v>
      </c>
    </row>
    <row r="297" spans="2:18"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c r="O297" s="4">
        <f>MONTH(Table1[[#This Row],[Invoice Date]])</f>
        <v>6</v>
      </c>
      <c r="P297" s="4">
        <f>YEAR(Table1[[#This Row],[Invoice Date]])</f>
        <v>2021</v>
      </c>
      <c r="Q297" s="4" t="str">
        <f>"Q"&amp;ROUNDUP(MONTH(Table1[[#This Row],[Invoice Date]])/3,0)</f>
        <v>Q2</v>
      </c>
      <c r="R297" s="4" t="str">
        <f>LOOKUP(O297,{1,3,6,9,12},{"Winter","Spring","Summer","Autumn","Winter"})</f>
        <v>Summer</v>
      </c>
    </row>
    <row r="298" spans="2:18"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c r="O298" s="4">
        <f>MONTH(Table1[[#This Row],[Invoice Date]])</f>
        <v>6</v>
      </c>
      <c r="P298" s="4">
        <f>YEAR(Table1[[#This Row],[Invoice Date]])</f>
        <v>2021</v>
      </c>
      <c r="Q298" s="4" t="str">
        <f>"Q"&amp;ROUNDUP(MONTH(Table1[[#This Row],[Invoice Date]])/3,0)</f>
        <v>Q2</v>
      </c>
      <c r="R298" s="4" t="str">
        <f>LOOKUP(O298,{1,3,6,9,12},{"Winter","Spring","Summer","Autumn","Winter"})</f>
        <v>Summer</v>
      </c>
    </row>
    <row r="299" spans="2:18"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c r="O299" s="4">
        <f>MONTH(Table1[[#This Row],[Invoice Date]])</f>
        <v>6</v>
      </c>
      <c r="P299" s="4">
        <f>YEAR(Table1[[#This Row],[Invoice Date]])</f>
        <v>2021</v>
      </c>
      <c r="Q299" s="4" t="str">
        <f>"Q"&amp;ROUNDUP(MONTH(Table1[[#This Row],[Invoice Date]])/3,0)</f>
        <v>Q2</v>
      </c>
      <c r="R299" s="4" t="str">
        <f>LOOKUP(O299,{1,3,6,9,12},{"Winter","Spring","Summer","Autumn","Winter"})</f>
        <v>Summer</v>
      </c>
    </row>
    <row r="300" spans="2:18"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c r="O300" s="4">
        <f>MONTH(Table1[[#This Row],[Invoice Date]])</f>
        <v>6</v>
      </c>
      <c r="P300" s="4">
        <f>YEAR(Table1[[#This Row],[Invoice Date]])</f>
        <v>2021</v>
      </c>
      <c r="Q300" s="4" t="str">
        <f>"Q"&amp;ROUNDUP(MONTH(Table1[[#This Row],[Invoice Date]])/3,0)</f>
        <v>Q2</v>
      </c>
      <c r="R300" s="4" t="str">
        <f>LOOKUP(O300,{1,3,6,9,12},{"Winter","Spring","Summer","Autumn","Winter"})</f>
        <v>Summer</v>
      </c>
    </row>
    <row r="301" spans="2:18"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c r="O301" s="4">
        <f>MONTH(Table1[[#This Row],[Invoice Date]])</f>
        <v>6</v>
      </c>
      <c r="P301" s="4">
        <f>YEAR(Table1[[#This Row],[Invoice Date]])</f>
        <v>2021</v>
      </c>
      <c r="Q301" s="4" t="str">
        <f>"Q"&amp;ROUNDUP(MONTH(Table1[[#This Row],[Invoice Date]])/3,0)</f>
        <v>Q2</v>
      </c>
      <c r="R301" s="4" t="str">
        <f>LOOKUP(O301,{1,3,6,9,12},{"Winter","Spring","Summer","Autumn","Winter"})</f>
        <v>Summer</v>
      </c>
    </row>
    <row r="302" spans="2:18"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c r="O302" s="4">
        <f>MONTH(Table1[[#This Row],[Invoice Date]])</f>
        <v>6</v>
      </c>
      <c r="P302" s="4">
        <f>YEAR(Table1[[#This Row],[Invoice Date]])</f>
        <v>2021</v>
      </c>
      <c r="Q302" s="4" t="str">
        <f>"Q"&amp;ROUNDUP(MONTH(Table1[[#This Row],[Invoice Date]])/3,0)</f>
        <v>Q2</v>
      </c>
      <c r="R302" s="4" t="str">
        <f>LOOKUP(O302,{1,3,6,9,12},{"Winter","Spring","Summer","Autumn","Winter"})</f>
        <v>Summer</v>
      </c>
    </row>
    <row r="303" spans="2:18"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c r="O303" s="4">
        <f>MONTH(Table1[[#This Row],[Invoice Date]])</f>
        <v>6</v>
      </c>
      <c r="P303" s="4">
        <f>YEAR(Table1[[#This Row],[Invoice Date]])</f>
        <v>2021</v>
      </c>
      <c r="Q303" s="4" t="str">
        <f>"Q"&amp;ROUNDUP(MONTH(Table1[[#This Row],[Invoice Date]])/3,0)</f>
        <v>Q2</v>
      </c>
      <c r="R303" s="4" t="str">
        <f>LOOKUP(O303,{1,3,6,9,12},{"Winter","Spring","Summer","Autumn","Winter"})</f>
        <v>Summer</v>
      </c>
    </row>
    <row r="304" spans="2:18"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c r="O304" s="4">
        <f>MONTH(Table1[[#This Row],[Invoice Date]])</f>
        <v>6</v>
      </c>
      <c r="P304" s="4">
        <f>YEAR(Table1[[#This Row],[Invoice Date]])</f>
        <v>2021</v>
      </c>
      <c r="Q304" s="4" t="str">
        <f>"Q"&amp;ROUNDUP(MONTH(Table1[[#This Row],[Invoice Date]])/3,0)</f>
        <v>Q2</v>
      </c>
      <c r="R304" s="4" t="str">
        <f>LOOKUP(O304,{1,3,6,9,12},{"Winter","Spring","Summer","Autumn","Winter"})</f>
        <v>Summer</v>
      </c>
    </row>
    <row r="305" spans="2:18"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c r="O305" s="4">
        <f>MONTH(Table1[[#This Row],[Invoice Date]])</f>
        <v>6</v>
      </c>
      <c r="P305" s="4">
        <f>YEAR(Table1[[#This Row],[Invoice Date]])</f>
        <v>2021</v>
      </c>
      <c r="Q305" s="4" t="str">
        <f>"Q"&amp;ROUNDUP(MONTH(Table1[[#This Row],[Invoice Date]])/3,0)</f>
        <v>Q2</v>
      </c>
      <c r="R305" s="4" t="str">
        <f>LOOKUP(O305,{1,3,6,9,12},{"Winter","Spring","Summer","Autumn","Winter"})</f>
        <v>Summer</v>
      </c>
    </row>
    <row r="306" spans="2:18"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c r="O306" s="4">
        <f>MONTH(Table1[[#This Row],[Invoice Date]])</f>
        <v>6</v>
      </c>
      <c r="P306" s="4">
        <f>YEAR(Table1[[#This Row],[Invoice Date]])</f>
        <v>2021</v>
      </c>
      <c r="Q306" s="4" t="str">
        <f>"Q"&amp;ROUNDUP(MONTH(Table1[[#This Row],[Invoice Date]])/3,0)</f>
        <v>Q2</v>
      </c>
      <c r="R306" s="4" t="str">
        <f>LOOKUP(O306,{1,3,6,9,12},{"Winter","Spring","Summer","Autumn","Winter"})</f>
        <v>Summer</v>
      </c>
    </row>
    <row r="307" spans="2:18"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c r="O307" s="4">
        <f>MONTH(Table1[[#This Row],[Invoice Date]])</f>
        <v>6</v>
      </c>
      <c r="P307" s="4">
        <f>YEAR(Table1[[#This Row],[Invoice Date]])</f>
        <v>2021</v>
      </c>
      <c r="Q307" s="4" t="str">
        <f>"Q"&amp;ROUNDUP(MONTH(Table1[[#This Row],[Invoice Date]])/3,0)</f>
        <v>Q2</v>
      </c>
      <c r="R307" s="4" t="str">
        <f>LOOKUP(O307,{1,3,6,9,12},{"Winter","Spring","Summer","Autumn","Winter"})</f>
        <v>Summer</v>
      </c>
    </row>
    <row r="308" spans="2:18"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c r="O308" s="4">
        <f>MONTH(Table1[[#This Row],[Invoice Date]])</f>
        <v>6</v>
      </c>
      <c r="P308" s="4">
        <f>YEAR(Table1[[#This Row],[Invoice Date]])</f>
        <v>2021</v>
      </c>
      <c r="Q308" s="4" t="str">
        <f>"Q"&amp;ROUNDUP(MONTH(Table1[[#This Row],[Invoice Date]])/3,0)</f>
        <v>Q2</v>
      </c>
      <c r="R308" s="4" t="str">
        <f>LOOKUP(O308,{1,3,6,9,12},{"Winter","Spring","Summer","Autumn","Winter"})</f>
        <v>Summer</v>
      </c>
    </row>
    <row r="309" spans="2:18"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c r="O309" s="4">
        <f>MONTH(Table1[[#This Row],[Invoice Date]])</f>
        <v>6</v>
      </c>
      <c r="P309" s="4">
        <f>YEAR(Table1[[#This Row],[Invoice Date]])</f>
        <v>2021</v>
      </c>
      <c r="Q309" s="4" t="str">
        <f>"Q"&amp;ROUNDUP(MONTH(Table1[[#This Row],[Invoice Date]])/3,0)</f>
        <v>Q2</v>
      </c>
      <c r="R309" s="4" t="str">
        <f>LOOKUP(O309,{1,3,6,9,12},{"Winter","Spring","Summer","Autumn","Winter"})</f>
        <v>Summer</v>
      </c>
    </row>
    <row r="310" spans="2:18"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c r="O310" s="4">
        <f>MONTH(Table1[[#This Row],[Invoice Date]])</f>
        <v>6</v>
      </c>
      <c r="P310" s="4">
        <f>YEAR(Table1[[#This Row],[Invoice Date]])</f>
        <v>2021</v>
      </c>
      <c r="Q310" s="4" t="str">
        <f>"Q"&amp;ROUNDUP(MONTH(Table1[[#This Row],[Invoice Date]])/3,0)</f>
        <v>Q2</v>
      </c>
      <c r="R310" s="4" t="str">
        <f>LOOKUP(O310,{1,3,6,9,12},{"Winter","Spring","Summer","Autumn","Winter"})</f>
        <v>Summer</v>
      </c>
    </row>
    <row r="311" spans="2:18"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c r="O311" s="4">
        <f>MONTH(Table1[[#This Row],[Invoice Date]])</f>
        <v>6</v>
      </c>
      <c r="P311" s="4">
        <f>YEAR(Table1[[#This Row],[Invoice Date]])</f>
        <v>2021</v>
      </c>
      <c r="Q311" s="4" t="str">
        <f>"Q"&amp;ROUNDUP(MONTH(Table1[[#This Row],[Invoice Date]])/3,0)</f>
        <v>Q2</v>
      </c>
      <c r="R311" s="4" t="str">
        <f>LOOKUP(O311,{1,3,6,9,12},{"Winter","Spring","Summer","Autumn","Winter"})</f>
        <v>Summer</v>
      </c>
    </row>
    <row r="312" spans="2:18"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c r="O312" s="4">
        <f>MONTH(Table1[[#This Row],[Invoice Date]])</f>
        <v>6</v>
      </c>
      <c r="P312" s="4">
        <f>YEAR(Table1[[#This Row],[Invoice Date]])</f>
        <v>2021</v>
      </c>
      <c r="Q312" s="4" t="str">
        <f>"Q"&amp;ROUNDUP(MONTH(Table1[[#This Row],[Invoice Date]])/3,0)</f>
        <v>Q2</v>
      </c>
      <c r="R312" s="4" t="str">
        <f>LOOKUP(O312,{1,3,6,9,12},{"Winter","Spring","Summer","Autumn","Winter"})</f>
        <v>Summer</v>
      </c>
    </row>
    <row r="313" spans="2:18"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c r="O313" s="4">
        <f>MONTH(Table1[[#This Row],[Invoice Date]])</f>
        <v>6</v>
      </c>
      <c r="P313" s="4">
        <f>YEAR(Table1[[#This Row],[Invoice Date]])</f>
        <v>2021</v>
      </c>
      <c r="Q313" s="4" t="str">
        <f>"Q"&amp;ROUNDUP(MONTH(Table1[[#This Row],[Invoice Date]])/3,0)</f>
        <v>Q2</v>
      </c>
      <c r="R313" s="4" t="str">
        <f>LOOKUP(O313,{1,3,6,9,12},{"Winter","Spring","Summer","Autumn","Winter"})</f>
        <v>Summer</v>
      </c>
    </row>
    <row r="314" spans="2:18"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c r="O314" s="4">
        <f>MONTH(Table1[[#This Row],[Invoice Date]])</f>
        <v>6</v>
      </c>
      <c r="P314" s="4">
        <f>YEAR(Table1[[#This Row],[Invoice Date]])</f>
        <v>2021</v>
      </c>
      <c r="Q314" s="4" t="str">
        <f>"Q"&amp;ROUNDUP(MONTH(Table1[[#This Row],[Invoice Date]])/3,0)</f>
        <v>Q2</v>
      </c>
      <c r="R314" s="4" t="str">
        <f>LOOKUP(O314,{1,3,6,9,12},{"Winter","Spring","Summer","Autumn","Winter"})</f>
        <v>Summer</v>
      </c>
    </row>
    <row r="315" spans="2:18"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c r="O315" s="4">
        <f>MONTH(Table1[[#This Row],[Invoice Date]])</f>
        <v>6</v>
      </c>
      <c r="P315" s="4">
        <f>YEAR(Table1[[#This Row],[Invoice Date]])</f>
        <v>2021</v>
      </c>
      <c r="Q315" s="4" t="str">
        <f>"Q"&amp;ROUNDUP(MONTH(Table1[[#This Row],[Invoice Date]])/3,0)</f>
        <v>Q2</v>
      </c>
      <c r="R315" s="4" t="str">
        <f>LOOKUP(O315,{1,3,6,9,12},{"Winter","Spring","Summer","Autumn","Winter"})</f>
        <v>Summer</v>
      </c>
    </row>
    <row r="316" spans="2:18"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c r="O316" s="4">
        <f>MONTH(Table1[[#This Row],[Invoice Date]])</f>
        <v>6</v>
      </c>
      <c r="P316" s="4">
        <f>YEAR(Table1[[#This Row],[Invoice Date]])</f>
        <v>2021</v>
      </c>
      <c r="Q316" s="4" t="str">
        <f>"Q"&amp;ROUNDUP(MONTH(Table1[[#This Row],[Invoice Date]])/3,0)</f>
        <v>Q2</v>
      </c>
      <c r="R316" s="4" t="str">
        <f>LOOKUP(O316,{1,3,6,9,12},{"Winter","Spring","Summer","Autumn","Winter"})</f>
        <v>Summer</v>
      </c>
    </row>
    <row r="317" spans="2:18"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c r="O317" s="4">
        <f>MONTH(Table1[[#This Row],[Invoice Date]])</f>
        <v>6</v>
      </c>
      <c r="P317" s="4">
        <f>YEAR(Table1[[#This Row],[Invoice Date]])</f>
        <v>2021</v>
      </c>
      <c r="Q317" s="4" t="str">
        <f>"Q"&amp;ROUNDUP(MONTH(Table1[[#This Row],[Invoice Date]])/3,0)</f>
        <v>Q2</v>
      </c>
      <c r="R317" s="4" t="str">
        <f>LOOKUP(O317,{1,3,6,9,12},{"Winter","Spring","Summer","Autumn","Winter"})</f>
        <v>Summer</v>
      </c>
    </row>
    <row r="318" spans="2:18"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c r="O318" s="4">
        <f>MONTH(Table1[[#This Row],[Invoice Date]])</f>
        <v>6</v>
      </c>
      <c r="P318" s="4">
        <f>YEAR(Table1[[#This Row],[Invoice Date]])</f>
        <v>2021</v>
      </c>
      <c r="Q318" s="4" t="str">
        <f>"Q"&amp;ROUNDUP(MONTH(Table1[[#This Row],[Invoice Date]])/3,0)</f>
        <v>Q2</v>
      </c>
      <c r="R318" s="4" t="str">
        <f>LOOKUP(O318,{1,3,6,9,12},{"Winter","Spring","Summer","Autumn","Winter"})</f>
        <v>Summer</v>
      </c>
    </row>
    <row r="319" spans="2:18"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c r="O319" s="4">
        <f>MONTH(Table1[[#This Row],[Invoice Date]])</f>
        <v>6</v>
      </c>
      <c r="P319" s="4">
        <f>YEAR(Table1[[#This Row],[Invoice Date]])</f>
        <v>2021</v>
      </c>
      <c r="Q319" s="4" t="str">
        <f>"Q"&amp;ROUNDUP(MONTH(Table1[[#This Row],[Invoice Date]])/3,0)</f>
        <v>Q2</v>
      </c>
      <c r="R319" s="4" t="str">
        <f>LOOKUP(O319,{1,3,6,9,12},{"Winter","Spring","Summer","Autumn","Winter"})</f>
        <v>Summer</v>
      </c>
    </row>
    <row r="320" spans="2:18"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c r="O320" s="4">
        <f>MONTH(Table1[[#This Row],[Invoice Date]])</f>
        <v>6</v>
      </c>
      <c r="P320" s="4">
        <f>YEAR(Table1[[#This Row],[Invoice Date]])</f>
        <v>2021</v>
      </c>
      <c r="Q320" s="4" t="str">
        <f>"Q"&amp;ROUNDUP(MONTH(Table1[[#This Row],[Invoice Date]])/3,0)</f>
        <v>Q2</v>
      </c>
      <c r="R320" s="4" t="str">
        <f>LOOKUP(O320,{1,3,6,9,12},{"Winter","Spring","Summer","Autumn","Winter"})</f>
        <v>Summer</v>
      </c>
    </row>
    <row r="321" spans="2:18"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c r="O321" s="4">
        <f>MONTH(Table1[[#This Row],[Invoice Date]])</f>
        <v>7</v>
      </c>
      <c r="P321" s="4">
        <f>YEAR(Table1[[#This Row],[Invoice Date]])</f>
        <v>2021</v>
      </c>
      <c r="Q321" s="4" t="str">
        <f>"Q"&amp;ROUNDUP(MONTH(Table1[[#This Row],[Invoice Date]])/3,0)</f>
        <v>Q3</v>
      </c>
      <c r="R321" s="4" t="str">
        <f>LOOKUP(O321,{1,3,6,9,12},{"Winter","Spring","Summer","Autumn","Winter"})</f>
        <v>Summer</v>
      </c>
    </row>
    <row r="322" spans="2:18"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c r="O322" s="4">
        <f>MONTH(Table1[[#This Row],[Invoice Date]])</f>
        <v>7</v>
      </c>
      <c r="P322" s="4">
        <f>YEAR(Table1[[#This Row],[Invoice Date]])</f>
        <v>2021</v>
      </c>
      <c r="Q322" s="4" t="str">
        <f>"Q"&amp;ROUNDUP(MONTH(Table1[[#This Row],[Invoice Date]])/3,0)</f>
        <v>Q3</v>
      </c>
      <c r="R322" s="4" t="str">
        <f>LOOKUP(O322,{1,3,6,9,12},{"Winter","Spring","Summer","Autumn","Winter"})</f>
        <v>Summer</v>
      </c>
    </row>
    <row r="323" spans="2:18"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c r="O323" s="4">
        <f>MONTH(Table1[[#This Row],[Invoice Date]])</f>
        <v>7</v>
      </c>
      <c r="P323" s="4">
        <f>YEAR(Table1[[#This Row],[Invoice Date]])</f>
        <v>2021</v>
      </c>
      <c r="Q323" s="4" t="str">
        <f>"Q"&amp;ROUNDUP(MONTH(Table1[[#This Row],[Invoice Date]])/3,0)</f>
        <v>Q3</v>
      </c>
      <c r="R323" s="4" t="str">
        <f>LOOKUP(O323,{1,3,6,9,12},{"Winter","Spring","Summer","Autumn","Winter"})</f>
        <v>Summer</v>
      </c>
    </row>
    <row r="324" spans="2:18"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c r="O324" s="4">
        <f>MONTH(Table1[[#This Row],[Invoice Date]])</f>
        <v>7</v>
      </c>
      <c r="P324" s="4">
        <f>YEAR(Table1[[#This Row],[Invoice Date]])</f>
        <v>2021</v>
      </c>
      <c r="Q324" s="4" t="str">
        <f>"Q"&amp;ROUNDUP(MONTH(Table1[[#This Row],[Invoice Date]])/3,0)</f>
        <v>Q3</v>
      </c>
      <c r="R324" s="4" t="str">
        <f>LOOKUP(O324,{1,3,6,9,12},{"Winter","Spring","Summer","Autumn","Winter"})</f>
        <v>Summer</v>
      </c>
    </row>
    <row r="325" spans="2:18"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c r="O325" s="4">
        <f>MONTH(Table1[[#This Row],[Invoice Date]])</f>
        <v>7</v>
      </c>
      <c r="P325" s="4">
        <f>YEAR(Table1[[#This Row],[Invoice Date]])</f>
        <v>2021</v>
      </c>
      <c r="Q325" s="4" t="str">
        <f>"Q"&amp;ROUNDUP(MONTH(Table1[[#This Row],[Invoice Date]])/3,0)</f>
        <v>Q3</v>
      </c>
      <c r="R325" s="4" t="str">
        <f>LOOKUP(O325,{1,3,6,9,12},{"Winter","Spring","Summer","Autumn","Winter"})</f>
        <v>Summer</v>
      </c>
    </row>
    <row r="326" spans="2:18"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c r="O326" s="4">
        <f>MONTH(Table1[[#This Row],[Invoice Date]])</f>
        <v>7</v>
      </c>
      <c r="P326" s="4">
        <f>YEAR(Table1[[#This Row],[Invoice Date]])</f>
        <v>2021</v>
      </c>
      <c r="Q326" s="4" t="str">
        <f>"Q"&amp;ROUNDUP(MONTH(Table1[[#This Row],[Invoice Date]])/3,0)</f>
        <v>Q3</v>
      </c>
      <c r="R326" s="4" t="str">
        <f>LOOKUP(O326,{1,3,6,9,12},{"Winter","Spring","Summer","Autumn","Winter"})</f>
        <v>Summer</v>
      </c>
    </row>
    <row r="327" spans="2:18"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c r="O327" s="4">
        <f>MONTH(Table1[[#This Row],[Invoice Date]])</f>
        <v>7</v>
      </c>
      <c r="P327" s="4">
        <f>YEAR(Table1[[#This Row],[Invoice Date]])</f>
        <v>2021</v>
      </c>
      <c r="Q327" s="4" t="str">
        <f>"Q"&amp;ROUNDUP(MONTH(Table1[[#This Row],[Invoice Date]])/3,0)</f>
        <v>Q3</v>
      </c>
      <c r="R327" s="4" t="str">
        <f>LOOKUP(O327,{1,3,6,9,12},{"Winter","Spring","Summer","Autumn","Winter"})</f>
        <v>Summer</v>
      </c>
    </row>
    <row r="328" spans="2:18"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c r="O328" s="4">
        <f>MONTH(Table1[[#This Row],[Invoice Date]])</f>
        <v>7</v>
      </c>
      <c r="P328" s="4">
        <f>YEAR(Table1[[#This Row],[Invoice Date]])</f>
        <v>2021</v>
      </c>
      <c r="Q328" s="4" t="str">
        <f>"Q"&amp;ROUNDUP(MONTH(Table1[[#This Row],[Invoice Date]])/3,0)</f>
        <v>Q3</v>
      </c>
      <c r="R328" s="4" t="str">
        <f>LOOKUP(O328,{1,3,6,9,12},{"Winter","Spring","Summer","Autumn","Winter"})</f>
        <v>Summer</v>
      </c>
    </row>
    <row r="329" spans="2:18"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c r="O329" s="4">
        <f>MONTH(Table1[[#This Row],[Invoice Date]])</f>
        <v>7</v>
      </c>
      <c r="P329" s="4">
        <f>YEAR(Table1[[#This Row],[Invoice Date]])</f>
        <v>2021</v>
      </c>
      <c r="Q329" s="4" t="str">
        <f>"Q"&amp;ROUNDUP(MONTH(Table1[[#This Row],[Invoice Date]])/3,0)</f>
        <v>Q3</v>
      </c>
      <c r="R329" s="4" t="str">
        <f>LOOKUP(O329,{1,3,6,9,12},{"Winter","Spring","Summer","Autumn","Winter"})</f>
        <v>Summer</v>
      </c>
    </row>
    <row r="330" spans="2:18"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c r="O330" s="4">
        <f>MONTH(Table1[[#This Row],[Invoice Date]])</f>
        <v>7</v>
      </c>
      <c r="P330" s="4">
        <f>YEAR(Table1[[#This Row],[Invoice Date]])</f>
        <v>2021</v>
      </c>
      <c r="Q330" s="4" t="str">
        <f>"Q"&amp;ROUNDUP(MONTH(Table1[[#This Row],[Invoice Date]])/3,0)</f>
        <v>Q3</v>
      </c>
      <c r="R330" s="4" t="str">
        <f>LOOKUP(O330,{1,3,6,9,12},{"Winter","Spring","Summer","Autumn","Winter"})</f>
        <v>Summer</v>
      </c>
    </row>
    <row r="331" spans="2:18"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c r="O331" s="4">
        <f>MONTH(Table1[[#This Row],[Invoice Date]])</f>
        <v>7</v>
      </c>
      <c r="P331" s="4">
        <f>YEAR(Table1[[#This Row],[Invoice Date]])</f>
        <v>2021</v>
      </c>
      <c r="Q331" s="4" t="str">
        <f>"Q"&amp;ROUNDUP(MONTH(Table1[[#This Row],[Invoice Date]])/3,0)</f>
        <v>Q3</v>
      </c>
      <c r="R331" s="4" t="str">
        <f>LOOKUP(O331,{1,3,6,9,12},{"Winter","Spring","Summer","Autumn","Winter"})</f>
        <v>Summer</v>
      </c>
    </row>
    <row r="332" spans="2:18"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c r="O332" s="4">
        <f>MONTH(Table1[[#This Row],[Invoice Date]])</f>
        <v>7</v>
      </c>
      <c r="P332" s="4">
        <f>YEAR(Table1[[#This Row],[Invoice Date]])</f>
        <v>2021</v>
      </c>
      <c r="Q332" s="4" t="str">
        <f>"Q"&amp;ROUNDUP(MONTH(Table1[[#This Row],[Invoice Date]])/3,0)</f>
        <v>Q3</v>
      </c>
      <c r="R332" s="4" t="str">
        <f>LOOKUP(O332,{1,3,6,9,12},{"Winter","Spring","Summer","Autumn","Winter"})</f>
        <v>Summer</v>
      </c>
    </row>
    <row r="333" spans="2:18"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c r="O333" s="4">
        <f>MONTH(Table1[[#This Row],[Invoice Date]])</f>
        <v>7</v>
      </c>
      <c r="P333" s="4">
        <f>YEAR(Table1[[#This Row],[Invoice Date]])</f>
        <v>2021</v>
      </c>
      <c r="Q333" s="4" t="str">
        <f>"Q"&amp;ROUNDUP(MONTH(Table1[[#This Row],[Invoice Date]])/3,0)</f>
        <v>Q3</v>
      </c>
      <c r="R333" s="4" t="str">
        <f>LOOKUP(O333,{1,3,6,9,12},{"Winter","Spring","Summer","Autumn","Winter"})</f>
        <v>Summer</v>
      </c>
    </row>
    <row r="334" spans="2:18"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c r="O334" s="4">
        <f>MONTH(Table1[[#This Row],[Invoice Date]])</f>
        <v>7</v>
      </c>
      <c r="P334" s="4">
        <f>YEAR(Table1[[#This Row],[Invoice Date]])</f>
        <v>2021</v>
      </c>
      <c r="Q334" s="4" t="str">
        <f>"Q"&amp;ROUNDUP(MONTH(Table1[[#This Row],[Invoice Date]])/3,0)</f>
        <v>Q3</v>
      </c>
      <c r="R334" s="4" t="str">
        <f>LOOKUP(O334,{1,3,6,9,12},{"Winter","Spring","Summer","Autumn","Winter"})</f>
        <v>Summer</v>
      </c>
    </row>
    <row r="335" spans="2:18"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c r="O335" s="4">
        <f>MONTH(Table1[[#This Row],[Invoice Date]])</f>
        <v>7</v>
      </c>
      <c r="P335" s="4">
        <f>YEAR(Table1[[#This Row],[Invoice Date]])</f>
        <v>2021</v>
      </c>
      <c r="Q335" s="4" t="str">
        <f>"Q"&amp;ROUNDUP(MONTH(Table1[[#This Row],[Invoice Date]])/3,0)</f>
        <v>Q3</v>
      </c>
      <c r="R335" s="4" t="str">
        <f>LOOKUP(O335,{1,3,6,9,12},{"Winter","Spring","Summer","Autumn","Winter"})</f>
        <v>Summer</v>
      </c>
    </row>
    <row r="336" spans="2:18"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c r="O336" s="4">
        <f>MONTH(Table1[[#This Row],[Invoice Date]])</f>
        <v>7</v>
      </c>
      <c r="P336" s="4">
        <f>YEAR(Table1[[#This Row],[Invoice Date]])</f>
        <v>2021</v>
      </c>
      <c r="Q336" s="4" t="str">
        <f>"Q"&amp;ROUNDUP(MONTH(Table1[[#This Row],[Invoice Date]])/3,0)</f>
        <v>Q3</v>
      </c>
      <c r="R336" s="4" t="str">
        <f>LOOKUP(O336,{1,3,6,9,12},{"Winter","Spring","Summer","Autumn","Winter"})</f>
        <v>Summer</v>
      </c>
    </row>
    <row r="337" spans="2:18"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c r="O337" s="4">
        <f>MONTH(Table1[[#This Row],[Invoice Date]])</f>
        <v>7</v>
      </c>
      <c r="P337" s="4">
        <f>YEAR(Table1[[#This Row],[Invoice Date]])</f>
        <v>2021</v>
      </c>
      <c r="Q337" s="4" t="str">
        <f>"Q"&amp;ROUNDUP(MONTH(Table1[[#This Row],[Invoice Date]])/3,0)</f>
        <v>Q3</v>
      </c>
      <c r="R337" s="4" t="str">
        <f>LOOKUP(O337,{1,3,6,9,12},{"Winter","Spring","Summer","Autumn","Winter"})</f>
        <v>Summer</v>
      </c>
    </row>
    <row r="338" spans="2:18"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c r="O338" s="4">
        <f>MONTH(Table1[[#This Row],[Invoice Date]])</f>
        <v>7</v>
      </c>
      <c r="P338" s="4">
        <f>YEAR(Table1[[#This Row],[Invoice Date]])</f>
        <v>2021</v>
      </c>
      <c r="Q338" s="4" t="str">
        <f>"Q"&amp;ROUNDUP(MONTH(Table1[[#This Row],[Invoice Date]])/3,0)</f>
        <v>Q3</v>
      </c>
      <c r="R338" s="4" t="str">
        <f>LOOKUP(O338,{1,3,6,9,12},{"Winter","Spring","Summer","Autumn","Winter"})</f>
        <v>Summer</v>
      </c>
    </row>
    <row r="339" spans="2:18"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c r="O339" s="4">
        <f>MONTH(Table1[[#This Row],[Invoice Date]])</f>
        <v>7</v>
      </c>
      <c r="P339" s="4">
        <f>YEAR(Table1[[#This Row],[Invoice Date]])</f>
        <v>2021</v>
      </c>
      <c r="Q339" s="4" t="str">
        <f>"Q"&amp;ROUNDUP(MONTH(Table1[[#This Row],[Invoice Date]])/3,0)</f>
        <v>Q3</v>
      </c>
      <c r="R339" s="4" t="str">
        <f>LOOKUP(O339,{1,3,6,9,12},{"Winter","Spring","Summer","Autumn","Winter"})</f>
        <v>Summer</v>
      </c>
    </row>
    <row r="340" spans="2:18"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c r="O340" s="4">
        <f>MONTH(Table1[[#This Row],[Invoice Date]])</f>
        <v>7</v>
      </c>
      <c r="P340" s="4">
        <f>YEAR(Table1[[#This Row],[Invoice Date]])</f>
        <v>2021</v>
      </c>
      <c r="Q340" s="4" t="str">
        <f>"Q"&amp;ROUNDUP(MONTH(Table1[[#This Row],[Invoice Date]])/3,0)</f>
        <v>Q3</v>
      </c>
      <c r="R340" s="4" t="str">
        <f>LOOKUP(O340,{1,3,6,9,12},{"Winter","Spring","Summer","Autumn","Winter"})</f>
        <v>Summer</v>
      </c>
    </row>
    <row r="341" spans="2:18"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c r="O341" s="4">
        <f>MONTH(Table1[[#This Row],[Invoice Date]])</f>
        <v>7</v>
      </c>
      <c r="P341" s="4">
        <f>YEAR(Table1[[#This Row],[Invoice Date]])</f>
        <v>2021</v>
      </c>
      <c r="Q341" s="4" t="str">
        <f>"Q"&amp;ROUNDUP(MONTH(Table1[[#This Row],[Invoice Date]])/3,0)</f>
        <v>Q3</v>
      </c>
      <c r="R341" s="4" t="str">
        <f>LOOKUP(O341,{1,3,6,9,12},{"Winter","Spring","Summer","Autumn","Winter"})</f>
        <v>Summer</v>
      </c>
    </row>
    <row r="342" spans="2:18"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c r="O342" s="4">
        <f>MONTH(Table1[[#This Row],[Invoice Date]])</f>
        <v>7</v>
      </c>
      <c r="P342" s="4">
        <f>YEAR(Table1[[#This Row],[Invoice Date]])</f>
        <v>2021</v>
      </c>
      <c r="Q342" s="4" t="str">
        <f>"Q"&amp;ROUNDUP(MONTH(Table1[[#This Row],[Invoice Date]])/3,0)</f>
        <v>Q3</v>
      </c>
      <c r="R342" s="4" t="str">
        <f>LOOKUP(O342,{1,3,6,9,12},{"Winter","Spring","Summer","Autumn","Winter"})</f>
        <v>Summer</v>
      </c>
    </row>
    <row r="343" spans="2:18"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c r="O343" s="4">
        <f>MONTH(Table1[[#This Row],[Invoice Date]])</f>
        <v>7</v>
      </c>
      <c r="P343" s="4">
        <f>YEAR(Table1[[#This Row],[Invoice Date]])</f>
        <v>2021</v>
      </c>
      <c r="Q343" s="4" t="str">
        <f>"Q"&amp;ROUNDUP(MONTH(Table1[[#This Row],[Invoice Date]])/3,0)</f>
        <v>Q3</v>
      </c>
      <c r="R343" s="4" t="str">
        <f>LOOKUP(O343,{1,3,6,9,12},{"Winter","Spring","Summer","Autumn","Winter"})</f>
        <v>Summer</v>
      </c>
    </row>
    <row r="344" spans="2:18"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c r="O344" s="4">
        <f>MONTH(Table1[[#This Row],[Invoice Date]])</f>
        <v>7</v>
      </c>
      <c r="P344" s="4">
        <f>YEAR(Table1[[#This Row],[Invoice Date]])</f>
        <v>2021</v>
      </c>
      <c r="Q344" s="4" t="str">
        <f>"Q"&amp;ROUNDUP(MONTH(Table1[[#This Row],[Invoice Date]])/3,0)</f>
        <v>Q3</v>
      </c>
      <c r="R344" s="4" t="str">
        <f>LOOKUP(O344,{1,3,6,9,12},{"Winter","Spring","Summer","Autumn","Winter"})</f>
        <v>Summer</v>
      </c>
    </row>
    <row r="345" spans="2:18"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c r="O345" s="4">
        <f>MONTH(Table1[[#This Row],[Invoice Date]])</f>
        <v>7</v>
      </c>
      <c r="P345" s="4">
        <f>YEAR(Table1[[#This Row],[Invoice Date]])</f>
        <v>2021</v>
      </c>
      <c r="Q345" s="4" t="str">
        <f>"Q"&amp;ROUNDUP(MONTH(Table1[[#This Row],[Invoice Date]])/3,0)</f>
        <v>Q3</v>
      </c>
      <c r="R345" s="4" t="str">
        <f>LOOKUP(O345,{1,3,6,9,12},{"Winter","Spring","Summer","Autumn","Winter"})</f>
        <v>Summer</v>
      </c>
    </row>
    <row r="346" spans="2:18"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c r="O346" s="4">
        <f>MONTH(Table1[[#This Row],[Invoice Date]])</f>
        <v>7</v>
      </c>
      <c r="P346" s="4">
        <f>YEAR(Table1[[#This Row],[Invoice Date]])</f>
        <v>2021</v>
      </c>
      <c r="Q346" s="4" t="str">
        <f>"Q"&amp;ROUNDUP(MONTH(Table1[[#This Row],[Invoice Date]])/3,0)</f>
        <v>Q3</v>
      </c>
      <c r="R346" s="4" t="str">
        <f>LOOKUP(O346,{1,3,6,9,12},{"Winter","Spring","Summer","Autumn","Winter"})</f>
        <v>Summer</v>
      </c>
    </row>
    <row r="347" spans="2:18"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c r="O347" s="4">
        <f>MONTH(Table1[[#This Row],[Invoice Date]])</f>
        <v>7</v>
      </c>
      <c r="P347" s="4">
        <f>YEAR(Table1[[#This Row],[Invoice Date]])</f>
        <v>2021</v>
      </c>
      <c r="Q347" s="4" t="str">
        <f>"Q"&amp;ROUNDUP(MONTH(Table1[[#This Row],[Invoice Date]])/3,0)</f>
        <v>Q3</v>
      </c>
      <c r="R347" s="4" t="str">
        <f>LOOKUP(O347,{1,3,6,9,12},{"Winter","Spring","Summer","Autumn","Winter"})</f>
        <v>Summer</v>
      </c>
    </row>
    <row r="348" spans="2:18"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c r="O348" s="4">
        <f>MONTH(Table1[[#This Row],[Invoice Date]])</f>
        <v>7</v>
      </c>
      <c r="P348" s="4">
        <f>YEAR(Table1[[#This Row],[Invoice Date]])</f>
        <v>2021</v>
      </c>
      <c r="Q348" s="4" t="str">
        <f>"Q"&amp;ROUNDUP(MONTH(Table1[[#This Row],[Invoice Date]])/3,0)</f>
        <v>Q3</v>
      </c>
      <c r="R348" s="4" t="str">
        <f>LOOKUP(O348,{1,3,6,9,12},{"Winter","Spring","Summer","Autumn","Winter"})</f>
        <v>Summer</v>
      </c>
    </row>
    <row r="349" spans="2:18"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c r="O349" s="4">
        <f>MONTH(Table1[[#This Row],[Invoice Date]])</f>
        <v>7</v>
      </c>
      <c r="P349" s="4">
        <f>YEAR(Table1[[#This Row],[Invoice Date]])</f>
        <v>2021</v>
      </c>
      <c r="Q349" s="4" t="str">
        <f>"Q"&amp;ROUNDUP(MONTH(Table1[[#This Row],[Invoice Date]])/3,0)</f>
        <v>Q3</v>
      </c>
      <c r="R349" s="4" t="str">
        <f>LOOKUP(O349,{1,3,6,9,12},{"Winter","Spring","Summer","Autumn","Winter"})</f>
        <v>Summer</v>
      </c>
    </row>
    <row r="350" spans="2:18"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c r="O350" s="4">
        <f>MONTH(Table1[[#This Row],[Invoice Date]])</f>
        <v>7</v>
      </c>
      <c r="P350" s="4">
        <f>YEAR(Table1[[#This Row],[Invoice Date]])</f>
        <v>2021</v>
      </c>
      <c r="Q350" s="4" t="str">
        <f>"Q"&amp;ROUNDUP(MONTH(Table1[[#This Row],[Invoice Date]])/3,0)</f>
        <v>Q3</v>
      </c>
      <c r="R350" s="4" t="str">
        <f>LOOKUP(O350,{1,3,6,9,12},{"Winter","Spring","Summer","Autumn","Winter"})</f>
        <v>Summer</v>
      </c>
    </row>
    <row r="351" spans="2:18"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c r="O351" s="4">
        <f>MONTH(Table1[[#This Row],[Invoice Date]])</f>
        <v>7</v>
      </c>
      <c r="P351" s="4">
        <f>YEAR(Table1[[#This Row],[Invoice Date]])</f>
        <v>2021</v>
      </c>
      <c r="Q351" s="4" t="str">
        <f>"Q"&amp;ROUNDUP(MONTH(Table1[[#This Row],[Invoice Date]])/3,0)</f>
        <v>Q3</v>
      </c>
      <c r="R351" s="4" t="str">
        <f>LOOKUP(O351,{1,3,6,9,12},{"Winter","Spring","Summer","Autumn","Winter"})</f>
        <v>Summer</v>
      </c>
    </row>
    <row r="352" spans="2:18"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c r="O352" s="4">
        <f>MONTH(Table1[[#This Row],[Invoice Date]])</f>
        <v>8</v>
      </c>
      <c r="P352" s="4">
        <f>YEAR(Table1[[#This Row],[Invoice Date]])</f>
        <v>2021</v>
      </c>
      <c r="Q352" s="4" t="str">
        <f>"Q"&amp;ROUNDUP(MONTH(Table1[[#This Row],[Invoice Date]])/3,0)</f>
        <v>Q3</v>
      </c>
      <c r="R352" s="4" t="str">
        <f>LOOKUP(O352,{1,3,6,9,12},{"Winter","Spring","Summer","Autumn","Winter"})</f>
        <v>Summer</v>
      </c>
    </row>
    <row r="353" spans="2:18"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c r="O353" s="4">
        <f>MONTH(Table1[[#This Row],[Invoice Date]])</f>
        <v>8</v>
      </c>
      <c r="P353" s="4">
        <f>YEAR(Table1[[#This Row],[Invoice Date]])</f>
        <v>2021</v>
      </c>
      <c r="Q353" s="4" t="str">
        <f>"Q"&amp;ROUNDUP(MONTH(Table1[[#This Row],[Invoice Date]])/3,0)</f>
        <v>Q3</v>
      </c>
      <c r="R353" s="4" t="str">
        <f>LOOKUP(O353,{1,3,6,9,12},{"Winter","Spring","Summer","Autumn","Winter"})</f>
        <v>Summer</v>
      </c>
    </row>
    <row r="354" spans="2:18"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c r="O354" s="4">
        <f>MONTH(Table1[[#This Row],[Invoice Date]])</f>
        <v>8</v>
      </c>
      <c r="P354" s="4">
        <f>YEAR(Table1[[#This Row],[Invoice Date]])</f>
        <v>2021</v>
      </c>
      <c r="Q354" s="4" t="str">
        <f>"Q"&amp;ROUNDUP(MONTH(Table1[[#This Row],[Invoice Date]])/3,0)</f>
        <v>Q3</v>
      </c>
      <c r="R354" s="4" t="str">
        <f>LOOKUP(O354,{1,3,6,9,12},{"Winter","Spring","Summer","Autumn","Winter"})</f>
        <v>Summer</v>
      </c>
    </row>
    <row r="355" spans="2:18"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c r="O355" s="4">
        <f>MONTH(Table1[[#This Row],[Invoice Date]])</f>
        <v>8</v>
      </c>
      <c r="P355" s="4">
        <f>YEAR(Table1[[#This Row],[Invoice Date]])</f>
        <v>2021</v>
      </c>
      <c r="Q355" s="4" t="str">
        <f>"Q"&amp;ROUNDUP(MONTH(Table1[[#This Row],[Invoice Date]])/3,0)</f>
        <v>Q3</v>
      </c>
      <c r="R355" s="4" t="str">
        <f>LOOKUP(O355,{1,3,6,9,12},{"Winter","Spring","Summer","Autumn","Winter"})</f>
        <v>Summer</v>
      </c>
    </row>
    <row r="356" spans="2:18"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c r="O356" s="4">
        <f>MONTH(Table1[[#This Row],[Invoice Date]])</f>
        <v>8</v>
      </c>
      <c r="P356" s="4">
        <f>YEAR(Table1[[#This Row],[Invoice Date]])</f>
        <v>2021</v>
      </c>
      <c r="Q356" s="4" t="str">
        <f>"Q"&amp;ROUNDUP(MONTH(Table1[[#This Row],[Invoice Date]])/3,0)</f>
        <v>Q3</v>
      </c>
      <c r="R356" s="4" t="str">
        <f>LOOKUP(O356,{1,3,6,9,12},{"Winter","Spring","Summer","Autumn","Winter"})</f>
        <v>Summer</v>
      </c>
    </row>
    <row r="357" spans="2:18"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c r="O357" s="4">
        <f>MONTH(Table1[[#This Row],[Invoice Date]])</f>
        <v>8</v>
      </c>
      <c r="P357" s="4">
        <f>YEAR(Table1[[#This Row],[Invoice Date]])</f>
        <v>2021</v>
      </c>
      <c r="Q357" s="4" t="str">
        <f>"Q"&amp;ROUNDUP(MONTH(Table1[[#This Row],[Invoice Date]])/3,0)</f>
        <v>Q3</v>
      </c>
      <c r="R357" s="4" t="str">
        <f>LOOKUP(O357,{1,3,6,9,12},{"Winter","Spring","Summer","Autumn","Winter"})</f>
        <v>Summer</v>
      </c>
    </row>
    <row r="358" spans="2:18"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c r="O358" s="4">
        <f>MONTH(Table1[[#This Row],[Invoice Date]])</f>
        <v>8</v>
      </c>
      <c r="P358" s="4">
        <f>YEAR(Table1[[#This Row],[Invoice Date]])</f>
        <v>2021</v>
      </c>
      <c r="Q358" s="4" t="str">
        <f>"Q"&amp;ROUNDUP(MONTH(Table1[[#This Row],[Invoice Date]])/3,0)</f>
        <v>Q3</v>
      </c>
      <c r="R358" s="4" t="str">
        <f>LOOKUP(O358,{1,3,6,9,12},{"Winter","Spring","Summer","Autumn","Winter"})</f>
        <v>Summer</v>
      </c>
    </row>
    <row r="359" spans="2:18"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c r="O359" s="4">
        <f>MONTH(Table1[[#This Row],[Invoice Date]])</f>
        <v>8</v>
      </c>
      <c r="P359" s="4">
        <f>YEAR(Table1[[#This Row],[Invoice Date]])</f>
        <v>2021</v>
      </c>
      <c r="Q359" s="4" t="str">
        <f>"Q"&amp;ROUNDUP(MONTH(Table1[[#This Row],[Invoice Date]])/3,0)</f>
        <v>Q3</v>
      </c>
      <c r="R359" s="4" t="str">
        <f>LOOKUP(O359,{1,3,6,9,12},{"Winter","Spring","Summer","Autumn","Winter"})</f>
        <v>Summer</v>
      </c>
    </row>
    <row r="360" spans="2:18"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c r="O360" s="4">
        <f>MONTH(Table1[[#This Row],[Invoice Date]])</f>
        <v>8</v>
      </c>
      <c r="P360" s="4">
        <f>YEAR(Table1[[#This Row],[Invoice Date]])</f>
        <v>2021</v>
      </c>
      <c r="Q360" s="4" t="str">
        <f>"Q"&amp;ROUNDUP(MONTH(Table1[[#This Row],[Invoice Date]])/3,0)</f>
        <v>Q3</v>
      </c>
      <c r="R360" s="4" t="str">
        <f>LOOKUP(O360,{1,3,6,9,12},{"Winter","Spring","Summer","Autumn","Winter"})</f>
        <v>Summer</v>
      </c>
    </row>
    <row r="361" spans="2:18"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c r="O361" s="4">
        <f>MONTH(Table1[[#This Row],[Invoice Date]])</f>
        <v>8</v>
      </c>
      <c r="P361" s="4">
        <f>YEAR(Table1[[#This Row],[Invoice Date]])</f>
        <v>2021</v>
      </c>
      <c r="Q361" s="4" t="str">
        <f>"Q"&amp;ROUNDUP(MONTH(Table1[[#This Row],[Invoice Date]])/3,0)</f>
        <v>Q3</v>
      </c>
      <c r="R361" s="4" t="str">
        <f>LOOKUP(O361,{1,3,6,9,12},{"Winter","Spring","Summer","Autumn","Winter"})</f>
        <v>Summer</v>
      </c>
    </row>
    <row r="362" spans="2:18"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c r="O362" s="4">
        <f>MONTH(Table1[[#This Row],[Invoice Date]])</f>
        <v>8</v>
      </c>
      <c r="P362" s="4">
        <f>YEAR(Table1[[#This Row],[Invoice Date]])</f>
        <v>2021</v>
      </c>
      <c r="Q362" s="4" t="str">
        <f>"Q"&amp;ROUNDUP(MONTH(Table1[[#This Row],[Invoice Date]])/3,0)</f>
        <v>Q3</v>
      </c>
      <c r="R362" s="4" t="str">
        <f>LOOKUP(O362,{1,3,6,9,12},{"Winter","Spring","Summer","Autumn","Winter"})</f>
        <v>Summer</v>
      </c>
    </row>
    <row r="363" spans="2:18"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c r="O363" s="4">
        <f>MONTH(Table1[[#This Row],[Invoice Date]])</f>
        <v>8</v>
      </c>
      <c r="P363" s="4">
        <f>YEAR(Table1[[#This Row],[Invoice Date]])</f>
        <v>2021</v>
      </c>
      <c r="Q363" s="4" t="str">
        <f>"Q"&amp;ROUNDUP(MONTH(Table1[[#This Row],[Invoice Date]])/3,0)</f>
        <v>Q3</v>
      </c>
      <c r="R363" s="4" t="str">
        <f>LOOKUP(O363,{1,3,6,9,12},{"Winter","Spring","Summer","Autumn","Winter"})</f>
        <v>Summer</v>
      </c>
    </row>
    <row r="364" spans="2:18"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c r="O364" s="4">
        <f>MONTH(Table1[[#This Row],[Invoice Date]])</f>
        <v>8</v>
      </c>
      <c r="P364" s="4">
        <f>YEAR(Table1[[#This Row],[Invoice Date]])</f>
        <v>2021</v>
      </c>
      <c r="Q364" s="4" t="str">
        <f>"Q"&amp;ROUNDUP(MONTH(Table1[[#This Row],[Invoice Date]])/3,0)</f>
        <v>Q3</v>
      </c>
      <c r="R364" s="4" t="str">
        <f>LOOKUP(O364,{1,3,6,9,12},{"Winter","Spring","Summer","Autumn","Winter"})</f>
        <v>Summer</v>
      </c>
    </row>
    <row r="365" spans="2:18"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c r="O365" s="4">
        <f>MONTH(Table1[[#This Row],[Invoice Date]])</f>
        <v>8</v>
      </c>
      <c r="P365" s="4">
        <f>YEAR(Table1[[#This Row],[Invoice Date]])</f>
        <v>2021</v>
      </c>
      <c r="Q365" s="4" t="str">
        <f>"Q"&amp;ROUNDUP(MONTH(Table1[[#This Row],[Invoice Date]])/3,0)</f>
        <v>Q3</v>
      </c>
      <c r="R365" s="4" t="str">
        <f>LOOKUP(O365,{1,3,6,9,12},{"Winter","Spring","Summer","Autumn","Winter"})</f>
        <v>Summer</v>
      </c>
    </row>
    <row r="366" spans="2:18"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c r="O366" s="4">
        <f>MONTH(Table1[[#This Row],[Invoice Date]])</f>
        <v>8</v>
      </c>
      <c r="P366" s="4">
        <f>YEAR(Table1[[#This Row],[Invoice Date]])</f>
        <v>2021</v>
      </c>
      <c r="Q366" s="4" t="str">
        <f>"Q"&amp;ROUNDUP(MONTH(Table1[[#This Row],[Invoice Date]])/3,0)</f>
        <v>Q3</v>
      </c>
      <c r="R366" s="4" t="str">
        <f>LOOKUP(O366,{1,3,6,9,12},{"Winter","Spring","Summer","Autumn","Winter"})</f>
        <v>Summer</v>
      </c>
    </row>
    <row r="367" spans="2:18"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c r="O367" s="4">
        <f>MONTH(Table1[[#This Row],[Invoice Date]])</f>
        <v>8</v>
      </c>
      <c r="P367" s="4">
        <f>YEAR(Table1[[#This Row],[Invoice Date]])</f>
        <v>2021</v>
      </c>
      <c r="Q367" s="4" t="str">
        <f>"Q"&amp;ROUNDUP(MONTH(Table1[[#This Row],[Invoice Date]])/3,0)</f>
        <v>Q3</v>
      </c>
      <c r="R367" s="4" t="str">
        <f>LOOKUP(O367,{1,3,6,9,12},{"Winter","Spring","Summer","Autumn","Winter"})</f>
        <v>Summer</v>
      </c>
    </row>
    <row r="368" spans="2:18"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c r="O368" s="4">
        <f>MONTH(Table1[[#This Row],[Invoice Date]])</f>
        <v>8</v>
      </c>
      <c r="P368" s="4">
        <f>YEAR(Table1[[#This Row],[Invoice Date]])</f>
        <v>2021</v>
      </c>
      <c r="Q368" s="4" t="str">
        <f>"Q"&amp;ROUNDUP(MONTH(Table1[[#This Row],[Invoice Date]])/3,0)</f>
        <v>Q3</v>
      </c>
      <c r="R368" s="4" t="str">
        <f>LOOKUP(O368,{1,3,6,9,12},{"Winter","Spring","Summer","Autumn","Winter"})</f>
        <v>Summer</v>
      </c>
    </row>
    <row r="369" spans="2:18"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c r="O369" s="4">
        <f>MONTH(Table1[[#This Row],[Invoice Date]])</f>
        <v>8</v>
      </c>
      <c r="P369" s="4">
        <f>YEAR(Table1[[#This Row],[Invoice Date]])</f>
        <v>2021</v>
      </c>
      <c r="Q369" s="4" t="str">
        <f>"Q"&amp;ROUNDUP(MONTH(Table1[[#This Row],[Invoice Date]])/3,0)</f>
        <v>Q3</v>
      </c>
      <c r="R369" s="4" t="str">
        <f>LOOKUP(O369,{1,3,6,9,12},{"Winter","Spring","Summer","Autumn","Winter"})</f>
        <v>Summer</v>
      </c>
    </row>
    <row r="370" spans="2:18"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c r="O370" s="4">
        <f>MONTH(Table1[[#This Row],[Invoice Date]])</f>
        <v>8</v>
      </c>
      <c r="P370" s="4">
        <f>YEAR(Table1[[#This Row],[Invoice Date]])</f>
        <v>2021</v>
      </c>
      <c r="Q370" s="4" t="str">
        <f>"Q"&amp;ROUNDUP(MONTH(Table1[[#This Row],[Invoice Date]])/3,0)</f>
        <v>Q3</v>
      </c>
      <c r="R370" s="4" t="str">
        <f>LOOKUP(O370,{1,3,6,9,12},{"Winter","Spring","Summer","Autumn","Winter"})</f>
        <v>Summer</v>
      </c>
    </row>
    <row r="371" spans="2:18"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c r="O371" s="4">
        <f>MONTH(Table1[[#This Row],[Invoice Date]])</f>
        <v>8</v>
      </c>
      <c r="P371" s="4">
        <f>YEAR(Table1[[#This Row],[Invoice Date]])</f>
        <v>2021</v>
      </c>
      <c r="Q371" s="4" t="str">
        <f>"Q"&amp;ROUNDUP(MONTH(Table1[[#This Row],[Invoice Date]])/3,0)</f>
        <v>Q3</v>
      </c>
      <c r="R371" s="4" t="str">
        <f>LOOKUP(O371,{1,3,6,9,12},{"Winter","Spring","Summer","Autumn","Winter"})</f>
        <v>Summer</v>
      </c>
    </row>
    <row r="372" spans="2:18"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c r="O372" s="4">
        <f>MONTH(Table1[[#This Row],[Invoice Date]])</f>
        <v>8</v>
      </c>
      <c r="P372" s="4">
        <f>YEAR(Table1[[#This Row],[Invoice Date]])</f>
        <v>2021</v>
      </c>
      <c r="Q372" s="4" t="str">
        <f>"Q"&amp;ROUNDUP(MONTH(Table1[[#This Row],[Invoice Date]])/3,0)</f>
        <v>Q3</v>
      </c>
      <c r="R372" s="4" t="str">
        <f>LOOKUP(O372,{1,3,6,9,12},{"Winter","Spring","Summer","Autumn","Winter"})</f>
        <v>Summer</v>
      </c>
    </row>
    <row r="373" spans="2:18"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c r="O373" s="4">
        <f>MONTH(Table1[[#This Row],[Invoice Date]])</f>
        <v>8</v>
      </c>
      <c r="P373" s="4">
        <f>YEAR(Table1[[#This Row],[Invoice Date]])</f>
        <v>2021</v>
      </c>
      <c r="Q373" s="4" t="str">
        <f>"Q"&amp;ROUNDUP(MONTH(Table1[[#This Row],[Invoice Date]])/3,0)</f>
        <v>Q3</v>
      </c>
      <c r="R373" s="4" t="str">
        <f>LOOKUP(O373,{1,3,6,9,12},{"Winter","Spring","Summer","Autumn","Winter"})</f>
        <v>Summer</v>
      </c>
    </row>
    <row r="374" spans="2:18"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c r="O374" s="4">
        <f>MONTH(Table1[[#This Row],[Invoice Date]])</f>
        <v>8</v>
      </c>
      <c r="P374" s="4">
        <f>YEAR(Table1[[#This Row],[Invoice Date]])</f>
        <v>2021</v>
      </c>
      <c r="Q374" s="4" t="str">
        <f>"Q"&amp;ROUNDUP(MONTH(Table1[[#This Row],[Invoice Date]])/3,0)</f>
        <v>Q3</v>
      </c>
      <c r="R374" s="4" t="str">
        <f>LOOKUP(O374,{1,3,6,9,12},{"Winter","Spring","Summer","Autumn","Winter"})</f>
        <v>Summer</v>
      </c>
    </row>
    <row r="375" spans="2:18"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c r="O375" s="4">
        <f>MONTH(Table1[[#This Row],[Invoice Date]])</f>
        <v>8</v>
      </c>
      <c r="P375" s="4">
        <f>YEAR(Table1[[#This Row],[Invoice Date]])</f>
        <v>2021</v>
      </c>
      <c r="Q375" s="4" t="str">
        <f>"Q"&amp;ROUNDUP(MONTH(Table1[[#This Row],[Invoice Date]])/3,0)</f>
        <v>Q3</v>
      </c>
      <c r="R375" s="4" t="str">
        <f>LOOKUP(O375,{1,3,6,9,12},{"Winter","Spring","Summer","Autumn","Winter"})</f>
        <v>Summer</v>
      </c>
    </row>
    <row r="376" spans="2:18"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c r="O376" s="4">
        <f>MONTH(Table1[[#This Row],[Invoice Date]])</f>
        <v>8</v>
      </c>
      <c r="P376" s="4">
        <f>YEAR(Table1[[#This Row],[Invoice Date]])</f>
        <v>2021</v>
      </c>
      <c r="Q376" s="4" t="str">
        <f>"Q"&amp;ROUNDUP(MONTH(Table1[[#This Row],[Invoice Date]])/3,0)</f>
        <v>Q3</v>
      </c>
      <c r="R376" s="4" t="str">
        <f>LOOKUP(O376,{1,3,6,9,12},{"Winter","Spring","Summer","Autumn","Winter"})</f>
        <v>Summer</v>
      </c>
    </row>
    <row r="377" spans="2:18"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c r="O377" s="4">
        <f>MONTH(Table1[[#This Row],[Invoice Date]])</f>
        <v>8</v>
      </c>
      <c r="P377" s="4">
        <f>YEAR(Table1[[#This Row],[Invoice Date]])</f>
        <v>2021</v>
      </c>
      <c r="Q377" s="4" t="str">
        <f>"Q"&amp;ROUNDUP(MONTH(Table1[[#This Row],[Invoice Date]])/3,0)</f>
        <v>Q3</v>
      </c>
      <c r="R377" s="4" t="str">
        <f>LOOKUP(O377,{1,3,6,9,12},{"Winter","Spring","Summer","Autumn","Winter"})</f>
        <v>Summer</v>
      </c>
    </row>
    <row r="378" spans="2:18"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c r="O378" s="4">
        <f>MONTH(Table1[[#This Row],[Invoice Date]])</f>
        <v>8</v>
      </c>
      <c r="P378" s="4">
        <f>YEAR(Table1[[#This Row],[Invoice Date]])</f>
        <v>2021</v>
      </c>
      <c r="Q378" s="4" t="str">
        <f>"Q"&amp;ROUNDUP(MONTH(Table1[[#This Row],[Invoice Date]])/3,0)</f>
        <v>Q3</v>
      </c>
      <c r="R378" s="4" t="str">
        <f>LOOKUP(O378,{1,3,6,9,12},{"Winter","Spring","Summer","Autumn","Winter"})</f>
        <v>Summer</v>
      </c>
    </row>
    <row r="379" spans="2:18"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c r="O379" s="4">
        <f>MONTH(Table1[[#This Row],[Invoice Date]])</f>
        <v>8</v>
      </c>
      <c r="P379" s="4">
        <f>YEAR(Table1[[#This Row],[Invoice Date]])</f>
        <v>2021</v>
      </c>
      <c r="Q379" s="4" t="str">
        <f>"Q"&amp;ROUNDUP(MONTH(Table1[[#This Row],[Invoice Date]])/3,0)</f>
        <v>Q3</v>
      </c>
      <c r="R379" s="4" t="str">
        <f>LOOKUP(O379,{1,3,6,9,12},{"Winter","Spring","Summer","Autumn","Winter"})</f>
        <v>Summer</v>
      </c>
    </row>
    <row r="380" spans="2:18"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c r="O380" s="4">
        <f>MONTH(Table1[[#This Row],[Invoice Date]])</f>
        <v>8</v>
      </c>
      <c r="P380" s="4">
        <f>YEAR(Table1[[#This Row],[Invoice Date]])</f>
        <v>2021</v>
      </c>
      <c r="Q380" s="4" t="str">
        <f>"Q"&amp;ROUNDUP(MONTH(Table1[[#This Row],[Invoice Date]])/3,0)</f>
        <v>Q3</v>
      </c>
      <c r="R380" s="4" t="str">
        <f>LOOKUP(O380,{1,3,6,9,12},{"Winter","Spring","Summer","Autumn","Winter"})</f>
        <v>Summer</v>
      </c>
    </row>
    <row r="381" spans="2:18"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c r="O381" s="4">
        <f>MONTH(Table1[[#This Row],[Invoice Date]])</f>
        <v>8</v>
      </c>
      <c r="P381" s="4">
        <f>YEAR(Table1[[#This Row],[Invoice Date]])</f>
        <v>2021</v>
      </c>
      <c r="Q381" s="4" t="str">
        <f>"Q"&amp;ROUNDUP(MONTH(Table1[[#This Row],[Invoice Date]])/3,0)</f>
        <v>Q3</v>
      </c>
      <c r="R381" s="4" t="str">
        <f>LOOKUP(O381,{1,3,6,9,12},{"Winter","Spring","Summer","Autumn","Winter"})</f>
        <v>Summer</v>
      </c>
    </row>
    <row r="382" spans="2:18"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c r="O382" s="4">
        <f>MONTH(Table1[[#This Row],[Invoice Date]])</f>
        <v>8</v>
      </c>
      <c r="P382" s="4">
        <f>YEAR(Table1[[#This Row],[Invoice Date]])</f>
        <v>2021</v>
      </c>
      <c r="Q382" s="4" t="str">
        <f>"Q"&amp;ROUNDUP(MONTH(Table1[[#This Row],[Invoice Date]])/3,0)</f>
        <v>Q3</v>
      </c>
      <c r="R382" s="4" t="str">
        <f>LOOKUP(O382,{1,3,6,9,12},{"Winter","Spring","Summer","Autumn","Winter"})</f>
        <v>Summer</v>
      </c>
    </row>
    <row r="383" spans="2:18"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c r="O383" s="4">
        <f>MONTH(Table1[[#This Row],[Invoice Date]])</f>
        <v>9</v>
      </c>
      <c r="P383" s="4">
        <f>YEAR(Table1[[#This Row],[Invoice Date]])</f>
        <v>2021</v>
      </c>
      <c r="Q383" s="4" t="str">
        <f>"Q"&amp;ROUNDUP(MONTH(Table1[[#This Row],[Invoice Date]])/3,0)</f>
        <v>Q3</v>
      </c>
      <c r="R383" s="4" t="str">
        <f>LOOKUP(O383,{1,3,6,9,12},{"Winter","Spring","Summer","Autumn","Winter"})</f>
        <v>Autumn</v>
      </c>
    </row>
    <row r="384" spans="2:18"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c r="O384" s="4">
        <f>MONTH(Table1[[#This Row],[Invoice Date]])</f>
        <v>9</v>
      </c>
      <c r="P384" s="4">
        <f>YEAR(Table1[[#This Row],[Invoice Date]])</f>
        <v>2021</v>
      </c>
      <c r="Q384" s="4" t="str">
        <f>"Q"&amp;ROUNDUP(MONTH(Table1[[#This Row],[Invoice Date]])/3,0)</f>
        <v>Q3</v>
      </c>
      <c r="R384" s="4" t="str">
        <f>LOOKUP(O384,{1,3,6,9,12},{"Winter","Spring","Summer","Autumn","Winter"})</f>
        <v>Autumn</v>
      </c>
    </row>
    <row r="385" spans="2:18"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c r="O385" s="4">
        <f>MONTH(Table1[[#This Row],[Invoice Date]])</f>
        <v>9</v>
      </c>
      <c r="P385" s="4">
        <f>YEAR(Table1[[#This Row],[Invoice Date]])</f>
        <v>2021</v>
      </c>
      <c r="Q385" s="4" t="str">
        <f>"Q"&amp;ROUNDUP(MONTH(Table1[[#This Row],[Invoice Date]])/3,0)</f>
        <v>Q3</v>
      </c>
      <c r="R385" s="4" t="str">
        <f>LOOKUP(O385,{1,3,6,9,12},{"Winter","Spring","Summer","Autumn","Winter"})</f>
        <v>Autumn</v>
      </c>
    </row>
    <row r="386" spans="2:18"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c r="O386" s="4">
        <f>MONTH(Table1[[#This Row],[Invoice Date]])</f>
        <v>9</v>
      </c>
      <c r="P386" s="4">
        <f>YEAR(Table1[[#This Row],[Invoice Date]])</f>
        <v>2021</v>
      </c>
      <c r="Q386" s="4" t="str">
        <f>"Q"&amp;ROUNDUP(MONTH(Table1[[#This Row],[Invoice Date]])/3,0)</f>
        <v>Q3</v>
      </c>
      <c r="R386" s="4" t="str">
        <f>LOOKUP(O386,{1,3,6,9,12},{"Winter","Spring","Summer","Autumn","Winter"})</f>
        <v>Autumn</v>
      </c>
    </row>
    <row r="387" spans="2:18"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c r="O387" s="4">
        <f>MONTH(Table1[[#This Row],[Invoice Date]])</f>
        <v>9</v>
      </c>
      <c r="P387" s="4">
        <f>YEAR(Table1[[#This Row],[Invoice Date]])</f>
        <v>2021</v>
      </c>
      <c r="Q387" s="4" t="str">
        <f>"Q"&amp;ROUNDUP(MONTH(Table1[[#This Row],[Invoice Date]])/3,0)</f>
        <v>Q3</v>
      </c>
      <c r="R387" s="4" t="str">
        <f>LOOKUP(O387,{1,3,6,9,12},{"Winter","Spring","Summer","Autumn","Winter"})</f>
        <v>Autumn</v>
      </c>
    </row>
    <row r="388" spans="2:18"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c r="O388" s="4">
        <f>MONTH(Table1[[#This Row],[Invoice Date]])</f>
        <v>9</v>
      </c>
      <c r="P388" s="4">
        <f>YEAR(Table1[[#This Row],[Invoice Date]])</f>
        <v>2021</v>
      </c>
      <c r="Q388" s="4" t="str">
        <f>"Q"&amp;ROUNDUP(MONTH(Table1[[#This Row],[Invoice Date]])/3,0)</f>
        <v>Q3</v>
      </c>
      <c r="R388" s="4" t="str">
        <f>LOOKUP(O388,{1,3,6,9,12},{"Winter","Spring","Summer","Autumn","Winter"})</f>
        <v>Autumn</v>
      </c>
    </row>
    <row r="389" spans="2:18"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c r="O389" s="4">
        <f>MONTH(Table1[[#This Row],[Invoice Date]])</f>
        <v>9</v>
      </c>
      <c r="P389" s="4">
        <f>YEAR(Table1[[#This Row],[Invoice Date]])</f>
        <v>2021</v>
      </c>
      <c r="Q389" s="4" t="str">
        <f>"Q"&amp;ROUNDUP(MONTH(Table1[[#This Row],[Invoice Date]])/3,0)</f>
        <v>Q3</v>
      </c>
      <c r="R389" s="4" t="str">
        <f>LOOKUP(O389,{1,3,6,9,12},{"Winter","Spring","Summer","Autumn","Winter"})</f>
        <v>Autumn</v>
      </c>
    </row>
    <row r="390" spans="2:18"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c r="O390" s="4">
        <f>MONTH(Table1[[#This Row],[Invoice Date]])</f>
        <v>9</v>
      </c>
      <c r="P390" s="4">
        <f>YEAR(Table1[[#This Row],[Invoice Date]])</f>
        <v>2021</v>
      </c>
      <c r="Q390" s="4" t="str">
        <f>"Q"&amp;ROUNDUP(MONTH(Table1[[#This Row],[Invoice Date]])/3,0)</f>
        <v>Q3</v>
      </c>
      <c r="R390" s="4" t="str">
        <f>LOOKUP(O390,{1,3,6,9,12},{"Winter","Spring","Summer","Autumn","Winter"})</f>
        <v>Autumn</v>
      </c>
    </row>
    <row r="391" spans="2:18"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c r="O391" s="4">
        <f>MONTH(Table1[[#This Row],[Invoice Date]])</f>
        <v>9</v>
      </c>
      <c r="P391" s="4">
        <f>YEAR(Table1[[#This Row],[Invoice Date]])</f>
        <v>2021</v>
      </c>
      <c r="Q391" s="4" t="str">
        <f>"Q"&amp;ROUNDUP(MONTH(Table1[[#This Row],[Invoice Date]])/3,0)</f>
        <v>Q3</v>
      </c>
      <c r="R391" s="4" t="str">
        <f>LOOKUP(O391,{1,3,6,9,12},{"Winter","Spring","Summer","Autumn","Winter"})</f>
        <v>Autumn</v>
      </c>
    </row>
    <row r="392" spans="2:18"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c r="O392" s="4">
        <f>MONTH(Table1[[#This Row],[Invoice Date]])</f>
        <v>9</v>
      </c>
      <c r="P392" s="4">
        <f>YEAR(Table1[[#This Row],[Invoice Date]])</f>
        <v>2021</v>
      </c>
      <c r="Q392" s="4" t="str">
        <f>"Q"&amp;ROUNDUP(MONTH(Table1[[#This Row],[Invoice Date]])/3,0)</f>
        <v>Q3</v>
      </c>
      <c r="R392" s="4" t="str">
        <f>LOOKUP(O392,{1,3,6,9,12},{"Winter","Spring","Summer","Autumn","Winter"})</f>
        <v>Autumn</v>
      </c>
    </row>
    <row r="393" spans="2:18"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c r="O393" s="4">
        <f>MONTH(Table1[[#This Row],[Invoice Date]])</f>
        <v>9</v>
      </c>
      <c r="P393" s="4">
        <f>YEAR(Table1[[#This Row],[Invoice Date]])</f>
        <v>2021</v>
      </c>
      <c r="Q393" s="4" t="str">
        <f>"Q"&amp;ROUNDUP(MONTH(Table1[[#This Row],[Invoice Date]])/3,0)</f>
        <v>Q3</v>
      </c>
      <c r="R393" s="4" t="str">
        <f>LOOKUP(O393,{1,3,6,9,12},{"Winter","Spring","Summer","Autumn","Winter"})</f>
        <v>Autumn</v>
      </c>
    </row>
    <row r="394" spans="2:18"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c r="O394" s="4">
        <f>MONTH(Table1[[#This Row],[Invoice Date]])</f>
        <v>9</v>
      </c>
      <c r="P394" s="4">
        <f>YEAR(Table1[[#This Row],[Invoice Date]])</f>
        <v>2021</v>
      </c>
      <c r="Q394" s="4" t="str">
        <f>"Q"&amp;ROUNDUP(MONTH(Table1[[#This Row],[Invoice Date]])/3,0)</f>
        <v>Q3</v>
      </c>
      <c r="R394" s="4" t="str">
        <f>LOOKUP(O394,{1,3,6,9,12},{"Winter","Spring","Summer","Autumn","Winter"})</f>
        <v>Autumn</v>
      </c>
    </row>
    <row r="395" spans="2:18"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c r="O395" s="4">
        <f>MONTH(Table1[[#This Row],[Invoice Date]])</f>
        <v>9</v>
      </c>
      <c r="P395" s="4">
        <f>YEAR(Table1[[#This Row],[Invoice Date]])</f>
        <v>2021</v>
      </c>
      <c r="Q395" s="4" t="str">
        <f>"Q"&amp;ROUNDUP(MONTH(Table1[[#This Row],[Invoice Date]])/3,0)</f>
        <v>Q3</v>
      </c>
      <c r="R395" s="4" t="str">
        <f>LOOKUP(O395,{1,3,6,9,12},{"Winter","Spring","Summer","Autumn","Winter"})</f>
        <v>Autumn</v>
      </c>
    </row>
    <row r="396" spans="2:18"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c r="O396" s="4">
        <f>MONTH(Table1[[#This Row],[Invoice Date]])</f>
        <v>9</v>
      </c>
      <c r="P396" s="4">
        <f>YEAR(Table1[[#This Row],[Invoice Date]])</f>
        <v>2021</v>
      </c>
      <c r="Q396" s="4" t="str">
        <f>"Q"&amp;ROUNDUP(MONTH(Table1[[#This Row],[Invoice Date]])/3,0)</f>
        <v>Q3</v>
      </c>
      <c r="R396" s="4" t="str">
        <f>LOOKUP(O396,{1,3,6,9,12},{"Winter","Spring","Summer","Autumn","Winter"})</f>
        <v>Autumn</v>
      </c>
    </row>
    <row r="397" spans="2:18"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c r="O397" s="4">
        <f>MONTH(Table1[[#This Row],[Invoice Date]])</f>
        <v>9</v>
      </c>
      <c r="P397" s="4">
        <f>YEAR(Table1[[#This Row],[Invoice Date]])</f>
        <v>2021</v>
      </c>
      <c r="Q397" s="4" t="str">
        <f>"Q"&amp;ROUNDUP(MONTH(Table1[[#This Row],[Invoice Date]])/3,0)</f>
        <v>Q3</v>
      </c>
      <c r="R397" s="4" t="str">
        <f>LOOKUP(O397,{1,3,6,9,12},{"Winter","Spring","Summer","Autumn","Winter"})</f>
        <v>Autumn</v>
      </c>
    </row>
    <row r="398" spans="2:18"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c r="O398" s="4">
        <f>MONTH(Table1[[#This Row],[Invoice Date]])</f>
        <v>9</v>
      </c>
      <c r="P398" s="4">
        <f>YEAR(Table1[[#This Row],[Invoice Date]])</f>
        <v>2021</v>
      </c>
      <c r="Q398" s="4" t="str">
        <f>"Q"&amp;ROUNDUP(MONTH(Table1[[#This Row],[Invoice Date]])/3,0)</f>
        <v>Q3</v>
      </c>
      <c r="R398" s="4" t="str">
        <f>LOOKUP(O398,{1,3,6,9,12},{"Winter","Spring","Summer","Autumn","Winter"})</f>
        <v>Autumn</v>
      </c>
    </row>
    <row r="399" spans="2:18"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c r="O399" s="4">
        <f>MONTH(Table1[[#This Row],[Invoice Date]])</f>
        <v>9</v>
      </c>
      <c r="P399" s="4">
        <f>YEAR(Table1[[#This Row],[Invoice Date]])</f>
        <v>2021</v>
      </c>
      <c r="Q399" s="4" t="str">
        <f>"Q"&amp;ROUNDUP(MONTH(Table1[[#This Row],[Invoice Date]])/3,0)</f>
        <v>Q3</v>
      </c>
      <c r="R399" s="4" t="str">
        <f>LOOKUP(O399,{1,3,6,9,12},{"Winter","Spring","Summer","Autumn","Winter"})</f>
        <v>Autumn</v>
      </c>
    </row>
    <row r="400" spans="2:18"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c r="O400" s="4">
        <f>MONTH(Table1[[#This Row],[Invoice Date]])</f>
        <v>9</v>
      </c>
      <c r="P400" s="4">
        <f>YEAR(Table1[[#This Row],[Invoice Date]])</f>
        <v>2021</v>
      </c>
      <c r="Q400" s="4" t="str">
        <f>"Q"&amp;ROUNDUP(MONTH(Table1[[#This Row],[Invoice Date]])/3,0)</f>
        <v>Q3</v>
      </c>
      <c r="R400" s="4" t="str">
        <f>LOOKUP(O400,{1,3,6,9,12},{"Winter","Spring","Summer","Autumn","Winter"})</f>
        <v>Autumn</v>
      </c>
    </row>
    <row r="401" spans="2:18"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c r="O401" s="4">
        <f>MONTH(Table1[[#This Row],[Invoice Date]])</f>
        <v>9</v>
      </c>
      <c r="P401" s="4">
        <f>YEAR(Table1[[#This Row],[Invoice Date]])</f>
        <v>2021</v>
      </c>
      <c r="Q401" s="4" t="str">
        <f>"Q"&amp;ROUNDUP(MONTH(Table1[[#This Row],[Invoice Date]])/3,0)</f>
        <v>Q3</v>
      </c>
      <c r="R401" s="4" t="str">
        <f>LOOKUP(O401,{1,3,6,9,12},{"Winter","Spring","Summer","Autumn","Winter"})</f>
        <v>Autumn</v>
      </c>
    </row>
    <row r="402" spans="2:18"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c r="O402" s="4">
        <f>MONTH(Table1[[#This Row],[Invoice Date]])</f>
        <v>9</v>
      </c>
      <c r="P402" s="4">
        <f>YEAR(Table1[[#This Row],[Invoice Date]])</f>
        <v>2021</v>
      </c>
      <c r="Q402" s="4" t="str">
        <f>"Q"&amp;ROUNDUP(MONTH(Table1[[#This Row],[Invoice Date]])/3,0)</f>
        <v>Q3</v>
      </c>
      <c r="R402" s="4" t="str">
        <f>LOOKUP(O402,{1,3,6,9,12},{"Winter","Spring","Summer","Autumn","Winter"})</f>
        <v>Autumn</v>
      </c>
    </row>
    <row r="403" spans="2:18"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c r="O403" s="4">
        <f>MONTH(Table1[[#This Row],[Invoice Date]])</f>
        <v>9</v>
      </c>
      <c r="P403" s="4">
        <f>YEAR(Table1[[#This Row],[Invoice Date]])</f>
        <v>2021</v>
      </c>
      <c r="Q403" s="4" t="str">
        <f>"Q"&amp;ROUNDUP(MONTH(Table1[[#This Row],[Invoice Date]])/3,0)</f>
        <v>Q3</v>
      </c>
      <c r="R403" s="4" t="str">
        <f>LOOKUP(O403,{1,3,6,9,12},{"Winter","Spring","Summer","Autumn","Winter"})</f>
        <v>Autumn</v>
      </c>
    </row>
    <row r="404" spans="2:18"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c r="O404" s="4">
        <f>MONTH(Table1[[#This Row],[Invoice Date]])</f>
        <v>9</v>
      </c>
      <c r="P404" s="4">
        <f>YEAR(Table1[[#This Row],[Invoice Date]])</f>
        <v>2021</v>
      </c>
      <c r="Q404" s="4" t="str">
        <f>"Q"&amp;ROUNDUP(MONTH(Table1[[#This Row],[Invoice Date]])/3,0)</f>
        <v>Q3</v>
      </c>
      <c r="R404" s="4" t="str">
        <f>LOOKUP(O404,{1,3,6,9,12},{"Winter","Spring","Summer","Autumn","Winter"})</f>
        <v>Autumn</v>
      </c>
    </row>
    <row r="405" spans="2:18"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c r="O405" s="4">
        <f>MONTH(Table1[[#This Row],[Invoice Date]])</f>
        <v>9</v>
      </c>
      <c r="P405" s="4">
        <f>YEAR(Table1[[#This Row],[Invoice Date]])</f>
        <v>2021</v>
      </c>
      <c r="Q405" s="4" t="str">
        <f>"Q"&amp;ROUNDUP(MONTH(Table1[[#This Row],[Invoice Date]])/3,0)</f>
        <v>Q3</v>
      </c>
      <c r="R405" s="4" t="str">
        <f>LOOKUP(O405,{1,3,6,9,12},{"Winter","Spring","Summer","Autumn","Winter"})</f>
        <v>Autumn</v>
      </c>
    </row>
    <row r="406" spans="2:18"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c r="O406" s="4">
        <f>MONTH(Table1[[#This Row],[Invoice Date]])</f>
        <v>9</v>
      </c>
      <c r="P406" s="4">
        <f>YEAR(Table1[[#This Row],[Invoice Date]])</f>
        <v>2021</v>
      </c>
      <c r="Q406" s="4" t="str">
        <f>"Q"&amp;ROUNDUP(MONTH(Table1[[#This Row],[Invoice Date]])/3,0)</f>
        <v>Q3</v>
      </c>
      <c r="R406" s="4" t="str">
        <f>LOOKUP(O406,{1,3,6,9,12},{"Winter","Spring","Summer","Autumn","Winter"})</f>
        <v>Autumn</v>
      </c>
    </row>
    <row r="407" spans="2:18"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c r="O407" s="4">
        <f>MONTH(Table1[[#This Row],[Invoice Date]])</f>
        <v>9</v>
      </c>
      <c r="P407" s="4">
        <f>YEAR(Table1[[#This Row],[Invoice Date]])</f>
        <v>2021</v>
      </c>
      <c r="Q407" s="4" t="str">
        <f>"Q"&amp;ROUNDUP(MONTH(Table1[[#This Row],[Invoice Date]])/3,0)</f>
        <v>Q3</v>
      </c>
      <c r="R407" s="4" t="str">
        <f>LOOKUP(O407,{1,3,6,9,12},{"Winter","Spring","Summer","Autumn","Winter"})</f>
        <v>Autumn</v>
      </c>
    </row>
    <row r="408" spans="2:18"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c r="O408" s="4">
        <f>MONTH(Table1[[#This Row],[Invoice Date]])</f>
        <v>9</v>
      </c>
      <c r="P408" s="4">
        <f>YEAR(Table1[[#This Row],[Invoice Date]])</f>
        <v>2021</v>
      </c>
      <c r="Q408" s="4" t="str">
        <f>"Q"&amp;ROUNDUP(MONTH(Table1[[#This Row],[Invoice Date]])/3,0)</f>
        <v>Q3</v>
      </c>
      <c r="R408" s="4" t="str">
        <f>LOOKUP(O408,{1,3,6,9,12},{"Winter","Spring","Summer","Autumn","Winter"})</f>
        <v>Autumn</v>
      </c>
    </row>
    <row r="409" spans="2:18"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c r="O409" s="4">
        <f>MONTH(Table1[[#This Row],[Invoice Date]])</f>
        <v>9</v>
      </c>
      <c r="P409" s="4">
        <f>YEAR(Table1[[#This Row],[Invoice Date]])</f>
        <v>2021</v>
      </c>
      <c r="Q409" s="4" t="str">
        <f>"Q"&amp;ROUNDUP(MONTH(Table1[[#This Row],[Invoice Date]])/3,0)</f>
        <v>Q3</v>
      </c>
      <c r="R409" s="4" t="str">
        <f>LOOKUP(O409,{1,3,6,9,12},{"Winter","Spring","Summer","Autumn","Winter"})</f>
        <v>Autumn</v>
      </c>
    </row>
    <row r="410" spans="2:18"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c r="O410" s="4">
        <f>MONTH(Table1[[#This Row],[Invoice Date]])</f>
        <v>9</v>
      </c>
      <c r="P410" s="4">
        <f>YEAR(Table1[[#This Row],[Invoice Date]])</f>
        <v>2021</v>
      </c>
      <c r="Q410" s="4" t="str">
        <f>"Q"&amp;ROUNDUP(MONTH(Table1[[#This Row],[Invoice Date]])/3,0)</f>
        <v>Q3</v>
      </c>
      <c r="R410" s="4" t="str">
        <f>LOOKUP(O410,{1,3,6,9,12},{"Winter","Spring","Summer","Autumn","Winter"})</f>
        <v>Autumn</v>
      </c>
    </row>
    <row r="411" spans="2:18"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c r="O411" s="4">
        <f>MONTH(Table1[[#This Row],[Invoice Date]])</f>
        <v>9</v>
      </c>
      <c r="P411" s="4">
        <f>YEAR(Table1[[#This Row],[Invoice Date]])</f>
        <v>2021</v>
      </c>
      <c r="Q411" s="4" t="str">
        <f>"Q"&amp;ROUNDUP(MONTH(Table1[[#This Row],[Invoice Date]])/3,0)</f>
        <v>Q3</v>
      </c>
      <c r="R411" s="4" t="str">
        <f>LOOKUP(O411,{1,3,6,9,12},{"Winter","Spring","Summer","Autumn","Winter"})</f>
        <v>Autumn</v>
      </c>
    </row>
    <row r="412" spans="2:18"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c r="O412" s="4">
        <f>MONTH(Table1[[#This Row],[Invoice Date]])</f>
        <v>9</v>
      </c>
      <c r="P412" s="4">
        <f>YEAR(Table1[[#This Row],[Invoice Date]])</f>
        <v>2021</v>
      </c>
      <c r="Q412" s="4" t="str">
        <f>"Q"&amp;ROUNDUP(MONTH(Table1[[#This Row],[Invoice Date]])/3,0)</f>
        <v>Q3</v>
      </c>
      <c r="R412" s="4" t="str">
        <f>LOOKUP(O412,{1,3,6,9,12},{"Winter","Spring","Summer","Autumn","Winter"})</f>
        <v>Autumn</v>
      </c>
    </row>
    <row r="413" spans="2:18"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c r="O413" s="4">
        <f>MONTH(Table1[[#This Row],[Invoice Date]])</f>
        <v>10</v>
      </c>
      <c r="P413" s="4">
        <f>YEAR(Table1[[#This Row],[Invoice Date]])</f>
        <v>2021</v>
      </c>
      <c r="Q413" s="4" t="str">
        <f>"Q"&amp;ROUNDUP(MONTH(Table1[[#This Row],[Invoice Date]])/3,0)</f>
        <v>Q4</v>
      </c>
      <c r="R413" s="4" t="str">
        <f>LOOKUP(O413,{1,3,6,9,12},{"Winter","Spring","Summer","Autumn","Winter"})</f>
        <v>Autumn</v>
      </c>
    </row>
    <row r="414" spans="2:18"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c r="O414" s="4">
        <f>MONTH(Table1[[#This Row],[Invoice Date]])</f>
        <v>10</v>
      </c>
      <c r="P414" s="4">
        <f>YEAR(Table1[[#This Row],[Invoice Date]])</f>
        <v>2021</v>
      </c>
      <c r="Q414" s="4" t="str">
        <f>"Q"&amp;ROUNDUP(MONTH(Table1[[#This Row],[Invoice Date]])/3,0)</f>
        <v>Q4</v>
      </c>
      <c r="R414" s="4" t="str">
        <f>LOOKUP(O414,{1,3,6,9,12},{"Winter","Spring","Summer","Autumn","Winter"})</f>
        <v>Autumn</v>
      </c>
    </row>
    <row r="415" spans="2:18"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c r="O415" s="4">
        <f>MONTH(Table1[[#This Row],[Invoice Date]])</f>
        <v>10</v>
      </c>
      <c r="P415" s="4">
        <f>YEAR(Table1[[#This Row],[Invoice Date]])</f>
        <v>2021</v>
      </c>
      <c r="Q415" s="4" t="str">
        <f>"Q"&amp;ROUNDUP(MONTH(Table1[[#This Row],[Invoice Date]])/3,0)</f>
        <v>Q4</v>
      </c>
      <c r="R415" s="4" t="str">
        <f>LOOKUP(O415,{1,3,6,9,12},{"Winter","Spring","Summer","Autumn","Winter"})</f>
        <v>Autumn</v>
      </c>
    </row>
    <row r="416" spans="2:18"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c r="O416" s="4">
        <f>MONTH(Table1[[#This Row],[Invoice Date]])</f>
        <v>10</v>
      </c>
      <c r="P416" s="4">
        <f>YEAR(Table1[[#This Row],[Invoice Date]])</f>
        <v>2021</v>
      </c>
      <c r="Q416" s="4" t="str">
        <f>"Q"&amp;ROUNDUP(MONTH(Table1[[#This Row],[Invoice Date]])/3,0)</f>
        <v>Q4</v>
      </c>
      <c r="R416" s="4" t="str">
        <f>LOOKUP(O416,{1,3,6,9,12},{"Winter","Spring","Summer","Autumn","Winter"})</f>
        <v>Autumn</v>
      </c>
    </row>
    <row r="417" spans="2:18"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c r="O417" s="4">
        <f>MONTH(Table1[[#This Row],[Invoice Date]])</f>
        <v>10</v>
      </c>
      <c r="P417" s="4">
        <f>YEAR(Table1[[#This Row],[Invoice Date]])</f>
        <v>2021</v>
      </c>
      <c r="Q417" s="4" t="str">
        <f>"Q"&amp;ROUNDUP(MONTH(Table1[[#This Row],[Invoice Date]])/3,0)</f>
        <v>Q4</v>
      </c>
      <c r="R417" s="4" t="str">
        <f>LOOKUP(O417,{1,3,6,9,12},{"Winter","Spring","Summer","Autumn","Winter"})</f>
        <v>Autumn</v>
      </c>
    </row>
    <row r="418" spans="2:18"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c r="O418" s="4">
        <f>MONTH(Table1[[#This Row],[Invoice Date]])</f>
        <v>10</v>
      </c>
      <c r="P418" s="4">
        <f>YEAR(Table1[[#This Row],[Invoice Date]])</f>
        <v>2021</v>
      </c>
      <c r="Q418" s="4" t="str">
        <f>"Q"&amp;ROUNDUP(MONTH(Table1[[#This Row],[Invoice Date]])/3,0)</f>
        <v>Q4</v>
      </c>
      <c r="R418" s="4" t="str">
        <f>LOOKUP(O418,{1,3,6,9,12},{"Winter","Spring","Summer","Autumn","Winter"})</f>
        <v>Autumn</v>
      </c>
    </row>
    <row r="419" spans="2:18"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c r="O419" s="4">
        <f>MONTH(Table1[[#This Row],[Invoice Date]])</f>
        <v>10</v>
      </c>
      <c r="P419" s="4">
        <f>YEAR(Table1[[#This Row],[Invoice Date]])</f>
        <v>2021</v>
      </c>
      <c r="Q419" s="4" t="str">
        <f>"Q"&amp;ROUNDUP(MONTH(Table1[[#This Row],[Invoice Date]])/3,0)</f>
        <v>Q4</v>
      </c>
      <c r="R419" s="4" t="str">
        <f>LOOKUP(O419,{1,3,6,9,12},{"Winter","Spring","Summer","Autumn","Winter"})</f>
        <v>Autumn</v>
      </c>
    </row>
    <row r="420" spans="2:18"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c r="O420" s="4">
        <f>MONTH(Table1[[#This Row],[Invoice Date]])</f>
        <v>10</v>
      </c>
      <c r="P420" s="4">
        <f>YEAR(Table1[[#This Row],[Invoice Date]])</f>
        <v>2021</v>
      </c>
      <c r="Q420" s="4" t="str">
        <f>"Q"&amp;ROUNDUP(MONTH(Table1[[#This Row],[Invoice Date]])/3,0)</f>
        <v>Q4</v>
      </c>
      <c r="R420" s="4" t="str">
        <f>LOOKUP(O420,{1,3,6,9,12},{"Winter","Spring","Summer","Autumn","Winter"})</f>
        <v>Autumn</v>
      </c>
    </row>
    <row r="421" spans="2:18"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c r="O421" s="4">
        <f>MONTH(Table1[[#This Row],[Invoice Date]])</f>
        <v>10</v>
      </c>
      <c r="P421" s="4">
        <f>YEAR(Table1[[#This Row],[Invoice Date]])</f>
        <v>2021</v>
      </c>
      <c r="Q421" s="4" t="str">
        <f>"Q"&amp;ROUNDUP(MONTH(Table1[[#This Row],[Invoice Date]])/3,0)</f>
        <v>Q4</v>
      </c>
      <c r="R421" s="4" t="str">
        <f>LOOKUP(O421,{1,3,6,9,12},{"Winter","Spring","Summer","Autumn","Winter"})</f>
        <v>Autumn</v>
      </c>
    </row>
    <row r="422" spans="2:18"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c r="O422" s="4">
        <f>MONTH(Table1[[#This Row],[Invoice Date]])</f>
        <v>10</v>
      </c>
      <c r="P422" s="4">
        <f>YEAR(Table1[[#This Row],[Invoice Date]])</f>
        <v>2021</v>
      </c>
      <c r="Q422" s="4" t="str">
        <f>"Q"&amp;ROUNDUP(MONTH(Table1[[#This Row],[Invoice Date]])/3,0)</f>
        <v>Q4</v>
      </c>
      <c r="R422" s="4" t="str">
        <f>LOOKUP(O422,{1,3,6,9,12},{"Winter","Spring","Summer","Autumn","Winter"})</f>
        <v>Autumn</v>
      </c>
    </row>
    <row r="423" spans="2:18"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c r="O423" s="4">
        <f>MONTH(Table1[[#This Row],[Invoice Date]])</f>
        <v>10</v>
      </c>
      <c r="P423" s="4">
        <f>YEAR(Table1[[#This Row],[Invoice Date]])</f>
        <v>2021</v>
      </c>
      <c r="Q423" s="4" t="str">
        <f>"Q"&amp;ROUNDUP(MONTH(Table1[[#This Row],[Invoice Date]])/3,0)</f>
        <v>Q4</v>
      </c>
      <c r="R423" s="4" t="str">
        <f>LOOKUP(O423,{1,3,6,9,12},{"Winter","Spring","Summer","Autumn","Winter"})</f>
        <v>Autumn</v>
      </c>
    </row>
    <row r="424" spans="2:18"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c r="O424" s="4">
        <f>MONTH(Table1[[#This Row],[Invoice Date]])</f>
        <v>10</v>
      </c>
      <c r="P424" s="4">
        <f>YEAR(Table1[[#This Row],[Invoice Date]])</f>
        <v>2021</v>
      </c>
      <c r="Q424" s="4" t="str">
        <f>"Q"&amp;ROUNDUP(MONTH(Table1[[#This Row],[Invoice Date]])/3,0)</f>
        <v>Q4</v>
      </c>
      <c r="R424" s="4" t="str">
        <f>LOOKUP(O424,{1,3,6,9,12},{"Winter","Spring","Summer","Autumn","Winter"})</f>
        <v>Autumn</v>
      </c>
    </row>
    <row r="425" spans="2:18"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c r="O425" s="4">
        <f>MONTH(Table1[[#This Row],[Invoice Date]])</f>
        <v>10</v>
      </c>
      <c r="P425" s="4">
        <f>YEAR(Table1[[#This Row],[Invoice Date]])</f>
        <v>2021</v>
      </c>
      <c r="Q425" s="4" t="str">
        <f>"Q"&amp;ROUNDUP(MONTH(Table1[[#This Row],[Invoice Date]])/3,0)</f>
        <v>Q4</v>
      </c>
      <c r="R425" s="4" t="str">
        <f>LOOKUP(O425,{1,3,6,9,12},{"Winter","Spring","Summer","Autumn","Winter"})</f>
        <v>Autumn</v>
      </c>
    </row>
    <row r="426" spans="2:18"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c r="O426" s="4">
        <f>MONTH(Table1[[#This Row],[Invoice Date]])</f>
        <v>10</v>
      </c>
      <c r="P426" s="4">
        <f>YEAR(Table1[[#This Row],[Invoice Date]])</f>
        <v>2021</v>
      </c>
      <c r="Q426" s="4" t="str">
        <f>"Q"&amp;ROUNDUP(MONTH(Table1[[#This Row],[Invoice Date]])/3,0)</f>
        <v>Q4</v>
      </c>
      <c r="R426" s="4" t="str">
        <f>LOOKUP(O426,{1,3,6,9,12},{"Winter","Spring","Summer","Autumn","Winter"})</f>
        <v>Autumn</v>
      </c>
    </row>
    <row r="427" spans="2:18"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c r="O427" s="4">
        <f>MONTH(Table1[[#This Row],[Invoice Date]])</f>
        <v>10</v>
      </c>
      <c r="P427" s="4">
        <f>YEAR(Table1[[#This Row],[Invoice Date]])</f>
        <v>2021</v>
      </c>
      <c r="Q427" s="4" t="str">
        <f>"Q"&amp;ROUNDUP(MONTH(Table1[[#This Row],[Invoice Date]])/3,0)</f>
        <v>Q4</v>
      </c>
      <c r="R427" s="4" t="str">
        <f>LOOKUP(O427,{1,3,6,9,12},{"Winter","Spring","Summer","Autumn","Winter"})</f>
        <v>Autumn</v>
      </c>
    </row>
    <row r="428" spans="2:18"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c r="O428" s="4">
        <f>MONTH(Table1[[#This Row],[Invoice Date]])</f>
        <v>10</v>
      </c>
      <c r="P428" s="4">
        <f>YEAR(Table1[[#This Row],[Invoice Date]])</f>
        <v>2021</v>
      </c>
      <c r="Q428" s="4" t="str">
        <f>"Q"&amp;ROUNDUP(MONTH(Table1[[#This Row],[Invoice Date]])/3,0)</f>
        <v>Q4</v>
      </c>
      <c r="R428" s="4" t="str">
        <f>LOOKUP(O428,{1,3,6,9,12},{"Winter","Spring","Summer","Autumn","Winter"})</f>
        <v>Autumn</v>
      </c>
    </row>
    <row r="429" spans="2:18"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c r="O429" s="4">
        <f>MONTH(Table1[[#This Row],[Invoice Date]])</f>
        <v>10</v>
      </c>
      <c r="P429" s="4">
        <f>YEAR(Table1[[#This Row],[Invoice Date]])</f>
        <v>2021</v>
      </c>
      <c r="Q429" s="4" t="str">
        <f>"Q"&amp;ROUNDUP(MONTH(Table1[[#This Row],[Invoice Date]])/3,0)</f>
        <v>Q4</v>
      </c>
      <c r="R429" s="4" t="str">
        <f>LOOKUP(O429,{1,3,6,9,12},{"Winter","Spring","Summer","Autumn","Winter"})</f>
        <v>Autumn</v>
      </c>
    </row>
    <row r="430" spans="2:18"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c r="O430" s="4">
        <f>MONTH(Table1[[#This Row],[Invoice Date]])</f>
        <v>10</v>
      </c>
      <c r="P430" s="4">
        <f>YEAR(Table1[[#This Row],[Invoice Date]])</f>
        <v>2021</v>
      </c>
      <c r="Q430" s="4" t="str">
        <f>"Q"&amp;ROUNDUP(MONTH(Table1[[#This Row],[Invoice Date]])/3,0)</f>
        <v>Q4</v>
      </c>
      <c r="R430" s="4" t="str">
        <f>LOOKUP(O430,{1,3,6,9,12},{"Winter","Spring","Summer","Autumn","Winter"})</f>
        <v>Autumn</v>
      </c>
    </row>
    <row r="431" spans="2:18"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c r="O431" s="4">
        <f>MONTH(Table1[[#This Row],[Invoice Date]])</f>
        <v>10</v>
      </c>
      <c r="P431" s="4">
        <f>YEAR(Table1[[#This Row],[Invoice Date]])</f>
        <v>2021</v>
      </c>
      <c r="Q431" s="4" t="str">
        <f>"Q"&amp;ROUNDUP(MONTH(Table1[[#This Row],[Invoice Date]])/3,0)</f>
        <v>Q4</v>
      </c>
      <c r="R431" s="4" t="str">
        <f>LOOKUP(O431,{1,3,6,9,12},{"Winter","Spring","Summer","Autumn","Winter"})</f>
        <v>Autumn</v>
      </c>
    </row>
    <row r="432" spans="2:18"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c r="O432" s="4">
        <f>MONTH(Table1[[#This Row],[Invoice Date]])</f>
        <v>10</v>
      </c>
      <c r="P432" s="4">
        <f>YEAR(Table1[[#This Row],[Invoice Date]])</f>
        <v>2021</v>
      </c>
      <c r="Q432" s="4" t="str">
        <f>"Q"&amp;ROUNDUP(MONTH(Table1[[#This Row],[Invoice Date]])/3,0)</f>
        <v>Q4</v>
      </c>
      <c r="R432" s="4" t="str">
        <f>LOOKUP(O432,{1,3,6,9,12},{"Winter","Spring","Summer","Autumn","Winter"})</f>
        <v>Autumn</v>
      </c>
    </row>
    <row r="433" spans="2:18"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c r="O433" s="4">
        <f>MONTH(Table1[[#This Row],[Invoice Date]])</f>
        <v>10</v>
      </c>
      <c r="P433" s="4">
        <f>YEAR(Table1[[#This Row],[Invoice Date]])</f>
        <v>2021</v>
      </c>
      <c r="Q433" s="4" t="str">
        <f>"Q"&amp;ROUNDUP(MONTH(Table1[[#This Row],[Invoice Date]])/3,0)</f>
        <v>Q4</v>
      </c>
      <c r="R433" s="4" t="str">
        <f>LOOKUP(O433,{1,3,6,9,12},{"Winter","Spring","Summer","Autumn","Winter"})</f>
        <v>Autumn</v>
      </c>
    </row>
    <row r="434" spans="2:18"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c r="O434" s="4">
        <f>MONTH(Table1[[#This Row],[Invoice Date]])</f>
        <v>10</v>
      </c>
      <c r="P434" s="4">
        <f>YEAR(Table1[[#This Row],[Invoice Date]])</f>
        <v>2021</v>
      </c>
      <c r="Q434" s="4" t="str">
        <f>"Q"&amp;ROUNDUP(MONTH(Table1[[#This Row],[Invoice Date]])/3,0)</f>
        <v>Q4</v>
      </c>
      <c r="R434" s="4" t="str">
        <f>LOOKUP(O434,{1,3,6,9,12},{"Winter","Spring","Summer","Autumn","Winter"})</f>
        <v>Autumn</v>
      </c>
    </row>
    <row r="435" spans="2:18"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c r="O435" s="4">
        <f>MONTH(Table1[[#This Row],[Invoice Date]])</f>
        <v>10</v>
      </c>
      <c r="P435" s="4">
        <f>YEAR(Table1[[#This Row],[Invoice Date]])</f>
        <v>2021</v>
      </c>
      <c r="Q435" s="4" t="str">
        <f>"Q"&amp;ROUNDUP(MONTH(Table1[[#This Row],[Invoice Date]])/3,0)</f>
        <v>Q4</v>
      </c>
      <c r="R435" s="4" t="str">
        <f>LOOKUP(O435,{1,3,6,9,12},{"Winter","Spring","Summer","Autumn","Winter"})</f>
        <v>Autumn</v>
      </c>
    </row>
    <row r="436" spans="2:18"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c r="O436" s="4">
        <f>MONTH(Table1[[#This Row],[Invoice Date]])</f>
        <v>10</v>
      </c>
      <c r="P436" s="4">
        <f>YEAR(Table1[[#This Row],[Invoice Date]])</f>
        <v>2021</v>
      </c>
      <c r="Q436" s="4" t="str">
        <f>"Q"&amp;ROUNDUP(MONTH(Table1[[#This Row],[Invoice Date]])/3,0)</f>
        <v>Q4</v>
      </c>
      <c r="R436" s="4" t="str">
        <f>LOOKUP(O436,{1,3,6,9,12},{"Winter","Spring","Summer","Autumn","Winter"})</f>
        <v>Autumn</v>
      </c>
    </row>
    <row r="437" spans="2:18"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c r="O437" s="4">
        <f>MONTH(Table1[[#This Row],[Invoice Date]])</f>
        <v>10</v>
      </c>
      <c r="P437" s="4">
        <f>YEAR(Table1[[#This Row],[Invoice Date]])</f>
        <v>2021</v>
      </c>
      <c r="Q437" s="4" t="str">
        <f>"Q"&amp;ROUNDUP(MONTH(Table1[[#This Row],[Invoice Date]])/3,0)</f>
        <v>Q4</v>
      </c>
      <c r="R437" s="4" t="str">
        <f>LOOKUP(O437,{1,3,6,9,12},{"Winter","Spring","Summer","Autumn","Winter"})</f>
        <v>Autumn</v>
      </c>
    </row>
    <row r="438" spans="2:18"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c r="O438" s="4">
        <f>MONTH(Table1[[#This Row],[Invoice Date]])</f>
        <v>10</v>
      </c>
      <c r="P438" s="4">
        <f>YEAR(Table1[[#This Row],[Invoice Date]])</f>
        <v>2021</v>
      </c>
      <c r="Q438" s="4" t="str">
        <f>"Q"&amp;ROUNDUP(MONTH(Table1[[#This Row],[Invoice Date]])/3,0)</f>
        <v>Q4</v>
      </c>
      <c r="R438" s="4" t="str">
        <f>LOOKUP(O438,{1,3,6,9,12},{"Winter","Spring","Summer","Autumn","Winter"})</f>
        <v>Autumn</v>
      </c>
    </row>
    <row r="439" spans="2:18"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c r="O439" s="4">
        <f>MONTH(Table1[[#This Row],[Invoice Date]])</f>
        <v>10</v>
      </c>
      <c r="P439" s="4">
        <f>YEAR(Table1[[#This Row],[Invoice Date]])</f>
        <v>2021</v>
      </c>
      <c r="Q439" s="4" t="str">
        <f>"Q"&amp;ROUNDUP(MONTH(Table1[[#This Row],[Invoice Date]])/3,0)</f>
        <v>Q4</v>
      </c>
      <c r="R439" s="4" t="str">
        <f>LOOKUP(O439,{1,3,6,9,12},{"Winter","Spring","Summer","Autumn","Winter"})</f>
        <v>Autumn</v>
      </c>
    </row>
    <row r="440" spans="2:18"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c r="O440" s="4">
        <f>MONTH(Table1[[#This Row],[Invoice Date]])</f>
        <v>10</v>
      </c>
      <c r="P440" s="4">
        <f>YEAR(Table1[[#This Row],[Invoice Date]])</f>
        <v>2021</v>
      </c>
      <c r="Q440" s="4" t="str">
        <f>"Q"&amp;ROUNDUP(MONTH(Table1[[#This Row],[Invoice Date]])/3,0)</f>
        <v>Q4</v>
      </c>
      <c r="R440" s="4" t="str">
        <f>LOOKUP(O440,{1,3,6,9,12},{"Winter","Spring","Summer","Autumn","Winter"})</f>
        <v>Autumn</v>
      </c>
    </row>
    <row r="441" spans="2:18"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c r="O441" s="4">
        <f>MONTH(Table1[[#This Row],[Invoice Date]])</f>
        <v>10</v>
      </c>
      <c r="P441" s="4">
        <f>YEAR(Table1[[#This Row],[Invoice Date]])</f>
        <v>2021</v>
      </c>
      <c r="Q441" s="4" t="str">
        <f>"Q"&amp;ROUNDUP(MONTH(Table1[[#This Row],[Invoice Date]])/3,0)</f>
        <v>Q4</v>
      </c>
      <c r="R441" s="4" t="str">
        <f>LOOKUP(O441,{1,3,6,9,12},{"Winter","Spring","Summer","Autumn","Winter"})</f>
        <v>Autumn</v>
      </c>
    </row>
    <row r="442" spans="2:18"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c r="O442" s="4">
        <f>MONTH(Table1[[#This Row],[Invoice Date]])</f>
        <v>10</v>
      </c>
      <c r="P442" s="4">
        <f>YEAR(Table1[[#This Row],[Invoice Date]])</f>
        <v>2021</v>
      </c>
      <c r="Q442" s="4" t="str">
        <f>"Q"&amp;ROUNDUP(MONTH(Table1[[#This Row],[Invoice Date]])/3,0)</f>
        <v>Q4</v>
      </c>
      <c r="R442" s="4" t="str">
        <f>LOOKUP(O442,{1,3,6,9,12},{"Winter","Spring","Summer","Autumn","Winter"})</f>
        <v>Autumn</v>
      </c>
    </row>
    <row r="443" spans="2:18"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c r="O443" s="4">
        <f>MONTH(Table1[[#This Row],[Invoice Date]])</f>
        <v>10</v>
      </c>
      <c r="P443" s="4">
        <f>YEAR(Table1[[#This Row],[Invoice Date]])</f>
        <v>2021</v>
      </c>
      <c r="Q443" s="4" t="str">
        <f>"Q"&amp;ROUNDUP(MONTH(Table1[[#This Row],[Invoice Date]])/3,0)</f>
        <v>Q4</v>
      </c>
      <c r="R443" s="4" t="str">
        <f>LOOKUP(O443,{1,3,6,9,12},{"Winter","Spring","Summer","Autumn","Winter"})</f>
        <v>Autumn</v>
      </c>
    </row>
    <row r="444" spans="2:18"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c r="O444" s="4">
        <f>MONTH(Table1[[#This Row],[Invoice Date]])</f>
        <v>11</v>
      </c>
      <c r="P444" s="4">
        <f>YEAR(Table1[[#This Row],[Invoice Date]])</f>
        <v>2021</v>
      </c>
      <c r="Q444" s="4" t="str">
        <f>"Q"&amp;ROUNDUP(MONTH(Table1[[#This Row],[Invoice Date]])/3,0)</f>
        <v>Q4</v>
      </c>
      <c r="R444" s="4" t="str">
        <f>LOOKUP(O444,{1,3,6,9,12},{"Winter","Spring","Summer","Autumn","Winter"})</f>
        <v>Autumn</v>
      </c>
    </row>
    <row r="445" spans="2:18"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c r="O445" s="4">
        <f>MONTH(Table1[[#This Row],[Invoice Date]])</f>
        <v>11</v>
      </c>
      <c r="P445" s="4">
        <f>YEAR(Table1[[#This Row],[Invoice Date]])</f>
        <v>2021</v>
      </c>
      <c r="Q445" s="4" t="str">
        <f>"Q"&amp;ROUNDUP(MONTH(Table1[[#This Row],[Invoice Date]])/3,0)</f>
        <v>Q4</v>
      </c>
      <c r="R445" s="4" t="str">
        <f>LOOKUP(O445,{1,3,6,9,12},{"Winter","Spring","Summer","Autumn","Winter"})</f>
        <v>Autumn</v>
      </c>
    </row>
    <row r="446" spans="2:18"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c r="O446" s="4">
        <f>MONTH(Table1[[#This Row],[Invoice Date]])</f>
        <v>11</v>
      </c>
      <c r="P446" s="4">
        <f>YEAR(Table1[[#This Row],[Invoice Date]])</f>
        <v>2021</v>
      </c>
      <c r="Q446" s="4" t="str">
        <f>"Q"&amp;ROUNDUP(MONTH(Table1[[#This Row],[Invoice Date]])/3,0)</f>
        <v>Q4</v>
      </c>
      <c r="R446" s="4" t="str">
        <f>LOOKUP(O446,{1,3,6,9,12},{"Winter","Spring","Summer","Autumn","Winter"})</f>
        <v>Autumn</v>
      </c>
    </row>
    <row r="447" spans="2:18"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c r="O447" s="4">
        <f>MONTH(Table1[[#This Row],[Invoice Date]])</f>
        <v>11</v>
      </c>
      <c r="P447" s="4">
        <f>YEAR(Table1[[#This Row],[Invoice Date]])</f>
        <v>2021</v>
      </c>
      <c r="Q447" s="4" t="str">
        <f>"Q"&amp;ROUNDUP(MONTH(Table1[[#This Row],[Invoice Date]])/3,0)</f>
        <v>Q4</v>
      </c>
      <c r="R447" s="4" t="str">
        <f>LOOKUP(O447,{1,3,6,9,12},{"Winter","Spring","Summer","Autumn","Winter"})</f>
        <v>Autumn</v>
      </c>
    </row>
    <row r="448" spans="2:18"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c r="O448" s="4">
        <f>MONTH(Table1[[#This Row],[Invoice Date]])</f>
        <v>11</v>
      </c>
      <c r="P448" s="4">
        <f>YEAR(Table1[[#This Row],[Invoice Date]])</f>
        <v>2021</v>
      </c>
      <c r="Q448" s="4" t="str">
        <f>"Q"&amp;ROUNDUP(MONTH(Table1[[#This Row],[Invoice Date]])/3,0)</f>
        <v>Q4</v>
      </c>
      <c r="R448" s="4" t="str">
        <f>LOOKUP(O448,{1,3,6,9,12},{"Winter","Spring","Summer","Autumn","Winter"})</f>
        <v>Autumn</v>
      </c>
    </row>
    <row r="449" spans="2:18"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c r="O449" s="4">
        <f>MONTH(Table1[[#This Row],[Invoice Date]])</f>
        <v>11</v>
      </c>
      <c r="P449" s="4">
        <f>YEAR(Table1[[#This Row],[Invoice Date]])</f>
        <v>2021</v>
      </c>
      <c r="Q449" s="4" t="str">
        <f>"Q"&amp;ROUNDUP(MONTH(Table1[[#This Row],[Invoice Date]])/3,0)</f>
        <v>Q4</v>
      </c>
      <c r="R449" s="4" t="str">
        <f>LOOKUP(O449,{1,3,6,9,12},{"Winter","Spring","Summer","Autumn","Winter"})</f>
        <v>Autumn</v>
      </c>
    </row>
    <row r="450" spans="2:18"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c r="O450" s="4">
        <f>MONTH(Table1[[#This Row],[Invoice Date]])</f>
        <v>11</v>
      </c>
      <c r="P450" s="4">
        <f>YEAR(Table1[[#This Row],[Invoice Date]])</f>
        <v>2021</v>
      </c>
      <c r="Q450" s="4" t="str">
        <f>"Q"&amp;ROUNDUP(MONTH(Table1[[#This Row],[Invoice Date]])/3,0)</f>
        <v>Q4</v>
      </c>
      <c r="R450" s="4" t="str">
        <f>LOOKUP(O450,{1,3,6,9,12},{"Winter","Spring","Summer","Autumn","Winter"})</f>
        <v>Autumn</v>
      </c>
    </row>
    <row r="451" spans="2:18"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c r="O451" s="4">
        <f>MONTH(Table1[[#This Row],[Invoice Date]])</f>
        <v>11</v>
      </c>
      <c r="P451" s="4">
        <f>YEAR(Table1[[#This Row],[Invoice Date]])</f>
        <v>2021</v>
      </c>
      <c r="Q451" s="4" t="str">
        <f>"Q"&amp;ROUNDUP(MONTH(Table1[[#This Row],[Invoice Date]])/3,0)</f>
        <v>Q4</v>
      </c>
      <c r="R451" s="4" t="str">
        <f>LOOKUP(O451,{1,3,6,9,12},{"Winter","Spring","Summer","Autumn","Winter"})</f>
        <v>Autumn</v>
      </c>
    </row>
    <row r="452" spans="2:18"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c r="O452" s="4">
        <f>MONTH(Table1[[#This Row],[Invoice Date]])</f>
        <v>11</v>
      </c>
      <c r="P452" s="4">
        <f>YEAR(Table1[[#This Row],[Invoice Date]])</f>
        <v>2021</v>
      </c>
      <c r="Q452" s="4" t="str">
        <f>"Q"&amp;ROUNDUP(MONTH(Table1[[#This Row],[Invoice Date]])/3,0)</f>
        <v>Q4</v>
      </c>
      <c r="R452" s="4" t="str">
        <f>LOOKUP(O452,{1,3,6,9,12},{"Winter","Spring","Summer","Autumn","Winter"})</f>
        <v>Autumn</v>
      </c>
    </row>
    <row r="453" spans="2:18"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c r="O453" s="4">
        <f>MONTH(Table1[[#This Row],[Invoice Date]])</f>
        <v>11</v>
      </c>
      <c r="P453" s="4">
        <f>YEAR(Table1[[#This Row],[Invoice Date]])</f>
        <v>2021</v>
      </c>
      <c r="Q453" s="4" t="str">
        <f>"Q"&amp;ROUNDUP(MONTH(Table1[[#This Row],[Invoice Date]])/3,0)</f>
        <v>Q4</v>
      </c>
      <c r="R453" s="4" t="str">
        <f>LOOKUP(O453,{1,3,6,9,12},{"Winter","Spring","Summer","Autumn","Winter"})</f>
        <v>Autumn</v>
      </c>
    </row>
    <row r="454" spans="2:18"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c r="O454" s="4">
        <f>MONTH(Table1[[#This Row],[Invoice Date]])</f>
        <v>11</v>
      </c>
      <c r="P454" s="4">
        <f>YEAR(Table1[[#This Row],[Invoice Date]])</f>
        <v>2021</v>
      </c>
      <c r="Q454" s="4" t="str">
        <f>"Q"&amp;ROUNDUP(MONTH(Table1[[#This Row],[Invoice Date]])/3,0)</f>
        <v>Q4</v>
      </c>
      <c r="R454" s="4" t="str">
        <f>LOOKUP(O454,{1,3,6,9,12},{"Winter","Spring","Summer","Autumn","Winter"})</f>
        <v>Autumn</v>
      </c>
    </row>
    <row r="455" spans="2:18"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c r="O455" s="4">
        <f>MONTH(Table1[[#This Row],[Invoice Date]])</f>
        <v>11</v>
      </c>
      <c r="P455" s="4">
        <f>YEAR(Table1[[#This Row],[Invoice Date]])</f>
        <v>2021</v>
      </c>
      <c r="Q455" s="4" t="str">
        <f>"Q"&amp;ROUNDUP(MONTH(Table1[[#This Row],[Invoice Date]])/3,0)</f>
        <v>Q4</v>
      </c>
      <c r="R455" s="4" t="str">
        <f>LOOKUP(O455,{1,3,6,9,12},{"Winter","Spring","Summer","Autumn","Winter"})</f>
        <v>Autumn</v>
      </c>
    </row>
    <row r="456" spans="2:18"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c r="O456" s="4">
        <f>MONTH(Table1[[#This Row],[Invoice Date]])</f>
        <v>11</v>
      </c>
      <c r="P456" s="4">
        <f>YEAR(Table1[[#This Row],[Invoice Date]])</f>
        <v>2021</v>
      </c>
      <c r="Q456" s="4" t="str">
        <f>"Q"&amp;ROUNDUP(MONTH(Table1[[#This Row],[Invoice Date]])/3,0)</f>
        <v>Q4</v>
      </c>
      <c r="R456" s="4" t="str">
        <f>LOOKUP(O456,{1,3,6,9,12},{"Winter","Spring","Summer","Autumn","Winter"})</f>
        <v>Autumn</v>
      </c>
    </row>
    <row r="457" spans="2:18"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c r="O457" s="4">
        <f>MONTH(Table1[[#This Row],[Invoice Date]])</f>
        <v>11</v>
      </c>
      <c r="P457" s="4">
        <f>YEAR(Table1[[#This Row],[Invoice Date]])</f>
        <v>2021</v>
      </c>
      <c r="Q457" s="4" t="str">
        <f>"Q"&amp;ROUNDUP(MONTH(Table1[[#This Row],[Invoice Date]])/3,0)</f>
        <v>Q4</v>
      </c>
      <c r="R457" s="4" t="str">
        <f>LOOKUP(O457,{1,3,6,9,12},{"Winter","Spring","Summer","Autumn","Winter"})</f>
        <v>Autumn</v>
      </c>
    </row>
    <row r="458" spans="2:18"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c r="O458" s="4">
        <f>MONTH(Table1[[#This Row],[Invoice Date]])</f>
        <v>11</v>
      </c>
      <c r="P458" s="4">
        <f>YEAR(Table1[[#This Row],[Invoice Date]])</f>
        <v>2021</v>
      </c>
      <c r="Q458" s="4" t="str">
        <f>"Q"&amp;ROUNDUP(MONTH(Table1[[#This Row],[Invoice Date]])/3,0)</f>
        <v>Q4</v>
      </c>
      <c r="R458" s="4" t="str">
        <f>LOOKUP(O458,{1,3,6,9,12},{"Winter","Spring","Summer","Autumn","Winter"})</f>
        <v>Autumn</v>
      </c>
    </row>
    <row r="459" spans="2:18"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c r="O459" s="4">
        <f>MONTH(Table1[[#This Row],[Invoice Date]])</f>
        <v>11</v>
      </c>
      <c r="P459" s="4">
        <f>YEAR(Table1[[#This Row],[Invoice Date]])</f>
        <v>2021</v>
      </c>
      <c r="Q459" s="4" t="str">
        <f>"Q"&amp;ROUNDUP(MONTH(Table1[[#This Row],[Invoice Date]])/3,0)</f>
        <v>Q4</v>
      </c>
      <c r="R459" s="4" t="str">
        <f>LOOKUP(O459,{1,3,6,9,12},{"Winter","Spring","Summer","Autumn","Winter"})</f>
        <v>Autumn</v>
      </c>
    </row>
    <row r="460" spans="2:18"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c r="O460" s="4">
        <f>MONTH(Table1[[#This Row],[Invoice Date]])</f>
        <v>11</v>
      </c>
      <c r="P460" s="4">
        <f>YEAR(Table1[[#This Row],[Invoice Date]])</f>
        <v>2021</v>
      </c>
      <c r="Q460" s="4" t="str">
        <f>"Q"&amp;ROUNDUP(MONTH(Table1[[#This Row],[Invoice Date]])/3,0)</f>
        <v>Q4</v>
      </c>
      <c r="R460" s="4" t="str">
        <f>LOOKUP(O460,{1,3,6,9,12},{"Winter","Spring","Summer","Autumn","Winter"})</f>
        <v>Autumn</v>
      </c>
    </row>
    <row r="461" spans="2:18"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c r="O461" s="4">
        <f>MONTH(Table1[[#This Row],[Invoice Date]])</f>
        <v>11</v>
      </c>
      <c r="P461" s="4">
        <f>YEAR(Table1[[#This Row],[Invoice Date]])</f>
        <v>2021</v>
      </c>
      <c r="Q461" s="4" t="str">
        <f>"Q"&amp;ROUNDUP(MONTH(Table1[[#This Row],[Invoice Date]])/3,0)</f>
        <v>Q4</v>
      </c>
      <c r="R461" s="4" t="str">
        <f>LOOKUP(O461,{1,3,6,9,12},{"Winter","Spring","Summer","Autumn","Winter"})</f>
        <v>Autumn</v>
      </c>
    </row>
    <row r="462" spans="2:18"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c r="O462" s="4">
        <f>MONTH(Table1[[#This Row],[Invoice Date]])</f>
        <v>11</v>
      </c>
      <c r="P462" s="4">
        <f>YEAR(Table1[[#This Row],[Invoice Date]])</f>
        <v>2021</v>
      </c>
      <c r="Q462" s="4" t="str">
        <f>"Q"&amp;ROUNDUP(MONTH(Table1[[#This Row],[Invoice Date]])/3,0)</f>
        <v>Q4</v>
      </c>
      <c r="R462" s="4" t="str">
        <f>LOOKUP(O462,{1,3,6,9,12},{"Winter","Spring","Summer","Autumn","Winter"})</f>
        <v>Autumn</v>
      </c>
    </row>
    <row r="463" spans="2:18"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c r="O463" s="4">
        <f>MONTH(Table1[[#This Row],[Invoice Date]])</f>
        <v>11</v>
      </c>
      <c r="P463" s="4">
        <f>YEAR(Table1[[#This Row],[Invoice Date]])</f>
        <v>2021</v>
      </c>
      <c r="Q463" s="4" t="str">
        <f>"Q"&amp;ROUNDUP(MONTH(Table1[[#This Row],[Invoice Date]])/3,0)</f>
        <v>Q4</v>
      </c>
      <c r="R463" s="4" t="str">
        <f>LOOKUP(O463,{1,3,6,9,12},{"Winter","Spring","Summer","Autumn","Winter"})</f>
        <v>Autumn</v>
      </c>
    </row>
    <row r="464" spans="2:18"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c r="O464" s="4">
        <f>MONTH(Table1[[#This Row],[Invoice Date]])</f>
        <v>11</v>
      </c>
      <c r="P464" s="4">
        <f>YEAR(Table1[[#This Row],[Invoice Date]])</f>
        <v>2021</v>
      </c>
      <c r="Q464" s="4" t="str">
        <f>"Q"&amp;ROUNDUP(MONTH(Table1[[#This Row],[Invoice Date]])/3,0)</f>
        <v>Q4</v>
      </c>
      <c r="R464" s="4" t="str">
        <f>LOOKUP(O464,{1,3,6,9,12},{"Winter","Spring","Summer","Autumn","Winter"})</f>
        <v>Autumn</v>
      </c>
    </row>
    <row r="465" spans="2:18"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c r="O465" s="4">
        <f>MONTH(Table1[[#This Row],[Invoice Date]])</f>
        <v>11</v>
      </c>
      <c r="P465" s="4">
        <f>YEAR(Table1[[#This Row],[Invoice Date]])</f>
        <v>2021</v>
      </c>
      <c r="Q465" s="4" t="str">
        <f>"Q"&amp;ROUNDUP(MONTH(Table1[[#This Row],[Invoice Date]])/3,0)</f>
        <v>Q4</v>
      </c>
      <c r="R465" s="4" t="str">
        <f>LOOKUP(O465,{1,3,6,9,12},{"Winter","Spring","Summer","Autumn","Winter"})</f>
        <v>Autumn</v>
      </c>
    </row>
    <row r="466" spans="2:18"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c r="O466" s="4">
        <f>MONTH(Table1[[#This Row],[Invoice Date]])</f>
        <v>11</v>
      </c>
      <c r="P466" s="4">
        <f>YEAR(Table1[[#This Row],[Invoice Date]])</f>
        <v>2021</v>
      </c>
      <c r="Q466" s="4" t="str">
        <f>"Q"&amp;ROUNDUP(MONTH(Table1[[#This Row],[Invoice Date]])/3,0)</f>
        <v>Q4</v>
      </c>
      <c r="R466" s="4" t="str">
        <f>LOOKUP(O466,{1,3,6,9,12},{"Winter","Spring","Summer","Autumn","Winter"})</f>
        <v>Autumn</v>
      </c>
    </row>
    <row r="467" spans="2:18"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c r="O467" s="4">
        <f>MONTH(Table1[[#This Row],[Invoice Date]])</f>
        <v>11</v>
      </c>
      <c r="P467" s="4">
        <f>YEAR(Table1[[#This Row],[Invoice Date]])</f>
        <v>2021</v>
      </c>
      <c r="Q467" s="4" t="str">
        <f>"Q"&amp;ROUNDUP(MONTH(Table1[[#This Row],[Invoice Date]])/3,0)</f>
        <v>Q4</v>
      </c>
      <c r="R467" s="4" t="str">
        <f>LOOKUP(O467,{1,3,6,9,12},{"Winter","Spring","Summer","Autumn","Winter"})</f>
        <v>Autumn</v>
      </c>
    </row>
    <row r="468" spans="2:18"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c r="O468" s="4">
        <f>MONTH(Table1[[#This Row],[Invoice Date]])</f>
        <v>11</v>
      </c>
      <c r="P468" s="4">
        <f>YEAR(Table1[[#This Row],[Invoice Date]])</f>
        <v>2021</v>
      </c>
      <c r="Q468" s="4" t="str">
        <f>"Q"&amp;ROUNDUP(MONTH(Table1[[#This Row],[Invoice Date]])/3,0)</f>
        <v>Q4</v>
      </c>
      <c r="R468" s="4" t="str">
        <f>LOOKUP(O468,{1,3,6,9,12},{"Winter","Spring","Summer","Autumn","Winter"})</f>
        <v>Autumn</v>
      </c>
    </row>
    <row r="469" spans="2:18"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c r="O469" s="4">
        <f>MONTH(Table1[[#This Row],[Invoice Date]])</f>
        <v>11</v>
      </c>
      <c r="P469" s="4">
        <f>YEAR(Table1[[#This Row],[Invoice Date]])</f>
        <v>2021</v>
      </c>
      <c r="Q469" s="4" t="str">
        <f>"Q"&amp;ROUNDUP(MONTH(Table1[[#This Row],[Invoice Date]])/3,0)</f>
        <v>Q4</v>
      </c>
      <c r="R469" s="4" t="str">
        <f>LOOKUP(O469,{1,3,6,9,12},{"Winter","Spring","Summer","Autumn","Winter"})</f>
        <v>Autumn</v>
      </c>
    </row>
    <row r="470" spans="2:18"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c r="O470" s="4">
        <f>MONTH(Table1[[#This Row],[Invoice Date]])</f>
        <v>11</v>
      </c>
      <c r="P470" s="4">
        <f>YEAR(Table1[[#This Row],[Invoice Date]])</f>
        <v>2021</v>
      </c>
      <c r="Q470" s="4" t="str">
        <f>"Q"&amp;ROUNDUP(MONTH(Table1[[#This Row],[Invoice Date]])/3,0)</f>
        <v>Q4</v>
      </c>
      <c r="R470" s="4" t="str">
        <f>LOOKUP(O470,{1,3,6,9,12},{"Winter","Spring","Summer","Autumn","Winter"})</f>
        <v>Autumn</v>
      </c>
    </row>
    <row r="471" spans="2:18"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c r="O471" s="4">
        <f>MONTH(Table1[[#This Row],[Invoice Date]])</f>
        <v>11</v>
      </c>
      <c r="P471" s="4">
        <f>YEAR(Table1[[#This Row],[Invoice Date]])</f>
        <v>2021</v>
      </c>
      <c r="Q471" s="4" t="str">
        <f>"Q"&amp;ROUNDUP(MONTH(Table1[[#This Row],[Invoice Date]])/3,0)</f>
        <v>Q4</v>
      </c>
      <c r="R471" s="4" t="str">
        <f>LOOKUP(O471,{1,3,6,9,12},{"Winter","Spring","Summer","Autumn","Winter"})</f>
        <v>Autumn</v>
      </c>
    </row>
    <row r="472" spans="2:18"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c r="O472" s="4">
        <f>MONTH(Table1[[#This Row],[Invoice Date]])</f>
        <v>11</v>
      </c>
      <c r="P472" s="4">
        <f>YEAR(Table1[[#This Row],[Invoice Date]])</f>
        <v>2021</v>
      </c>
      <c r="Q472" s="4" t="str">
        <f>"Q"&amp;ROUNDUP(MONTH(Table1[[#This Row],[Invoice Date]])/3,0)</f>
        <v>Q4</v>
      </c>
      <c r="R472" s="4" t="str">
        <f>LOOKUP(O472,{1,3,6,9,12},{"Winter","Spring","Summer","Autumn","Winter"})</f>
        <v>Autumn</v>
      </c>
    </row>
    <row r="473" spans="2:18"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c r="O473" s="4">
        <f>MONTH(Table1[[#This Row],[Invoice Date]])</f>
        <v>11</v>
      </c>
      <c r="P473" s="4">
        <f>YEAR(Table1[[#This Row],[Invoice Date]])</f>
        <v>2021</v>
      </c>
      <c r="Q473" s="4" t="str">
        <f>"Q"&amp;ROUNDUP(MONTH(Table1[[#This Row],[Invoice Date]])/3,0)</f>
        <v>Q4</v>
      </c>
      <c r="R473" s="4" t="str">
        <f>LOOKUP(O473,{1,3,6,9,12},{"Winter","Spring","Summer","Autumn","Winter"})</f>
        <v>Autumn</v>
      </c>
    </row>
    <row r="474" spans="2:18"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c r="O474" s="4">
        <f>MONTH(Table1[[#This Row],[Invoice Date]])</f>
        <v>12</v>
      </c>
      <c r="P474" s="4">
        <f>YEAR(Table1[[#This Row],[Invoice Date]])</f>
        <v>2021</v>
      </c>
      <c r="Q474" s="4" t="str">
        <f>"Q"&amp;ROUNDUP(MONTH(Table1[[#This Row],[Invoice Date]])/3,0)</f>
        <v>Q4</v>
      </c>
      <c r="R474" s="4" t="str">
        <f>LOOKUP(O474,{1,3,6,9,12},{"Winter","Spring","Summer","Autumn","Winter"})</f>
        <v>Winter</v>
      </c>
    </row>
    <row r="475" spans="2:18"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c r="O475" s="4">
        <f>MONTH(Table1[[#This Row],[Invoice Date]])</f>
        <v>12</v>
      </c>
      <c r="P475" s="4">
        <f>YEAR(Table1[[#This Row],[Invoice Date]])</f>
        <v>2021</v>
      </c>
      <c r="Q475" s="4" t="str">
        <f>"Q"&amp;ROUNDUP(MONTH(Table1[[#This Row],[Invoice Date]])/3,0)</f>
        <v>Q4</v>
      </c>
      <c r="R475" s="4" t="str">
        <f>LOOKUP(O475,{1,3,6,9,12},{"Winter","Spring","Summer","Autumn","Winter"})</f>
        <v>Winter</v>
      </c>
    </row>
    <row r="476" spans="2:18"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c r="O476" s="4">
        <f>MONTH(Table1[[#This Row],[Invoice Date]])</f>
        <v>12</v>
      </c>
      <c r="P476" s="4">
        <f>YEAR(Table1[[#This Row],[Invoice Date]])</f>
        <v>2021</v>
      </c>
      <c r="Q476" s="4" t="str">
        <f>"Q"&amp;ROUNDUP(MONTH(Table1[[#This Row],[Invoice Date]])/3,0)</f>
        <v>Q4</v>
      </c>
      <c r="R476" s="4" t="str">
        <f>LOOKUP(O476,{1,3,6,9,12},{"Winter","Spring","Summer","Autumn","Winter"})</f>
        <v>Winter</v>
      </c>
    </row>
    <row r="477" spans="2:18"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c r="O477" s="4">
        <f>MONTH(Table1[[#This Row],[Invoice Date]])</f>
        <v>12</v>
      </c>
      <c r="P477" s="4">
        <f>YEAR(Table1[[#This Row],[Invoice Date]])</f>
        <v>2021</v>
      </c>
      <c r="Q477" s="4" t="str">
        <f>"Q"&amp;ROUNDUP(MONTH(Table1[[#This Row],[Invoice Date]])/3,0)</f>
        <v>Q4</v>
      </c>
      <c r="R477" s="4" t="str">
        <f>LOOKUP(O477,{1,3,6,9,12},{"Winter","Spring","Summer","Autumn","Winter"})</f>
        <v>Winter</v>
      </c>
    </row>
    <row r="478" spans="2:18"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c r="O478" s="4">
        <f>MONTH(Table1[[#This Row],[Invoice Date]])</f>
        <v>12</v>
      </c>
      <c r="P478" s="4">
        <f>YEAR(Table1[[#This Row],[Invoice Date]])</f>
        <v>2021</v>
      </c>
      <c r="Q478" s="4" t="str">
        <f>"Q"&amp;ROUNDUP(MONTH(Table1[[#This Row],[Invoice Date]])/3,0)</f>
        <v>Q4</v>
      </c>
      <c r="R478" s="4" t="str">
        <f>LOOKUP(O478,{1,3,6,9,12},{"Winter","Spring","Summer","Autumn","Winter"})</f>
        <v>Winter</v>
      </c>
    </row>
    <row r="479" spans="2:18"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c r="O479" s="4">
        <f>MONTH(Table1[[#This Row],[Invoice Date]])</f>
        <v>12</v>
      </c>
      <c r="P479" s="4">
        <f>YEAR(Table1[[#This Row],[Invoice Date]])</f>
        <v>2021</v>
      </c>
      <c r="Q479" s="4" t="str">
        <f>"Q"&amp;ROUNDUP(MONTH(Table1[[#This Row],[Invoice Date]])/3,0)</f>
        <v>Q4</v>
      </c>
      <c r="R479" s="4" t="str">
        <f>LOOKUP(O479,{1,3,6,9,12},{"Winter","Spring","Summer","Autumn","Winter"})</f>
        <v>Winter</v>
      </c>
    </row>
    <row r="480" spans="2:18"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c r="O480" s="4">
        <f>MONTH(Table1[[#This Row],[Invoice Date]])</f>
        <v>12</v>
      </c>
      <c r="P480" s="4">
        <f>YEAR(Table1[[#This Row],[Invoice Date]])</f>
        <v>2021</v>
      </c>
      <c r="Q480" s="4" t="str">
        <f>"Q"&amp;ROUNDUP(MONTH(Table1[[#This Row],[Invoice Date]])/3,0)</f>
        <v>Q4</v>
      </c>
      <c r="R480" s="4" t="str">
        <f>LOOKUP(O480,{1,3,6,9,12},{"Winter","Spring","Summer","Autumn","Winter"})</f>
        <v>Winter</v>
      </c>
    </row>
    <row r="481" spans="2:18"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c r="O481" s="4">
        <f>MONTH(Table1[[#This Row],[Invoice Date]])</f>
        <v>12</v>
      </c>
      <c r="P481" s="4">
        <f>YEAR(Table1[[#This Row],[Invoice Date]])</f>
        <v>2021</v>
      </c>
      <c r="Q481" s="4" t="str">
        <f>"Q"&amp;ROUNDUP(MONTH(Table1[[#This Row],[Invoice Date]])/3,0)</f>
        <v>Q4</v>
      </c>
      <c r="R481" s="4" t="str">
        <f>LOOKUP(O481,{1,3,6,9,12},{"Winter","Spring","Summer","Autumn","Winter"})</f>
        <v>Winter</v>
      </c>
    </row>
    <row r="482" spans="2:18"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c r="O482" s="4">
        <f>MONTH(Table1[[#This Row],[Invoice Date]])</f>
        <v>12</v>
      </c>
      <c r="P482" s="4">
        <f>YEAR(Table1[[#This Row],[Invoice Date]])</f>
        <v>2021</v>
      </c>
      <c r="Q482" s="4" t="str">
        <f>"Q"&amp;ROUNDUP(MONTH(Table1[[#This Row],[Invoice Date]])/3,0)</f>
        <v>Q4</v>
      </c>
      <c r="R482" s="4" t="str">
        <f>LOOKUP(O482,{1,3,6,9,12},{"Winter","Spring","Summer","Autumn","Winter"})</f>
        <v>Winter</v>
      </c>
    </row>
    <row r="483" spans="2:18"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c r="O483" s="4">
        <f>MONTH(Table1[[#This Row],[Invoice Date]])</f>
        <v>12</v>
      </c>
      <c r="P483" s="4">
        <f>YEAR(Table1[[#This Row],[Invoice Date]])</f>
        <v>2021</v>
      </c>
      <c r="Q483" s="4" t="str">
        <f>"Q"&amp;ROUNDUP(MONTH(Table1[[#This Row],[Invoice Date]])/3,0)</f>
        <v>Q4</v>
      </c>
      <c r="R483" s="4" t="str">
        <f>LOOKUP(O483,{1,3,6,9,12},{"Winter","Spring","Summer","Autumn","Winter"})</f>
        <v>Winter</v>
      </c>
    </row>
    <row r="484" spans="2:18"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c r="O484" s="4">
        <f>MONTH(Table1[[#This Row],[Invoice Date]])</f>
        <v>12</v>
      </c>
      <c r="P484" s="4">
        <f>YEAR(Table1[[#This Row],[Invoice Date]])</f>
        <v>2021</v>
      </c>
      <c r="Q484" s="4" t="str">
        <f>"Q"&amp;ROUNDUP(MONTH(Table1[[#This Row],[Invoice Date]])/3,0)</f>
        <v>Q4</v>
      </c>
      <c r="R484" s="4" t="str">
        <f>LOOKUP(O484,{1,3,6,9,12},{"Winter","Spring","Summer","Autumn","Winter"})</f>
        <v>Winter</v>
      </c>
    </row>
    <row r="485" spans="2:18"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c r="O485" s="4">
        <f>MONTH(Table1[[#This Row],[Invoice Date]])</f>
        <v>12</v>
      </c>
      <c r="P485" s="4">
        <f>YEAR(Table1[[#This Row],[Invoice Date]])</f>
        <v>2021</v>
      </c>
      <c r="Q485" s="4" t="str">
        <f>"Q"&amp;ROUNDUP(MONTH(Table1[[#This Row],[Invoice Date]])/3,0)</f>
        <v>Q4</v>
      </c>
      <c r="R485" s="4" t="str">
        <f>LOOKUP(O485,{1,3,6,9,12},{"Winter","Spring","Summer","Autumn","Winter"})</f>
        <v>Winter</v>
      </c>
    </row>
    <row r="486" spans="2:18"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c r="O486" s="4">
        <f>MONTH(Table1[[#This Row],[Invoice Date]])</f>
        <v>12</v>
      </c>
      <c r="P486" s="4">
        <f>YEAR(Table1[[#This Row],[Invoice Date]])</f>
        <v>2021</v>
      </c>
      <c r="Q486" s="4" t="str">
        <f>"Q"&amp;ROUNDUP(MONTH(Table1[[#This Row],[Invoice Date]])/3,0)</f>
        <v>Q4</v>
      </c>
      <c r="R486" s="4" t="str">
        <f>LOOKUP(O486,{1,3,6,9,12},{"Winter","Spring","Summer","Autumn","Winter"})</f>
        <v>Winter</v>
      </c>
    </row>
    <row r="487" spans="2:18"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c r="O487" s="4">
        <f>MONTH(Table1[[#This Row],[Invoice Date]])</f>
        <v>12</v>
      </c>
      <c r="P487" s="4">
        <f>YEAR(Table1[[#This Row],[Invoice Date]])</f>
        <v>2021</v>
      </c>
      <c r="Q487" s="4" t="str">
        <f>"Q"&amp;ROUNDUP(MONTH(Table1[[#This Row],[Invoice Date]])/3,0)</f>
        <v>Q4</v>
      </c>
      <c r="R487" s="4" t="str">
        <f>LOOKUP(O487,{1,3,6,9,12},{"Winter","Spring","Summer","Autumn","Winter"})</f>
        <v>Winter</v>
      </c>
    </row>
    <row r="488" spans="2:18"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c r="O488" s="4">
        <f>MONTH(Table1[[#This Row],[Invoice Date]])</f>
        <v>12</v>
      </c>
      <c r="P488" s="4">
        <f>YEAR(Table1[[#This Row],[Invoice Date]])</f>
        <v>2021</v>
      </c>
      <c r="Q488" s="4" t="str">
        <f>"Q"&amp;ROUNDUP(MONTH(Table1[[#This Row],[Invoice Date]])/3,0)</f>
        <v>Q4</v>
      </c>
      <c r="R488" s="4" t="str">
        <f>LOOKUP(O488,{1,3,6,9,12},{"Winter","Spring","Summer","Autumn","Winter"})</f>
        <v>Winter</v>
      </c>
    </row>
    <row r="489" spans="2:18"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c r="O489" s="4">
        <f>MONTH(Table1[[#This Row],[Invoice Date]])</f>
        <v>12</v>
      </c>
      <c r="P489" s="4">
        <f>YEAR(Table1[[#This Row],[Invoice Date]])</f>
        <v>2021</v>
      </c>
      <c r="Q489" s="4" t="str">
        <f>"Q"&amp;ROUNDUP(MONTH(Table1[[#This Row],[Invoice Date]])/3,0)</f>
        <v>Q4</v>
      </c>
      <c r="R489" s="4" t="str">
        <f>LOOKUP(O489,{1,3,6,9,12},{"Winter","Spring","Summer","Autumn","Winter"})</f>
        <v>Winter</v>
      </c>
    </row>
    <row r="490" spans="2:18"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c r="O490" s="4">
        <f>MONTH(Table1[[#This Row],[Invoice Date]])</f>
        <v>12</v>
      </c>
      <c r="P490" s="4">
        <f>YEAR(Table1[[#This Row],[Invoice Date]])</f>
        <v>2021</v>
      </c>
      <c r="Q490" s="4" t="str">
        <f>"Q"&amp;ROUNDUP(MONTH(Table1[[#This Row],[Invoice Date]])/3,0)</f>
        <v>Q4</v>
      </c>
      <c r="R490" s="4" t="str">
        <f>LOOKUP(O490,{1,3,6,9,12},{"Winter","Spring","Summer","Autumn","Winter"})</f>
        <v>Winter</v>
      </c>
    </row>
    <row r="491" spans="2:18"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c r="O491" s="4">
        <f>MONTH(Table1[[#This Row],[Invoice Date]])</f>
        <v>12</v>
      </c>
      <c r="P491" s="4">
        <f>YEAR(Table1[[#This Row],[Invoice Date]])</f>
        <v>2021</v>
      </c>
      <c r="Q491" s="4" t="str">
        <f>"Q"&amp;ROUNDUP(MONTH(Table1[[#This Row],[Invoice Date]])/3,0)</f>
        <v>Q4</v>
      </c>
      <c r="R491" s="4" t="str">
        <f>LOOKUP(O491,{1,3,6,9,12},{"Winter","Spring","Summer","Autumn","Winter"})</f>
        <v>Winter</v>
      </c>
    </row>
    <row r="492" spans="2:18"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c r="O492" s="4">
        <f>MONTH(Table1[[#This Row],[Invoice Date]])</f>
        <v>12</v>
      </c>
      <c r="P492" s="4">
        <f>YEAR(Table1[[#This Row],[Invoice Date]])</f>
        <v>2021</v>
      </c>
      <c r="Q492" s="4" t="str">
        <f>"Q"&amp;ROUNDUP(MONTH(Table1[[#This Row],[Invoice Date]])/3,0)</f>
        <v>Q4</v>
      </c>
      <c r="R492" s="4" t="str">
        <f>LOOKUP(O492,{1,3,6,9,12},{"Winter","Spring","Summer","Autumn","Winter"})</f>
        <v>Winter</v>
      </c>
    </row>
    <row r="493" spans="2:18"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c r="O493" s="4">
        <f>MONTH(Table1[[#This Row],[Invoice Date]])</f>
        <v>12</v>
      </c>
      <c r="P493" s="4">
        <f>YEAR(Table1[[#This Row],[Invoice Date]])</f>
        <v>2021</v>
      </c>
      <c r="Q493" s="4" t="str">
        <f>"Q"&amp;ROUNDUP(MONTH(Table1[[#This Row],[Invoice Date]])/3,0)</f>
        <v>Q4</v>
      </c>
      <c r="R493" s="4" t="str">
        <f>LOOKUP(O493,{1,3,6,9,12},{"Winter","Spring","Summer","Autumn","Winter"})</f>
        <v>Winter</v>
      </c>
    </row>
    <row r="494" spans="2:18"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c r="O494" s="4">
        <f>MONTH(Table1[[#This Row],[Invoice Date]])</f>
        <v>12</v>
      </c>
      <c r="P494" s="4">
        <f>YEAR(Table1[[#This Row],[Invoice Date]])</f>
        <v>2021</v>
      </c>
      <c r="Q494" s="4" t="str">
        <f>"Q"&amp;ROUNDUP(MONTH(Table1[[#This Row],[Invoice Date]])/3,0)</f>
        <v>Q4</v>
      </c>
      <c r="R494" s="4" t="str">
        <f>LOOKUP(O494,{1,3,6,9,12},{"Winter","Spring","Summer","Autumn","Winter"})</f>
        <v>Winter</v>
      </c>
    </row>
    <row r="495" spans="2:18"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c r="O495" s="4">
        <f>MONTH(Table1[[#This Row],[Invoice Date]])</f>
        <v>12</v>
      </c>
      <c r="P495" s="4">
        <f>YEAR(Table1[[#This Row],[Invoice Date]])</f>
        <v>2021</v>
      </c>
      <c r="Q495" s="4" t="str">
        <f>"Q"&amp;ROUNDUP(MONTH(Table1[[#This Row],[Invoice Date]])/3,0)</f>
        <v>Q4</v>
      </c>
      <c r="R495" s="4" t="str">
        <f>LOOKUP(O495,{1,3,6,9,12},{"Winter","Spring","Summer","Autumn","Winter"})</f>
        <v>Winter</v>
      </c>
    </row>
    <row r="496" spans="2:18"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c r="O496" s="4">
        <f>MONTH(Table1[[#This Row],[Invoice Date]])</f>
        <v>12</v>
      </c>
      <c r="P496" s="4">
        <f>YEAR(Table1[[#This Row],[Invoice Date]])</f>
        <v>2021</v>
      </c>
      <c r="Q496" s="4" t="str">
        <f>"Q"&amp;ROUNDUP(MONTH(Table1[[#This Row],[Invoice Date]])/3,0)</f>
        <v>Q4</v>
      </c>
      <c r="R496" s="4" t="str">
        <f>LOOKUP(O496,{1,3,6,9,12},{"Winter","Spring","Summer","Autumn","Winter"})</f>
        <v>Winter</v>
      </c>
    </row>
    <row r="497" spans="2:18"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c r="O497" s="4">
        <f>MONTH(Table1[[#This Row],[Invoice Date]])</f>
        <v>12</v>
      </c>
      <c r="P497" s="4">
        <f>YEAR(Table1[[#This Row],[Invoice Date]])</f>
        <v>2021</v>
      </c>
      <c r="Q497" s="4" t="str">
        <f>"Q"&amp;ROUNDUP(MONTH(Table1[[#This Row],[Invoice Date]])/3,0)</f>
        <v>Q4</v>
      </c>
      <c r="R497" s="4" t="str">
        <f>LOOKUP(O497,{1,3,6,9,12},{"Winter","Spring","Summer","Autumn","Winter"})</f>
        <v>Winter</v>
      </c>
    </row>
    <row r="498" spans="2:18"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c r="O498" s="4">
        <f>MONTH(Table1[[#This Row],[Invoice Date]])</f>
        <v>12</v>
      </c>
      <c r="P498" s="4">
        <f>YEAR(Table1[[#This Row],[Invoice Date]])</f>
        <v>2021</v>
      </c>
      <c r="Q498" s="4" t="str">
        <f>"Q"&amp;ROUNDUP(MONTH(Table1[[#This Row],[Invoice Date]])/3,0)</f>
        <v>Q4</v>
      </c>
      <c r="R498" s="4" t="str">
        <f>LOOKUP(O498,{1,3,6,9,12},{"Winter","Spring","Summer","Autumn","Winter"})</f>
        <v>Winter</v>
      </c>
    </row>
    <row r="499" spans="2:18"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c r="O499" s="4">
        <f>MONTH(Table1[[#This Row],[Invoice Date]])</f>
        <v>12</v>
      </c>
      <c r="P499" s="4">
        <f>YEAR(Table1[[#This Row],[Invoice Date]])</f>
        <v>2021</v>
      </c>
      <c r="Q499" s="4" t="str">
        <f>"Q"&amp;ROUNDUP(MONTH(Table1[[#This Row],[Invoice Date]])/3,0)</f>
        <v>Q4</v>
      </c>
      <c r="R499" s="4" t="str">
        <f>LOOKUP(O499,{1,3,6,9,12},{"Winter","Spring","Summer","Autumn","Winter"})</f>
        <v>Winter</v>
      </c>
    </row>
    <row r="500" spans="2:18"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c r="O500" s="4">
        <f>MONTH(Table1[[#This Row],[Invoice Date]])</f>
        <v>12</v>
      </c>
      <c r="P500" s="4">
        <f>YEAR(Table1[[#This Row],[Invoice Date]])</f>
        <v>2021</v>
      </c>
      <c r="Q500" s="4" t="str">
        <f>"Q"&amp;ROUNDUP(MONTH(Table1[[#This Row],[Invoice Date]])/3,0)</f>
        <v>Q4</v>
      </c>
      <c r="R500" s="4" t="str">
        <f>LOOKUP(O500,{1,3,6,9,12},{"Winter","Spring","Summer","Autumn","Winter"})</f>
        <v>Winter</v>
      </c>
    </row>
    <row r="501" spans="2:18"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c r="O501" s="4">
        <f>MONTH(Table1[[#This Row],[Invoice Date]])</f>
        <v>12</v>
      </c>
      <c r="P501" s="4">
        <f>YEAR(Table1[[#This Row],[Invoice Date]])</f>
        <v>2021</v>
      </c>
      <c r="Q501" s="4" t="str">
        <f>"Q"&amp;ROUNDUP(MONTH(Table1[[#This Row],[Invoice Date]])/3,0)</f>
        <v>Q4</v>
      </c>
      <c r="R501" s="4" t="str">
        <f>LOOKUP(O501,{1,3,6,9,12},{"Winter","Spring","Summer","Autumn","Winter"})</f>
        <v>Winter</v>
      </c>
    </row>
    <row r="502" spans="2:18"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c r="O502" s="4">
        <f>MONTH(Table1[[#This Row],[Invoice Date]])</f>
        <v>12</v>
      </c>
      <c r="P502" s="4">
        <f>YEAR(Table1[[#This Row],[Invoice Date]])</f>
        <v>2021</v>
      </c>
      <c r="Q502" s="4" t="str">
        <f>"Q"&amp;ROUNDUP(MONTH(Table1[[#This Row],[Invoice Date]])/3,0)</f>
        <v>Q4</v>
      </c>
      <c r="R502" s="4" t="str">
        <f>LOOKUP(O502,{1,3,6,9,12},{"Winter","Spring","Summer","Autumn","Winter"})</f>
        <v>Winter</v>
      </c>
    </row>
    <row r="503" spans="2:18"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c r="O503" s="4">
        <f>MONTH(Table1[[#This Row],[Invoice Date]])</f>
        <v>12</v>
      </c>
      <c r="P503" s="4">
        <f>YEAR(Table1[[#This Row],[Invoice Date]])</f>
        <v>2021</v>
      </c>
      <c r="Q503" s="4" t="str">
        <f>"Q"&amp;ROUNDUP(MONTH(Table1[[#This Row],[Invoice Date]])/3,0)</f>
        <v>Q4</v>
      </c>
      <c r="R503" s="4" t="str">
        <f>LOOKUP(O503,{1,3,6,9,12},{"Winter","Spring","Summer","Autumn","Winter"})</f>
        <v>Winter</v>
      </c>
    </row>
    <row r="504" spans="2:18"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c r="O504" s="4">
        <f>MONTH(Table1[[#This Row],[Invoice Date]])</f>
        <v>12</v>
      </c>
      <c r="P504" s="4">
        <f>YEAR(Table1[[#This Row],[Invoice Date]])</f>
        <v>2021</v>
      </c>
      <c r="Q504" s="4" t="str">
        <f>"Q"&amp;ROUNDUP(MONTH(Table1[[#This Row],[Invoice Date]])/3,0)</f>
        <v>Q4</v>
      </c>
      <c r="R504" s="4" t="str">
        <f>LOOKUP(O504,{1,3,6,9,12},{"Winter","Spring","Summer","Autumn","Winter"})</f>
        <v>Winter</v>
      </c>
    </row>
    <row r="505" spans="2:18"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c r="O505" s="4">
        <f>MONTH(Table1[[#This Row],[Invoice Date]])</f>
        <v>1</v>
      </c>
      <c r="P505" s="4">
        <f>YEAR(Table1[[#This Row],[Invoice Date]])</f>
        <v>2020</v>
      </c>
      <c r="Q505" s="4" t="str">
        <f>"Q"&amp;ROUNDUP(MONTH(Table1[[#This Row],[Invoice Date]])/3,0)</f>
        <v>Q1</v>
      </c>
      <c r="R505" s="4" t="str">
        <f>LOOKUP(O505,{1,3,6,9,12},{"Winter","Spring","Summer","Autumn","Winter"})</f>
        <v>Winter</v>
      </c>
    </row>
    <row r="506" spans="2:18"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c r="O506" s="4">
        <f>MONTH(Table1[[#This Row],[Invoice Date]])</f>
        <v>1</v>
      </c>
      <c r="P506" s="4">
        <f>YEAR(Table1[[#This Row],[Invoice Date]])</f>
        <v>2020</v>
      </c>
      <c r="Q506" s="4" t="str">
        <f>"Q"&amp;ROUNDUP(MONTH(Table1[[#This Row],[Invoice Date]])/3,0)</f>
        <v>Q1</v>
      </c>
      <c r="R506" s="4" t="str">
        <f>LOOKUP(O506,{1,3,6,9,12},{"Winter","Spring","Summer","Autumn","Winter"})</f>
        <v>Winter</v>
      </c>
    </row>
    <row r="507" spans="2:18"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c r="O507" s="4">
        <f>MONTH(Table1[[#This Row],[Invoice Date]])</f>
        <v>1</v>
      </c>
      <c r="P507" s="4">
        <f>YEAR(Table1[[#This Row],[Invoice Date]])</f>
        <v>2020</v>
      </c>
      <c r="Q507" s="4" t="str">
        <f>"Q"&amp;ROUNDUP(MONTH(Table1[[#This Row],[Invoice Date]])/3,0)</f>
        <v>Q1</v>
      </c>
      <c r="R507" s="4" t="str">
        <f>LOOKUP(O507,{1,3,6,9,12},{"Winter","Spring","Summer","Autumn","Winter"})</f>
        <v>Winter</v>
      </c>
    </row>
    <row r="508" spans="2:18"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c r="O508" s="4">
        <f>MONTH(Table1[[#This Row],[Invoice Date]])</f>
        <v>1</v>
      </c>
      <c r="P508" s="4">
        <f>YEAR(Table1[[#This Row],[Invoice Date]])</f>
        <v>2020</v>
      </c>
      <c r="Q508" s="4" t="str">
        <f>"Q"&amp;ROUNDUP(MONTH(Table1[[#This Row],[Invoice Date]])/3,0)</f>
        <v>Q1</v>
      </c>
      <c r="R508" s="4" t="str">
        <f>LOOKUP(O508,{1,3,6,9,12},{"Winter","Spring","Summer","Autumn","Winter"})</f>
        <v>Winter</v>
      </c>
    </row>
    <row r="509" spans="2:18"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c r="O509" s="4">
        <f>MONTH(Table1[[#This Row],[Invoice Date]])</f>
        <v>1</v>
      </c>
      <c r="P509" s="4">
        <f>YEAR(Table1[[#This Row],[Invoice Date]])</f>
        <v>2020</v>
      </c>
      <c r="Q509" s="4" t="str">
        <f>"Q"&amp;ROUNDUP(MONTH(Table1[[#This Row],[Invoice Date]])/3,0)</f>
        <v>Q1</v>
      </c>
      <c r="R509" s="4" t="str">
        <f>LOOKUP(O509,{1,3,6,9,12},{"Winter","Spring","Summer","Autumn","Winter"})</f>
        <v>Winter</v>
      </c>
    </row>
    <row r="510" spans="2:18"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c r="O510" s="4">
        <f>MONTH(Table1[[#This Row],[Invoice Date]])</f>
        <v>1</v>
      </c>
      <c r="P510" s="4">
        <f>YEAR(Table1[[#This Row],[Invoice Date]])</f>
        <v>2020</v>
      </c>
      <c r="Q510" s="4" t="str">
        <f>"Q"&amp;ROUNDUP(MONTH(Table1[[#This Row],[Invoice Date]])/3,0)</f>
        <v>Q1</v>
      </c>
      <c r="R510" s="4" t="str">
        <f>LOOKUP(O510,{1,3,6,9,12},{"Winter","Spring","Summer","Autumn","Winter"})</f>
        <v>Winter</v>
      </c>
    </row>
    <row r="511" spans="2:18"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c r="O511" s="4">
        <f>MONTH(Table1[[#This Row],[Invoice Date]])</f>
        <v>1</v>
      </c>
      <c r="P511" s="4">
        <f>YEAR(Table1[[#This Row],[Invoice Date]])</f>
        <v>2020</v>
      </c>
      <c r="Q511" s="4" t="str">
        <f>"Q"&amp;ROUNDUP(MONTH(Table1[[#This Row],[Invoice Date]])/3,0)</f>
        <v>Q1</v>
      </c>
      <c r="R511" s="4" t="str">
        <f>LOOKUP(O511,{1,3,6,9,12},{"Winter","Spring","Summer","Autumn","Winter"})</f>
        <v>Winter</v>
      </c>
    </row>
    <row r="512" spans="2:18"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c r="O512" s="4">
        <f>MONTH(Table1[[#This Row],[Invoice Date]])</f>
        <v>1</v>
      </c>
      <c r="P512" s="4">
        <f>YEAR(Table1[[#This Row],[Invoice Date]])</f>
        <v>2020</v>
      </c>
      <c r="Q512" s="4" t="str">
        <f>"Q"&amp;ROUNDUP(MONTH(Table1[[#This Row],[Invoice Date]])/3,0)</f>
        <v>Q1</v>
      </c>
      <c r="R512" s="4" t="str">
        <f>LOOKUP(O512,{1,3,6,9,12},{"Winter","Spring","Summer","Autumn","Winter"})</f>
        <v>Winter</v>
      </c>
    </row>
    <row r="513" spans="2:18"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c r="O513" s="4">
        <f>MONTH(Table1[[#This Row],[Invoice Date]])</f>
        <v>1</v>
      </c>
      <c r="P513" s="4">
        <f>YEAR(Table1[[#This Row],[Invoice Date]])</f>
        <v>2020</v>
      </c>
      <c r="Q513" s="4" t="str">
        <f>"Q"&amp;ROUNDUP(MONTH(Table1[[#This Row],[Invoice Date]])/3,0)</f>
        <v>Q1</v>
      </c>
      <c r="R513" s="4" t="str">
        <f>LOOKUP(O513,{1,3,6,9,12},{"Winter","Spring","Summer","Autumn","Winter"})</f>
        <v>Winter</v>
      </c>
    </row>
    <row r="514" spans="2:18"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c r="O514" s="4">
        <f>MONTH(Table1[[#This Row],[Invoice Date]])</f>
        <v>1</v>
      </c>
      <c r="P514" s="4">
        <f>YEAR(Table1[[#This Row],[Invoice Date]])</f>
        <v>2020</v>
      </c>
      <c r="Q514" s="4" t="str">
        <f>"Q"&amp;ROUNDUP(MONTH(Table1[[#This Row],[Invoice Date]])/3,0)</f>
        <v>Q1</v>
      </c>
      <c r="R514" s="4" t="str">
        <f>LOOKUP(O514,{1,3,6,9,12},{"Winter","Spring","Summer","Autumn","Winter"})</f>
        <v>Winter</v>
      </c>
    </row>
    <row r="515" spans="2:18"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c r="O515" s="4">
        <f>MONTH(Table1[[#This Row],[Invoice Date]])</f>
        <v>1</v>
      </c>
      <c r="P515" s="4">
        <f>YEAR(Table1[[#This Row],[Invoice Date]])</f>
        <v>2020</v>
      </c>
      <c r="Q515" s="4" t="str">
        <f>"Q"&amp;ROUNDUP(MONTH(Table1[[#This Row],[Invoice Date]])/3,0)</f>
        <v>Q1</v>
      </c>
      <c r="R515" s="4" t="str">
        <f>LOOKUP(O515,{1,3,6,9,12},{"Winter","Spring","Summer","Autumn","Winter"})</f>
        <v>Winter</v>
      </c>
    </row>
    <row r="516" spans="2:18"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c r="O516" s="4">
        <f>MONTH(Table1[[#This Row],[Invoice Date]])</f>
        <v>1</v>
      </c>
      <c r="P516" s="4">
        <f>YEAR(Table1[[#This Row],[Invoice Date]])</f>
        <v>2020</v>
      </c>
      <c r="Q516" s="4" t="str">
        <f>"Q"&amp;ROUNDUP(MONTH(Table1[[#This Row],[Invoice Date]])/3,0)</f>
        <v>Q1</v>
      </c>
      <c r="R516" s="4" t="str">
        <f>LOOKUP(O516,{1,3,6,9,12},{"Winter","Spring","Summer","Autumn","Winter"})</f>
        <v>Winter</v>
      </c>
    </row>
    <row r="517" spans="2:18"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c r="O517" s="4">
        <f>MONTH(Table1[[#This Row],[Invoice Date]])</f>
        <v>1</v>
      </c>
      <c r="P517" s="4">
        <f>YEAR(Table1[[#This Row],[Invoice Date]])</f>
        <v>2020</v>
      </c>
      <c r="Q517" s="4" t="str">
        <f>"Q"&amp;ROUNDUP(MONTH(Table1[[#This Row],[Invoice Date]])/3,0)</f>
        <v>Q1</v>
      </c>
      <c r="R517" s="4" t="str">
        <f>LOOKUP(O517,{1,3,6,9,12},{"Winter","Spring","Summer","Autumn","Winter"})</f>
        <v>Winter</v>
      </c>
    </row>
    <row r="518" spans="2:18"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c r="O518" s="4">
        <f>MONTH(Table1[[#This Row],[Invoice Date]])</f>
        <v>1</v>
      </c>
      <c r="P518" s="4">
        <f>YEAR(Table1[[#This Row],[Invoice Date]])</f>
        <v>2020</v>
      </c>
      <c r="Q518" s="4" t="str">
        <f>"Q"&amp;ROUNDUP(MONTH(Table1[[#This Row],[Invoice Date]])/3,0)</f>
        <v>Q1</v>
      </c>
      <c r="R518" s="4" t="str">
        <f>LOOKUP(O518,{1,3,6,9,12},{"Winter","Spring","Summer","Autumn","Winter"})</f>
        <v>Winter</v>
      </c>
    </row>
    <row r="519" spans="2:18"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c r="O519" s="4">
        <f>MONTH(Table1[[#This Row],[Invoice Date]])</f>
        <v>1</v>
      </c>
      <c r="P519" s="4">
        <f>YEAR(Table1[[#This Row],[Invoice Date]])</f>
        <v>2020</v>
      </c>
      <c r="Q519" s="4" t="str">
        <f>"Q"&amp;ROUNDUP(MONTH(Table1[[#This Row],[Invoice Date]])/3,0)</f>
        <v>Q1</v>
      </c>
      <c r="R519" s="4" t="str">
        <f>LOOKUP(O519,{1,3,6,9,12},{"Winter","Spring","Summer","Autumn","Winter"})</f>
        <v>Winter</v>
      </c>
    </row>
    <row r="520" spans="2:18"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c r="O520" s="4">
        <f>MONTH(Table1[[#This Row],[Invoice Date]])</f>
        <v>1</v>
      </c>
      <c r="P520" s="4">
        <f>YEAR(Table1[[#This Row],[Invoice Date]])</f>
        <v>2020</v>
      </c>
      <c r="Q520" s="4" t="str">
        <f>"Q"&amp;ROUNDUP(MONTH(Table1[[#This Row],[Invoice Date]])/3,0)</f>
        <v>Q1</v>
      </c>
      <c r="R520" s="4" t="str">
        <f>LOOKUP(O520,{1,3,6,9,12},{"Winter","Spring","Summer","Autumn","Winter"})</f>
        <v>Winter</v>
      </c>
    </row>
    <row r="521" spans="2:18"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c r="O521" s="4">
        <f>MONTH(Table1[[#This Row],[Invoice Date]])</f>
        <v>1</v>
      </c>
      <c r="P521" s="4">
        <f>YEAR(Table1[[#This Row],[Invoice Date]])</f>
        <v>2020</v>
      </c>
      <c r="Q521" s="4" t="str">
        <f>"Q"&amp;ROUNDUP(MONTH(Table1[[#This Row],[Invoice Date]])/3,0)</f>
        <v>Q1</v>
      </c>
      <c r="R521" s="4" t="str">
        <f>LOOKUP(O521,{1,3,6,9,12},{"Winter","Spring","Summer","Autumn","Winter"})</f>
        <v>Winter</v>
      </c>
    </row>
    <row r="522" spans="2:18"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c r="O522" s="4">
        <f>MONTH(Table1[[#This Row],[Invoice Date]])</f>
        <v>1</v>
      </c>
      <c r="P522" s="4">
        <f>YEAR(Table1[[#This Row],[Invoice Date]])</f>
        <v>2020</v>
      </c>
      <c r="Q522" s="4" t="str">
        <f>"Q"&amp;ROUNDUP(MONTH(Table1[[#This Row],[Invoice Date]])/3,0)</f>
        <v>Q1</v>
      </c>
      <c r="R522" s="4" t="str">
        <f>LOOKUP(O522,{1,3,6,9,12},{"Winter","Spring","Summer","Autumn","Winter"})</f>
        <v>Winter</v>
      </c>
    </row>
    <row r="523" spans="2:18"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c r="O523" s="4">
        <f>MONTH(Table1[[#This Row],[Invoice Date]])</f>
        <v>1</v>
      </c>
      <c r="P523" s="4">
        <f>YEAR(Table1[[#This Row],[Invoice Date]])</f>
        <v>2020</v>
      </c>
      <c r="Q523" s="4" t="str">
        <f>"Q"&amp;ROUNDUP(MONTH(Table1[[#This Row],[Invoice Date]])/3,0)</f>
        <v>Q1</v>
      </c>
      <c r="R523" s="4" t="str">
        <f>LOOKUP(O523,{1,3,6,9,12},{"Winter","Spring","Summer","Autumn","Winter"})</f>
        <v>Winter</v>
      </c>
    </row>
    <row r="524" spans="2:18"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c r="O524" s="4">
        <f>MONTH(Table1[[#This Row],[Invoice Date]])</f>
        <v>1</v>
      </c>
      <c r="P524" s="4">
        <f>YEAR(Table1[[#This Row],[Invoice Date]])</f>
        <v>2020</v>
      </c>
      <c r="Q524" s="4" t="str">
        <f>"Q"&amp;ROUNDUP(MONTH(Table1[[#This Row],[Invoice Date]])/3,0)</f>
        <v>Q1</v>
      </c>
      <c r="R524" s="4" t="str">
        <f>LOOKUP(O524,{1,3,6,9,12},{"Winter","Spring","Summer","Autumn","Winter"})</f>
        <v>Winter</v>
      </c>
    </row>
    <row r="525" spans="2:18"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c r="O525" s="4">
        <f>MONTH(Table1[[#This Row],[Invoice Date]])</f>
        <v>1</v>
      </c>
      <c r="P525" s="4">
        <f>YEAR(Table1[[#This Row],[Invoice Date]])</f>
        <v>2020</v>
      </c>
      <c r="Q525" s="4" t="str">
        <f>"Q"&amp;ROUNDUP(MONTH(Table1[[#This Row],[Invoice Date]])/3,0)</f>
        <v>Q1</v>
      </c>
      <c r="R525" s="4" t="str">
        <f>LOOKUP(O525,{1,3,6,9,12},{"Winter","Spring","Summer","Autumn","Winter"})</f>
        <v>Winter</v>
      </c>
    </row>
    <row r="526" spans="2:18"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c r="O526" s="4">
        <f>MONTH(Table1[[#This Row],[Invoice Date]])</f>
        <v>1</v>
      </c>
      <c r="P526" s="4">
        <f>YEAR(Table1[[#This Row],[Invoice Date]])</f>
        <v>2020</v>
      </c>
      <c r="Q526" s="4" t="str">
        <f>"Q"&amp;ROUNDUP(MONTH(Table1[[#This Row],[Invoice Date]])/3,0)</f>
        <v>Q1</v>
      </c>
      <c r="R526" s="4" t="str">
        <f>LOOKUP(O526,{1,3,6,9,12},{"Winter","Spring","Summer","Autumn","Winter"})</f>
        <v>Winter</v>
      </c>
    </row>
    <row r="527" spans="2:18"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c r="O527" s="4">
        <f>MONTH(Table1[[#This Row],[Invoice Date]])</f>
        <v>1</v>
      </c>
      <c r="P527" s="4">
        <f>YEAR(Table1[[#This Row],[Invoice Date]])</f>
        <v>2020</v>
      </c>
      <c r="Q527" s="4" t="str">
        <f>"Q"&amp;ROUNDUP(MONTH(Table1[[#This Row],[Invoice Date]])/3,0)</f>
        <v>Q1</v>
      </c>
      <c r="R527" s="4" t="str">
        <f>LOOKUP(O527,{1,3,6,9,12},{"Winter","Spring","Summer","Autumn","Winter"})</f>
        <v>Winter</v>
      </c>
    </row>
    <row r="528" spans="2:18"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c r="O528" s="4">
        <f>MONTH(Table1[[#This Row],[Invoice Date]])</f>
        <v>1</v>
      </c>
      <c r="P528" s="4">
        <f>YEAR(Table1[[#This Row],[Invoice Date]])</f>
        <v>2020</v>
      </c>
      <c r="Q528" s="4" t="str">
        <f>"Q"&amp;ROUNDUP(MONTH(Table1[[#This Row],[Invoice Date]])/3,0)</f>
        <v>Q1</v>
      </c>
      <c r="R528" s="4" t="str">
        <f>LOOKUP(O528,{1,3,6,9,12},{"Winter","Spring","Summer","Autumn","Winter"})</f>
        <v>Winter</v>
      </c>
    </row>
    <row r="529" spans="2:18"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c r="O529" s="4">
        <f>MONTH(Table1[[#This Row],[Invoice Date]])</f>
        <v>1</v>
      </c>
      <c r="P529" s="4">
        <f>YEAR(Table1[[#This Row],[Invoice Date]])</f>
        <v>2020</v>
      </c>
      <c r="Q529" s="4" t="str">
        <f>"Q"&amp;ROUNDUP(MONTH(Table1[[#This Row],[Invoice Date]])/3,0)</f>
        <v>Q1</v>
      </c>
      <c r="R529" s="4" t="str">
        <f>LOOKUP(O529,{1,3,6,9,12},{"Winter","Spring","Summer","Autumn","Winter"})</f>
        <v>Winter</v>
      </c>
    </row>
    <row r="530" spans="2:18"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c r="O530" s="4">
        <f>MONTH(Table1[[#This Row],[Invoice Date]])</f>
        <v>1</v>
      </c>
      <c r="P530" s="4">
        <f>YEAR(Table1[[#This Row],[Invoice Date]])</f>
        <v>2020</v>
      </c>
      <c r="Q530" s="4" t="str">
        <f>"Q"&amp;ROUNDUP(MONTH(Table1[[#This Row],[Invoice Date]])/3,0)</f>
        <v>Q1</v>
      </c>
      <c r="R530" s="4" t="str">
        <f>LOOKUP(O530,{1,3,6,9,12},{"Winter","Spring","Summer","Autumn","Winter"})</f>
        <v>Winter</v>
      </c>
    </row>
    <row r="531" spans="2:18"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c r="O531" s="4">
        <f>MONTH(Table1[[#This Row],[Invoice Date]])</f>
        <v>1</v>
      </c>
      <c r="P531" s="4">
        <f>YEAR(Table1[[#This Row],[Invoice Date]])</f>
        <v>2020</v>
      </c>
      <c r="Q531" s="4" t="str">
        <f>"Q"&amp;ROUNDUP(MONTH(Table1[[#This Row],[Invoice Date]])/3,0)</f>
        <v>Q1</v>
      </c>
      <c r="R531" s="4" t="str">
        <f>LOOKUP(O531,{1,3,6,9,12},{"Winter","Spring","Summer","Autumn","Winter"})</f>
        <v>Winter</v>
      </c>
    </row>
    <row r="532" spans="2:18"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c r="O532" s="4">
        <f>MONTH(Table1[[#This Row],[Invoice Date]])</f>
        <v>1</v>
      </c>
      <c r="P532" s="4">
        <f>YEAR(Table1[[#This Row],[Invoice Date]])</f>
        <v>2020</v>
      </c>
      <c r="Q532" s="4" t="str">
        <f>"Q"&amp;ROUNDUP(MONTH(Table1[[#This Row],[Invoice Date]])/3,0)</f>
        <v>Q1</v>
      </c>
      <c r="R532" s="4" t="str">
        <f>LOOKUP(O532,{1,3,6,9,12},{"Winter","Spring","Summer","Autumn","Winter"})</f>
        <v>Winter</v>
      </c>
    </row>
    <row r="533" spans="2:18"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c r="O533" s="4">
        <f>MONTH(Table1[[#This Row],[Invoice Date]])</f>
        <v>1</v>
      </c>
      <c r="P533" s="4">
        <f>YEAR(Table1[[#This Row],[Invoice Date]])</f>
        <v>2020</v>
      </c>
      <c r="Q533" s="4" t="str">
        <f>"Q"&amp;ROUNDUP(MONTH(Table1[[#This Row],[Invoice Date]])/3,0)</f>
        <v>Q1</v>
      </c>
      <c r="R533" s="4" t="str">
        <f>LOOKUP(O533,{1,3,6,9,12},{"Winter","Spring","Summer","Autumn","Winter"})</f>
        <v>Winter</v>
      </c>
    </row>
    <row r="534" spans="2:18"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c r="O534" s="4">
        <f>MONTH(Table1[[#This Row],[Invoice Date]])</f>
        <v>1</v>
      </c>
      <c r="P534" s="4">
        <f>YEAR(Table1[[#This Row],[Invoice Date]])</f>
        <v>2020</v>
      </c>
      <c r="Q534" s="4" t="str">
        <f>"Q"&amp;ROUNDUP(MONTH(Table1[[#This Row],[Invoice Date]])/3,0)</f>
        <v>Q1</v>
      </c>
      <c r="R534" s="4" t="str">
        <f>LOOKUP(O534,{1,3,6,9,12},{"Winter","Spring","Summer","Autumn","Winter"})</f>
        <v>Winter</v>
      </c>
    </row>
    <row r="535" spans="2:18"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c r="O535" s="4">
        <f>MONTH(Table1[[#This Row],[Invoice Date]])</f>
        <v>1</v>
      </c>
      <c r="P535" s="4">
        <f>YEAR(Table1[[#This Row],[Invoice Date]])</f>
        <v>2020</v>
      </c>
      <c r="Q535" s="4" t="str">
        <f>"Q"&amp;ROUNDUP(MONTH(Table1[[#This Row],[Invoice Date]])/3,0)</f>
        <v>Q1</v>
      </c>
      <c r="R535" s="4" t="str">
        <f>LOOKUP(O535,{1,3,6,9,12},{"Winter","Spring","Summer","Autumn","Winter"})</f>
        <v>Winter</v>
      </c>
    </row>
    <row r="536" spans="2:18"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c r="O536" s="4">
        <f>MONTH(Table1[[#This Row],[Invoice Date]])</f>
        <v>2</v>
      </c>
      <c r="P536" s="4">
        <f>YEAR(Table1[[#This Row],[Invoice Date]])</f>
        <v>2020</v>
      </c>
      <c r="Q536" s="4" t="str">
        <f>"Q"&amp;ROUNDUP(MONTH(Table1[[#This Row],[Invoice Date]])/3,0)</f>
        <v>Q1</v>
      </c>
      <c r="R536" s="4" t="str">
        <f>LOOKUP(O536,{1,3,6,9,12},{"Winter","Spring","Summer","Autumn","Winter"})</f>
        <v>Winter</v>
      </c>
    </row>
    <row r="537" spans="2:18"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c r="O537" s="4">
        <f>MONTH(Table1[[#This Row],[Invoice Date]])</f>
        <v>2</v>
      </c>
      <c r="P537" s="4">
        <f>YEAR(Table1[[#This Row],[Invoice Date]])</f>
        <v>2020</v>
      </c>
      <c r="Q537" s="4" t="str">
        <f>"Q"&amp;ROUNDUP(MONTH(Table1[[#This Row],[Invoice Date]])/3,0)</f>
        <v>Q1</v>
      </c>
      <c r="R537" s="4" t="str">
        <f>LOOKUP(O537,{1,3,6,9,12},{"Winter","Spring","Summer","Autumn","Winter"})</f>
        <v>Winter</v>
      </c>
    </row>
    <row r="538" spans="2:18"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c r="O538" s="4">
        <f>MONTH(Table1[[#This Row],[Invoice Date]])</f>
        <v>2</v>
      </c>
      <c r="P538" s="4">
        <f>YEAR(Table1[[#This Row],[Invoice Date]])</f>
        <v>2020</v>
      </c>
      <c r="Q538" s="4" t="str">
        <f>"Q"&amp;ROUNDUP(MONTH(Table1[[#This Row],[Invoice Date]])/3,0)</f>
        <v>Q1</v>
      </c>
      <c r="R538" s="4" t="str">
        <f>LOOKUP(O538,{1,3,6,9,12},{"Winter","Spring","Summer","Autumn","Winter"})</f>
        <v>Winter</v>
      </c>
    </row>
    <row r="539" spans="2:18"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c r="O539" s="4">
        <f>MONTH(Table1[[#This Row],[Invoice Date]])</f>
        <v>2</v>
      </c>
      <c r="P539" s="4">
        <f>YEAR(Table1[[#This Row],[Invoice Date]])</f>
        <v>2020</v>
      </c>
      <c r="Q539" s="4" t="str">
        <f>"Q"&amp;ROUNDUP(MONTH(Table1[[#This Row],[Invoice Date]])/3,0)</f>
        <v>Q1</v>
      </c>
      <c r="R539" s="4" t="str">
        <f>LOOKUP(O539,{1,3,6,9,12},{"Winter","Spring","Summer","Autumn","Winter"})</f>
        <v>Winter</v>
      </c>
    </row>
    <row r="540" spans="2:18"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c r="O540" s="4">
        <f>MONTH(Table1[[#This Row],[Invoice Date]])</f>
        <v>2</v>
      </c>
      <c r="P540" s="4">
        <f>YEAR(Table1[[#This Row],[Invoice Date]])</f>
        <v>2020</v>
      </c>
      <c r="Q540" s="4" t="str">
        <f>"Q"&amp;ROUNDUP(MONTH(Table1[[#This Row],[Invoice Date]])/3,0)</f>
        <v>Q1</v>
      </c>
      <c r="R540" s="4" t="str">
        <f>LOOKUP(O540,{1,3,6,9,12},{"Winter","Spring","Summer","Autumn","Winter"})</f>
        <v>Winter</v>
      </c>
    </row>
    <row r="541" spans="2:18"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c r="O541" s="4">
        <f>MONTH(Table1[[#This Row],[Invoice Date]])</f>
        <v>2</v>
      </c>
      <c r="P541" s="4">
        <f>YEAR(Table1[[#This Row],[Invoice Date]])</f>
        <v>2020</v>
      </c>
      <c r="Q541" s="4" t="str">
        <f>"Q"&amp;ROUNDUP(MONTH(Table1[[#This Row],[Invoice Date]])/3,0)</f>
        <v>Q1</v>
      </c>
      <c r="R541" s="4" t="str">
        <f>LOOKUP(O541,{1,3,6,9,12},{"Winter","Spring","Summer","Autumn","Winter"})</f>
        <v>Winter</v>
      </c>
    </row>
    <row r="542" spans="2:18"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c r="O542" s="4">
        <f>MONTH(Table1[[#This Row],[Invoice Date]])</f>
        <v>2</v>
      </c>
      <c r="P542" s="4">
        <f>YEAR(Table1[[#This Row],[Invoice Date]])</f>
        <v>2020</v>
      </c>
      <c r="Q542" s="4" t="str">
        <f>"Q"&amp;ROUNDUP(MONTH(Table1[[#This Row],[Invoice Date]])/3,0)</f>
        <v>Q1</v>
      </c>
      <c r="R542" s="4" t="str">
        <f>LOOKUP(O542,{1,3,6,9,12},{"Winter","Spring","Summer","Autumn","Winter"})</f>
        <v>Winter</v>
      </c>
    </row>
    <row r="543" spans="2:18"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c r="O543" s="4">
        <f>MONTH(Table1[[#This Row],[Invoice Date]])</f>
        <v>2</v>
      </c>
      <c r="P543" s="4">
        <f>YEAR(Table1[[#This Row],[Invoice Date]])</f>
        <v>2020</v>
      </c>
      <c r="Q543" s="4" t="str">
        <f>"Q"&amp;ROUNDUP(MONTH(Table1[[#This Row],[Invoice Date]])/3,0)</f>
        <v>Q1</v>
      </c>
      <c r="R543" s="4" t="str">
        <f>LOOKUP(O543,{1,3,6,9,12},{"Winter","Spring","Summer","Autumn","Winter"})</f>
        <v>Winter</v>
      </c>
    </row>
    <row r="544" spans="2:18"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c r="O544" s="4">
        <f>MONTH(Table1[[#This Row],[Invoice Date]])</f>
        <v>2</v>
      </c>
      <c r="P544" s="4">
        <f>YEAR(Table1[[#This Row],[Invoice Date]])</f>
        <v>2020</v>
      </c>
      <c r="Q544" s="4" t="str">
        <f>"Q"&amp;ROUNDUP(MONTH(Table1[[#This Row],[Invoice Date]])/3,0)</f>
        <v>Q1</v>
      </c>
      <c r="R544" s="4" t="str">
        <f>LOOKUP(O544,{1,3,6,9,12},{"Winter","Spring","Summer","Autumn","Winter"})</f>
        <v>Winter</v>
      </c>
    </row>
    <row r="545" spans="2:18"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c r="O545" s="4">
        <f>MONTH(Table1[[#This Row],[Invoice Date]])</f>
        <v>2</v>
      </c>
      <c r="P545" s="4">
        <f>YEAR(Table1[[#This Row],[Invoice Date]])</f>
        <v>2020</v>
      </c>
      <c r="Q545" s="4" t="str">
        <f>"Q"&amp;ROUNDUP(MONTH(Table1[[#This Row],[Invoice Date]])/3,0)</f>
        <v>Q1</v>
      </c>
      <c r="R545" s="4" t="str">
        <f>LOOKUP(O545,{1,3,6,9,12},{"Winter","Spring","Summer","Autumn","Winter"})</f>
        <v>Winter</v>
      </c>
    </row>
    <row r="546" spans="2:18"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c r="O546" s="4">
        <f>MONTH(Table1[[#This Row],[Invoice Date]])</f>
        <v>2</v>
      </c>
      <c r="P546" s="4">
        <f>YEAR(Table1[[#This Row],[Invoice Date]])</f>
        <v>2020</v>
      </c>
      <c r="Q546" s="4" t="str">
        <f>"Q"&amp;ROUNDUP(MONTH(Table1[[#This Row],[Invoice Date]])/3,0)</f>
        <v>Q1</v>
      </c>
      <c r="R546" s="4" t="str">
        <f>LOOKUP(O546,{1,3,6,9,12},{"Winter","Spring","Summer","Autumn","Winter"})</f>
        <v>Winter</v>
      </c>
    </row>
    <row r="547" spans="2:18"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c r="O547" s="4">
        <f>MONTH(Table1[[#This Row],[Invoice Date]])</f>
        <v>2</v>
      </c>
      <c r="P547" s="4">
        <f>YEAR(Table1[[#This Row],[Invoice Date]])</f>
        <v>2020</v>
      </c>
      <c r="Q547" s="4" t="str">
        <f>"Q"&amp;ROUNDUP(MONTH(Table1[[#This Row],[Invoice Date]])/3,0)</f>
        <v>Q1</v>
      </c>
      <c r="R547" s="4" t="str">
        <f>LOOKUP(O547,{1,3,6,9,12},{"Winter","Spring","Summer","Autumn","Winter"})</f>
        <v>Winter</v>
      </c>
    </row>
    <row r="548" spans="2:18"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c r="O548" s="4">
        <f>MONTH(Table1[[#This Row],[Invoice Date]])</f>
        <v>2</v>
      </c>
      <c r="P548" s="4">
        <f>YEAR(Table1[[#This Row],[Invoice Date]])</f>
        <v>2020</v>
      </c>
      <c r="Q548" s="4" t="str">
        <f>"Q"&amp;ROUNDUP(MONTH(Table1[[#This Row],[Invoice Date]])/3,0)</f>
        <v>Q1</v>
      </c>
      <c r="R548" s="4" t="str">
        <f>LOOKUP(O548,{1,3,6,9,12},{"Winter","Spring","Summer","Autumn","Winter"})</f>
        <v>Winter</v>
      </c>
    </row>
    <row r="549" spans="2:18"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c r="O549" s="4">
        <f>MONTH(Table1[[#This Row],[Invoice Date]])</f>
        <v>2</v>
      </c>
      <c r="P549" s="4">
        <f>YEAR(Table1[[#This Row],[Invoice Date]])</f>
        <v>2020</v>
      </c>
      <c r="Q549" s="4" t="str">
        <f>"Q"&amp;ROUNDUP(MONTH(Table1[[#This Row],[Invoice Date]])/3,0)</f>
        <v>Q1</v>
      </c>
      <c r="R549" s="4" t="str">
        <f>LOOKUP(O549,{1,3,6,9,12},{"Winter","Spring","Summer","Autumn","Winter"})</f>
        <v>Winter</v>
      </c>
    </row>
    <row r="550" spans="2:18"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c r="O550" s="4">
        <f>MONTH(Table1[[#This Row],[Invoice Date]])</f>
        <v>2</v>
      </c>
      <c r="P550" s="4">
        <f>YEAR(Table1[[#This Row],[Invoice Date]])</f>
        <v>2020</v>
      </c>
      <c r="Q550" s="4" t="str">
        <f>"Q"&amp;ROUNDUP(MONTH(Table1[[#This Row],[Invoice Date]])/3,0)</f>
        <v>Q1</v>
      </c>
      <c r="R550" s="4" t="str">
        <f>LOOKUP(O550,{1,3,6,9,12},{"Winter","Spring","Summer","Autumn","Winter"})</f>
        <v>Winter</v>
      </c>
    </row>
    <row r="551" spans="2:18"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c r="O551" s="4">
        <f>MONTH(Table1[[#This Row],[Invoice Date]])</f>
        <v>2</v>
      </c>
      <c r="P551" s="4">
        <f>YEAR(Table1[[#This Row],[Invoice Date]])</f>
        <v>2020</v>
      </c>
      <c r="Q551" s="4" t="str">
        <f>"Q"&amp;ROUNDUP(MONTH(Table1[[#This Row],[Invoice Date]])/3,0)</f>
        <v>Q1</v>
      </c>
      <c r="R551" s="4" t="str">
        <f>LOOKUP(O551,{1,3,6,9,12},{"Winter","Spring","Summer","Autumn","Winter"})</f>
        <v>Winter</v>
      </c>
    </row>
    <row r="552" spans="2:18"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c r="O552" s="4">
        <f>MONTH(Table1[[#This Row],[Invoice Date]])</f>
        <v>2</v>
      </c>
      <c r="P552" s="4">
        <f>YEAR(Table1[[#This Row],[Invoice Date]])</f>
        <v>2020</v>
      </c>
      <c r="Q552" s="4" t="str">
        <f>"Q"&amp;ROUNDUP(MONTH(Table1[[#This Row],[Invoice Date]])/3,0)</f>
        <v>Q1</v>
      </c>
      <c r="R552" s="4" t="str">
        <f>LOOKUP(O552,{1,3,6,9,12},{"Winter","Spring","Summer","Autumn","Winter"})</f>
        <v>Winter</v>
      </c>
    </row>
    <row r="553" spans="2:18"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c r="O553" s="4">
        <f>MONTH(Table1[[#This Row],[Invoice Date]])</f>
        <v>2</v>
      </c>
      <c r="P553" s="4">
        <f>YEAR(Table1[[#This Row],[Invoice Date]])</f>
        <v>2020</v>
      </c>
      <c r="Q553" s="4" t="str">
        <f>"Q"&amp;ROUNDUP(MONTH(Table1[[#This Row],[Invoice Date]])/3,0)</f>
        <v>Q1</v>
      </c>
      <c r="R553" s="4" t="str">
        <f>LOOKUP(O553,{1,3,6,9,12},{"Winter","Spring","Summer","Autumn","Winter"})</f>
        <v>Winter</v>
      </c>
    </row>
    <row r="554" spans="2:18"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c r="O554" s="4">
        <f>MONTH(Table1[[#This Row],[Invoice Date]])</f>
        <v>2</v>
      </c>
      <c r="P554" s="4">
        <f>YEAR(Table1[[#This Row],[Invoice Date]])</f>
        <v>2020</v>
      </c>
      <c r="Q554" s="4" t="str">
        <f>"Q"&amp;ROUNDUP(MONTH(Table1[[#This Row],[Invoice Date]])/3,0)</f>
        <v>Q1</v>
      </c>
      <c r="R554" s="4" t="str">
        <f>LOOKUP(O554,{1,3,6,9,12},{"Winter","Spring","Summer","Autumn","Winter"})</f>
        <v>Winter</v>
      </c>
    </row>
    <row r="555" spans="2:18"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c r="O555" s="4">
        <f>MONTH(Table1[[#This Row],[Invoice Date]])</f>
        <v>2</v>
      </c>
      <c r="P555" s="4">
        <f>YEAR(Table1[[#This Row],[Invoice Date]])</f>
        <v>2020</v>
      </c>
      <c r="Q555" s="4" t="str">
        <f>"Q"&amp;ROUNDUP(MONTH(Table1[[#This Row],[Invoice Date]])/3,0)</f>
        <v>Q1</v>
      </c>
      <c r="R555" s="4" t="str">
        <f>LOOKUP(O555,{1,3,6,9,12},{"Winter","Spring","Summer","Autumn","Winter"})</f>
        <v>Winter</v>
      </c>
    </row>
    <row r="556" spans="2:18"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c r="O556" s="4">
        <f>MONTH(Table1[[#This Row],[Invoice Date]])</f>
        <v>2</v>
      </c>
      <c r="P556" s="4">
        <f>YEAR(Table1[[#This Row],[Invoice Date]])</f>
        <v>2020</v>
      </c>
      <c r="Q556" s="4" t="str">
        <f>"Q"&amp;ROUNDUP(MONTH(Table1[[#This Row],[Invoice Date]])/3,0)</f>
        <v>Q1</v>
      </c>
      <c r="R556" s="4" t="str">
        <f>LOOKUP(O556,{1,3,6,9,12},{"Winter","Spring","Summer","Autumn","Winter"})</f>
        <v>Winter</v>
      </c>
    </row>
    <row r="557" spans="2:18"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c r="O557" s="4">
        <f>MONTH(Table1[[#This Row],[Invoice Date]])</f>
        <v>2</v>
      </c>
      <c r="P557" s="4">
        <f>YEAR(Table1[[#This Row],[Invoice Date]])</f>
        <v>2020</v>
      </c>
      <c r="Q557" s="4" t="str">
        <f>"Q"&amp;ROUNDUP(MONTH(Table1[[#This Row],[Invoice Date]])/3,0)</f>
        <v>Q1</v>
      </c>
      <c r="R557" s="4" t="str">
        <f>LOOKUP(O557,{1,3,6,9,12},{"Winter","Spring","Summer","Autumn","Winter"})</f>
        <v>Winter</v>
      </c>
    </row>
    <row r="558" spans="2:18"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c r="O558" s="4">
        <f>MONTH(Table1[[#This Row],[Invoice Date]])</f>
        <v>2</v>
      </c>
      <c r="P558" s="4">
        <f>YEAR(Table1[[#This Row],[Invoice Date]])</f>
        <v>2020</v>
      </c>
      <c r="Q558" s="4" t="str">
        <f>"Q"&amp;ROUNDUP(MONTH(Table1[[#This Row],[Invoice Date]])/3,0)</f>
        <v>Q1</v>
      </c>
      <c r="R558" s="4" t="str">
        <f>LOOKUP(O558,{1,3,6,9,12},{"Winter","Spring","Summer","Autumn","Winter"})</f>
        <v>Winter</v>
      </c>
    </row>
    <row r="559" spans="2:18"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c r="O559" s="4">
        <f>MONTH(Table1[[#This Row],[Invoice Date]])</f>
        <v>2</v>
      </c>
      <c r="P559" s="4">
        <f>YEAR(Table1[[#This Row],[Invoice Date]])</f>
        <v>2020</v>
      </c>
      <c r="Q559" s="4" t="str">
        <f>"Q"&amp;ROUNDUP(MONTH(Table1[[#This Row],[Invoice Date]])/3,0)</f>
        <v>Q1</v>
      </c>
      <c r="R559" s="4" t="str">
        <f>LOOKUP(O559,{1,3,6,9,12},{"Winter","Spring","Summer","Autumn","Winter"})</f>
        <v>Winter</v>
      </c>
    </row>
    <row r="560" spans="2:18"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c r="O560" s="4">
        <f>MONTH(Table1[[#This Row],[Invoice Date]])</f>
        <v>2</v>
      </c>
      <c r="P560" s="4">
        <f>YEAR(Table1[[#This Row],[Invoice Date]])</f>
        <v>2020</v>
      </c>
      <c r="Q560" s="4" t="str">
        <f>"Q"&amp;ROUNDUP(MONTH(Table1[[#This Row],[Invoice Date]])/3,0)</f>
        <v>Q1</v>
      </c>
      <c r="R560" s="4" t="str">
        <f>LOOKUP(O560,{1,3,6,9,12},{"Winter","Spring","Summer","Autumn","Winter"})</f>
        <v>Winter</v>
      </c>
    </row>
    <row r="561" spans="2:18"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c r="O561" s="4">
        <f>MONTH(Table1[[#This Row],[Invoice Date]])</f>
        <v>2</v>
      </c>
      <c r="P561" s="4">
        <f>YEAR(Table1[[#This Row],[Invoice Date]])</f>
        <v>2020</v>
      </c>
      <c r="Q561" s="4" t="str">
        <f>"Q"&amp;ROUNDUP(MONTH(Table1[[#This Row],[Invoice Date]])/3,0)</f>
        <v>Q1</v>
      </c>
      <c r="R561" s="4" t="str">
        <f>LOOKUP(O561,{1,3,6,9,12},{"Winter","Spring","Summer","Autumn","Winter"})</f>
        <v>Winter</v>
      </c>
    </row>
    <row r="562" spans="2:18"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c r="O562" s="4">
        <f>MONTH(Table1[[#This Row],[Invoice Date]])</f>
        <v>2</v>
      </c>
      <c r="P562" s="4">
        <f>YEAR(Table1[[#This Row],[Invoice Date]])</f>
        <v>2020</v>
      </c>
      <c r="Q562" s="4" t="str">
        <f>"Q"&amp;ROUNDUP(MONTH(Table1[[#This Row],[Invoice Date]])/3,0)</f>
        <v>Q1</v>
      </c>
      <c r="R562" s="4" t="str">
        <f>LOOKUP(O562,{1,3,6,9,12},{"Winter","Spring","Summer","Autumn","Winter"})</f>
        <v>Winter</v>
      </c>
    </row>
    <row r="563" spans="2:18"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c r="O563" s="4">
        <f>MONTH(Table1[[#This Row],[Invoice Date]])</f>
        <v>2</v>
      </c>
      <c r="P563" s="4">
        <f>YEAR(Table1[[#This Row],[Invoice Date]])</f>
        <v>2020</v>
      </c>
      <c r="Q563" s="4" t="str">
        <f>"Q"&amp;ROUNDUP(MONTH(Table1[[#This Row],[Invoice Date]])/3,0)</f>
        <v>Q1</v>
      </c>
      <c r="R563" s="4" t="str">
        <f>LOOKUP(O563,{1,3,6,9,12},{"Winter","Spring","Summer","Autumn","Winter"})</f>
        <v>Winter</v>
      </c>
    </row>
    <row r="564" spans="2:18"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c r="O564" s="4">
        <f>MONTH(Table1[[#This Row],[Invoice Date]])</f>
        <v>3</v>
      </c>
      <c r="P564" s="4">
        <f>YEAR(Table1[[#This Row],[Invoice Date]])</f>
        <v>2020</v>
      </c>
      <c r="Q564" s="4" t="str">
        <f>"Q"&amp;ROUNDUP(MONTH(Table1[[#This Row],[Invoice Date]])/3,0)</f>
        <v>Q1</v>
      </c>
      <c r="R564" s="4" t="str">
        <f>LOOKUP(O564,{1,3,6,9,12},{"Winter","Spring","Summer","Autumn","Winter"})</f>
        <v>Spring</v>
      </c>
    </row>
    <row r="565" spans="2:18"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c r="O565" s="4">
        <f>MONTH(Table1[[#This Row],[Invoice Date]])</f>
        <v>3</v>
      </c>
      <c r="P565" s="4">
        <f>YEAR(Table1[[#This Row],[Invoice Date]])</f>
        <v>2020</v>
      </c>
      <c r="Q565" s="4" t="str">
        <f>"Q"&amp;ROUNDUP(MONTH(Table1[[#This Row],[Invoice Date]])/3,0)</f>
        <v>Q1</v>
      </c>
      <c r="R565" s="4" t="str">
        <f>LOOKUP(O565,{1,3,6,9,12},{"Winter","Spring","Summer","Autumn","Winter"})</f>
        <v>Spring</v>
      </c>
    </row>
    <row r="566" spans="2:18"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c r="O566" s="4">
        <f>MONTH(Table1[[#This Row],[Invoice Date]])</f>
        <v>3</v>
      </c>
      <c r="P566" s="4">
        <f>YEAR(Table1[[#This Row],[Invoice Date]])</f>
        <v>2020</v>
      </c>
      <c r="Q566" s="4" t="str">
        <f>"Q"&amp;ROUNDUP(MONTH(Table1[[#This Row],[Invoice Date]])/3,0)</f>
        <v>Q1</v>
      </c>
      <c r="R566" s="4" t="str">
        <f>LOOKUP(O566,{1,3,6,9,12},{"Winter","Spring","Summer","Autumn","Winter"})</f>
        <v>Spring</v>
      </c>
    </row>
    <row r="567" spans="2:18"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c r="O567" s="4">
        <f>MONTH(Table1[[#This Row],[Invoice Date]])</f>
        <v>3</v>
      </c>
      <c r="P567" s="4">
        <f>YEAR(Table1[[#This Row],[Invoice Date]])</f>
        <v>2020</v>
      </c>
      <c r="Q567" s="4" t="str">
        <f>"Q"&amp;ROUNDUP(MONTH(Table1[[#This Row],[Invoice Date]])/3,0)</f>
        <v>Q1</v>
      </c>
      <c r="R567" s="4" t="str">
        <f>LOOKUP(O567,{1,3,6,9,12},{"Winter","Spring","Summer","Autumn","Winter"})</f>
        <v>Spring</v>
      </c>
    </row>
    <row r="568" spans="2:18"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c r="O568" s="4">
        <f>MONTH(Table1[[#This Row],[Invoice Date]])</f>
        <v>3</v>
      </c>
      <c r="P568" s="4">
        <f>YEAR(Table1[[#This Row],[Invoice Date]])</f>
        <v>2020</v>
      </c>
      <c r="Q568" s="4" t="str">
        <f>"Q"&amp;ROUNDUP(MONTH(Table1[[#This Row],[Invoice Date]])/3,0)</f>
        <v>Q1</v>
      </c>
      <c r="R568" s="4" t="str">
        <f>LOOKUP(O568,{1,3,6,9,12},{"Winter","Spring","Summer","Autumn","Winter"})</f>
        <v>Spring</v>
      </c>
    </row>
    <row r="569" spans="2:18"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c r="O569" s="4">
        <f>MONTH(Table1[[#This Row],[Invoice Date]])</f>
        <v>3</v>
      </c>
      <c r="P569" s="4">
        <f>YEAR(Table1[[#This Row],[Invoice Date]])</f>
        <v>2020</v>
      </c>
      <c r="Q569" s="4" t="str">
        <f>"Q"&amp;ROUNDUP(MONTH(Table1[[#This Row],[Invoice Date]])/3,0)</f>
        <v>Q1</v>
      </c>
      <c r="R569" s="4" t="str">
        <f>LOOKUP(O569,{1,3,6,9,12},{"Winter","Spring","Summer","Autumn","Winter"})</f>
        <v>Spring</v>
      </c>
    </row>
    <row r="570" spans="2:18"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c r="O570" s="4">
        <f>MONTH(Table1[[#This Row],[Invoice Date]])</f>
        <v>3</v>
      </c>
      <c r="P570" s="4">
        <f>YEAR(Table1[[#This Row],[Invoice Date]])</f>
        <v>2020</v>
      </c>
      <c r="Q570" s="4" t="str">
        <f>"Q"&amp;ROUNDUP(MONTH(Table1[[#This Row],[Invoice Date]])/3,0)</f>
        <v>Q1</v>
      </c>
      <c r="R570" s="4" t="str">
        <f>LOOKUP(O570,{1,3,6,9,12},{"Winter","Spring","Summer","Autumn","Winter"})</f>
        <v>Spring</v>
      </c>
    </row>
    <row r="571" spans="2:18"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c r="O571" s="4">
        <f>MONTH(Table1[[#This Row],[Invoice Date]])</f>
        <v>3</v>
      </c>
      <c r="P571" s="4">
        <f>YEAR(Table1[[#This Row],[Invoice Date]])</f>
        <v>2020</v>
      </c>
      <c r="Q571" s="4" t="str">
        <f>"Q"&amp;ROUNDUP(MONTH(Table1[[#This Row],[Invoice Date]])/3,0)</f>
        <v>Q1</v>
      </c>
      <c r="R571" s="4" t="str">
        <f>LOOKUP(O571,{1,3,6,9,12},{"Winter","Spring","Summer","Autumn","Winter"})</f>
        <v>Spring</v>
      </c>
    </row>
    <row r="572" spans="2:18"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c r="O572" s="4">
        <f>MONTH(Table1[[#This Row],[Invoice Date]])</f>
        <v>3</v>
      </c>
      <c r="P572" s="4">
        <f>YEAR(Table1[[#This Row],[Invoice Date]])</f>
        <v>2020</v>
      </c>
      <c r="Q572" s="4" t="str">
        <f>"Q"&amp;ROUNDUP(MONTH(Table1[[#This Row],[Invoice Date]])/3,0)</f>
        <v>Q1</v>
      </c>
      <c r="R572" s="4" t="str">
        <f>LOOKUP(O572,{1,3,6,9,12},{"Winter","Spring","Summer","Autumn","Winter"})</f>
        <v>Spring</v>
      </c>
    </row>
    <row r="573" spans="2:18"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c r="O573" s="4">
        <f>MONTH(Table1[[#This Row],[Invoice Date]])</f>
        <v>3</v>
      </c>
      <c r="P573" s="4">
        <f>YEAR(Table1[[#This Row],[Invoice Date]])</f>
        <v>2020</v>
      </c>
      <c r="Q573" s="4" t="str">
        <f>"Q"&amp;ROUNDUP(MONTH(Table1[[#This Row],[Invoice Date]])/3,0)</f>
        <v>Q1</v>
      </c>
      <c r="R573" s="4" t="str">
        <f>LOOKUP(O573,{1,3,6,9,12},{"Winter","Spring","Summer","Autumn","Winter"})</f>
        <v>Spring</v>
      </c>
    </row>
    <row r="574" spans="2:18"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c r="O574" s="4">
        <f>MONTH(Table1[[#This Row],[Invoice Date]])</f>
        <v>3</v>
      </c>
      <c r="P574" s="4">
        <f>YEAR(Table1[[#This Row],[Invoice Date]])</f>
        <v>2020</v>
      </c>
      <c r="Q574" s="4" t="str">
        <f>"Q"&amp;ROUNDUP(MONTH(Table1[[#This Row],[Invoice Date]])/3,0)</f>
        <v>Q1</v>
      </c>
      <c r="R574" s="4" t="str">
        <f>LOOKUP(O574,{1,3,6,9,12},{"Winter","Spring","Summer","Autumn","Winter"})</f>
        <v>Spring</v>
      </c>
    </row>
    <row r="575" spans="2:18"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c r="O575" s="4">
        <f>MONTH(Table1[[#This Row],[Invoice Date]])</f>
        <v>3</v>
      </c>
      <c r="P575" s="4">
        <f>YEAR(Table1[[#This Row],[Invoice Date]])</f>
        <v>2020</v>
      </c>
      <c r="Q575" s="4" t="str">
        <f>"Q"&amp;ROUNDUP(MONTH(Table1[[#This Row],[Invoice Date]])/3,0)</f>
        <v>Q1</v>
      </c>
      <c r="R575" s="4" t="str">
        <f>LOOKUP(O575,{1,3,6,9,12},{"Winter","Spring","Summer","Autumn","Winter"})</f>
        <v>Spring</v>
      </c>
    </row>
    <row r="576" spans="2:18"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c r="O576" s="4">
        <f>MONTH(Table1[[#This Row],[Invoice Date]])</f>
        <v>3</v>
      </c>
      <c r="P576" s="4">
        <f>YEAR(Table1[[#This Row],[Invoice Date]])</f>
        <v>2020</v>
      </c>
      <c r="Q576" s="4" t="str">
        <f>"Q"&amp;ROUNDUP(MONTH(Table1[[#This Row],[Invoice Date]])/3,0)</f>
        <v>Q1</v>
      </c>
      <c r="R576" s="4" t="str">
        <f>LOOKUP(O576,{1,3,6,9,12},{"Winter","Spring","Summer","Autumn","Winter"})</f>
        <v>Spring</v>
      </c>
    </row>
    <row r="577" spans="2:18"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c r="O577" s="4">
        <f>MONTH(Table1[[#This Row],[Invoice Date]])</f>
        <v>3</v>
      </c>
      <c r="P577" s="4">
        <f>YEAR(Table1[[#This Row],[Invoice Date]])</f>
        <v>2020</v>
      </c>
      <c r="Q577" s="4" t="str">
        <f>"Q"&amp;ROUNDUP(MONTH(Table1[[#This Row],[Invoice Date]])/3,0)</f>
        <v>Q1</v>
      </c>
      <c r="R577" s="4" t="str">
        <f>LOOKUP(O577,{1,3,6,9,12},{"Winter","Spring","Summer","Autumn","Winter"})</f>
        <v>Spring</v>
      </c>
    </row>
    <row r="578" spans="2:18"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c r="O578" s="4">
        <f>MONTH(Table1[[#This Row],[Invoice Date]])</f>
        <v>3</v>
      </c>
      <c r="P578" s="4">
        <f>YEAR(Table1[[#This Row],[Invoice Date]])</f>
        <v>2020</v>
      </c>
      <c r="Q578" s="4" t="str">
        <f>"Q"&amp;ROUNDUP(MONTH(Table1[[#This Row],[Invoice Date]])/3,0)</f>
        <v>Q1</v>
      </c>
      <c r="R578" s="4" t="str">
        <f>LOOKUP(O578,{1,3,6,9,12},{"Winter","Spring","Summer","Autumn","Winter"})</f>
        <v>Spring</v>
      </c>
    </row>
    <row r="579" spans="2:18"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c r="O579" s="4">
        <f>MONTH(Table1[[#This Row],[Invoice Date]])</f>
        <v>3</v>
      </c>
      <c r="P579" s="4">
        <f>YEAR(Table1[[#This Row],[Invoice Date]])</f>
        <v>2020</v>
      </c>
      <c r="Q579" s="4" t="str">
        <f>"Q"&amp;ROUNDUP(MONTH(Table1[[#This Row],[Invoice Date]])/3,0)</f>
        <v>Q1</v>
      </c>
      <c r="R579" s="4" t="str">
        <f>LOOKUP(O579,{1,3,6,9,12},{"Winter","Spring","Summer","Autumn","Winter"})</f>
        <v>Spring</v>
      </c>
    </row>
    <row r="580" spans="2:18"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c r="O580" s="4">
        <f>MONTH(Table1[[#This Row],[Invoice Date]])</f>
        <v>3</v>
      </c>
      <c r="P580" s="4">
        <f>YEAR(Table1[[#This Row],[Invoice Date]])</f>
        <v>2020</v>
      </c>
      <c r="Q580" s="4" t="str">
        <f>"Q"&amp;ROUNDUP(MONTH(Table1[[#This Row],[Invoice Date]])/3,0)</f>
        <v>Q1</v>
      </c>
      <c r="R580" s="4" t="str">
        <f>LOOKUP(O580,{1,3,6,9,12},{"Winter","Spring","Summer","Autumn","Winter"})</f>
        <v>Spring</v>
      </c>
    </row>
    <row r="581" spans="2:18"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c r="O581" s="4">
        <f>MONTH(Table1[[#This Row],[Invoice Date]])</f>
        <v>3</v>
      </c>
      <c r="P581" s="4">
        <f>YEAR(Table1[[#This Row],[Invoice Date]])</f>
        <v>2020</v>
      </c>
      <c r="Q581" s="4" t="str">
        <f>"Q"&amp;ROUNDUP(MONTH(Table1[[#This Row],[Invoice Date]])/3,0)</f>
        <v>Q1</v>
      </c>
      <c r="R581" s="4" t="str">
        <f>LOOKUP(O581,{1,3,6,9,12},{"Winter","Spring","Summer","Autumn","Winter"})</f>
        <v>Spring</v>
      </c>
    </row>
    <row r="582" spans="2:18"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c r="O582" s="4">
        <f>MONTH(Table1[[#This Row],[Invoice Date]])</f>
        <v>3</v>
      </c>
      <c r="P582" s="4">
        <f>YEAR(Table1[[#This Row],[Invoice Date]])</f>
        <v>2020</v>
      </c>
      <c r="Q582" s="4" t="str">
        <f>"Q"&amp;ROUNDUP(MONTH(Table1[[#This Row],[Invoice Date]])/3,0)</f>
        <v>Q1</v>
      </c>
      <c r="R582" s="4" t="str">
        <f>LOOKUP(O582,{1,3,6,9,12},{"Winter","Spring","Summer","Autumn","Winter"})</f>
        <v>Spring</v>
      </c>
    </row>
    <row r="583" spans="2:18"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c r="O583" s="4">
        <f>MONTH(Table1[[#This Row],[Invoice Date]])</f>
        <v>3</v>
      </c>
      <c r="P583" s="4">
        <f>YEAR(Table1[[#This Row],[Invoice Date]])</f>
        <v>2020</v>
      </c>
      <c r="Q583" s="4" t="str">
        <f>"Q"&amp;ROUNDUP(MONTH(Table1[[#This Row],[Invoice Date]])/3,0)</f>
        <v>Q1</v>
      </c>
      <c r="R583" s="4" t="str">
        <f>LOOKUP(O583,{1,3,6,9,12},{"Winter","Spring","Summer","Autumn","Winter"})</f>
        <v>Spring</v>
      </c>
    </row>
    <row r="584" spans="2:18"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c r="O584" s="4">
        <f>MONTH(Table1[[#This Row],[Invoice Date]])</f>
        <v>3</v>
      </c>
      <c r="P584" s="4">
        <f>YEAR(Table1[[#This Row],[Invoice Date]])</f>
        <v>2020</v>
      </c>
      <c r="Q584" s="4" t="str">
        <f>"Q"&amp;ROUNDUP(MONTH(Table1[[#This Row],[Invoice Date]])/3,0)</f>
        <v>Q1</v>
      </c>
      <c r="R584" s="4" t="str">
        <f>LOOKUP(O584,{1,3,6,9,12},{"Winter","Spring","Summer","Autumn","Winter"})</f>
        <v>Spring</v>
      </c>
    </row>
    <row r="585" spans="2:18"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c r="O585" s="4">
        <f>MONTH(Table1[[#This Row],[Invoice Date]])</f>
        <v>3</v>
      </c>
      <c r="P585" s="4">
        <f>YEAR(Table1[[#This Row],[Invoice Date]])</f>
        <v>2020</v>
      </c>
      <c r="Q585" s="4" t="str">
        <f>"Q"&amp;ROUNDUP(MONTH(Table1[[#This Row],[Invoice Date]])/3,0)</f>
        <v>Q1</v>
      </c>
      <c r="R585" s="4" t="str">
        <f>LOOKUP(O585,{1,3,6,9,12},{"Winter","Spring","Summer","Autumn","Winter"})</f>
        <v>Spring</v>
      </c>
    </row>
    <row r="586" spans="2:18"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c r="O586" s="4">
        <f>MONTH(Table1[[#This Row],[Invoice Date]])</f>
        <v>3</v>
      </c>
      <c r="P586" s="4">
        <f>YEAR(Table1[[#This Row],[Invoice Date]])</f>
        <v>2020</v>
      </c>
      <c r="Q586" s="4" t="str">
        <f>"Q"&amp;ROUNDUP(MONTH(Table1[[#This Row],[Invoice Date]])/3,0)</f>
        <v>Q1</v>
      </c>
      <c r="R586" s="4" t="str">
        <f>LOOKUP(O586,{1,3,6,9,12},{"Winter","Spring","Summer","Autumn","Winter"})</f>
        <v>Spring</v>
      </c>
    </row>
    <row r="587" spans="2:18"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c r="O587" s="4">
        <f>MONTH(Table1[[#This Row],[Invoice Date]])</f>
        <v>3</v>
      </c>
      <c r="P587" s="4">
        <f>YEAR(Table1[[#This Row],[Invoice Date]])</f>
        <v>2020</v>
      </c>
      <c r="Q587" s="4" t="str">
        <f>"Q"&amp;ROUNDUP(MONTH(Table1[[#This Row],[Invoice Date]])/3,0)</f>
        <v>Q1</v>
      </c>
      <c r="R587" s="4" t="str">
        <f>LOOKUP(O587,{1,3,6,9,12},{"Winter","Spring","Summer","Autumn","Winter"})</f>
        <v>Spring</v>
      </c>
    </row>
    <row r="588" spans="2:18"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c r="O588" s="4">
        <f>MONTH(Table1[[#This Row],[Invoice Date]])</f>
        <v>3</v>
      </c>
      <c r="P588" s="4">
        <f>YEAR(Table1[[#This Row],[Invoice Date]])</f>
        <v>2020</v>
      </c>
      <c r="Q588" s="4" t="str">
        <f>"Q"&amp;ROUNDUP(MONTH(Table1[[#This Row],[Invoice Date]])/3,0)</f>
        <v>Q1</v>
      </c>
      <c r="R588" s="4" t="str">
        <f>LOOKUP(O588,{1,3,6,9,12},{"Winter","Spring","Summer","Autumn","Winter"})</f>
        <v>Spring</v>
      </c>
    </row>
    <row r="589" spans="2:18"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c r="O589" s="4">
        <f>MONTH(Table1[[#This Row],[Invoice Date]])</f>
        <v>3</v>
      </c>
      <c r="P589" s="4">
        <f>YEAR(Table1[[#This Row],[Invoice Date]])</f>
        <v>2020</v>
      </c>
      <c r="Q589" s="4" t="str">
        <f>"Q"&amp;ROUNDUP(MONTH(Table1[[#This Row],[Invoice Date]])/3,0)</f>
        <v>Q1</v>
      </c>
      <c r="R589" s="4" t="str">
        <f>LOOKUP(O589,{1,3,6,9,12},{"Winter","Spring","Summer","Autumn","Winter"})</f>
        <v>Spring</v>
      </c>
    </row>
    <row r="590" spans="2:18"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c r="O590" s="4">
        <f>MONTH(Table1[[#This Row],[Invoice Date]])</f>
        <v>3</v>
      </c>
      <c r="P590" s="4">
        <f>YEAR(Table1[[#This Row],[Invoice Date]])</f>
        <v>2020</v>
      </c>
      <c r="Q590" s="4" t="str">
        <f>"Q"&amp;ROUNDUP(MONTH(Table1[[#This Row],[Invoice Date]])/3,0)</f>
        <v>Q1</v>
      </c>
      <c r="R590" s="4" t="str">
        <f>LOOKUP(O590,{1,3,6,9,12},{"Winter","Spring","Summer","Autumn","Winter"})</f>
        <v>Spring</v>
      </c>
    </row>
    <row r="591" spans="2:18"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c r="O591" s="4">
        <f>MONTH(Table1[[#This Row],[Invoice Date]])</f>
        <v>3</v>
      </c>
      <c r="P591" s="4">
        <f>YEAR(Table1[[#This Row],[Invoice Date]])</f>
        <v>2020</v>
      </c>
      <c r="Q591" s="4" t="str">
        <f>"Q"&amp;ROUNDUP(MONTH(Table1[[#This Row],[Invoice Date]])/3,0)</f>
        <v>Q1</v>
      </c>
      <c r="R591" s="4" t="str">
        <f>LOOKUP(O591,{1,3,6,9,12},{"Winter","Spring","Summer","Autumn","Winter"})</f>
        <v>Spring</v>
      </c>
    </row>
    <row r="592" spans="2:18"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c r="O592" s="4">
        <f>MONTH(Table1[[#This Row],[Invoice Date]])</f>
        <v>3</v>
      </c>
      <c r="P592" s="4">
        <f>YEAR(Table1[[#This Row],[Invoice Date]])</f>
        <v>2020</v>
      </c>
      <c r="Q592" s="4" t="str">
        <f>"Q"&amp;ROUNDUP(MONTH(Table1[[#This Row],[Invoice Date]])/3,0)</f>
        <v>Q1</v>
      </c>
      <c r="R592" s="4" t="str">
        <f>LOOKUP(O592,{1,3,6,9,12},{"Winter","Spring","Summer","Autumn","Winter"})</f>
        <v>Spring</v>
      </c>
    </row>
    <row r="593" spans="2:18"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c r="O593" s="4">
        <f>MONTH(Table1[[#This Row],[Invoice Date]])</f>
        <v>3</v>
      </c>
      <c r="P593" s="4">
        <f>YEAR(Table1[[#This Row],[Invoice Date]])</f>
        <v>2020</v>
      </c>
      <c r="Q593" s="4" t="str">
        <f>"Q"&amp;ROUNDUP(MONTH(Table1[[#This Row],[Invoice Date]])/3,0)</f>
        <v>Q1</v>
      </c>
      <c r="R593" s="4" t="str">
        <f>LOOKUP(O593,{1,3,6,9,12},{"Winter","Spring","Summer","Autumn","Winter"})</f>
        <v>Spring</v>
      </c>
    </row>
    <row r="594" spans="2:18"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c r="O594" s="4">
        <f>MONTH(Table1[[#This Row],[Invoice Date]])</f>
        <v>3</v>
      </c>
      <c r="P594" s="4">
        <f>YEAR(Table1[[#This Row],[Invoice Date]])</f>
        <v>2020</v>
      </c>
      <c r="Q594" s="4" t="str">
        <f>"Q"&amp;ROUNDUP(MONTH(Table1[[#This Row],[Invoice Date]])/3,0)</f>
        <v>Q1</v>
      </c>
      <c r="R594" s="4" t="str">
        <f>LOOKUP(O594,{1,3,6,9,12},{"Winter","Spring","Summer","Autumn","Winter"})</f>
        <v>Spring</v>
      </c>
    </row>
    <row r="595" spans="2:18"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c r="O595" s="4">
        <f>MONTH(Table1[[#This Row],[Invoice Date]])</f>
        <v>4</v>
      </c>
      <c r="P595" s="4">
        <f>YEAR(Table1[[#This Row],[Invoice Date]])</f>
        <v>2020</v>
      </c>
      <c r="Q595" s="4" t="str">
        <f>"Q"&amp;ROUNDUP(MONTH(Table1[[#This Row],[Invoice Date]])/3,0)</f>
        <v>Q2</v>
      </c>
      <c r="R595" s="4" t="str">
        <f>LOOKUP(O595,{1,3,6,9,12},{"Winter","Spring","Summer","Autumn","Winter"})</f>
        <v>Spring</v>
      </c>
    </row>
    <row r="596" spans="2:18"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c r="O596" s="4">
        <f>MONTH(Table1[[#This Row],[Invoice Date]])</f>
        <v>4</v>
      </c>
      <c r="P596" s="4">
        <f>YEAR(Table1[[#This Row],[Invoice Date]])</f>
        <v>2020</v>
      </c>
      <c r="Q596" s="4" t="str">
        <f>"Q"&amp;ROUNDUP(MONTH(Table1[[#This Row],[Invoice Date]])/3,0)</f>
        <v>Q2</v>
      </c>
      <c r="R596" s="4" t="str">
        <f>LOOKUP(O596,{1,3,6,9,12},{"Winter","Spring","Summer","Autumn","Winter"})</f>
        <v>Spring</v>
      </c>
    </row>
    <row r="597" spans="2:18"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c r="O597" s="4">
        <f>MONTH(Table1[[#This Row],[Invoice Date]])</f>
        <v>4</v>
      </c>
      <c r="P597" s="4">
        <f>YEAR(Table1[[#This Row],[Invoice Date]])</f>
        <v>2020</v>
      </c>
      <c r="Q597" s="4" t="str">
        <f>"Q"&amp;ROUNDUP(MONTH(Table1[[#This Row],[Invoice Date]])/3,0)</f>
        <v>Q2</v>
      </c>
      <c r="R597" s="4" t="str">
        <f>LOOKUP(O597,{1,3,6,9,12},{"Winter","Spring","Summer","Autumn","Winter"})</f>
        <v>Spring</v>
      </c>
    </row>
    <row r="598" spans="2:18"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c r="O598" s="4">
        <f>MONTH(Table1[[#This Row],[Invoice Date]])</f>
        <v>4</v>
      </c>
      <c r="P598" s="4">
        <f>YEAR(Table1[[#This Row],[Invoice Date]])</f>
        <v>2020</v>
      </c>
      <c r="Q598" s="4" t="str">
        <f>"Q"&amp;ROUNDUP(MONTH(Table1[[#This Row],[Invoice Date]])/3,0)</f>
        <v>Q2</v>
      </c>
      <c r="R598" s="4" t="str">
        <f>LOOKUP(O598,{1,3,6,9,12},{"Winter","Spring","Summer","Autumn","Winter"})</f>
        <v>Spring</v>
      </c>
    </row>
    <row r="599" spans="2:18"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c r="O599" s="4">
        <f>MONTH(Table1[[#This Row],[Invoice Date]])</f>
        <v>4</v>
      </c>
      <c r="P599" s="4">
        <f>YEAR(Table1[[#This Row],[Invoice Date]])</f>
        <v>2020</v>
      </c>
      <c r="Q599" s="4" t="str">
        <f>"Q"&amp;ROUNDUP(MONTH(Table1[[#This Row],[Invoice Date]])/3,0)</f>
        <v>Q2</v>
      </c>
      <c r="R599" s="4" t="str">
        <f>LOOKUP(O599,{1,3,6,9,12},{"Winter","Spring","Summer","Autumn","Winter"})</f>
        <v>Spring</v>
      </c>
    </row>
    <row r="600" spans="2:18"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c r="O600" s="4">
        <f>MONTH(Table1[[#This Row],[Invoice Date]])</f>
        <v>4</v>
      </c>
      <c r="P600" s="4">
        <f>YEAR(Table1[[#This Row],[Invoice Date]])</f>
        <v>2020</v>
      </c>
      <c r="Q600" s="4" t="str">
        <f>"Q"&amp;ROUNDUP(MONTH(Table1[[#This Row],[Invoice Date]])/3,0)</f>
        <v>Q2</v>
      </c>
      <c r="R600" s="4" t="str">
        <f>LOOKUP(O600,{1,3,6,9,12},{"Winter","Spring","Summer","Autumn","Winter"})</f>
        <v>Spring</v>
      </c>
    </row>
    <row r="601" spans="2:18"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c r="O601" s="4">
        <f>MONTH(Table1[[#This Row],[Invoice Date]])</f>
        <v>4</v>
      </c>
      <c r="P601" s="4">
        <f>YEAR(Table1[[#This Row],[Invoice Date]])</f>
        <v>2020</v>
      </c>
      <c r="Q601" s="4" t="str">
        <f>"Q"&amp;ROUNDUP(MONTH(Table1[[#This Row],[Invoice Date]])/3,0)</f>
        <v>Q2</v>
      </c>
      <c r="R601" s="4" t="str">
        <f>LOOKUP(O601,{1,3,6,9,12},{"Winter","Spring","Summer","Autumn","Winter"})</f>
        <v>Spring</v>
      </c>
    </row>
    <row r="602" spans="2:18"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c r="O602" s="4">
        <f>MONTH(Table1[[#This Row],[Invoice Date]])</f>
        <v>4</v>
      </c>
      <c r="P602" s="4">
        <f>YEAR(Table1[[#This Row],[Invoice Date]])</f>
        <v>2020</v>
      </c>
      <c r="Q602" s="4" t="str">
        <f>"Q"&amp;ROUNDUP(MONTH(Table1[[#This Row],[Invoice Date]])/3,0)</f>
        <v>Q2</v>
      </c>
      <c r="R602" s="4" t="str">
        <f>LOOKUP(O602,{1,3,6,9,12},{"Winter","Spring","Summer","Autumn","Winter"})</f>
        <v>Spring</v>
      </c>
    </row>
    <row r="603" spans="2:18"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c r="O603" s="4">
        <f>MONTH(Table1[[#This Row],[Invoice Date]])</f>
        <v>4</v>
      </c>
      <c r="P603" s="4">
        <f>YEAR(Table1[[#This Row],[Invoice Date]])</f>
        <v>2020</v>
      </c>
      <c r="Q603" s="4" t="str">
        <f>"Q"&amp;ROUNDUP(MONTH(Table1[[#This Row],[Invoice Date]])/3,0)</f>
        <v>Q2</v>
      </c>
      <c r="R603" s="4" t="str">
        <f>LOOKUP(O603,{1,3,6,9,12},{"Winter","Spring","Summer","Autumn","Winter"})</f>
        <v>Spring</v>
      </c>
    </row>
    <row r="604" spans="2:18"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c r="O604" s="4">
        <f>MONTH(Table1[[#This Row],[Invoice Date]])</f>
        <v>4</v>
      </c>
      <c r="P604" s="4">
        <f>YEAR(Table1[[#This Row],[Invoice Date]])</f>
        <v>2020</v>
      </c>
      <c r="Q604" s="4" t="str">
        <f>"Q"&amp;ROUNDUP(MONTH(Table1[[#This Row],[Invoice Date]])/3,0)</f>
        <v>Q2</v>
      </c>
      <c r="R604" s="4" t="str">
        <f>LOOKUP(O604,{1,3,6,9,12},{"Winter","Spring","Summer","Autumn","Winter"})</f>
        <v>Spring</v>
      </c>
    </row>
    <row r="605" spans="2:18"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c r="O605" s="4">
        <f>MONTH(Table1[[#This Row],[Invoice Date]])</f>
        <v>4</v>
      </c>
      <c r="P605" s="4">
        <f>YEAR(Table1[[#This Row],[Invoice Date]])</f>
        <v>2020</v>
      </c>
      <c r="Q605" s="4" t="str">
        <f>"Q"&amp;ROUNDUP(MONTH(Table1[[#This Row],[Invoice Date]])/3,0)</f>
        <v>Q2</v>
      </c>
      <c r="R605" s="4" t="str">
        <f>LOOKUP(O605,{1,3,6,9,12},{"Winter","Spring","Summer","Autumn","Winter"})</f>
        <v>Spring</v>
      </c>
    </row>
    <row r="606" spans="2:18"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c r="O606" s="4">
        <f>MONTH(Table1[[#This Row],[Invoice Date]])</f>
        <v>4</v>
      </c>
      <c r="P606" s="4">
        <f>YEAR(Table1[[#This Row],[Invoice Date]])</f>
        <v>2020</v>
      </c>
      <c r="Q606" s="4" t="str">
        <f>"Q"&amp;ROUNDUP(MONTH(Table1[[#This Row],[Invoice Date]])/3,0)</f>
        <v>Q2</v>
      </c>
      <c r="R606" s="4" t="str">
        <f>LOOKUP(O606,{1,3,6,9,12},{"Winter","Spring","Summer","Autumn","Winter"})</f>
        <v>Spring</v>
      </c>
    </row>
    <row r="607" spans="2:18"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c r="O607" s="4">
        <f>MONTH(Table1[[#This Row],[Invoice Date]])</f>
        <v>4</v>
      </c>
      <c r="P607" s="4">
        <f>YEAR(Table1[[#This Row],[Invoice Date]])</f>
        <v>2020</v>
      </c>
      <c r="Q607" s="4" t="str">
        <f>"Q"&amp;ROUNDUP(MONTH(Table1[[#This Row],[Invoice Date]])/3,0)</f>
        <v>Q2</v>
      </c>
      <c r="R607" s="4" t="str">
        <f>LOOKUP(O607,{1,3,6,9,12},{"Winter","Spring","Summer","Autumn","Winter"})</f>
        <v>Spring</v>
      </c>
    </row>
    <row r="608" spans="2:18"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c r="O608" s="4">
        <f>MONTH(Table1[[#This Row],[Invoice Date]])</f>
        <v>4</v>
      </c>
      <c r="P608" s="4">
        <f>YEAR(Table1[[#This Row],[Invoice Date]])</f>
        <v>2020</v>
      </c>
      <c r="Q608" s="4" t="str">
        <f>"Q"&amp;ROUNDUP(MONTH(Table1[[#This Row],[Invoice Date]])/3,0)</f>
        <v>Q2</v>
      </c>
      <c r="R608" s="4" t="str">
        <f>LOOKUP(O608,{1,3,6,9,12},{"Winter","Spring","Summer","Autumn","Winter"})</f>
        <v>Spring</v>
      </c>
    </row>
    <row r="609" spans="2:18"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c r="O609" s="4">
        <f>MONTH(Table1[[#This Row],[Invoice Date]])</f>
        <v>4</v>
      </c>
      <c r="P609" s="4">
        <f>YEAR(Table1[[#This Row],[Invoice Date]])</f>
        <v>2020</v>
      </c>
      <c r="Q609" s="4" t="str">
        <f>"Q"&amp;ROUNDUP(MONTH(Table1[[#This Row],[Invoice Date]])/3,0)</f>
        <v>Q2</v>
      </c>
      <c r="R609" s="4" t="str">
        <f>LOOKUP(O609,{1,3,6,9,12},{"Winter","Spring","Summer","Autumn","Winter"})</f>
        <v>Spring</v>
      </c>
    </row>
    <row r="610" spans="2:18"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c r="O610" s="4">
        <f>MONTH(Table1[[#This Row],[Invoice Date]])</f>
        <v>4</v>
      </c>
      <c r="P610" s="4">
        <f>YEAR(Table1[[#This Row],[Invoice Date]])</f>
        <v>2020</v>
      </c>
      <c r="Q610" s="4" t="str">
        <f>"Q"&amp;ROUNDUP(MONTH(Table1[[#This Row],[Invoice Date]])/3,0)</f>
        <v>Q2</v>
      </c>
      <c r="R610" s="4" t="str">
        <f>LOOKUP(O610,{1,3,6,9,12},{"Winter","Spring","Summer","Autumn","Winter"})</f>
        <v>Spring</v>
      </c>
    </row>
    <row r="611" spans="2:18"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c r="O611" s="4">
        <f>MONTH(Table1[[#This Row],[Invoice Date]])</f>
        <v>4</v>
      </c>
      <c r="P611" s="4">
        <f>YEAR(Table1[[#This Row],[Invoice Date]])</f>
        <v>2020</v>
      </c>
      <c r="Q611" s="4" t="str">
        <f>"Q"&amp;ROUNDUP(MONTH(Table1[[#This Row],[Invoice Date]])/3,0)</f>
        <v>Q2</v>
      </c>
      <c r="R611" s="4" t="str">
        <f>LOOKUP(O611,{1,3,6,9,12},{"Winter","Spring","Summer","Autumn","Winter"})</f>
        <v>Spring</v>
      </c>
    </row>
    <row r="612" spans="2:18"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c r="O612" s="4">
        <f>MONTH(Table1[[#This Row],[Invoice Date]])</f>
        <v>4</v>
      </c>
      <c r="P612" s="4">
        <f>YEAR(Table1[[#This Row],[Invoice Date]])</f>
        <v>2020</v>
      </c>
      <c r="Q612" s="4" t="str">
        <f>"Q"&amp;ROUNDUP(MONTH(Table1[[#This Row],[Invoice Date]])/3,0)</f>
        <v>Q2</v>
      </c>
      <c r="R612" s="4" t="str">
        <f>LOOKUP(O612,{1,3,6,9,12},{"Winter","Spring","Summer","Autumn","Winter"})</f>
        <v>Spring</v>
      </c>
    </row>
    <row r="613" spans="2:18"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c r="O613" s="4">
        <f>MONTH(Table1[[#This Row],[Invoice Date]])</f>
        <v>4</v>
      </c>
      <c r="P613" s="4">
        <f>YEAR(Table1[[#This Row],[Invoice Date]])</f>
        <v>2020</v>
      </c>
      <c r="Q613" s="4" t="str">
        <f>"Q"&amp;ROUNDUP(MONTH(Table1[[#This Row],[Invoice Date]])/3,0)</f>
        <v>Q2</v>
      </c>
      <c r="R613" s="4" t="str">
        <f>LOOKUP(O613,{1,3,6,9,12},{"Winter","Spring","Summer","Autumn","Winter"})</f>
        <v>Spring</v>
      </c>
    </row>
    <row r="614" spans="2:18"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c r="O614" s="4">
        <f>MONTH(Table1[[#This Row],[Invoice Date]])</f>
        <v>4</v>
      </c>
      <c r="P614" s="4">
        <f>YEAR(Table1[[#This Row],[Invoice Date]])</f>
        <v>2020</v>
      </c>
      <c r="Q614" s="4" t="str">
        <f>"Q"&amp;ROUNDUP(MONTH(Table1[[#This Row],[Invoice Date]])/3,0)</f>
        <v>Q2</v>
      </c>
      <c r="R614" s="4" t="str">
        <f>LOOKUP(O614,{1,3,6,9,12},{"Winter","Spring","Summer","Autumn","Winter"})</f>
        <v>Spring</v>
      </c>
    </row>
    <row r="615" spans="2:18"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c r="O615" s="4">
        <f>MONTH(Table1[[#This Row],[Invoice Date]])</f>
        <v>4</v>
      </c>
      <c r="P615" s="4">
        <f>YEAR(Table1[[#This Row],[Invoice Date]])</f>
        <v>2020</v>
      </c>
      <c r="Q615" s="4" t="str">
        <f>"Q"&amp;ROUNDUP(MONTH(Table1[[#This Row],[Invoice Date]])/3,0)</f>
        <v>Q2</v>
      </c>
      <c r="R615" s="4" t="str">
        <f>LOOKUP(O615,{1,3,6,9,12},{"Winter","Spring","Summer","Autumn","Winter"})</f>
        <v>Spring</v>
      </c>
    </row>
    <row r="616" spans="2:18"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c r="O616" s="4">
        <f>MONTH(Table1[[#This Row],[Invoice Date]])</f>
        <v>4</v>
      </c>
      <c r="P616" s="4">
        <f>YEAR(Table1[[#This Row],[Invoice Date]])</f>
        <v>2020</v>
      </c>
      <c r="Q616" s="4" t="str">
        <f>"Q"&amp;ROUNDUP(MONTH(Table1[[#This Row],[Invoice Date]])/3,0)</f>
        <v>Q2</v>
      </c>
      <c r="R616" s="4" t="str">
        <f>LOOKUP(O616,{1,3,6,9,12},{"Winter","Spring","Summer","Autumn","Winter"})</f>
        <v>Spring</v>
      </c>
    </row>
    <row r="617" spans="2:18"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c r="O617" s="4">
        <f>MONTH(Table1[[#This Row],[Invoice Date]])</f>
        <v>4</v>
      </c>
      <c r="P617" s="4">
        <f>YEAR(Table1[[#This Row],[Invoice Date]])</f>
        <v>2020</v>
      </c>
      <c r="Q617" s="4" t="str">
        <f>"Q"&amp;ROUNDUP(MONTH(Table1[[#This Row],[Invoice Date]])/3,0)</f>
        <v>Q2</v>
      </c>
      <c r="R617" s="4" t="str">
        <f>LOOKUP(O617,{1,3,6,9,12},{"Winter","Spring","Summer","Autumn","Winter"})</f>
        <v>Spring</v>
      </c>
    </row>
    <row r="618" spans="2:18"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c r="O618" s="4">
        <f>MONTH(Table1[[#This Row],[Invoice Date]])</f>
        <v>4</v>
      </c>
      <c r="P618" s="4">
        <f>YEAR(Table1[[#This Row],[Invoice Date]])</f>
        <v>2020</v>
      </c>
      <c r="Q618" s="4" t="str">
        <f>"Q"&amp;ROUNDUP(MONTH(Table1[[#This Row],[Invoice Date]])/3,0)</f>
        <v>Q2</v>
      </c>
      <c r="R618" s="4" t="str">
        <f>LOOKUP(O618,{1,3,6,9,12},{"Winter","Spring","Summer","Autumn","Winter"})</f>
        <v>Spring</v>
      </c>
    </row>
    <row r="619" spans="2:18"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c r="O619" s="4">
        <f>MONTH(Table1[[#This Row],[Invoice Date]])</f>
        <v>4</v>
      </c>
      <c r="P619" s="4">
        <f>YEAR(Table1[[#This Row],[Invoice Date]])</f>
        <v>2020</v>
      </c>
      <c r="Q619" s="4" t="str">
        <f>"Q"&amp;ROUNDUP(MONTH(Table1[[#This Row],[Invoice Date]])/3,0)</f>
        <v>Q2</v>
      </c>
      <c r="R619" s="4" t="str">
        <f>LOOKUP(O619,{1,3,6,9,12},{"Winter","Spring","Summer","Autumn","Winter"})</f>
        <v>Spring</v>
      </c>
    </row>
    <row r="620" spans="2:18"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c r="O620" s="4">
        <f>MONTH(Table1[[#This Row],[Invoice Date]])</f>
        <v>4</v>
      </c>
      <c r="P620" s="4">
        <f>YEAR(Table1[[#This Row],[Invoice Date]])</f>
        <v>2020</v>
      </c>
      <c r="Q620" s="4" t="str">
        <f>"Q"&amp;ROUNDUP(MONTH(Table1[[#This Row],[Invoice Date]])/3,0)</f>
        <v>Q2</v>
      </c>
      <c r="R620" s="4" t="str">
        <f>LOOKUP(O620,{1,3,6,9,12},{"Winter","Spring","Summer","Autumn","Winter"})</f>
        <v>Spring</v>
      </c>
    </row>
    <row r="621" spans="2:18"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c r="O621" s="4">
        <f>MONTH(Table1[[#This Row],[Invoice Date]])</f>
        <v>4</v>
      </c>
      <c r="P621" s="4">
        <f>YEAR(Table1[[#This Row],[Invoice Date]])</f>
        <v>2020</v>
      </c>
      <c r="Q621" s="4" t="str">
        <f>"Q"&amp;ROUNDUP(MONTH(Table1[[#This Row],[Invoice Date]])/3,0)</f>
        <v>Q2</v>
      </c>
      <c r="R621" s="4" t="str">
        <f>LOOKUP(O621,{1,3,6,9,12},{"Winter","Spring","Summer","Autumn","Winter"})</f>
        <v>Spring</v>
      </c>
    </row>
    <row r="622" spans="2:18"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c r="O622" s="4">
        <f>MONTH(Table1[[#This Row],[Invoice Date]])</f>
        <v>4</v>
      </c>
      <c r="P622" s="4">
        <f>YEAR(Table1[[#This Row],[Invoice Date]])</f>
        <v>2020</v>
      </c>
      <c r="Q622" s="4" t="str">
        <f>"Q"&amp;ROUNDUP(MONTH(Table1[[#This Row],[Invoice Date]])/3,0)</f>
        <v>Q2</v>
      </c>
      <c r="R622" s="4" t="str">
        <f>LOOKUP(O622,{1,3,6,9,12},{"Winter","Spring","Summer","Autumn","Winter"})</f>
        <v>Spring</v>
      </c>
    </row>
    <row r="623" spans="2:18"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c r="O623" s="4">
        <f>MONTH(Table1[[#This Row],[Invoice Date]])</f>
        <v>4</v>
      </c>
      <c r="P623" s="4">
        <f>YEAR(Table1[[#This Row],[Invoice Date]])</f>
        <v>2020</v>
      </c>
      <c r="Q623" s="4" t="str">
        <f>"Q"&amp;ROUNDUP(MONTH(Table1[[#This Row],[Invoice Date]])/3,0)</f>
        <v>Q2</v>
      </c>
      <c r="R623" s="4" t="str">
        <f>LOOKUP(O623,{1,3,6,9,12},{"Winter","Spring","Summer","Autumn","Winter"})</f>
        <v>Spring</v>
      </c>
    </row>
    <row r="624" spans="2:18"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c r="O624" s="4">
        <f>MONTH(Table1[[#This Row],[Invoice Date]])</f>
        <v>4</v>
      </c>
      <c r="P624" s="4">
        <f>YEAR(Table1[[#This Row],[Invoice Date]])</f>
        <v>2020</v>
      </c>
      <c r="Q624" s="4" t="str">
        <f>"Q"&amp;ROUNDUP(MONTH(Table1[[#This Row],[Invoice Date]])/3,0)</f>
        <v>Q2</v>
      </c>
      <c r="R624" s="4" t="str">
        <f>LOOKUP(O624,{1,3,6,9,12},{"Winter","Spring","Summer","Autumn","Winter"})</f>
        <v>Spring</v>
      </c>
    </row>
    <row r="625" spans="2:18"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c r="O625" s="4">
        <f>MONTH(Table1[[#This Row],[Invoice Date]])</f>
        <v>5</v>
      </c>
      <c r="P625" s="4">
        <f>YEAR(Table1[[#This Row],[Invoice Date]])</f>
        <v>2020</v>
      </c>
      <c r="Q625" s="4" t="str">
        <f>"Q"&amp;ROUNDUP(MONTH(Table1[[#This Row],[Invoice Date]])/3,0)</f>
        <v>Q2</v>
      </c>
      <c r="R625" s="4" t="str">
        <f>LOOKUP(O625,{1,3,6,9,12},{"Winter","Spring","Summer","Autumn","Winter"})</f>
        <v>Spring</v>
      </c>
    </row>
    <row r="626" spans="2:18"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c r="O626" s="4">
        <f>MONTH(Table1[[#This Row],[Invoice Date]])</f>
        <v>5</v>
      </c>
      <c r="P626" s="4">
        <f>YEAR(Table1[[#This Row],[Invoice Date]])</f>
        <v>2020</v>
      </c>
      <c r="Q626" s="4" t="str">
        <f>"Q"&amp;ROUNDUP(MONTH(Table1[[#This Row],[Invoice Date]])/3,0)</f>
        <v>Q2</v>
      </c>
      <c r="R626" s="4" t="str">
        <f>LOOKUP(O626,{1,3,6,9,12},{"Winter","Spring","Summer","Autumn","Winter"})</f>
        <v>Spring</v>
      </c>
    </row>
    <row r="627" spans="2:18"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c r="O627" s="4">
        <f>MONTH(Table1[[#This Row],[Invoice Date]])</f>
        <v>5</v>
      </c>
      <c r="P627" s="4">
        <f>YEAR(Table1[[#This Row],[Invoice Date]])</f>
        <v>2020</v>
      </c>
      <c r="Q627" s="4" t="str">
        <f>"Q"&amp;ROUNDUP(MONTH(Table1[[#This Row],[Invoice Date]])/3,0)</f>
        <v>Q2</v>
      </c>
      <c r="R627" s="4" t="str">
        <f>LOOKUP(O627,{1,3,6,9,12},{"Winter","Spring","Summer","Autumn","Winter"})</f>
        <v>Spring</v>
      </c>
    </row>
    <row r="628" spans="2:18"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c r="O628" s="4">
        <f>MONTH(Table1[[#This Row],[Invoice Date]])</f>
        <v>5</v>
      </c>
      <c r="P628" s="4">
        <f>YEAR(Table1[[#This Row],[Invoice Date]])</f>
        <v>2020</v>
      </c>
      <c r="Q628" s="4" t="str">
        <f>"Q"&amp;ROUNDUP(MONTH(Table1[[#This Row],[Invoice Date]])/3,0)</f>
        <v>Q2</v>
      </c>
      <c r="R628" s="4" t="str">
        <f>LOOKUP(O628,{1,3,6,9,12},{"Winter","Spring","Summer","Autumn","Winter"})</f>
        <v>Spring</v>
      </c>
    </row>
    <row r="629" spans="2:18"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c r="O629" s="4">
        <f>MONTH(Table1[[#This Row],[Invoice Date]])</f>
        <v>5</v>
      </c>
      <c r="P629" s="4">
        <f>YEAR(Table1[[#This Row],[Invoice Date]])</f>
        <v>2020</v>
      </c>
      <c r="Q629" s="4" t="str">
        <f>"Q"&amp;ROUNDUP(MONTH(Table1[[#This Row],[Invoice Date]])/3,0)</f>
        <v>Q2</v>
      </c>
      <c r="R629" s="4" t="str">
        <f>LOOKUP(O629,{1,3,6,9,12},{"Winter","Spring","Summer","Autumn","Winter"})</f>
        <v>Spring</v>
      </c>
    </row>
    <row r="630" spans="2:18"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c r="O630" s="4">
        <f>MONTH(Table1[[#This Row],[Invoice Date]])</f>
        <v>5</v>
      </c>
      <c r="P630" s="4">
        <f>YEAR(Table1[[#This Row],[Invoice Date]])</f>
        <v>2020</v>
      </c>
      <c r="Q630" s="4" t="str">
        <f>"Q"&amp;ROUNDUP(MONTH(Table1[[#This Row],[Invoice Date]])/3,0)</f>
        <v>Q2</v>
      </c>
      <c r="R630" s="4" t="str">
        <f>LOOKUP(O630,{1,3,6,9,12},{"Winter","Spring","Summer","Autumn","Winter"})</f>
        <v>Spring</v>
      </c>
    </row>
    <row r="631" spans="2:18"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c r="O631" s="4">
        <f>MONTH(Table1[[#This Row],[Invoice Date]])</f>
        <v>5</v>
      </c>
      <c r="P631" s="4">
        <f>YEAR(Table1[[#This Row],[Invoice Date]])</f>
        <v>2020</v>
      </c>
      <c r="Q631" s="4" t="str">
        <f>"Q"&amp;ROUNDUP(MONTH(Table1[[#This Row],[Invoice Date]])/3,0)</f>
        <v>Q2</v>
      </c>
      <c r="R631" s="4" t="str">
        <f>LOOKUP(O631,{1,3,6,9,12},{"Winter","Spring","Summer","Autumn","Winter"})</f>
        <v>Spring</v>
      </c>
    </row>
    <row r="632" spans="2:18"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c r="O632" s="4">
        <f>MONTH(Table1[[#This Row],[Invoice Date]])</f>
        <v>5</v>
      </c>
      <c r="P632" s="4">
        <f>YEAR(Table1[[#This Row],[Invoice Date]])</f>
        <v>2020</v>
      </c>
      <c r="Q632" s="4" t="str">
        <f>"Q"&amp;ROUNDUP(MONTH(Table1[[#This Row],[Invoice Date]])/3,0)</f>
        <v>Q2</v>
      </c>
      <c r="R632" s="4" t="str">
        <f>LOOKUP(O632,{1,3,6,9,12},{"Winter","Spring","Summer","Autumn","Winter"})</f>
        <v>Spring</v>
      </c>
    </row>
    <row r="633" spans="2:18"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c r="O633" s="4">
        <f>MONTH(Table1[[#This Row],[Invoice Date]])</f>
        <v>5</v>
      </c>
      <c r="P633" s="4">
        <f>YEAR(Table1[[#This Row],[Invoice Date]])</f>
        <v>2020</v>
      </c>
      <c r="Q633" s="4" t="str">
        <f>"Q"&amp;ROUNDUP(MONTH(Table1[[#This Row],[Invoice Date]])/3,0)</f>
        <v>Q2</v>
      </c>
      <c r="R633" s="4" t="str">
        <f>LOOKUP(O633,{1,3,6,9,12},{"Winter","Spring","Summer","Autumn","Winter"})</f>
        <v>Spring</v>
      </c>
    </row>
    <row r="634" spans="2:18"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c r="O634" s="4">
        <f>MONTH(Table1[[#This Row],[Invoice Date]])</f>
        <v>5</v>
      </c>
      <c r="P634" s="4">
        <f>YEAR(Table1[[#This Row],[Invoice Date]])</f>
        <v>2020</v>
      </c>
      <c r="Q634" s="4" t="str">
        <f>"Q"&amp;ROUNDUP(MONTH(Table1[[#This Row],[Invoice Date]])/3,0)</f>
        <v>Q2</v>
      </c>
      <c r="R634" s="4" t="str">
        <f>LOOKUP(O634,{1,3,6,9,12},{"Winter","Spring","Summer","Autumn","Winter"})</f>
        <v>Spring</v>
      </c>
    </row>
    <row r="635" spans="2:18"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c r="O635" s="4">
        <f>MONTH(Table1[[#This Row],[Invoice Date]])</f>
        <v>5</v>
      </c>
      <c r="P635" s="4">
        <f>YEAR(Table1[[#This Row],[Invoice Date]])</f>
        <v>2020</v>
      </c>
      <c r="Q635" s="4" t="str">
        <f>"Q"&amp;ROUNDUP(MONTH(Table1[[#This Row],[Invoice Date]])/3,0)</f>
        <v>Q2</v>
      </c>
      <c r="R635" s="4" t="str">
        <f>LOOKUP(O635,{1,3,6,9,12},{"Winter","Spring","Summer","Autumn","Winter"})</f>
        <v>Spring</v>
      </c>
    </row>
    <row r="636" spans="2:18"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c r="O636" s="4">
        <f>MONTH(Table1[[#This Row],[Invoice Date]])</f>
        <v>5</v>
      </c>
      <c r="P636" s="4">
        <f>YEAR(Table1[[#This Row],[Invoice Date]])</f>
        <v>2020</v>
      </c>
      <c r="Q636" s="4" t="str">
        <f>"Q"&amp;ROUNDUP(MONTH(Table1[[#This Row],[Invoice Date]])/3,0)</f>
        <v>Q2</v>
      </c>
      <c r="R636" s="4" t="str">
        <f>LOOKUP(O636,{1,3,6,9,12},{"Winter","Spring","Summer","Autumn","Winter"})</f>
        <v>Spring</v>
      </c>
    </row>
    <row r="637" spans="2:18"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c r="O637" s="4">
        <f>MONTH(Table1[[#This Row],[Invoice Date]])</f>
        <v>5</v>
      </c>
      <c r="P637" s="4">
        <f>YEAR(Table1[[#This Row],[Invoice Date]])</f>
        <v>2020</v>
      </c>
      <c r="Q637" s="4" t="str">
        <f>"Q"&amp;ROUNDUP(MONTH(Table1[[#This Row],[Invoice Date]])/3,0)</f>
        <v>Q2</v>
      </c>
      <c r="R637" s="4" t="str">
        <f>LOOKUP(O637,{1,3,6,9,12},{"Winter","Spring","Summer","Autumn","Winter"})</f>
        <v>Spring</v>
      </c>
    </row>
    <row r="638" spans="2:18"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c r="O638" s="4">
        <f>MONTH(Table1[[#This Row],[Invoice Date]])</f>
        <v>5</v>
      </c>
      <c r="P638" s="4">
        <f>YEAR(Table1[[#This Row],[Invoice Date]])</f>
        <v>2020</v>
      </c>
      <c r="Q638" s="4" t="str">
        <f>"Q"&amp;ROUNDUP(MONTH(Table1[[#This Row],[Invoice Date]])/3,0)</f>
        <v>Q2</v>
      </c>
      <c r="R638" s="4" t="str">
        <f>LOOKUP(O638,{1,3,6,9,12},{"Winter","Spring","Summer","Autumn","Winter"})</f>
        <v>Spring</v>
      </c>
    </row>
    <row r="639" spans="2:18"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c r="O639" s="4">
        <f>MONTH(Table1[[#This Row],[Invoice Date]])</f>
        <v>5</v>
      </c>
      <c r="P639" s="4">
        <f>YEAR(Table1[[#This Row],[Invoice Date]])</f>
        <v>2020</v>
      </c>
      <c r="Q639" s="4" t="str">
        <f>"Q"&amp;ROUNDUP(MONTH(Table1[[#This Row],[Invoice Date]])/3,0)</f>
        <v>Q2</v>
      </c>
      <c r="R639" s="4" t="str">
        <f>LOOKUP(O639,{1,3,6,9,12},{"Winter","Spring","Summer","Autumn","Winter"})</f>
        <v>Spring</v>
      </c>
    </row>
    <row r="640" spans="2:18"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c r="O640" s="4">
        <f>MONTH(Table1[[#This Row],[Invoice Date]])</f>
        <v>5</v>
      </c>
      <c r="P640" s="4">
        <f>YEAR(Table1[[#This Row],[Invoice Date]])</f>
        <v>2020</v>
      </c>
      <c r="Q640" s="4" t="str">
        <f>"Q"&amp;ROUNDUP(MONTH(Table1[[#This Row],[Invoice Date]])/3,0)</f>
        <v>Q2</v>
      </c>
      <c r="R640" s="4" t="str">
        <f>LOOKUP(O640,{1,3,6,9,12},{"Winter","Spring","Summer","Autumn","Winter"})</f>
        <v>Spring</v>
      </c>
    </row>
    <row r="641" spans="2:18"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c r="O641" s="4">
        <f>MONTH(Table1[[#This Row],[Invoice Date]])</f>
        <v>5</v>
      </c>
      <c r="P641" s="4">
        <f>YEAR(Table1[[#This Row],[Invoice Date]])</f>
        <v>2020</v>
      </c>
      <c r="Q641" s="4" t="str">
        <f>"Q"&amp;ROUNDUP(MONTH(Table1[[#This Row],[Invoice Date]])/3,0)</f>
        <v>Q2</v>
      </c>
      <c r="R641" s="4" t="str">
        <f>LOOKUP(O641,{1,3,6,9,12},{"Winter","Spring","Summer","Autumn","Winter"})</f>
        <v>Spring</v>
      </c>
    </row>
    <row r="642" spans="2:18"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c r="O642" s="4">
        <f>MONTH(Table1[[#This Row],[Invoice Date]])</f>
        <v>5</v>
      </c>
      <c r="P642" s="4">
        <f>YEAR(Table1[[#This Row],[Invoice Date]])</f>
        <v>2020</v>
      </c>
      <c r="Q642" s="4" t="str">
        <f>"Q"&amp;ROUNDUP(MONTH(Table1[[#This Row],[Invoice Date]])/3,0)</f>
        <v>Q2</v>
      </c>
      <c r="R642" s="4" t="str">
        <f>LOOKUP(O642,{1,3,6,9,12},{"Winter","Spring","Summer","Autumn","Winter"})</f>
        <v>Spring</v>
      </c>
    </row>
    <row r="643" spans="2:18"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c r="O643" s="4">
        <f>MONTH(Table1[[#This Row],[Invoice Date]])</f>
        <v>5</v>
      </c>
      <c r="P643" s="4">
        <f>YEAR(Table1[[#This Row],[Invoice Date]])</f>
        <v>2020</v>
      </c>
      <c r="Q643" s="4" t="str">
        <f>"Q"&amp;ROUNDUP(MONTH(Table1[[#This Row],[Invoice Date]])/3,0)</f>
        <v>Q2</v>
      </c>
      <c r="R643" s="4" t="str">
        <f>LOOKUP(O643,{1,3,6,9,12},{"Winter","Spring","Summer","Autumn","Winter"})</f>
        <v>Spring</v>
      </c>
    </row>
    <row r="644" spans="2:18"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c r="O644" s="4">
        <f>MONTH(Table1[[#This Row],[Invoice Date]])</f>
        <v>5</v>
      </c>
      <c r="P644" s="4">
        <f>YEAR(Table1[[#This Row],[Invoice Date]])</f>
        <v>2020</v>
      </c>
      <c r="Q644" s="4" t="str">
        <f>"Q"&amp;ROUNDUP(MONTH(Table1[[#This Row],[Invoice Date]])/3,0)</f>
        <v>Q2</v>
      </c>
      <c r="R644" s="4" t="str">
        <f>LOOKUP(O644,{1,3,6,9,12},{"Winter","Spring","Summer","Autumn","Winter"})</f>
        <v>Spring</v>
      </c>
    </row>
    <row r="645" spans="2:18"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c r="O645" s="4">
        <f>MONTH(Table1[[#This Row],[Invoice Date]])</f>
        <v>5</v>
      </c>
      <c r="P645" s="4">
        <f>YEAR(Table1[[#This Row],[Invoice Date]])</f>
        <v>2020</v>
      </c>
      <c r="Q645" s="4" t="str">
        <f>"Q"&amp;ROUNDUP(MONTH(Table1[[#This Row],[Invoice Date]])/3,0)</f>
        <v>Q2</v>
      </c>
      <c r="R645" s="4" t="str">
        <f>LOOKUP(O645,{1,3,6,9,12},{"Winter","Spring","Summer","Autumn","Winter"})</f>
        <v>Spring</v>
      </c>
    </row>
    <row r="646" spans="2:18"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c r="O646" s="4">
        <f>MONTH(Table1[[#This Row],[Invoice Date]])</f>
        <v>5</v>
      </c>
      <c r="P646" s="4">
        <f>YEAR(Table1[[#This Row],[Invoice Date]])</f>
        <v>2020</v>
      </c>
      <c r="Q646" s="4" t="str">
        <f>"Q"&amp;ROUNDUP(MONTH(Table1[[#This Row],[Invoice Date]])/3,0)</f>
        <v>Q2</v>
      </c>
      <c r="R646" s="4" t="str">
        <f>LOOKUP(O646,{1,3,6,9,12},{"Winter","Spring","Summer","Autumn","Winter"})</f>
        <v>Spring</v>
      </c>
    </row>
    <row r="647" spans="2:18"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c r="O647" s="4">
        <f>MONTH(Table1[[#This Row],[Invoice Date]])</f>
        <v>5</v>
      </c>
      <c r="P647" s="4">
        <f>YEAR(Table1[[#This Row],[Invoice Date]])</f>
        <v>2020</v>
      </c>
      <c r="Q647" s="4" t="str">
        <f>"Q"&amp;ROUNDUP(MONTH(Table1[[#This Row],[Invoice Date]])/3,0)</f>
        <v>Q2</v>
      </c>
      <c r="R647" s="4" t="str">
        <f>LOOKUP(O647,{1,3,6,9,12},{"Winter","Spring","Summer","Autumn","Winter"})</f>
        <v>Spring</v>
      </c>
    </row>
    <row r="648" spans="2:18"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c r="O648" s="4">
        <f>MONTH(Table1[[#This Row],[Invoice Date]])</f>
        <v>5</v>
      </c>
      <c r="P648" s="4">
        <f>YEAR(Table1[[#This Row],[Invoice Date]])</f>
        <v>2020</v>
      </c>
      <c r="Q648" s="4" t="str">
        <f>"Q"&amp;ROUNDUP(MONTH(Table1[[#This Row],[Invoice Date]])/3,0)</f>
        <v>Q2</v>
      </c>
      <c r="R648" s="4" t="str">
        <f>LOOKUP(O648,{1,3,6,9,12},{"Winter","Spring","Summer","Autumn","Winter"})</f>
        <v>Spring</v>
      </c>
    </row>
    <row r="649" spans="2:18"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c r="O649" s="4">
        <f>MONTH(Table1[[#This Row],[Invoice Date]])</f>
        <v>5</v>
      </c>
      <c r="P649" s="4">
        <f>YEAR(Table1[[#This Row],[Invoice Date]])</f>
        <v>2020</v>
      </c>
      <c r="Q649" s="4" t="str">
        <f>"Q"&amp;ROUNDUP(MONTH(Table1[[#This Row],[Invoice Date]])/3,0)</f>
        <v>Q2</v>
      </c>
      <c r="R649" s="4" t="str">
        <f>LOOKUP(O649,{1,3,6,9,12},{"Winter","Spring","Summer","Autumn","Winter"})</f>
        <v>Spring</v>
      </c>
    </row>
    <row r="650" spans="2:18"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c r="O650" s="4">
        <f>MONTH(Table1[[#This Row],[Invoice Date]])</f>
        <v>5</v>
      </c>
      <c r="P650" s="4">
        <f>YEAR(Table1[[#This Row],[Invoice Date]])</f>
        <v>2020</v>
      </c>
      <c r="Q650" s="4" t="str">
        <f>"Q"&amp;ROUNDUP(MONTH(Table1[[#This Row],[Invoice Date]])/3,0)</f>
        <v>Q2</v>
      </c>
      <c r="R650" s="4" t="str">
        <f>LOOKUP(O650,{1,3,6,9,12},{"Winter","Spring","Summer","Autumn","Winter"})</f>
        <v>Spring</v>
      </c>
    </row>
    <row r="651" spans="2:18"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c r="O651" s="4">
        <f>MONTH(Table1[[#This Row],[Invoice Date]])</f>
        <v>5</v>
      </c>
      <c r="P651" s="4">
        <f>YEAR(Table1[[#This Row],[Invoice Date]])</f>
        <v>2020</v>
      </c>
      <c r="Q651" s="4" t="str">
        <f>"Q"&amp;ROUNDUP(MONTH(Table1[[#This Row],[Invoice Date]])/3,0)</f>
        <v>Q2</v>
      </c>
      <c r="R651" s="4" t="str">
        <f>LOOKUP(O651,{1,3,6,9,12},{"Winter","Spring","Summer","Autumn","Winter"})</f>
        <v>Spring</v>
      </c>
    </row>
    <row r="652" spans="2:18"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c r="O652" s="4">
        <f>MONTH(Table1[[#This Row],[Invoice Date]])</f>
        <v>5</v>
      </c>
      <c r="P652" s="4">
        <f>YEAR(Table1[[#This Row],[Invoice Date]])</f>
        <v>2020</v>
      </c>
      <c r="Q652" s="4" t="str">
        <f>"Q"&amp;ROUNDUP(MONTH(Table1[[#This Row],[Invoice Date]])/3,0)</f>
        <v>Q2</v>
      </c>
      <c r="R652" s="4" t="str">
        <f>LOOKUP(O652,{1,3,6,9,12},{"Winter","Spring","Summer","Autumn","Winter"})</f>
        <v>Spring</v>
      </c>
    </row>
    <row r="653" spans="2:18"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c r="O653" s="4">
        <f>MONTH(Table1[[#This Row],[Invoice Date]])</f>
        <v>5</v>
      </c>
      <c r="P653" s="4">
        <f>YEAR(Table1[[#This Row],[Invoice Date]])</f>
        <v>2020</v>
      </c>
      <c r="Q653" s="4" t="str">
        <f>"Q"&amp;ROUNDUP(MONTH(Table1[[#This Row],[Invoice Date]])/3,0)</f>
        <v>Q2</v>
      </c>
      <c r="R653" s="4" t="str">
        <f>LOOKUP(O653,{1,3,6,9,12},{"Winter","Spring","Summer","Autumn","Winter"})</f>
        <v>Spring</v>
      </c>
    </row>
    <row r="654" spans="2:18"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c r="O654" s="4">
        <f>MONTH(Table1[[#This Row],[Invoice Date]])</f>
        <v>5</v>
      </c>
      <c r="P654" s="4">
        <f>YEAR(Table1[[#This Row],[Invoice Date]])</f>
        <v>2020</v>
      </c>
      <c r="Q654" s="4" t="str">
        <f>"Q"&amp;ROUNDUP(MONTH(Table1[[#This Row],[Invoice Date]])/3,0)</f>
        <v>Q2</v>
      </c>
      <c r="R654" s="4" t="str">
        <f>LOOKUP(O654,{1,3,6,9,12},{"Winter","Spring","Summer","Autumn","Winter"})</f>
        <v>Spring</v>
      </c>
    </row>
    <row r="655" spans="2:18"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c r="O655" s="4">
        <f>MONTH(Table1[[#This Row],[Invoice Date]])</f>
        <v>5</v>
      </c>
      <c r="P655" s="4">
        <f>YEAR(Table1[[#This Row],[Invoice Date]])</f>
        <v>2020</v>
      </c>
      <c r="Q655" s="4" t="str">
        <f>"Q"&amp;ROUNDUP(MONTH(Table1[[#This Row],[Invoice Date]])/3,0)</f>
        <v>Q2</v>
      </c>
      <c r="R655" s="4" t="str">
        <f>LOOKUP(O655,{1,3,6,9,12},{"Winter","Spring","Summer","Autumn","Winter"})</f>
        <v>Spring</v>
      </c>
    </row>
    <row r="656" spans="2:18"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c r="O656" s="4">
        <f>MONTH(Table1[[#This Row],[Invoice Date]])</f>
        <v>6</v>
      </c>
      <c r="P656" s="4">
        <f>YEAR(Table1[[#This Row],[Invoice Date]])</f>
        <v>2020</v>
      </c>
      <c r="Q656" s="4" t="str">
        <f>"Q"&amp;ROUNDUP(MONTH(Table1[[#This Row],[Invoice Date]])/3,0)</f>
        <v>Q2</v>
      </c>
      <c r="R656" s="4" t="str">
        <f>LOOKUP(O656,{1,3,6,9,12},{"Winter","Spring","Summer","Autumn","Winter"})</f>
        <v>Summer</v>
      </c>
    </row>
    <row r="657" spans="2:18"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c r="O657" s="4">
        <f>MONTH(Table1[[#This Row],[Invoice Date]])</f>
        <v>6</v>
      </c>
      <c r="P657" s="4">
        <f>YEAR(Table1[[#This Row],[Invoice Date]])</f>
        <v>2020</v>
      </c>
      <c r="Q657" s="4" t="str">
        <f>"Q"&amp;ROUNDUP(MONTH(Table1[[#This Row],[Invoice Date]])/3,0)</f>
        <v>Q2</v>
      </c>
      <c r="R657" s="4" t="str">
        <f>LOOKUP(O657,{1,3,6,9,12},{"Winter","Spring","Summer","Autumn","Winter"})</f>
        <v>Summer</v>
      </c>
    </row>
    <row r="658" spans="2:18"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c r="O658" s="4">
        <f>MONTH(Table1[[#This Row],[Invoice Date]])</f>
        <v>6</v>
      </c>
      <c r="P658" s="4">
        <f>YEAR(Table1[[#This Row],[Invoice Date]])</f>
        <v>2020</v>
      </c>
      <c r="Q658" s="4" t="str">
        <f>"Q"&amp;ROUNDUP(MONTH(Table1[[#This Row],[Invoice Date]])/3,0)</f>
        <v>Q2</v>
      </c>
      <c r="R658" s="4" t="str">
        <f>LOOKUP(O658,{1,3,6,9,12},{"Winter","Spring","Summer","Autumn","Winter"})</f>
        <v>Summer</v>
      </c>
    </row>
    <row r="659" spans="2:18"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c r="O659" s="4">
        <f>MONTH(Table1[[#This Row],[Invoice Date]])</f>
        <v>6</v>
      </c>
      <c r="P659" s="4">
        <f>YEAR(Table1[[#This Row],[Invoice Date]])</f>
        <v>2020</v>
      </c>
      <c r="Q659" s="4" t="str">
        <f>"Q"&amp;ROUNDUP(MONTH(Table1[[#This Row],[Invoice Date]])/3,0)</f>
        <v>Q2</v>
      </c>
      <c r="R659" s="4" t="str">
        <f>LOOKUP(O659,{1,3,6,9,12},{"Winter","Spring","Summer","Autumn","Winter"})</f>
        <v>Summer</v>
      </c>
    </row>
    <row r="660" spans="2:18"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c r="O660" s="4">
        <f>MONTH(Table1[[#This Row],[Invoice Date]])</f>
        <v>6</v>
      </c>
      <c r="P660" s="4">
        <f>YEAR(Table1[[#This Row],[Invoice Date]])</f>
        <v>2020</v>
      </c>
      <c r="Q660" s="4" t="str">
        <f>"Q"&amp;ROUNDUP(MONTH(Table1[[#This Row],[Invoice Date]])/3,0)</f>
        <v>Q2</v>
      </c>
      <c r="R660" s="4" t="str">
        <f>LOOKUP(O660,{1,3,6,9,12},{"Winter","Spring","Summer","Autumn","Winter"})</f>
        <v>Summer</v>
      </c>
    </row>
    <row r="661" spans="2:18"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c r="O661" s="4">
        <f>MONTH(Table1[[#This Row],[Invoice Date]])</f>
        <v>6</v>
      </c>
      <c r="P661" s="4">
        <f>YEAR(Table1[[#This Row],[Invoice Date]])</f>
        <v>2020</v>
      </c>
      <c r="Q661" s="4" t="str">
        <f>"Q"&amp;ROUNDUP(MONTH(Table1[[#This Row],[Invoice Date]])/3,0)</f>
        <v>Q2</v>
      </c>
      <c r="R661" s="4" t="str">
        <f>LOOKUP(O661,{1,3,6,9,12},{"Winter","Spring","Summer","Autumn","Winter"})</f>
        <v>Summer</v>
      </c>
    </row>
    <row r="662" spans="2:18"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c r="O662" s="4">
        <f>MONTH(Table1[[#This Row],[Invoice Date]])</f>
        <v>6</v>
      </c>
      <c r="P662" s="4">
        <f>YEAR(Table1[[#This Row],[Invoice Date]])</f>
        <v>2020</v>
      </c>
      <c r="Q662" s="4" t="str">
        <f>"Q"&amp;ROUNDUP(MONTH(Table1[[#This Row],[Invoice Date]])/3,0)</f>
        <v>Q2</v>
      </c>
      <c r="R662" s="4" t="str">
        <f>LOOKUP(O662,{1,3,6,9,12},{"Winter","Spring","Summer","Autumn","Winter"})</f>
        <v>Summer</v>
      </c>
    </row>
    <row r="663" spans="2:18"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c r="O663" s="4">
        <f>MONTH(Table1[[#This Row],[Invoice Date]])</f>
        <v>6</v>
      </c>
      <c r="P663" s="4">
        <f>YEAR(Table1[[#This Row],[Invoice Date]])</f>
        <v>2020</v>
      </c>
      <c r="Q663" s="4" t="str">
        <f>"Q"&amp;ROUNDUP(MONTH(Table1[[#This Row],[Invoice Date]])/3,0)</f>
        <v>Q2</v>
      </c>
      <c r="R663" s="4" t="str">
        <f>LOOKUP(O663,{1,3,6,9,12},{"Winter","Spring","Summer","Autumn","Winter"})</f>
        <v>Summer</v>
      </c>
    </row>
    <row r="664" spans="2:18"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c r="O664" s="4">
        <f>MONTH(Table1[[#This Row],[Invoice Date]])</f>
        <v>6</v>
      </c>
      <c r="P664" s="4">
        <f>YEAR(Table1[[#This Row],[Invoice Date]])</f>
        <v>2020</v>
      </c>
      <c r="Q664" s="4" t="str">
        <f>"Q"&amp;ROUNDUP(MONTH(Table1[[#This Row],[Invoice Date]])/3,0)</f>
        <v>Q2</v>
      </c>
      <c r="R664" s="4" t="str">
        <f>LOOKUP(O664,{1,3,6,9,12},{"Winter","Spring","Summer","Autumn","Winter"})</f>
        <v>Summer</v>
      </c>
    </row>
    <row r="665" spans="2:18"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c r="O665" s="4">
        <f>MONTH(Table1[[#This Row],[Invoice Date]])</f>
        <v>6</v>
      </c>
      <c r="P665" s="4">
        <f>YEAR(Table1[[#This Row],[Invoice Date]])</f>
        <v>2020</v>
      </c>
      <c r="Q665" s="4" t="str">
        <f>"Q"&amp;ROUNDUP(MONTH(Table1[[#This Row],[Invoice Date]])/3,0)</f>
        <v>Q2</v>
      </c>
      <c r="R665" s="4" t="str">
        <f>LOOKUP(O665,{1,3,6,9,12},{"Winter","Spring","Summer","Autumn","Winter"})</f>
        <v>Summer</v>
      </c>
    </row>
    <row r="666" spans="2:18"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c r="O666" s="4">
        <f>MONTH(Table1[[#This Row],[Invoice Date]])</f>
        <v>6</v>
      </c>
      <c r="P666" s="4">
        <f>YEAR(Table1[[#This Row],[Invoice Date]])</f>
        <v>2020</v>
      </c>
      <c r="Q666" s="4" t="str">
        <f>"Q"&amp;ROUNDUP(MONTH(Table1[[#This Row],[Invoice Date]])/3,0)</f>
        <v>Q2</v>
      </c>
      <c r="R666" s="4" t="str">
        <f>LOOKUP(O666,{1,3,6,9,12},{"Winter","Spring","Summer","Autumn","Winter"})</f>
        <v>Summer</v>
      </c>
    </row>
    <row r="667" spans="2:18"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c r="O667" s="4">
        <f>MONTH(Table1[[#This Row],[Invoice Date]])</f>
        <v>6</v>
      </c>
      <c r="P667" s="4">
        <f>YEAR(Table1[[#This Row],[Invoice Date]])</f>
        <v>2020</v>
      </c>
      <c r="Q667" s="4" t="str">
        <f>"Q"&amp;ROUNDUP(MONTH(Table1[[#This Row],[Invoice Date]])/3,0)</f>
        <v>Q2</v>
      </c>
      <c r="R667" s="4" t="str">
        <f>LOOKUP(O667,{1,3,6,9,12},{"Winter","Spring","Summer","Autumn","Winter"})</f>
        <v>Summer</v>
      </c>
    </row>
    <row r="668" spans="2:18"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c r="O668" s="4">
        <f>MONTH(Table1[[#This Row],[Invoice Date]])</f>
        <v>6</v>
      </c>
      <c r="P668" s="4">
        <f>YEAR(Table1[[#This Row],[Invoice Date]])</f>
        <v>2020</v>
      </c>
      <c r="Q668" s="4" t="str">
        <f>"Q"&amp;ROUNDUP(MONTH(Table1[[#This Row],[Invoice Date]])/3,0)</f>
        <v>Q2</v>
      </c>
      <c r="R668" s="4" t="str">
        <f>LOOKUP(O668,{1,3,6,9,12},{"Winter","Spring","Summer","Autumn","Winter"})</f>
        <v>Summer</v>
      </c>
    </row>
    <row r="669" spans="2:18"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c r="O669" s="4">
        <f>MONTH(Table1[[#This Row],[Invoice Date]])</f>
        <v>6</v>
      </c>
      <c r="P669" s="4">
        <f>YEAR(Table1[[#This Row],[Invoice Date]])</f>
        <v>2020</v>
      </c>
      <c r="Q669" s="4" t="str">
        <f>"Q"&amp;ROUNDUP(MONTH(Table1[[#This Row],[Invoice Date]])/3,0)</f>
        <v>Q2</v>
      </c>
      <c r="R669" s="4" t="str">
        <f>LOOKUP(O669,{1,3,6,9,12},{"Winter","Spring","Summer","Autumn","Winter"})</f>
        <v>Summer</v>
      </c>
    </row>
    <row r="670" spans="2:18"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c r="O670" s="4">
        <f>MONTH(Table1[[#This Row],[Invoice Date]])</f>
        <v>6</v>
      </c>
      <c r="P670" s="4">
        <f>YEAR(Table1[[#This Row],[Invoice Date]])</f>
        <v>2020</v>
      </c>
      <c r="Q670" s="4" t="str">
        <f>"Q"&amp;ROUNDUP(MONTH(Table1[[#This Row],[Invoice Date]])/3,0)</f>
        <v>Q2</v>
      </c>
      <c r="R670" s="4" t="str">
        <f>LOOKUP(O670,{1,3,6,9,12},{"Winter","Spring","Summer","Autumn","Winter"})</f>
        <v>Summer</v>
      </c>
    </row>
    <row r="671" spans="2:18"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c r="O671" s="4">
        <f>MONTH(Table1[[#This Row],[Invoice Date]])</f>
        <v>6</v>
      </c>
      <c r="P671" s="4">
        <f>YEAR(Table1[[#This Row],[Invoice Date]])</f>
        <v>2020</v>
      </c>
      <c r="Q671" s="4" t="str">
        <f>"Q"&amp;ROUNDUP(MONTH(Table1[[#This Row],[Invoice Date]])/3,0)</f>
        <v>Q2</v>
      </c>
      <c r="R671" s="4" t="str">
        <f>LOOKUP(O671,{1,3,6,9,12},{"Winter","Spring","Summer","Autumn","Winter"})</f>
        <v>Summer</v>
      </c>
    </row>
    <row r="672" spans="2:18"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c r="O672" s="4">
        <f>MONTH(Table1[[#This Row],[Invoice Date]])</f>
        <v>6</v>
      </c>
      <c r="P672" s="4">
        <f>YEAR(Table1[[#This Row],[Invoice Date]])</f>
        <v>2020</v>
      </c>
      <c r="Q672" s="4" t="str">
        <f>"Q"&amp;ROUNDUP(MONTH(Table1[[#This Row],[Invoice Date]])/3,0)</f>
        <v>Q2</v>
      </c>
      <c r="R672" s="4" t="str">
        <f>LOOKUP(O672,{1,3,6,9,12},{"Winter","Spring","Summer","Autumn","Winter"})</f>
        <v>Summer</v>
      </c>
    </row>
    <row r="673" spans="2:18"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c r="O673" s="4">
        <f>MONTH(Table1[[#This Row],[Invoice Date]])</f>
        <v>6</v>
      </c>
      <c r="P673" s="4">
        <f>YEAR(Table1[[#This Row],[Invoice Date]])</f>
        <v>2020</v>
      </c>
      <c r="Q673" s="4" t="str">
        <f>"Q"&amp;ROUNDUP(MONTH(Table1[[#This Row],[Invoice Date]])/3,0)</f>
        <v>Q2</v>
      </c>
      <c r="R673" s="4" t="str">
        <f>LOOKUP(O673,{1,3,6,9,12},{"Winter","Spring","Summer","Autumn","Winter"})</f>
        <v>Summer</v>
      </c>
    </row>
    <row r="674" spans="2:18"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c r="O674" s="4">
        <f>MONTH(Table1[[#This Row],[Invoice Date]])</f>
        <v>6</v>
      </c>
      <c r="P674" s="4">
        <f>YEAR(Table1[[#This Row],[Invoice Date]])</f>
        <v>2020</v>
      </c>
      <c r="Q674" s="4" t="str">
        <f>"Q"&amp;ROUNDUP(MONTH(Table1[[#This Row],[Invoice Date]])/3,0)</f>
        <v>Q2</v>
      </c>
      <c r="R674" s="4" t="str">
        <f>LOOKUP(O674,{1,3,6,9,12},{"Winter","Spring","Summer","Autumn","Winter"})</f>
        <v>Summer</v>
      </c>
    </row>
    <row r="675" spans="2:18"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c r="O675" s="4">
        <f>MONTH(Table1[[#This Row],[Invoice Date]])</f>
        <v>6</v>
      </c>
      <c r="P675" s="4">
        <f>YEAR(Table1[[#This Row],[Invoice Date]])</f>
        <v>2020</v>
      </c>
      <c r="Q675" s="4" t="str">
        <f>"Q"&amp;ROUNDUP(MONTH(Table1[[#This Row],[Invoice Date]])/3,0)</f>
        <v>Q2</v>
      </c>
      <c r="R675" s="4" t="str">
        <f>LOOKUP(O675,{1,3,6,9,12},{"Winter","Spring","Summer","Autumn","Winter"})</f>
        <v>Summer</v>
      </c>
    </row>
    <row r="676" spans="2:18"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c r="O676" s="4">
        <f>MONTH(Table1[[#This Row],[Invoice Date]])</f>
        <v>6</v>
      </c>
      <c r="P676" s="4">
        <f>YEAR(Table1[[#This Row],[Invoice Date]])</f>
        <v>2020</v>
      </c>
      <c r="Q676" s="4" t="str">
        <f>"Q"&amp;ROUNDUP(MONTH(Table1[[#This Row],[Invoice Date]])/3,0)</f>
        <v>Q2</v>
      </c>
      <c r="R676" s="4" t="str">
        <f>LOOKUP(O676,{1,3,6,9,12},{"Winter","Spring","Summer","Autumn","Winter"})</f>
        <v>Summer</v>
      </c>
    </row>
    <row r="677" spans="2:18"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c r="O677" s="4">
        <f>MONTH(Table1[[#This Row],[Invoice Date]])</f>
        <v>6</v>
      </c>
      <c r="P677" s="4">
        <f>YEAR(Table1[[#This Row],[Invoice Date]])</f>
        <v>2020</v>
      </c>
      <c r="Q677" s="4" t="str">
        <f>"Q"&amp;ROUNDUP(MONTH(Table1[[#This Row],[Invoice Date]])/3,0)</f>
        <v>Q2</v>
      </c>
      <c r="R677" s="4" t="str">
        <f>LOOKUP(O677,{1,3,6,9,12},{"Winter","Spring","Summer","Autumn","Winter"})</f>
        <v>Summer</v>
      </c>
    </row>
    <row r="678" spans="2:18"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c r="O678" s="4">
        <f>MONTH(Table1[[#This Row],[Invoice Date]])</f>
        <v>6</v>
      </c>
      <c r="P678" s="4">
        <f>YEAR(Table1[[#This Row],[Invoice Date]])</f>
        <v>2020</v>
      </c>
      <c r="Q678" s="4" t="str">
        <f>"Q"&amp;ROUNDUP(MONTH(Table1[[#This Row],[Invoice Date]])/3,0)</f>
        <v>Q2</v>
      </c>
      <c r="R678" s="4" t="str">
        <f>LOOKUP(O678,{1,3,6,9,12},{"Winter","Spring","Summer","Autumn","Winter"})</f>
        <v>Summer</v>
      </c>
    </row>
    <row r="679" spans="2:18"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c r="O679" s="4">
        <f>MONTH(Table1[[#This Row],[Invoice Date]])</f>
        <v>6</v>
      </c>
      <c r="P679" s="4">
        <f>YEAR(Table1[[#This Row],[Invoice Date]])</f>
        <v>2020</v>
      </c>
      <c r="Q679" s="4" t="str">
        <f>"Q"&amp;ROUNDUP(MONTH(Table1[[#This Row],[Invoice Date]])/3,0)</f>
        <v>Q2</v>
      </c>
      <c r="R679" s="4" t="str">
        <f>LOOKUP(O679,{1,3,6,9,12},{"Winter","Spring","Summer","Autumn","Winter"})</f>
        <v>Summer</v>
      </c>
    </row>
    <row r="680" spans="2:18"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c r="O680" s="4">
        <f>MONTH(Table1[[#This Row],[Invoice Date]])</f>
        <v>6</v>
      </c>
      <c r="P680" s="4">
        <f>YEAR(Table1[[#This Row],[Invoice Date]])</f>
        <v>2020</v>
      </c>
      <c r="Q680" s="4" t="str">
        <f>"Q"&amp;ROUNDUP(MONTH(Table1[[#This Row],[Invoice Date]])/3,0)</f>
        <v>Q2</v>
      </c>
      <c r="R680" s="4" t="str">
        <f>LOOKUP(O680,{1,3,6,9,12},{"Winter","Spring","Summer","Autumn","Winter"})</f>
        <v>Summer</v>
      </c>
    </row>
    <row r="681" spans="2:18"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c r="O681" s="4">
        <f>MONTH(Table1[[#This Row],[Invoice Date]])</f>
        <v>6</v>
      </c>
      <c r="P681" s="4">
        <f>YEAR(Table1[[#This Row],[Invoice Date]])</f>
        <v>2020</v>
      </c>
      <c r="Q681" s="4" t="str">
        <f>"Q"&amp;ROUNDUP(MONTH(Table1[[#This Row],[Invoice Date]])/3,0)</f>
        <v>Q2</v>
      </c>
      <c r="R681" s="4" t="str">
        <f>LOOKUP(O681,{1,3,6,9,12},{"Winter","Spring","Summer","Autumn","Winter"})</f>
        <v>Summer</v>
      </c>
    </row>
    <row r="682" spans="2:18"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c r="O682" s="4">
        <f>MONTH(Table1[[#This Row],[Invoice Date]])</f>
        <v>6</v>
      </c>
      <c r="P682" s="4">
        <f>YEAR(Table1[[#This Row],[Invoice Date]])</f>
        <v>2020</v>
      </c>
      <c r="Q682" s="4" t="str">
        <f>"Q"&amp;ROUNDUP(MONTH(Table1[[#This Row],[Invoice Date]])/3,0)</f>
        <v>Q2</v>
      </c>
      <c r="R682" s="4" t="str">
        <f>LOOKUP(O682,{1,3,6,9,12},{"Winter","Spring","Summer","Autumn","Winter"})</f>
        <v>Summer</v>
      </c>
    </row>
    <row r="683" spans="2:18"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c r="O683" s="4">
        <f>MONTH(Table1[[#This Row],[Invoice Date]])</f>
        <v>6</v>
      </c>
      <c r="P683" s="4">
        <f>YEAR(Table1[[#This Row],[Invoice Date]])</f>
        <v>2020</v>
      </c>
      <c r="Q683" s="4" t="str">
        <f>"Q"&amp;ROUNDUP(MONTH(Table1[[#This Row],[Invoice Date]])/3,0)</f>
        <v>Q2</v>
      </c>
      <c r="R683" s="4" t="str">
        <f>LOOKUP(O683,{1,3,6,9,12},{"Winter","Spring","Summer","Autumn","Winter"})</f>
        <v>Summer</v>
      </c>
    </row>
    <row r="684" spans="2:18"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c r="O684" s="4">
        <f>MONTH(Table1[[#This Row],[Invoice Date]])</f>
        <v>6</v>
      </c>
      <c r="P684" s="4">
        <f>YEAR(Table1[[#This Row],[Invoice Date]])</f>
        <v>2020</v>
      </c>
      <c r="Q684" s="4" t="str">
        <f>"Q"&amp;ROUNDUP(MONTH(Table1[[#This Row],[Invoice Date]])/3,0)</f>
        <v>Q2</v>
      </c>
      <c r="R684" s="4" t="str">
        <f>LOOKUP(O684,{1,3,6,9,12},{"Winter","Spring","Summer","Autumn","Winter"})</f>
        <v>Summer</v>
      </c>
    </row>
    <row r="685" spans="2:18"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c r="O685" s="4">
        <f>MONTH(Table1[[#This Row],[Invoice Date]])</f>
        <v>6</v>
      </c>
      <c r="P685" s="4">
        <f>YEAR(Table1[[#This Row],[Invoice Date]])</f>
        <v>2020</v>
      </c>
      <c r="Q685" s="4" t="str">
        <f>"Q"&amp;ROUNDUP(MONTH(Table1[[#This Row],[Invoice Date]])/3,0)</f>
        <v>Q2</v>
      </c>
      <c r="R685" s="4" t="str">
        <f>LOOKUP(O685,{1,3,6,9,12},{"Winter","Spring","Summer","Autumn","Winter"})</f>
        <v>Summer</v>
      </c>
    </row>
    <row r="686" spans="2:18"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c r="O686" s="4">
        <f>MONTH(Table1[[#This Row],[Invoice Date]])</f>
        <v>7</v>
      </c>
      <c r="P686" s="4">
        <f>YEAR(Table1[[#This Row],[Invoice Date]])</f>
        <v>2020</v>
      </c>
      <c r="Q686" s="4" t="str">
        <f>"Q"&amp;ROUNDUP(MONTH(Table1[[#This Row],[Invoice Date]])/3,0)</f>
        <v>Q3</v>
      </c>
      <c r="R686" s="4" t="str">
        <f>LOOKUP(O686,{1,3,6,9,12},{"Winter","Spring","Summer","Autumn","Winter"})</f>
        <v>Summer</v>
      </c>
    </row>
    <row r="687" spans="2:18"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c r="O687" s="4">
        <f>MONTH(Table1[[#This Row],[Invoice Date]])</f>
        <v>7</v>
      </c>
      <c r="P687" s="4">
        <f>YEAR(Table1[[#This Row],[Invoice Date]])</f>
        <v>2020</v>
      </c>
      <c r="Q687" s="4" t="str">
        <f>"Q"&amp;ROUNDUP(MONTH(Table1[[#This Row],[Invoice Date]])/3,0)</f>
        <v>Q3</v>
      </c>
      <c r="R687" s="4" t="str">
        <f>LOOKUP(O687,{1,3,6,9,12},{"Winter","Spring","Summer","Autumn","Winter"})</f>
        <v>Summer</v>
      </c>
    </row>
    <row r="688" spans="2:18"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c r="O688" s="4">
        <f>MONTH(Table1[[#This Row],[Invoice Date]])</f>
        <v>7</v>
      </c>
      <c r="P688" s="4">
        <f>YEAR(Table1[[#This Row],[Invoice Date]])</f>
        <v>2020</v>
      </c>
      <c r="Q688" s="4" t="str">
        <f>"Q"&amp;ROUNDUP(MONTH(Table1[[#This Row],[Invoice Date]])/3,0)</f>
        <v>Q3</v>
      </c>
      <c r="R688" s="4" t="str">
        <f>LOOKUP(O688,{1,3,6,9,12},{"Winter","Spring","Summer","Autumn","Winter"})</f>
        <v>Summer</v>
      </c>
    </row>
    <row r="689" spans="2:18"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c r="O689" s="4">
        <f>MONTH(Table1[[#This Row],[Invoice Date]])</f>
        <v>7</v>
      </c>
      <c r="P689" s="4">
        <f>YEAR(Table1[[#This Row],[Invoice Date]])</f>
        <v>2020</v>
      </c>
      <c r="Q689" s="4" t="str">
        <f>"Q"&amp;ROUNDUP(MONTH(Table1[[#This Row],[Invoice Date]])/3,0)</f>
        <v>Q3</v>
      </c>
      <c r="R689" s="4" t="str">
        <f>LOOKUP(O689,{1,3,6,9,12},{"Winter","Spring","Summer","Autumn","Winter"})</f>
        <v>Summer</v>
      </c>
    </row>
    <row r="690" spans="2:18"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c r="O690" s="4">
        <f>MONTH(Table1[[#This Row],[Invoice Date]])</f>
        <v>7</v>
      </c>
      <c r="P690" s="4">
        <f>YEAR(Table1[[#This Row],[Invoice Date]])</f>
        <v>2020</v>
      </c>
      <c r="Q690" s="4" t="str">
        <f>"Q"&amp;ROUNDUP(MONTH(Table1[[#This Row],[Invoice Date]])/3,0)</f>
        <v>Q3</v>
      </c>
      <c r="R690" s="4" t="str">
        <f>LOOKUP(O690,{1,3,6,9,12},{"Winter","Spring","Summer","Autumn","Winter"})</f>
        <v>Summer</v>
      </c>
    </row>
    <row r="691" spans="2:18"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c r="O691" s="4">
        <f>MONTH(Table1[[#This Row],[Invoice Date]])</f>
        <v>7</v>
      </c>
      <c r="P691" s="4">
        <f>YEAR(Table1[[#This Row],[Invoice Date]])</f>
        <v>2020</v>
      </c>
      <c r="Q691" s="4" t="str">
        <f>"Q"&amp;ROUNDUP(MONTH(Table1[[#This Row],[Invoice Date]])/3,0)</f>
        <v>Q3</v>
      </c>
      <c r="R691" s="4" t="str">
        <f>LOOKUP(O691,{1,3,6,9,12},{"Winter","Spring","Summer","Autumn","Winter"})</f>
        <v>Summer</v>
      </c>
    </row>
    <row r="692" spans="2:18"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c r="O692" s="4">
        <f>MONTH(Table1[[#This Row],[Invoice Date]])</f>
        <v>7</v>
      </c>
      <c r="P692" s="4">
        <f>YEAR(Table1[[#This Row],[Invoice Date]])</f>
        <v>2020</v>
      </c>
      <c r="Q692" s="4" t="str">
        <f>"Q"&amp;ROUNDUP(MONTH(Table1[[#This Row],[Invoice Date]])/3,0)</f>
        <v>Q3</v>
      </c>
      <c r="R692" s="4" t="str">
        <f>LOOKUP(O692,{1,3,6,9,12},{"Winter","Spring","Summer","Autumn","Winter"})</f>
        <v>Summer</v>
      </c>
    </row>
    <row r="693" spans="2:18"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c r="O693" s="4">
        <f>MONTH(Table1[[#This Row],[Invoice Date]])</f>
        <v>7</v>
      </c>
      <c r="P693" s="4">
        <f>YEAR(Table1[[#This Row],[Invoice Date]])</f>
        <v>2020</v>
      </c>
      <c r="Q693" s="4" t="str">
        <f>"Q"&amp;ROUNDUP(MONTH(Table1[[#This Row],[Invoice Date]])/3,0)</f>
        <v>Q3</v>
      </c>
      <c r="R693" s="4" t="str">
        <f>LOOKUP(O693,{1,3,6,9,12},{"Winter","Spring","Summer","Autumn","Winter"})</f>
        <v>Summer</v>
      </c>
    </row>
    <row r="694" spans="2:18"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c r="O694" s="4">
        <f>MONTH(Table1[[#This Row],[Invoice Date]])</f>
        <v>7</v>
      </c>
      <c r="P694" s="4">
        <f>YEAR(Table1[[#This Row],[Invoice Date]])</f>
        <v>2020</v>
      </c>
      <c r="Q694" s="4" t="str">
        <f>"Q"&amp;ROUNDUP(MONTH(Table1[[#This Row],[Invoice Date]])/3,0)</f>
        <v>Q3</v>
      </c>
      <c r="R694" s="4" t="str">
        <f>LOOKUP(O694,{1,3,6,9,12},{"Winter","Spring","Summer","Autumn","Winter"})</f>
        <v>Summer</v>
      </c>
    </row>
    <row r="695" spans="2:18"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c r="O695" s="4">
        <f>MONTH(Table1[[#This Row],[Invoice Date]])</f>
        <v>7</v>
      </c>
      <c r="P695" s="4">
        <f>YEAR(Table1[[#This Row],[Invoice Date]])</f>
        <v>2020</v>
      </c>
      <c r="Q695" s="4" t="str">
        <f>"Q"&amp;ROUNDUP(MONTH(Table1[[#This Row],[Invoice Date]])/3,0)</f>
        <v>Q3</v>
      </c>
      <c r="R695" s="4" t="str">
        <f>LOOKUP(O695,{1,3,6,9,12},{"Winter","Spring","Summer","Autumn","Winter"})</f>
        <v>Summer</v>
      </c>
    </row>
    <row r="696" spans="2:18"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c r="O696" s="4">
        <f>MONTH(Table1[[#This Row],[Invoice Date]])</f>
        <v>7</v>
      </c>
      <c r="P696" s="4">
        <f>YEAR(Table1[[#This Row],[Invoice Date]])</f>
        <v>2020</v>
      </c>
      <c r="Q696" s="4" t="str">
        <f>"Q"&amp;ROUNDUP(MONTH(Table1[[#This Row],[Invoice Date]])/3,0)</f>
        <v>Q3</v>
      </c>
      <c r="R696" s="4" t="str">
        <f>LOOKUP(O696,{1,3,6,9,12},{"Winter","Spring","Summer","Autumn","Winter"})</f>
        <v>Summer</v>
      </c>
    </row>
    <row r="697" spans="2:18"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c r="O697" s="4">
        <f>MONTH(Table1[[#This Row],[Invoice Date]])</f>
        <v>7</v>
      </c>
      <c r="P697" s="4">
        <f>YEAR(Table1[[#This Row],[Invoice Date]])</f>
        <v>2020</v>
      </c>
      <c r="Q697" s="4" t="str">
        <f>"Q"&amp;ROUNDUP(MONTH(Table1[[#This Row],[Invoice Date]])/3,0)</f>
        <v>Q3</v>
      </c>
      <c r="R697" s="4" t="str">
        <f>LOOKUP(O697,{1,3,6,9,12},{"Winter","Spring","Summer","Autumn","Winter"})</f>
        <v>Summer</v>
      </c>
    </row>
    <row r="698" spans="2:18"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c r="O698" s="4">
        <f>MONTH(Table1[[#This Row],[Invoice Date]])</f>
        <v>7</v>
      </c>
      <c r="P698" s="4">
        <f>YEAR(Table1[[#This Row],[Invoice Date]])</f>
        <v>2020</v>
      </c>
      <c r="Q698" s="4" t="str">
        <f>"Q"&amp;ROUNDUP(MONTH(Table1[[#This Row],[Invoice Date]])/3,0)</f>
        <v>Q3</v>
      </c>
      <c r="R698" s="4" t="str">
        <f>LOOKUP(O698,{1,3,6,9,12},{"Winter","Spring","Summer","Autumn","Winter"})</f>
        <v>Summer</v>
      </c>
    </row>
    <row r="699" spans="2:18"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c r="O699" s="4">
        <f>MONTH(Table1[[#This Row],[Invoice Date]])</f>
        <v>7</v>
      </c>
      <c r="P699" s="4">
        <f>YEAR(Table1[[#This Row],[Invoice Date]])</f>
        <v>2020</v>
      </c>
      <c r="Q699" s="4" t="str">
        <f>"Q"&amp;ROUNDUP(MONTH(Table1[[#This Row],[Invoice Date]])/3,0)</f>
        <v>Q3</v>
      </c>
      <c r="R699" s="4" t="str">
        <f>LOOKUP(O699,{1,3,6,9,12},{"Winter","Spring","Summer","Autumn","Winter"})</f>
        <v>Summer</v>
      </c>
    </row>
    <row r="700" spans="2:18"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c r="O700" s="4">
        <f>MONTH(Table1[[#This Row],[Invoice Date]])</f>
        <v>7</v>
      </c>
      <c r="P700" s="4">
        <f>YEAR(Table1[[#This Row],[Invoice Date]])</f>
        <v>2020</v>
      </c>
      <c r="Q700" s="4" t="str">
        <f>"Q"&amp;ROUNDUP(MONTH(Table1[[#This Row],[Invoice Date]])/3,0)</f>
        <v>Q3</v>
      </c>
      <c r="R700" s="4" t="str">
        <f>LOOKUP(O700,{1,3,6,9,12},{"Winter","Spring","Summer","Autumn","Winter"})</f>
        <v>Summer</v>
      </c>
    </row>
    <row r="701" spans="2:18"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c r="O701" s="4">
        <f>MONTH(Table1[[#This Row],[Invoice Date]])</f>
        <v>7</v>
      </c>
      <c r="P701" s="4">
        <f>YEAR(Table1[[#This Row],[Invoice Date]])</f>
        <v>2020</v>
      </c>
      <c r="Q701" s="4" t="str">
        <f>"Q"&amp;ROUNDUP(MONTH(Table1[[#This Row],[Invoice Date]])/3,0)</f>
        <v>Q3</v>
      </c>
      <c r="R701" s="4" t="str">
        <f>LOOKUP(O701,{1,3,6,9,12},{"Winter","Spring","Summer","Autumn","Winter"})</f>
        <v>Summer</v>
      </c>
    </row>
    <row r="702" spans="2:18"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c r="O702" s="4">
        <f>MONTH(Table1[[#This Row],[Invoice Date]])</f>
        <v>7</v>
      </c>
      <c r="P702" s="4">
        <f>YEAR(Table1[[#This Row],[Invoice Date]])</f>
        <v>2020</v>
      </c>
      <c r="Q702" s="4" t="str">
        <f>"Q"&amp;ROUNDUP(MONTH(Table1[[#This Row],[Invoice Date]])/3,0)</f>
        <v>Q3</v>
      </c>
      <c r="R702" s="4" t="str">
        <f>LOOKUP(O702,{1,3,6,9,12},{"Winter","Spring","Summer","Autumn","Winter"})</f>
        <v>Summer</v>
      </c>
    </row>
    <row r="703" spans="2:18"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c r="O703" s="4">
        <f>MONTH(Table1[[#This Row],[Invoice Date]])</f>
        <v>7</v>
      </c>
      <c r="P703" s="4">
        <f>YEAR(Table1[[#This Row],[Invoice Date]])</f>
        <v>2020</v>
      </c>
      <c r="Q703" s="4" t="str">
        <f>"Q"&amp;ROUNDUP(MONTH(Table1[[#This Row],[Invoice Date]])/3,0)</f>
        <v>Q3</v>
      </c>
      <c r="R703" s="4" t="str">
        <f>LOOKUP(O703,{1,3,6,9,12},{"Winter","Spring","Summer","Autumn","Winter"})</f>
        <v>Summer</v>
      </c>
    </row>
    <row r="704" spans="2:18"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c r="O704" s="4">
        <f>MONTH(Table1[[#This Row],[Invoice Date]])</f>
        <v>7</v>
      </c>
      <c r="P704" s="4">
        <f>YEAR(Table1[[#This Row],[Invoice Date]])</f>
        <v>2020</v>
      </c>
      <c r="Q704" s="4" t="str">
        <f>"Q"&amp;ROUNDUP(MONTH(Table1[[#This Row],[Invoice Date]])/3,0)</f>
        <v>Q3</v>
      </c>
      <c r="R704" s="4" t="str">
        <f>LOOKUP(O704,{1,3,6,9,12},{"Winter","Spring","Summer","Autumn","Winter"})</f>
        <v>Summer</v>
      </c>
    </row>
    <row r="705" spans="2:18"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c r="O705" s="4">
        <f>MONTH(Table1[[#This Row],[Invoice Date]])</f>
        <v>7</v>
      </c>
      <c r="P705" s="4">
        <f>YEAR(Table1[[#This Row],[Invoice Date]])</f>
        <v>2020</v>
      </c>
      <c r="Q705" s="4" t="str">
        <f>"Q"&amp;ROUNDUP(MONTH(Table1[[#This Row],[Invoice Date]])/3,0)</f>
        <v>Q3</v>
      </c>
      <c r="R705" s="4" t="str">
        <f>LOOKUP(O705,{1,3,6,9,12},{"Winter","Spring","Summer","Autumn","Winter"})</f>
        <v>Summer</v>
      </c>
    </row>
    <row r="706" spans="2:18"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c r="O706" s="4">
        <f>MONTH(Table1[[#This Row],[Invoice Date]])</f>
        <v>7</v>
      </c>
      <c r="P706" s="4">
        <f>YEAR(Table1[[#This Row],[Invoice Date]])</f>
        <v>2020</v>
      </c>
      <c r="Q706" s="4" t="str">
        <f>"Q"&amp;ROUNDUP(MONTH(Table1[[#This Row],[Invoice Date]])/3,0)</f>
        <v>Q3</v>
      </c>
      <c r="R706" s="4" t="str">
        <f>LOOKUP(O706,{1,3,6,9,12},{"Winter","Spring","Summer","Autumn","Winter"})</f>
        <v>Summer</v>
      </c>
    </row>
    <row r="707" spans="2:18"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c r="O707" s="4">
        <f>MONTH(Table1[[#This Row],[Invoice Date]])</f>
        <v>7</v>
      </c>
      <c r="P707" s="4">
        <f>YEAR(Table1[[#This Row],[Invoice Date]])</f>
        <v>2020</v>
      </c>
      <c r="Q707" s="4" t="str">
        <f>"Q"&amp;ROUNDUP(MONTH(Table1[[#This Row],[Invoice Date]])/3,0)</f>
        <v>Q3</v>
      </c>
      <c r="R707" s="4" t="str">
        <f>LOOKUP(O707,{1,3,6,9,12},{"Winter","Spring","Summer","Autumn","Winter"})</f>
        <v>Summer</v>
      </c>
    </row>
    <row r="708" spans="2:18"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c r="O708" s="4">
        <f>MONTH(Table1[[#This Row],[Invoice Date]])</f>
        <v>7</v>
      </c>
      <c r="P708" s="4">
        <f>YEAR(Table1[[#This Row],[Invoice Date]])</f>
        <v>2020</v>
      </c>
      <c r="Q708" s="4" t="str">
        <f>"Q"&amp;ROUNDUP(MONTH(Table1[[#This Row],[Invoice Date]])/3,0)</f>
        <v>Q3</v>
      </c>
      <c r="R708" s="4" t="str">
        <f>LOOKUP(O708,{1,3,6,9,12},{"Winter","Spring","Summer","Autumn","Winter"})</f>
        <v>Summer</v>
      </c>
    </row>
    <row r="709" spans="2:18"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c r="O709" s="4">
        <f>MONTH(Table1[[#This Row],[Invoice Date]])</f>
        <v>7</v>
      </c>
      <c r="P709" s="4">
        <f>YEAR(Table1[[#This Row],[Invoice Date]])</f>
        <v>2020</v>
      </c>
      <c r="Q709" s="4" t="str">
        <f>"Q"&amp;ROUNDUP(MONTH(Table1[[#This Row],[Invoice Date]])/3,0)</f>
        <v>Q3</v>
      </c>
      <c r="R709" s="4" t="str">
        <f>LOOKUP(O709,{1,3,6,9,12},{"Winter","Spring","Summer","Autumn","Winter"})</f>
        <v>Summer</v>
      </c>
    </row>
    <row r="710" spans="2:18"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c r="O710" s="4">
        <f>MONTH(Table1[[#This Row],[Invoice Date]])</f>
        <v>7</v>
      </c>
      <c r="P710" s="4">
        <f>YEAR(Table1[[#This Row],[Invoice Date]])</f>
        <v>2020</v>
      </c>
      <c r="Q710" s="4" t="str">
        <f>"Q"&amp;ROUNDUP(MONTH(Table1[[#This Row],[Invoice Date]])/3,0)</f>
        <v>Q3</v>
      </c>
      <c r="R710" s="4" t="str">
        <f>LOOKUP(O710,{1,3,6,9,12},{"Winter","Spring","Summer","Autumn","Winter"})</f>
        <v>Summer</v>
      </c>
    </row>
    <row r="711" spans="2:18"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c r="O711" s="4">
        <f>MONTH(Table1[[#This Row],[Invoice Date]])</f>
        <v>7</v>
      </c>
      <c r="P711" s="4">
        <f>YEAR(Table1[[#This Row],[Invoice Date]])</f>
        <v>2020</v>
      </c>
      <c r="Q711" s="4" t="str">
        <f>"Q"&amp;ROUNDUP(MONTH(Table1[[#This Row],[Invoice Date]])/3,0)</f>
        <v>Q3</v>
      </c>
      <c r="R711" s="4" t="str">
        <f>LOOKUP(O711,{1,3,6,9,12},{"Winter","Spring","Summer","Autumn","Winter"})</f>
        <v>Summer</v>
      </c>
    </row>
    <row r="712" spans="2:18"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c r="O712" s="4">
        <f>MONTH(Table1[[#This Row],[Invoice Date]])</f>
        <v>7</v>
      </c>
      <c r="P712" s="4">
        <f>YEAR(Table1[[#This Row],[Invoice Date]])</f>
        <v>2020</v>
      </c>
      <c r="Q712" s="4" t="str">
        <f>"Q"&amp;ROUNDUP(MONTH(Table1[[#This Row],[Invoice Date]])/3,0)</f>
        <v>Q3</v>
      </c>
      <c r="R712" s="4" t="str">
        <f>LOOKUP(O712,{1,3,6,9,12},{"Winter","Spring","Summer","Autumn","Winter"})</f>
        <v>Summer</v>
      </c>
    </row>
    <row r="713" spans="2:18"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c r="O713" s="4">
        <f>MONTH(Table1[[#This Row],[Invoice Date]])</f>
        <v>7</v>
      </c>
      <c r="P713" s="4">
        <f>YEAR(Table1[[#This Row],[Invoice Date]])</f>
        <v>2020</v>
      </c>
      <c r="Q713" s="4" t="str">
        <f>"Q"&amp;ROUNDUP(MONTH(Table1[[#This Row],[Invoice Date]])/3,0)</f>
        <v>Q3</v>
      </c>
      <c r="R713" s="4" t="str">
        <f>LOOKUP(O713,{1,3,6,9,12},{"Winter","Spring","Summer","Autumn","Winter"})</f>
        <v>Summer</v>
      </c>
    </row>
    <row r="714" spans="2:18"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c r="O714" s="4">
        <f>MONTH(Table1[[#This Row],[Invoice Date]])</f>
        <v>7</v>
      </c>
      <c r="P714" s="4">
        <f>YEAR(Table1[[#This Row],[Invoice Date]])</f>
        <v>2020</v>
      </c>
      <c r="Q714" s="4" t="str">
        <f>"Q"&amp;ROUNDUP(MONTH(Table1[[#This Row],[Invoice Date]])/3,0)</f>
        <v>Q3</v>
      </c>
      <c r="R714" s="4" t="str">
        <f>LOOKUP(O714,{1,3,6,9,12},{"Winter","Spring","Summer","Autumn","Winter"})</f>
        <v>Summer</v>
      </c>
    </row>
    <row r="715" spans="2:18"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c r="O715" s="4">
        <f>MONTH(Table1[[#This Row],[Invoice Date]])</f>
        <v>7</v>
      </c>
      <c r="P715" s="4">
        <f>YEAR(Table1[[#This Row],[Invoice Date]])</f>
        <v>2020</v>
      </c>
      <c r="Q715" s="4" t="str">
        <f>"Q"&amp;ROUNDUP(MONTH(Table1[[#This Row],[Invoice Date]])/3,0)</f>
        <v>Q3</v>
      </c>
      <c r="R715" s="4" t="str">
        <f>LOOKUP(O715,{1,3,6,9,12},{"Winter","Spring","Summer","Autumn","Winter"})</f>
        <v>Summer</v>
      </c>
    </row>
    <row r="716" spans="2:18"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c r="O716" s="4">
        <f>MONTH(Table1[[#This Row],[Invoice Date]])</f>
        <v>7</v>
      </c>
      <c r="P716" s="4">
        <f>YEAR(Table1[[#This Row],[Invoice Date]])</f>
        <v>2020</v>
      </c>
      <c r="Q716" s="4" t="str">
        <f>"Q"&amp;ROUNDUP(MONTH(Table1[[#This Row],[Invoice Date]])/3,0)</f>
        <v>Q3</v>
      </c>
      <c r="R716" s="4" t="str">
        <f>LOOKUP(O716,{1,3,6,9,12},{"Winter","Spring","Summer","Autumn","Winter"})</f>
        <v>Summer</v>
      </c>
    </row>
    <row r="717" spans="2:18"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c r="O717" s="4">
        <f>MONTH(Table1[[#This Row],[Invoice Date]])</f>
        <v>8</v>
      </c>
      <c r="P717" s="4">
        <f>YEAR(Table1[[#This Row],[Invoice Date]])</f>
        <v>2020</v>
      </c>
      <c r="Q717" s="4" t="str">
        <f>"Q"&amp;ROUNDUP(MONTH(Table1[[#This Row],[Invoice Date]])/3,0)</f>
        <v>Q3</v>
      </c>
      <c r="R717" s="4" t="str">
        <f>LOOKUP(O717,{1,3,6,9,12},{"Winter","Spring","Summer","Autumn","Winter"})</f>
        <v>Summer</v>
      </c>
    </row>
    <row r="718" spans="2:18"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c r="O718" s="4">
        <f>MONTH(Table1[[#This Row],[Invoice Date]])</f>
        <v>8</v>
      </c>
      <c r="P718" s="4">
        <f>YEAR(Table1[[#This Row],[Invoice Date]])</f>
        <v>2020</v>
      </c>
      <c r="Q718" s="4" t="str">
        <f>"Q"&amp;ROUNDUP(MONTH(Table1[[#This Row],[Invoice Date]])/3,0)</f>
        <v>Q3</v>
      </c>
      <c r="R718" s="4" t="str">
        <f>LOOKUP(O718,{1,3,6,9,12},{"Winter","Spring","Summer","Autumn","Winter"})</f>
        <v>Summer</v>
      </c>
    </row>
    <row r="719" spans="2:18"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c r="O719" s="4">
        <f>MONTH(Table1[[#This Row],[Invoice Date]])</f>
        <v>8</v>
      </c>
      <c r="P719" s="4">
        <f>YEAR(Table1[[#This Row],[Invoice Date]])</f>
        <v>2020</v>
      </c>
      <c r="Q719" s="4" t="str">
        <f>"Q"&amp;ROUNDUP(MONTH(Table1[[#This Row],[Invoice Date]])/3,0)</f>
        <v>Q3</v>
      </c>
      <c r="R719" s="4" t="str">
        <f>LOOKUP(O719,{1,3,6,9,12},{"Winter","Spring","Summer","Autumn","Winter"})</f>
        <v>Summer</v>
      </c>
    </row>
    <row r="720" spans="2:18"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c r="O720" s="4">
        <f>MONTH(Table1[[#This Row],[Invoice Date]])</f>
        <v>8</v>
      </c>
      <c r="P720" s="4">
        <f>YEAR(Table1[[#This Row],[Invoice Date]])</f>
        <v>2020</v>
      </c>
      <c r="Q720" s="4" t="str">
        <f>"Q"&amp;ROUNDUP(MONTH(Table1[[#This Row],[Invoice Date]])/3,0)</f>
        <v>Q3</v>
      </c>
      <c r="R720" s="4" t="str">
        <f>LOOKUP(O720,{1,3,6,9,12},{"Winter","Spring","Summer","Autumn","Winter"})</f>
        <v>Summer</v>
      </c>
    </row>
    <row r="721" spans="2:18"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c r="O721" s="4">
        <f>MONTH(Table1[[#This Row],[Invoice Date]])</f>
        <v>8</v>
      </c>
      <c r="P721" s="4">
        <f>YEAR(Table1[[#This Row],[Invoice Date]])</f>
        <v>2020</v>
      </c>
      <c r="Q721" s="4" t="str">
        <f>"Q"&amp;ROUNDUP(MONTH(Table1[[#This Row],[Invoice Date]])/3,0)</f>
        <v>Q3</v>
      </c>
      <c r="R721" s="4" t="str">
        <f>LOOKUP(O721,{1,3,6,9,12},{"Winter","Spring","Summer","Autumn","Winter"})</f>
        <v>Summer</v>
      </c>
    </row>
    <row r="722" spans="2:18"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c r="O722" s="4">
        <f>MONTH(Table1[[#This Row],[Invoice Date]])</f>
        <v>8</v>
      </c>
      <c r="P722" s="4">
        <f>YEAR(Table1[[#This Row],[Invoice Date]])</f>
        <v>2020</v>
      </c>
      <c r="Q722" s="4" t="str">
        <f>"Q"&amp;ROUNDUP(MONTH(Table1[[#This Row],[Invoice Date]])/3,0)</f>
        <v>Q3</v>
      </c>
      <c r="R722" s="4" t="str">
        <f>LOOKUP(O722,{1,3,6,9,12},{"Winter","Spring","Summer","Autumn","Winter"})</f>
        <v>Summer</v>
      </c>
    </row>
    <row r="723" spans="2:18"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c r="O723" s="4">
        <f>MONTH(Table1[[#This Row],[Invoice Date]])</f>
        <v>8</v>
      </c>
      <c r="P723" s="4">
        <f>YEAR(Table1[[#This Row],[Invoice Date]])</f>
        <v>2020</v>
      </c>
      <c r="Q723" s="4" t="str">
        <f>"Q"&amp;ROUNDUP(MONTH(Table1[[#This Row],[Invoice Date]])/3,0)</f>
        <v>Q3</v>
      </c>
      <c r="R723" s="4" t="str">
        <f>LOOKUP(O723,{1,3,6,9,12},{"Winter","Spring","Summer","Autumn","Winter"})</f>
        <v>Summer</v>
      </c>
    </row>
    <row r="724" spans="2:18"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c r="O724" s="4">
        <f>MONTH(Table1[[#This Row],[Invoice Date]])</f>
        <v>8</v>
      </c>
      <c r="P724" s="4">
        <f>YEAR(Table1[[#This Row],[Invoice Date]])</f>
        <v>2020</v>
      </c>
      <c r="Q724" s="4" t="str">
        <f>"Q"&amp;ROUNDUP(MONTH(Table1[[#This Row],[Invoice Date]])/3,0)</f>
        <v>Q3</v>
      </c>
      <c r="R724" s="4" t="str">
        <f>LOOKUP(O724,{1,3,6,9,12},{"Winter","Spring","Summer","Autumn","Winter"})</f>
        <v>Summer</v>
      </c>
    </row>
    <row r="725" spans="2:18"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c r="O725" s="4">
        <f>MONTH(Table1[[#This Row],[Invoice Date]])</f>
        <v>8</v>
      </c>
      <c r="P725" s="4">
        <f>YEAR(Table1[[#This Row],[Invoice Date]])</f>
        <v>2020</v>
      </c>
      <c r="Q725" s="4" t="str">
        <f>"Q"&amp;ROUNDUP(MONTH(Table1[[#This Row],[Invoice Date]])/3,0)</f>
        <v>Q3</v>
      </c>
      <c r="R725" s="4" t="str">
        <f>LOOKUP(O725,{1,3,6,9,12},{"Winter","Spring","Summer","Autumn","Winter"})</f>
        <v>Summer</v>
      </c>
    </row>
    <row r="726" spans="2:18"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c r="O726" s="4">
        <f>MONTH(Table1[[#This Row],[Invoice Date]])</f>
        <v>8</v>
      </c>
      <c r="P726" s="4">
        <f>YEAR(Table1[[#This Row],[Invoice Date]])</f>
        <v>2020</v>
      </c>
      <c r="Q726" s="4" t="str">
        <f>"Q"&amp;ROUNDUP(MONTH(Table1[[#This Row],[Invoice Date]])/3,0)</f>
        <v>Q3</v>
      </c>
      <c r="R726" s="4" t="str">
        <f>LOOKUP(O726,{1,3,6,9,12},{"Winter","Spring","Summer","Autumn","Winter"})</f>
        <v>Summer</v>
      </c>
    </row>
    <row r="727" spans="2:18"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c r="O727" s="4">
        <f>MONTH(Table1[[#This Row],[Invoice Date]])</f>
        <v>8</v>
      </c>
      <c r="P727" s="4">
        <f>YEAR(Table1[[#This Row],[Invoice Date]])</f>
        <v>2020</v>
      </c>
      <c r="Q727" s="4" t="str">
        <f>"Q"&amp;ROUNDUP(MONTH(Table1[[#This Row],[Invoice Date]])/3,0)</f>
        <v>Q3</v>
      </c>
      <c r="R727" s="4" t="str">
        <f>LOOKUP(O727,{1,3,6,9,12},{"Winter","Spring","Summer","Autumn","Winter"})</f>
        <v>Summer</v>
      </c>
    </row>
    <row r="728" spans="2:18"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c r="O728" s="4">
        <f>MONTH(Table1[[#This Row],[Invoice Date]])</f>
        <v>8</v>
      </c>
      <c r="P728" s="4">
        <f>YEAR(Table1[[#This Row],[Invoice Date]])</f>
        <v>2020</v>
      </c>
      <c r="Q728" s="4" t="str">
        <f>"Q"&amp;ROUNDUP(MONTH(Table1[[#This Row],[Invoice Date]])/3,0)</f>
        <v>Q3</v>
      </c>
      <c r="R728" s="4" t="str">
        <f>LOOKUP(O728,{1,3,6,9,12},{"Winter","Spring","Summer","Autumn","Winter"})</f>
        <v>Summer</v>
      </c>
    </row>
    <row r="729" spans="2:18"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c r="O729" s="4">
        <f>MONTH(Table1[[#This Row],[Invoice Date]])</f>
        <v>8</v>
      </c>
      <c r="P729" s="4">
        <f>YEAR(Table1[[#This Row],[Invoice Date]])</f>
        <v>2020</v>
      </c>
      <c r="Q729" s="4" t="str">
        <f>"Q"&amp;ROUNDUP(MONTH(Table1[[#This Row],[Invoice Date]])/3,0)</f>
        <v>Q3</v>
      </c>
      <c r="R729" s="4" t="str">
        <f>LOOKUP(O729,{1,3,6,9,12},{"Winter","Spring","Summer","Autumn","Winter"})</f>
        <v>Summer</v>
      </c>
    </row>
    <row r="730" spans="2:18"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c r="O730" s="4">
        <f>MONTH(Table1[[#This Row],[Invoice Date]])</f>
        <v>8</v>
      </c>
      <c r="P730" s="4">
        <f>YEAR(Table1[[#This Row],[Invoice Date]])</f>
        <v>2020</v>
      </c>
      <c r="Q730" s="4" t="str">
        <f>"Q"&amp;ROUNDUP(MONTH(Table1[[#This Row],[Invoice Date]])/3,0)</f>
        <v>Q3</v>
      </c>
      <c r="R730" s="4" t="str">
        <f>LOOKUP(O730,{1,3,6,9,12},{"Winter","Spring","Summer","Autumn","Winter"})</f>
        <v>Summer</v>
      </c>
    </row>
    <row r="731" spans="2:18"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c r="O731" s="4">
        <f>MONTH(Table1[[#This Row],[Invoice Date]])</f>
        <v>8</v>
      </c>
      <c r="P731" s="4">
        <f>YEAR(Table1[[#This Row],[Invoice Date]])</f>
        <v>2020</v>
      </c>
      <c r="Q731" s="4" t="str">
        <f>"Q"&amp;ROUNDUP(MONTH(Table1[[#This Row],[Invoice Date]])/3,0)</f>
        <v>Q3</v>
      </c>
      <c r="R731" s="4" t="str">
        <f>LOOKUP(O731,{1,3,6,9,12},{"Winter","Spring","Summer","Autumn","Winter"})</f>
        <v>Summer</v>
      </c>
    </row>
    <row r="732" spans="2:18"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c r="O732" s="4">
        <f>MONTH(Table1[[#This Row],[Invoice Date]])</f>
        <v>8</v>
      </c>
      <c r="P732" s="4">
        <f>YEAR(Table1[[#This Row],[Invoice Date]])</f>
        <v>2020</v>
      </c>
      <c r="Q732" s="4" t="str">
        <f>"Q"&amp;ROUNDUP(MONTH(Table1[[#This Row],[Invoice Date]])/3,0)</f>
        <v>Q3</v>
      </c>
      <c r="R732" s="4" t="str">
        <f>LOOKUP(O732,{1,3,6,9,12},{"Winter","Spring","Summer","Autumn","Winter"})</f>
        <v>Summer</v>
      </c>
    </row>
    <row r="733" spans="2:18"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c r="O733" s="4">
        <f>MONTH(Table1[[#This Row],[Invoice Date]])</f>
        <v>8</v>
      </c>
      <c r="P733" s="4">
        <f>YEAR(Table1[[#This Row],[Invoice Date]])</f>
        <v>2020</v>
      </c>
      <c r="Q733" s="4" t="str">
        <f>"Q"&amp;ROUNDUP(MONTH(Table1[[#This Row],[Invoice Date]])/3,0)</f>
        <v>Q3</v>
      </c>
      <c r="R733" s="4" t="str">
        <f>LOOKUP(O733,{1,3,6,9,12},{"Winter","Spring","Summer","Autumn","Winter"})</f>
        <v>Summer</v>
      </c>
    </row>
    <row r="734" spans="2:18"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c r="O734" s="4">
        <f>MONTH(Table1[[#This Row],[Invoice Date]])</f>
        <v>8</v>
      </c>
      <c r="P734" s="4">
        <f>YEAR(Table1[[#This Row],[Invoice Date]])</f>
        <v>2020</v>
      </c>
      <c r="Q734" s="4" t="str">
        <f>"Q"&amp;ROUNDUP(MONTH(Table1[[#This Row],[Invoice Date]])/3,0)</f>
        <v>Q3</v>
      </c>
      <c r="R734" s="4" t="str">
        <f>LOOKUP(O734,{1,3,6,9,12},{"Winter","Spring","Summer","Autumn","Winter"})</f>
        <v>Summer</v>
      </c>
    </row>
    <row r="735" spans="2:18"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c r="O735" s="4">
        <f>MONTH(Table1[[#This Row],[Invoice Date]])</f>
        <v>8</v>
      </c>
      <c r="P735" s="4">
        <f>YEAR(Table1[[#This Row],[Invoice Date]])</f>
        <v>2020</v>
      </c>
      <c r="Q735" s="4" t="str">
        <f>"Q"&amp;ROUNDUP(MONTH(Table1[[#This Row],[Invoice Date]])/3,0)</f>
        <v>Q3</v>
      </c>
      <c r="R735" s="4" t="str">
        <f>LOOKUP(O735,{1,3,6,9,12},{"Winter","Spring","Summer","Autumn","Winter"})</f>
        <v>Summer</v>
      </c>
    </row>
    <row r="736" spans="2:18"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c r="O736" s="4">
        <f>MONTH(Table1[[#This Row],[Invoice Date]])</f>
        <v>8</v>
      </c>
      <c r="P736" s="4">
        <f>YEAR(Table1[[#This Row],[Invoice Date]])</f>
        <v>2020</v>
      </c>
      <c r="Q736" s="4" t="str">
        <f>"Q"&amp;ROUNDUP(MONTH(Table1[[#This Row],[Invoice Date]])/3,0)</f>
        <v>Q3</v>
      </c>
      <c r="R736" s="4" t="str">
        <f>LOOKUP(O736,{1,3,6,9,12},{"Winter","Spring","Summer","Autumn","Winter"})</f>
        <v>Summer</v>
      </c>
    </row>
    <row r="737" spans="2:18"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c r="O737" s="4">
        <f>MONTH(Table1[[#This Row],[Invoice Date]])</f>
        <v>8</v>
      </c>
      <c r="P737" s="4">
        <f>YEAR(Table1[[#This Row],[Invoice Date]])</f>
        <v>2020</v>
      </c>
      <c r="Q737" s="4" t="str">
        <f>"Q"&amp;ROUNDUP(MONTH(Table1[[#This Row],[Invoice Date]])/3,0)</f>
        <v>Q3</v>
      </c>
      <c r="R737" s="4" t="str">
        <f>LOOKUP(O737,{1,3,6,9,12},{"Winter","Spring","Summer","Autumn","Winter"})</f>
        <v>Summer</v>
      </c>
    </row>
    <row r="738" spans="2:18"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c r="O738" s="4">
        <f>MONTH(Table1[[#This Row],[Invoice Date]])</f>
        <v>8</v>
      </c>
      <c r="P738" s="4">
        <f>YEAR(Table1[[#This Row],[Invoice Date]])</f>
        <v>2020</v>
      </c>
      <c r="Q738" s="4" t="str">
        <f>"Q"&amp;ROUNDUP(MONTH(Table1[[#This Row],[Invoice Date]])/3,0)</f>
        <v>Q3</v>
      </c>
      <c r="R738" s="4" t="str">
        <f>LOOKUP(O738,{1,3,6,9,12},{"Winter","Spring","Summer","Autumn","Winter"})</f>
        <v>Summer</v>
      </c>
    </row>
    <row r="739" spans="2:18"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c r="O739" s="4">
        <f>MONTH(Table1[[#This Row],[Invoice Date]])</f>
        <v>8</v>
      </c>
      <c r="P739" s="4">
        <f>YEAR(Table1[[#This Row],[Invoice Date]])</f>
        <v>2020</v>
      </c>
      <c r="Q739" s="4" t="str">
        <f>"Q"&amp;ROUNDUP(MONTH(Table1[[#This Row],[Invoice Date]])/3,0)</f>
        <v>Q3</v>
      </c>
      <c r="R739" s="4" t="str">
        <f>LOOKUP(O739,{1,3,6,9,12},{"Winter","Spring","Summer","Autumn","Winter"})</f>
        <v>Summer</v>
      </c>
    </row>
    <row r="740" spans="2:18"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c r="O740" s="4">
        <f>MONTH(Table1[[#This Row],[Invoice Date]])</f>
        <v>4</v>
      </c>
      <c r="P740" s="4">
        <f>YEAR(Table1[[#This Row],[Invoice Date]])</f>
        <v>2020</v>
      </c>
      <c r="Q740" s="4" t="str">
        <f>"Q"&amp;ROUNDUP(MONTH(Table1[[#This Row],[Invoice Date]])/3,0)</f>
        <v>Q2</v>
      </c>
      <c r="R740" s="4" t="str">
        <f>LOOKUP(O740,{1,3,6,9,12},{"Winter","Spring","Summer","Autumn","Winter"})</f>
        <v>Spring</v>
      </c>
    </row>
    <row r="741" spans="2:18"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c r="O741" s="4">
        <f>MONTH(Table1[[#This Row],[Invoice Date]])</f>
        <v>4</v>
      </c>
      <c r="P741" s="4">
        <f>YEAR(Table1[[#This Row],[Invoice Date]])</f>
        <v>2020</v>
      </c>
      <c r="Q741" s="4" t="str">
        <f>"Q"&amp;ROUNDUP(MONTH(Table1[[#This Row],[Invoice Date]])/3,0)</f>
        <v>Q2</v>
      </c>
      <c r="R741" s="4" t="str">
        <f>LOOKUP(O741,{1,3,6,9,12},{"Winter","Spring","Summer","Autumn","Winter"})</f>
        <v>Spring</v>
      </c>
    </row>
    <row r="742" spans="2:18"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c r="O742" s="4">
        <f>MONTH(Table1[[#This Row],[Invoice Date]])</f>
        <v>4</v>
      </c>
      <c r="P742" s="4">
        <f>YEAR(Table1[[#This Row],[Invoice Date]])</f>
        <v>2020</v>
      </c>
      <c r="Q742" s="4" t="str">
        <f>"Q"&amp;ROUNDUP(MONTH(Table1[[#This Row],[Invoice Date]])/3,0)</f>
        <v>Q2</v>
      </c>
      <c r="R742" s="4" t="str">
        <f>LOOKUP(O742,{1,3,6,9,12},{"Winter","Spring","Summer","Autumn","Winter"})</f>
        <v>Spring</v>
      </c>
    </row>
    <row r="743" spans="2:18"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c r="O743" s="4">
        <f>MONTH(Table1[[#This Row],[Invoice Date]])</f>
        <v>4</v>
      </c>
      <c r="P743" s="4">
        <f>YEAR(Table1[[#This Row],[Invoice Date]])</f>
        <v>2020</v>
      </c>
      <c r="Q743" s="4" t="str">
        <f>"Q"&amp;ROUNDUP(MONTH(Table1[[#This Row],[Invoice Date]])/3,0)</f>
        <v>Q2</v>
      </c>
      <c r="R743" s="4" t="str">
        <f>LOOKUP(O743,{1,3,6,9,12},{"Winter","Spring","Summer","Autumn","Winter"})</f>
        <v>Spring</v>
      </c>
    </row>
    <row r="744" spans="2:18"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c r="O744" s="4">
        <f>MONTH(Table1[[#This Row],[Invoice Date]])</f>
        <v>4</v>
      </c>
      <c r="P744" s="4">
        <f>YEAR(Table1[[#This Row],[Invoice Date]])</f>
        <v>2020</v>
      </c>
      <c r="Q744" s="4" t="str">
        <f>"Q"&amp;ROUNDUP(MONTH(Table1[[#This Row],[Invoice Date]])/3,0)</f>
        <v>Q2</v>
      </c>
      <c r="R744" s="4" t="str">
        <f>LOOKUP(O744,{1,3,6,9,12},{"Winter","Spring","Summer","Autumn","Winter"})</f>
        <v>Spring</v>
      </c>
    </row>
    <row r="745" spans="2:18"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c r="O745" s="4">
        <f>MONTH(Table1[[#This Row],[Invoice Date]])</f>
        <v>4</v>
      </c>
      <c r="P745" s="4">
        <f>YEAR(Table1[[#This Row],[Invoice Date]])</f>
        <v>2020</v>
      </c>
      <c r="Q745" s="4" t="str">
        <f>"Q"&amp;ROUNDUP(MONTH(Table1[[#This Row],[Invoice Date]])/3,0)</f>
        <v>Q2</v>
      </c>
      <c r="R745" s="4" t="str">
        <f>LOOKUP(O745,{1,3,6,9,12},{"Winter","Spring","Summer","Autumn","Winter"})</f>
        <v>Spring</v>
      </c>
    </row>
    <row r="746" spans="2:18"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c r="O746" s="4">
        <f>MONTH(Table1[[#This Row],[Invoice Date]])</f>
        <v>4</v>
      </c>
      <c r="P746" s="4">
        <f>YEAR(Table1[[#This Row],[Invoice Date]])</f>
        <v>2020</v>
      </c>
      <c r="Q746" s="4" t="str">
        <f>"Q"&amp;ROUNDUP(MONTH(Table1[[#This Row],[Invoice Date]])/3,0)</f>
        <v>Q2</v>
      </c>
      <c r="R746" s="4" t="str">
        <f>LOOKUP(O746,{1,3,6,9,12},{"Winter","Spring","Summer","Autumn","Winter"})</f>
        <v>Spring</v>
      </c>
    </row>
    <row r="747" spans="2:18"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c r="O747" s="4">
        <f>MONTH(Table1[[#This Row],[Invoice Date]])</f>
        <v>4</v>
      </c>
      <c r="P747" s="4">
        <f>YEAR(Table1[[#This Row],[Invoice Date]])</f>
        <v>2020</v>
      </c>
      <c r="Q747" s="4" t="str">
        <f>"Q"&amp;ROUNDUP(MONTH(Table1[[#This Row],[Invoice Date]])/3,0)</f>
        <v>Q2</v>
      </c>
      <c r="R747" s="4" t="str">
        <f>LOOKUP(O747,{1,3,6,9,12},{"Winter","Spring","Summer","Autumn","Winter"})</f>
        <v>Spring</v>
      </c>
    </row>
    <row r="748" spans="2:18"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c r="O748" s="4">
        <f>MONTH(Table1[[#This Row],[Invoice Date]])</f>
        <v>4</v>
      </c>
      <c r="P748" s="4">
        <f>YEAR(Table1[[#This Row],[Invoice Date]])</f>
        <v>2020</v>
      </c>
      <c r="Q748" s="4" t="str">
        <f>"Q"&amp;ROUNDUP(MONTH(Table1[[#This Row],[Invoice Date]])/3,0)</f>
        <v>Q2</v>
      </c>
      <c r="R748" s="4" t="str">
        <f>LOOKUP(O748,{1,3,6,9,12},{"Winter","Spring","Summer","Autumn","Winter"})</f>
        <v>Spring</v>
      </c>
    </row>
    <row r="749" spans="2:18"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c r="O749" s="4">
        <f>MONTH(Table1[[#This Row],[Invoice Date]])</f>
        <v>4</v>
      </c>
      <c r="P749" s="4">
        <f>YEAR(Table1[[#This Row],[Invoice Date]])</f>
        <v>2020</v>
      </c>
      <c r="Q749" s="4" t="str">
        <f>"Q"&amp;ROUNDUP(MONTH(Table1[[#This Row],[Invoice Date]])/3,0)</f>
        <v>Q2</v>
      </c>
      <c r="R749" s="4" t="str">
        <f>LOOKUP(O749,{1,3,6,9,12},{"Winter","Spring","Summer","Autumn","Winter"})</f>
        <v>Spring</v>
      </c>
    </row>
    <row r="750" spans="2:18"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c r="O750" s="4">
        <f>MONTH(Table1[[#This Row],[Invoice Date]])</f>
        <v>4</v>
      </c>
      <c r="P750" s="4">
        <f>YEAR(Table1[[#This Row],[Invoice Date]])</f>
        <v>2020</v>
      </c>
      <c r="Q750" s="4" t="str">
        <f>"Q"&amp;ROUNDUP(MONTH(Table1[[#This Row],[Invoice Date]])/3,0)</f>
        <v>Q2</v>
      </c>
      <c r="R750" s="4" t="str">
        <f>LOOKUP(O750,{1,3,6,9,12},{"Winter","Spring","Summer","Autumn","Winter"})</f>
        <v>Spring</v>
      </c>
    </row>
    <row r="751" spans="2:18"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c r="O751" s="4">
        <f>MONTH(Table1[[#This Row],[Invoice Date]])</f>
        <v>4</v>
      </c>
      <c r="P751" s="4">
        <f>YEAR(Table1[[#This Row],[Invoice Date]])</f>
        <v>2020</v>
      </c>
      <c r="Q751" s="4" t="str">
        <f>"Q"&amp;ROUNDUP(MONTH(Table1[[#This Row],[Invoice Date]])/3,0)</f>
        <v>Q2</v>
      </c>
      <c r="R751" s="4" t="str">
        <f>LOOKUP(O751,{1,3,6,9,12},{"Winter","Spring","Summer","Autumn","Winter"})</f>
        <v>Spring</v>
      </c>
    </row>
    <row r="752" spans="2:18"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c r="O752" s="4">
        <f>MONTH(Table1[[#This Row],[Invoice Date]])</f>
        <v>4</v>
      </c>
      <c r="P752" s="4">
        <f>YEAR(Table1[[#This Row],[Invoice Date]])</f>
        <v>2020</v>
      </c>
      <c r="Q752" s="4" t="str">
        <f>"Q"&amp;ROUNDUP(MONTH(Table1[[#This Row],[Invoice Date]])/3,0)</f>
        <v>Q2</v>
      </c>
      <c r="R752" s="4" t="str">
        <f>LOOKUP(O752,{1,3,6,9,12},{"Winter","Spring","Summer","Autumn","Winter"})</f>
        <v>Spring</v>
      </c>
    </row>
    <row r="753" spans="2:18"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c r="O753" s="4">
        <f>MONTH(Table1[[#This Row],[Invoice Date]])</f>
        <v>4</v>
      </c>
      <c r="P753" s="4">
        <f>YEAR(Table1[[#This Row],[Invoice Date]])</f>
        <v>2020</v>
      </c>
      <c r="Q753" s="4" t="str">
        <f>"Q"&amp;ROUNDUP(MONTH(Table1[[#This Row],[Invoice Date]])/3,0)</f>
        <v>Q2</v>
      </c>
      <c r="R753" s="4" t="str">
        <f>LOOKUP(O753,{1,3,6,9,12},{"Winter","Spring","Summer","Autumn","Winter"})</f>
        <v>Spring</v>
      </c>
    </row>
    <row r="754" spans="2:18"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c r="O754" s="4">
        <f>MONTH(Table1[[#This Row],[Invoice Date]])</f>
        <v>9</v>
      </c>
      <c r="P754" s="4">
        <f>YEAR(Table1[[#This Row],[Invoice Date]])</f>
        <v>2020</v>
      </c>
      <c r="Q754" s="4" t="str">
        <f>"Q"&amp;ROUNDUP(MONTH(Table1[[#This Row],[Invoice Date]])/3,0)</f>
        <v>Q3</v>
      </c>
      <c r="R754" s="4" t="str">
        <f>LOOKUP(O754,{1,3,6,9,12},{"Winter","Spring","Summer","Autumn","Winter"})</f>
        <v>Autumn</v>
      </c>
    </row>
    <row r="755" spans="2:18"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c r="O755" s="4">
        <f>MONTH(Table1[[#This Row],[Invoice Date]])</f>
        <v>9</v>
      </c>
      <c r="P755" s="4">
        <f>YEAR(Table1[[#This Row],[Invoice Date]])</f>
        <v>2020</v>
      </c>
      <c r="Q755" s="4" t="str">
        <f>"Q"&amp;ROUNDUP(MONTH(Table1[[#This Row],[Invoice Date]])/3,0)</f>
        <v>Q3</v>
      </c>
      <c r="R755" s="4" t="str">
        <f>LOOKUP(O755,{1,3,6,9,12},{"Winter","Spring","Summer","Autumn","Winter"})</f>
        <v>Autumn</v>
      </c>
    </row>
    <row r="756" spans="2:18"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c r="O756" s="4">
        <f>MONTH(Table1[[#This Row],[Invoice Date]])</f>
        <v>9</v>
      </c>
      <c r="P756" s="4">
        <f>YEAR(Table1[[#This Row],[Invoice Date]])</f>
        <v>2020</v>
      </c>
      <c r="Q756" s="4" t="str">
        <f>"Q"&amp;ROUNDUP(MONTH(Table1[[#This Row],[Invoice Date]])/3,0)</f>
        <v>Q3</v>
      </c>
      <c r="R756" s="4" t="str">
        <f>LOOKUP(O756,{1,3,6,9,12},{"Winter","Spring","Summer","Autumn","Winter"})</f>
        <v>Autumn</v>
      </c>
    </row>
    <row r="757" spans="2:18"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c r="O757" s="4">
        <f>MONTH(Table1[[#This Row],[Invoice Date]])</f>
        <v>9</v>
      </c>
      <c r="P757" s="4">
        <f>YEAR(Table1[[#This Row],[Invoice Date]])</f>
        <v>2020</v>
      </c>
      <c r="Q757" s="4" t="str">
        <f>"Q"&amp;ROUNDUP(MONTH(Table1[[#This Row],[Invoice Date]])/3,0)</f>
        <v>Q3</v>
      </c>
      <c r="R757" s="4" t="str">
        <f>LOOKUP(O757,{1,3,6,9,12},{"Winter","Spring","Summer","Autumn","Winter"})</f>
        <v>Autumn</v>
      </c>
    </row>
    <row r="758" spans="2:18"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c r="O758" s="4">
        <f>MONTH(Table1[[#This Row],[Invoice Date]])</f>
        <v>9</v>
      </c>
      <c r="P758" s="4">
        <f>YEAR(Table1[[#This Row],[Invoice Date]])</f>
        <v>2020</v>
      </c>
      <c r="Q758" s="4" t="str">
        <f>"Q"&amp;ROUNDUP(MONTH(Table1[[#This Row],[Invoice Date]])/3,0)</f>
        <v>Q3</v>
      </c>
      <c r="R758" s="4" t="str">
        <f>LOOKUP(O758,{1,3,6,9,12},{"Winter","Spring","Summer","Autumn","Winter"})</f>
        <v>Autumn</v>
      </c>
    </row>
    <row r="759" spans="2:18"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c r="O759" s="4">
        <f>MONTH(Table1[[#This Row],[Invoice Date]])</f>
        <v>9</v>
      </c>
      <c r="P759" s="4">
        <f>YEAR(Table1[[#This Row],[Invoice Date]])</f>
        <v>2020</v>
      </c>
      <c r="Q759" s="4" t="str">
        <f>"Q"&amp;ROUNDUP(MONTH(Table1[[#This Row],[Invoice Date]])/3,0)</f>
        <v>Q3</v>
      </c>
      <c r="R759" s="4" t="str">
        <f>LOOKUP(O759,{1,3,6,9,12},{"Winter","Spring","Summer","Autumn","Winter"})</f>
        <v>Autumn</v>
      </c>
    </row>
    <row r="760" spans="2:18"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c r="O760" s="4">
        <f>MONTH(Table1[[#This Row],[Invoice Date]])</f>
        <v>9</v>
      </c>
      <c r="P760" s="4">
        <f>YEAR(Table1[[#This Row],[Invoice Date]])</f>
        <v>2020</v>
      </c>
      <c r="Q760" s="4" t="str">
        <f>"Q"&amp;ROUNDUP(MONTH(Table1[[#This Row],[Invoice Date]])/3,0)</f>
        <v>Q3</v>
      </c>
      <c r="R760" s="4" t="str">
        <f>LOOKUP(O760,{1,3,6,9,12},{"Winter","Spring","Summer","Autumn","Winter"})</f>
        <v>Autumn</v>
      </c>
    </row>
    <row r="761" spans="2:18"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c r="O761" s="4">
        <f>MONTH(Table1[[#This Row],[Invoice Date]])</f>
        <v>9</v>
      </c>
      <c r="P761" s="4">
        <f>YEAR(Table1[[#This Row],[Invoice Date]])</f>
        <v>2020</v>
      </c>
      <c r="Q761" s="4" t="str">
        <f>"Q"&amp;ROUNDUP(MONTH(Table1[[#This Row],[Invoice Date]])/3,0)</f>
        <v>Q3</v>
      </c>
      <c r="R761" s="4" t="str">
        <f>LOOKUP(O761,{1,3,6,9,12},{"Winter","Spring","Summer","Autumn","Winter"})</f>
        <v>Autumn</v>
      </c>
    </row>
    <row r="762" spans="2:18"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c r="O762" s="4">
        <f>MONTH(Table1[[#This Row],[Invoice Date]])</f>
        <v>9</v>
      </c>
      <c r="P762" s="4">
        <f>YEAR(Table1[[#This Row],[Invoice Date]])</f>
        <v>2020</v>
      </c>
      <c r="Q762" s="4" t="str">
        <f>"Q"&amp;ROUNDUP(MONTH(Table1[[#This Row],[Invoice Date]])/3,0)</f>
        <v>Q3</v>
      </c>
      <c r="R762" s="4" t="str">
        <f>LOOKUP(O762,{1,3,6,9,12},{"Winter","Spring","Summer","Autumn","Winter"})</f>
        <v>Autumn</v>
      </c>
    </row>
    <row r="763" spans="2:18"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c r="O763" s="4">
        <f>MONTH(Table1[[#This Row],[Invoice Date]])</f>
        <v>9</v>
      </c>
      <c r="P763" s="4">
        <f>YEAR(Table1[[#This Row],[Invoice Date]])</f>
        <v>2020</v>
      </c>
      <c r="Q763" s="4" t="str">
        <f>"Q"&amp;ROUNDUP(MONTH(Table1[[#This Row],[Invoice Date]])/3,0)</f>
        <v>Q3</v>
      </c>
      <c r="R763" s="4" t="str">
        <f>LOOKUP(O763,{1,3,6,9,12},{"Winter","Spring","Summer","Autumn","Winter"})</f>
        <v>Autumn</v>
      </c>
    </row>
    <row r="764" spans="2:18"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c r="O764" s="4">
        <f>MONTH(Table1[[#This Row],[Invoice Date]])</f>
        <v>9</v>
      </c>
      <c r="P764" s="4">
        <f>YEAR(Table1[[#This Row],[Invoice Date]])</f>
        <v>2020</v>
      </c>
      <c r="Q764" s="4" t="str">
        <f>"Q"&amp;ROUNDUP(MONTH(Table1[[#This Row],[Invoice Date]])/3,0)</f>
        <v>Q3</v>
      </c>
      <c r="R764" s="4" t="str">
        <f>LOOKUP(O764,{1,3,6,9,12},{"Winter","Spring","Summer","Autumn","Winter"})</f>
        <v>Autumn</v>
      </c>
    </row>
    <row r="765" spans="2:18"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c r="O765" s="4">
        <f>MONTH(Table1[[#This Row],[Invoice Date]])</f>
        <v>9</v>
      </c>
      <c r="P765" s="4">
        <f>YEAR(Table1[[#This Row],[Invoice Date]])</f>
        <v>2020</v>
      </c>
      <c r="Q765" s="4" t="str">
        <f>"Q"&amp;ROUNDUP(MONTH(Table1[[#This Row],[Invoice Date]])/3,0)</f>
        <v>Q3</v>
      </c>
      <c r="R765" s="4" t="str">
        <f>LOOKUP(O765,{1,3,6,9,12},{"Winter","Spring","Summer","Autumn","Winter"})</f>
        <v>Autumn</v>
      </c>
    </row>
    <row r="766" spans="2:18"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c r="O766" s="4">
        <f>MONTH(Table1[[#This Row],[Invoice Date]])</f>
        <v>9</v>
      </c>
      <c r="P766" s="4">
        <f>YEAR(Table1[[#This Row],[Invoice Date]])</f>
        <v>2020</v>
      </c>
      <c r="Q766" s="4" t="str">
        <f>"Q"&amp;ROUNDUP(MONTH(Table1[[#This Row],[Invoice Date]])/3,0)</f>
        <v>Q3</v>
      </c>
      <c r="R766" s="4" t="str">
        <f>LOOKUP(O766,{1,3,6,9,12},{"Winter","Spring","Summer","Autumn","Winter"})</f>
        <v>Autumn</v>
      </c>
    </row>
    <row r="767" spans="2:18"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c r="O767" s="4">
        <f>MONTH(Table1[[#This Row],[Invoice Date]])</f>
        <v>9</v>
      </c>
      <c r="P767" s="4">
        <f>YEAR(Table1[[#This Row],[Invoice Date]])</f>
        <v>2020</v>
      </c>
      <c r="Q767" s="4" t="str">
        <f>"Q"&amp;ROUNDUP(MONTH(Table1[[#This Row],[Invoice Date]])/3,0)</f>
        <v>Q3</v>
      </c>
      <c r="R767" s="4" t="str">
        <f>LOOKUP(O767,{1,3,6,9,12},{"Winter","Spring","Summer","Autumn","Winter"})</f>
        <v>Autumn</v>
      </c>
    </row>
    <row r="768" spans="2:18"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c r="O768" s="4">
        <f>MONTH(Table1[[#This Row],[Invoice Date]])</f>
        <v>9</v>
      </c>
      <c r="P768" s="4">
        <f>YEAR(Table1[[#This Row],[Invoice Date]])</f>
        <v>2020</v>
      </c>
      <c r="Q768" s="4" t="str">
        <f>"Q"&amp;ROUNDUP(MONTH(Table1[[#This Row],[Invoice Date]])/3,0)</f>
        <v>Q3</v>
      </c>
      <c r="R768" s="4" t="str">
        <f>LOOKUP(O768,{1,3,6,9,12},{"Winter","Spring","Summer","Autumn","Winter"})</f>
        <v>Autumn</v>
      </c>
    </row>
    <row r="769" spans="2:18"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c r="O769" s="4">
        <f>MONTH(Table1[[#This Row],[Invoice Date]])</f>
        <v>9</v>
      </c>
      <c r="P769" s="4">
        <f>YEAR(Table1[[#This Row],[Invoice Date]])</f>
        <v>2020</v>
      </c>
      <c r="Q769" s="4" t="str">
        <f>"Q"&amp;ROUNDUP(MONTH(Table1[[#This Row],[Invoice Date]])/3,0)</f>
        <v>Q3</v>
      </c>
      <c r="R769" s="4" t="str">
        <f>LOOKUP(O769,{1,3,6,9,12},{"Winter","Spring","Summer","Autumn","Winter"})</f>
        <v>Autumn</v>
      </c>
    </row>
    <row r="770" spans="2:18"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c r="O770" s="4">
        <f>MONTH(Table1[[#This Row],[Invoice Date]])</f>
        <v>9</v>
      </c>
      <c r="P770" s="4">
        <f>YEAR(Table1[[#This Row],[Invoice Date]])</f>
        <v>2020</v>
      </c>
      <c r="Q770" s="4" t="str">
        <f>"Q"&amp;ROUNDUP(MONTH(Table1[[#This Row],[Invoice Date]])/3,0)</f>
        <v>Q3</v>
      </c>
      <c r="R770" s="4" t="str">
        <f>LOOKUP(O770,{1,3,6,9,12},{"Winter","Spring","Summer","Autumn","Winter"})</f>
        <v>Autumn</v>
      </c>
    </row>
    <row r="771" spans="2:18"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c r="O771" s="4">
        <f>MONTH(Table1[[#This Row],[Invoice Date]])</f>
        <v>9</v>
      </c>
      <c r="P771" s="4">
        <f>YEAR(Table1[[#This Row],[Invoice Date]])</f>
        <v>2020</v>
      </c>
      <c r="Q771" s="4" t="str">
        <f>"Q"&amp;ROUNDUP(MONTH(Table1[[#This Row],[Invoice Date]])/3,0)</f>
        <v>Q3</v>
      </c>
      <c r="R771" s="4" t="str">
        <f>LOOKUP(O771,{1,3,6,9,12},{"Winter","Spring","Summer","Autumn","Winter"})</f>
        <v>Autumn</v>
      </c>
    </row>
    <row r="772" spans="2:18"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c r="O772" s="4">
        <f>MONTH(Table1[[#This Row],[Invoice Date]])</f>
        <v>9</v>
      </c>
      <c r="P772" s="4">
        <f>YEAR(Table1[[#This Row],[Invoice Date]])</f>
        <v>2020</v>
      </c>
      <c r="Q772" s="4" t="str">
        <f>"Q"&amp;ROUNDUP(MONTH(Table1[[#This Row],[Invoice Date]])/3,0)</f>
        <v>Q3</v>
      </c>
      <c r="R772" s="4" t="str">
        <f>LOOKUP(O772,{1,3,6,9,12},{"Winter","Spring","Summer","Autumn","Winter"})</f>
        <v>Autumn</v>
      </c>
    </row>
    <row r="773" spans="2:18"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c r="O773" s="4">
        <f>MONTH(Table1[[#This Row],[Invoice Date]])</f>
        <v>9</v>
      </c>
      <c r="P773" s="4">
        <f>YEAR(Table1[[#This Row],[Invoice Date]])</f>
        <v>2020</v>
      </c>
      <c r="Q773" s="4" t="str">
        <f>"Q"&amp;ROUNDUP(MONTH(Table1[[#This Row],[Invoice Date]])/3,0)</f>
        <v>Q3</v>
      </c>
      <c r="R773" s="4" t="str">
        <f>LOOKUP(O773,{1,3,6,9,12},{"Winter","Spring","Summer","Autumn","Winter"})</f>
        <v>Autumn</v>
      </c>
    </row>
    <row r="774" spans="2:18"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c r="O774" s="4">
        <f>MONTH(Table1[[#This Row],[Invoice Date]])</f>
        <v>9</v>
      </c>
      <c r="P774" s="4">
        <f>YEAR(Table1[[#This Row],[Invoice Date]])</f>
        <v>2020</v>
      </c>
      <c r="Q774" s="4" t="str">
        <f>"Q"&amp;ROUNDUP(MONTH(Table1[[#This Row],[Invoice Date]])/3,0)</f>
        <v>Q3</v>
      </c>
      <c r="R774" s="4" t="str">
        <f>LOOKUP(O774,{1,3,6,9,12},{"Winter","Spring","Summer","Autumn","Winter"})</f>
        <v>Autumn</v>
      </c>
    </row>
    <row r="775" spans="2:18"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c r="O775" s="4">
        <f>MONTH(Table1[[#This Row],[Invoice Date]])</f>
        <v>9</v>
      </c>
      <c r="P775" s="4">
        <f>YEAR(Table1[[#This Row],[Invoice Date]])</f>
        <v>2020</v>
      </c>
      <c r="Q775" s="4" t="str">
        <f>"Q"&amp;ROUNDUP(MONTH(Table1[[#This Row],[Invoice Date]])/3,0)</f>
        <v>Q3</v>
      </c>
      <c r="R775" s="4" t="str">
        <f>LOOKUP(O775,{1,3,6,9,12},{"Winter","Spring","Summer","Autumn","Winter"})</f>
        <v>Autumn</v>
      </c>
    </row>
    <row r="776" spans="2:18"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c r="O776" s="4">
        <f>MONTH(Table1[[#This Row],[Invoice Date]])</f>
        <v>9</v>
      </c>
      <c r="P776" s="4">
        <f>YEAR(Table1[[#This Row],[Invoice Date]])</f>
        <v>2020</v>
      </c>
      <c r="Q776" s="4" t="str">
        <f>"Q"&amp;ROUNDUP(MONTH(Table1[[#This Row],[Invoice Date]])/3,0)</f>
        <v>Q3</v>
      </c>
      <c r="R776" s="4" t="str">
        <f>LOOKUP(O776,{1,3,6,9,12},{"Winter","Spring","Summer","Autumn","Winter"})</f>
        <v>Autumn</v>
      </c>
    </row>
    <row r="777" spans="2:18"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c r="O777" s="4">
        <f>MONTH(Table1[[#This Row],[Invoice Date]])</f>
        <v>9</v>
      </c>
      <c r="P777" s="4">
        <f>YEAR(Table1[[#This Row],[Invoice Date]])</f>
        <v>2020</v>
      </c>
      <c r="Q777" s="4" t="str">
        <f>"Q"&amp;ROUNDUP(MONTH(Table1[[#This Row],[Invoice Date]])/3,0)</f>
        <v>Q3</v>
      </c>
      <c r="R777" s="4" t="str">
        <f>LOOKUP(O777,{1,3,6,9,12},{"Winter","Spring","Summer","Autumn","Winter"})</f>
        <v>Autumn</v>
      </c>
    </row>
    <row r="778" spans="2:18"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c r="O778" s="4">
        <f>MONTH(Table1[[#This Row],[Invoice Date]])</f>
        <v>10</v>
      </c>
      <c r="P778" s="4">
        <f>YEAR(Table1[[#This Row],[Invoice Date]])</f>
        <v>2020</v>
      </c>
      <c r="Q778" s="4" t="str">
        <f>"Q"&amp;ROUNDUP(MONTH(Table1[[#This Row],[Invoice Date]])/3,0)</f>
        <v>Q4</v>
      </c>
      <c r="R778" s="4" t="str">
        <f>LOOKUP(O778,{1,3,6,9,12},{"Winter","Spring","Summer","Autumn","Winter"})</f>
        <v>Autumn</v>
      </c>
    </row>
    <row r="779" spans="2:18"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c r="O779" s="4">
        <f>MONTH(Table1[[#This Row],[Invoice Date]])</f>
        <v>10</v>
      </c>
      <c r="P779" s="4">
        <f>YEAR(Table1[[#This Row],[Invoice Date]])</f>
        <v>2020</v>
      </c>
      <c r="Q779" s="4" t="str">
        <f>"Q"&amp;ROUNDUP(MONTH(Table1[[#This Row],[Invoice Date]])/3,0)</f>
        <v>Q4</v>
      </c>
      <c r="R779" s="4" t="str">
        <f>LOOKUP(O779,{1,3,6,9,12},{"Winter","Spring","Summer","Autumn","Winter"})</f>
        <v>Autumn</v>
      </c>
    </row>
    <row r="780" spans="2:18"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c r="O780" s="4">
        <f>MONTH(Table1[[#This Row],[Invoice Date]])</f>
        <v>10</v>
      </c>
      <c r="P780" s="4">
        <f>YEAR(Table1[[#This Row],[Invoice Date]])</f>
        <v>2020</v>
      </c>
      <c r="Q780" s="4" t="str">
        <f>"Q"&amp;ROUNDUP(MONTH(Table1[[#This Row],[Invoice Date]])/3,0)</f>
        <v>Q4</v>
      </c>
      <c r="R780" s="4" t="str">
        <f>LOOKUP(O780,{1,3,6,9,12},{"Winter","Spring","Summer","Autumn","Winter"})</f>
        <v>Autumn</v>
      </c>
    </row>
    <row r="781" spans="2:18"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c r="O781" s="4">
        <f>MONTH(Table1[[#This Row],[Invoice Date]])</f>
        <v>10</v>
      </c>
      <c r="P781" s="4">
        <f>YEAR(Table1[[#This Row],[Invoice Date]])</f>
        <v>2020</v>
      </c>
      <c r="Q781" s="4" t="str">
        <f>"Q"&amp;ROUNDUP(MONTH(Table1[[#This Row],[Invoice Date]])/3,0)</f>
        <v>Q4</v>
      </c>
      <c r="R781" s="4" t="str">
        <f>LOOKUP(O781,{1,3,6,9,12},{"Winter","Spring","Summer","Autumn","Winter"})</f>
        <v>Autumn</v>
      </c>
    </row>
    <row r="782" spans="2:18"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c r="O782" s="4">
        <f>MONTH(Table1[[#This Row],[Invoice Date]])</f>
        <v>10</v>
      </c>
      <c r="P782" s="4">
        <f>YEAR(Table1[[#This Row],[Invoice Date]])</f>
        <v>2020</v>
      </c>
      <c r="Q782" s="4" t="str">
        <f>"Q"&amp;ROUNDUP(MONTH(Table1[[#This Row],[Invoice Date]])/3,0)</f>
        <v>Q4</v>
      </c>
      <c r="R782" s="4" t="str">
        <f>LOOKUP(O782,{1,3,6,9,12},{"Winter","Spring","Summer","Autumn","Winter"})</f>
        <v>Autumn</v>
      </c>
    </row>
    <row r="783" spans="2:18"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c r="O783" s="4">
        <f>MONTH(Table1[[#This Row],[Invoice Date]])</f>
        <v>10</v>
      </c>
      <c r="P783" s="4">
        <f>YEAR(Table1[[#This Row],[Invoice Date]])</f>
        <v>2020</v>
      </c>
      <c r="Q783" s="4" t="str">
        <f>"Q"&amp;ROUNDUP(MONTH(Table1[[#This Row],[Invoice Date]])/3,0)</f>
        <v>Q4</v>
      </c>
      <c r="R783" s="4" t="str">
        <f>LOOKUP(O783,{1,3,6,9,12},{"Winter","Spring","Summer","Autumn","Winter"})</f>
        <v>Autumn</v>
      </c>
    </row>
    <row r="784" spans="2:18"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c r="O784" s="4">
        <f>MONTH(Table1[[#This Row],[Invoice Date]])</f>
        <v>10</v>
      </c>
      <c r="P784" s="4">
        <f>YEAR(Table1[[#This Row],[Invoice Date]])</f>
        <v>2020</v>
      </c>
      <c r="Q784" s="4" t="str">
        <f>"Q"&amp;ROUNDUP(MONTH(Table1[[#This Row],[Invoice Date]])/3,0)</f>
        <v>Q4</v>
      </c>
      <c r="R784" s="4" t="str">
        <f>LOOKUP(O784,{1,3,6,9,12},{"Winter","Spring","Summer","Autumn","Winter"})</f>
        <v>Autumn</v>
      </c>
    </row>
    <row r="785" spans="2:18"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c r="O785" s="4">
        <f>MONTH(Table1[[#This Row],[Invoice Date]])</f>
        <v>10</v>
      </c>
      <c r="P785" s="4">
        <f>YEAR(Table1[[#This Row],[Invoice Date]])</f>
        <v>2020</v>
      </c>
      <c r="Q785" s="4" t="str">
        <f>"Q"&amp;ROUNDUP(MONTH(Table1[[#This Row],[Invoice Date]])/3,0)</f>
        <v>Q4</v>
      </c>
      <c r="R785" s="4" t="str">
        <f>LOOKUP(O785,{1,3,6,9,12},{"Winter","Spring","Summer","Autumn","Winter"})</f>
        <v>Autumn</v>
      </c>
    </row>
    <row r="786" spans="2:18"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c r="O786" s="4">
        <f>MONTH(Table1[[#This Row],[Invoice Date]])</f>
        <v>10</v>
      </c>
      <c r="P786" s="4">
        <f>YEAR(Table1[[#This Row],[Invoice Date]])</f>
        <v>2020</v>
      </c>
      <c r="Q786" s="4" t="str">
        <f>"Q"&amp;ROUNDUP(MONTH(Table1[[#This Row],[Invoice Date]])/3,0)</f>
        <v>Q4</v>
      </c>
      <c r="R786" s="4" t="str">
        <f>LOOKUP(O786,{1,3,6,9,12},{"Winter","Spring","Summer","Autumn","Winter"})</f>
        <v>Autumn</v>
      </c>
    </row>
    <row r="787" spans="2:18"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c r="O787" s="4">
        <f>MONTH(Table1[[#This Row],[Invoice Date]])</f>
        <v>10</v>
      </c>
      <c r="P787" s="4">
        <f>YEAR(Table1[[#This Row],[Invoice Date]])</f>
        <v>2020</v>
      </c>
      <c r="Q787" s="4" t="str">
        <f>"Q"&amp;ROUNDUP(MONTH(Table1[[#This Row],[Invoice Date]])/3,0)</f>
        <v>Q4</v>
      </c>
      <c r="R787" s="4" t="str">
        <f>LOOKUP(O787,{1,3,6,9,12},{"Winter","Spring","Summer","Autumn","Winter"})</f>
        <v>Autumn</v>
      </c>
    </row>
    <row r="788" spans="2:18"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c r="O788" s="4">
        <f>MONTH(Table1[[#This Row],[Invoice Date]])</f>
        <v>5</v>
      </c>
      <c r="P788" s="4">
        <f>YEAR(Table1[[#This Row],[Invoice Date]])</f>
        <v>2020</v>
      </c>
      <c r="Q788" s="4" t="str">
        <f>"Q"&amp;ROUNDUP(MONTH(Table1[[#This Row],[Invoice Date]])/3,0)</f>
        <v>Q2</v>
      </c>
      <c r="R788" s="4" t="str">
        <f>LOOKUP(O788,{1,3,6,9,12},{"Winter","Spring","Summer","Autumn","Winter"})</f>
        <v>Spring</v>
      </c>
    </row>
    <row r="789" spans="2:18"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c r="O789" s="4">
        <f>MONTH(Table1[[#This Row],[Invoice Date]])</f>
        <v>5</v>
      </c>
      <c r="P789" s="4">
        <f>YEAR(Table1[[#This Row],[Invoice Date]])</f>
        <v>2020</v>
      </c>
      <c r="Q789" s="4" t="str">
        <f>"Q"&amp;ROUNDUP(MONTH(Table1[[#This Row],[Invoice Date]])/3,0)</f>
        <v>Q2</v>
      </c>
      <c r="R789" s="4" t="str">
        <f>LOOKUP(O789,{1,3,6,9,12},{"Winter","Spring","Summer","Autumn","Winter"})</f>
        <v>Spring</v>
      </c>
    </row>
    <row r="790" spans="2:18"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c r="O790" s="4">
        <f>MONTH(Table1[[#This Row],[Invoice Date]])</f>
        <v>5</v>
      </c>
      <c r="P790" s="4">
        <f>YEAR(Table1[[#This Row],[Invoice Date]])</f>
        <v>2020</v>
      </c>
      <c r="Q790" s="4" t="str">
        <f>"Q"&amp;ROUNDUP(MONTH(Table1[[#This Row],[Invoice Date]])/3,0)</f>
        <v>Q2</v>
      </c>
      <c r="R790" s="4" t="str">
        <f>LOOKUP(O790,{1,3,6,9,12},{"Winter","Spring","Summer","Autumn","Winter"})</f>
        <v>Spring</v>
      </c>
    </row>
    <row r="791" spans="2:18"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c r="O791" s="4">
        <f>MONTH(Table1[[#This Row],[Invoice Date]])</f>
        <v>5</v>
      </c>
      <c r="P791" s="4">
        <f>YEAR(Table1[[#This Row],[Invoice Date]])</f>
        <v>2020</v>
      </c>
      <c r="Q791" s="4" t="str">
        <f>"Q"&amp;ROUNDUP(MONTH(Table1[[#This Row],[Invoice Date]])/3,0)</f>
        <v>Q2</v>
      </c>
      <c r="R791" s="4" t="str">
        <f>LOOKUP(O791,{1,3,6,9,12},{"Winter","Spring","Summer","Autumn","Winter"})</f>
        <v>Spring</v>
      </c>
    </row>
    <row r="792" spans="2:18"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c r="O792" s="4">
        <f>MONTH(Table1[[#This Row],[Invoice Date]])</f>
        <v>5</v>
      </c>
      <c r="P792" s="4">
        <f>YEAR(Table1[[#This Row],[Invoice Date]])</f>
        <v>2020</v>
      </c>
      <c r="Q792" s="4" t="str">
        <f>"Q"&amp;ROUNDUP(MONTH(Table1[[#This Row],[Invoice Date]])/3,0)</f>
        <v>Q2</v>
      </c>
      <c r="R792" s="4" t="str">
        <f>LOOKUP(O792,{1,3,6,9,12},{"Winter","Spring","Summer","Autumn","Winter"})</f>
        <v>Spring</v>
      </c>
    </row>
    <row r="793" spans="2:18"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c r="O793" s="4">
        <f>MONTH(Table1[[#This Row],[Invoice Date]])</f>
        <v>5</v>
      </c>
      <c r="P793" s="4">
        <f>YEAR(Table1[[#This Row],[Invoice Date]])</f>
        <v>2020</v>
      </c>
      <c r="Q793" s="4" t="str">
        <f>"Q"&amp;ROUNDUP(MONTH(Table1[[#This Row],[Invoice Date]])/3,0)</f>
        <v>Q2</v>
      </c>
      <c r="R793" s="4" t="str">
        <f>LOOKUP(O793,{1,3,6,9,12},{"Winter","Spring","Summer","Autumn","Winter"})</f>
        <v>Spring</v>
      </c>
    </row>
    <row r="794" spans="2:18"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c r="O794" s="4">
        <f>MONTH(Table1[[#This Row],[Invoice Date]])</f>
        <v>10</v>
      </c>
      <c r="P794" s="4">
        <f>YEAR(Table1[[#This Row],[Invoice Date]])</f>
        <v>2020</v>
      </c>
      <c r="Q794" s="4" t="str">
        <f>"Q"&amp;ROUNDUP(MONTH(Table1[[#This Row],[Invoice Date]])/3,0)</f>
        <v>Q4</v>
      </c>
      <c r="R794" s="4" t="str">
        <f>LOOKUP(O794,{1,3,6,9,12},{"Winter","Spring","Summer","Autumn","Winter"})</f>
        <v>Autumn</v>
      </c>
    </row>
    <row r="795" spans="2:18"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c r="O795" s="4">
        <f>MONTH(Table1[[#This Row],[Invoice Date]])</f>
        <v>10</v>
      </c>
      <c r="P795" s="4">
        <f>YEAR(Table1[[#This Row],[Invoice Date]])</f>
        <v>2020</v>
      </c>
      <c r="Q795" s="4" t="str">
        <f>"Q"&amp;ROUNDUP(MONTH(Table1[[#This Row],[Invoice Date]])/3,0)</f>
        <v>Q4</v>
      </c>
      <c r="R795" s="4" t="str">
        <f>LOOKUP(O795,{1,3,6,9,12},{"Winter","Spring","Summer","Autumn","Winter"})</f>
        <v>Autumn</v>
      </c>
    </row>
    <row r="796" spans="2:18"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c r="O796" s="4">
        <f>MONTH(Table1[[#This Row],[Invoice Date]])</f>
        <v>10</v>
      </c>
      <c r="P796" s="4">
        <f>YEAR(Table1[[#This Row],[Invoice Date]])</f>
        <v>2020</v>
      </c>
      <c r="Q796" s="4" t="str">
        <f>"Q"&amp;ROUNDUP(MONTH(Table1[[#This Row],[Invoice Date]])/3,0)</f>
        <v>Q4</v>
      </c>
      <c r="R796" s="4" t="str">
        <f>LOOKUP(O796,{1,3,6,9,12},{"Winter","Spring","Summer","Autumn","Winter"})</f>
        <v>Autumn</v>
      </c>
    </row>
    <row r="797" spans="2:18"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c r="O797" s="4">
        <f>MONTH(Table1[[#This Row],[Invoice Date]])</f>
        <v>10</v>
      </c>
      <c r="P797" s="4">
        <f>YEAR(Table1[[#This Row],[Invoice Date]])</f>
        <v>2020</v>
      </c>
      <c r="Q797" s="4" t="str">
        <f>"Q"&amp;ROUNDUP(MONTH(Table1[[#This Row],[Invoice Date]])/3,0)</f>
        <v>Q4</v>
      </c>
      <c r="R797" s="4" t="str">
        <f>LOOKUP(O797,{1,3,6,9,12},{"Winter","Spring","Summer","Autumn","Winter"})</f>
        <v>Autumn</v>
      </c>
    </row>
    <row r="798" spans="2:18"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c r="O798" s="4">
        <f>MONTH(Table1[[#This Row],[Invoice Date]])</f>
        <v>10</v>
      </c>
      <c r="P798" s="4">
        <f>YEAR(Table1[[#This Row],[Invoice Date]])</f>
        <v>2020</v>
      </c>
      <c r="Q798" s="4" t="str">
        <f>"Q"&amp;ROUNDUP(MONTH(Table1[[#This Row],[Invoice Date]])/3,0)</f>
        <v>Q4</v>
      </c>
      <c r="R798" s="4" t="str">
        <f>LOOKUP(O798,{1,3,6,9,12},{"Winter","Spring","Summer","Autumn","Winter"})</f>
        <v>Autumn</v>
      </c>
    </row>
    <row r="799" spans="2:18"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c r="O799" s="4">
        <f>MONTH(Table1[[#This Row],[Invoice Date]])</f>
        <v>10</v>
      </c>
      <c r="P799" s="4">
        <f>YEAR(Table1[[#This Row],[Invoice Date]])</f>
        <v>2020</v>
      </c>
      <c r="Q799" s="4" t="str">
        <f>"Q"&amp;ROUNDUP(MONTH(Table1[[#This Row],[Invoice Date]])/3,0)</f>
        <v>Q4</v>
      </c>
      <c r="R799" s="4" t="str">
        <f>LOOKUP(O799,{1,3,6,9,12},{"Winter","Spring","Summer","Autumn","Winter"})</f>
        <v>Autumn</v>
      </c>
    </row>
    <row r="800" spans="2:18"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c r="O800" s="4">
        <f>MONTH(Table1[[#This Row],[Invoice Date]])</f>
        <v>10</v>
      </c>
      <c r="P800" s="4">
        <f>YEAR(Table1[[#This Row],[Invoice Date]])</f>
        <v>2020</v>
      </c>
      <c r="Q800" s="4" t="str">
        <f>"Q"&amp;ROUNDUP(MONTH(Table1[[#This Row],[Invoice Date]])/3,0)</f>
        <v>Q4</v>
      </c>
      <c r="R800" s="4" t="str">
        <f>LOOKUP(O800,{1,3,6,9,12},{"Winter","Spring","Summer","Autumn","Winter"})</f>
        <v>Autumn</v>
      </c>
    </row>
    <row r="801" spans="2:18"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c r="O801" s="4">
        <f>MONTH(Table1[[#This Row],[Invoice Date]])</f>
        <v>10</v>
      </c>
      <c r="P801" s="4">
        <f>YEAR(Table1[[#This Row],[Invoice Date]])</f>
        <v>2020</v>
      </c>
      <c r="Q801" s="4" t="str">
        <f>"Q"&amp;ROUNDUP(MONTH(Table1[[#This Row],[Invoice Date]])/3,0)</f>
        <v>Q4</v>
      </c>
      <c r="R801" s="4" t="str">
        <f>LOOKUP(O801,{1,3,6,9,12},{"Winter","Spring","Summer","Autumn","Winter"})</f>
        <v>Autumn</v>
      </c>
    </row>
    <row r="802" spans="2:18"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c r="O802" s="4">
        <f>MONTH(Table1[[#This Row],[Invoice Date]])</f>
        <v>10</v>
      </c>
      <c r="P802" s="4">
        <f>YEAR(Table1[[#This Row],[Invoice Date]])</f>
        <v>2020</v>
      </c>
      <c r="Q802" s="4" t="str">
        <f>"Q"&amp;ROUNDUP(MONTH(Table1[[#This Row],[Invoice Date]])/3,0)</f>
        <v>Q4</v>
      </c>
      <c r="R802" s="4" t="str">
        <f>LOOKUP(O802,{1,3,6,9,12},{"Winter","Spring","Summer","Autumn","Winter"})</f>
        <v>Autumn</v>
      </c>
    </row>
    <row r="803" spans="2:18"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c r="O803" s="4">
        <f>MONTH(Table1[[#This Row],[Invoice Date]])</f>
        <v>10</v>
      </c>
      <c r="P803" s="4">
        <f>YEAR(Table1[[#This Row],[Invoice Date]])</f>
        <v>2020</v>
      </c>
      <c r="Q803" s="4" t="str">
        <f>"Q"&amp;ROUNDUP(MONTH(Table1[[#This Row],[Invoice Date]])/3,0)</f>
        <v>Q4</v>
      </c>
      <c r="R803" s="4" t="str">
        <f>LOOKUP(O803,{1,3,6,9,12},{"Winter","Spring","Summer","Autumn","Winter"})</f>
        <v>Autumn</v>
      </c>
    </row>
    <row r="804" spans="2:18"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c r="O804" s="4">
        <f>MONTH(Table1[[#This Row],[Invoice Date]])</f>
        <v>10</v>
      </c>
      <c r="P804" s="4">
        <f>YEAR(Table1[[#This Row],[Invoice Date]])</f>
        <v>2020</v>
      </c>
      <c r="Q804" s="4" t="str">
        <f>"Q"&amp;ROUNDUP(MONTH(Table1[[#This Row],[Invoice Date]])/3,0)</f>
        <v>Q4</v>
      </c>
      <c r="R804" s="4" t="str">
        <f>LOOKUP(O804,{1,3,6,9,12},{"Winter","Spring","Summer","Autumn","Winter"})</f>
        <v>Autumn</v>
      </c>
    </row>
    <row r="805" spans="2:18"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c r="O805" s="4">
        <f>MONTH(Table1[[#This Row],[Invoice Date]])</f>
        <v>10</v>
      </c>
      <c r="P805" s="4">
        <f>YEAR(Table1[[#This Row],[Invoice Date]])</f>
        <v>2020</v>
      </c>
      <c r="Q805" s="4" t="str">
        <f>"Q"&amp;ROUNDUP(MONTH(Table1[[#This Row],[Invoice Date]])/3,0)</f>
        <v>Q4</v>
      </c>
      <c r="R805" s="4" t="str">
        <f>LOOKUP(O805,{1,3,6,9,12},{"Winter","Spring","Summer","Autumn","Winter"})</f>
        <v>Autumn</v>
      </c>
    </row>
    <row r="806" spans="2:18"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c r="O806" s="4">
        <f>MONTH(Table1[[#This Row],[Invoice Date]])</f>
        <v>10</v>
      </c>
      <c r="P806" s="4">
        <f>YEAR(Table1[[#This Row],[Invoice Date]])</f>
        <v>2020</v>
      </c>
      <c r="Q806" s="4" t="str">
        <f>"Q"&amp;ROUNDUP(MONTH(Table1[[#This Row],[Invoice Date]])/3,0)</f>
        <v>Q4</v>
      </c>
      <c r="R806" s="4" t="str">
        <f>LOOKUP(O806,{1,3,6,9,12},{"Winter","Spring","Summer","Autumn","Winter"})</f>
        <v>Autumn</v>
      </c>
    </row>
    <row r="807" spans="2:18"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c r="O807" s="4">
        <f>MONTH(Table1[[#This Row],[Invoice Date]])</f>
        <v>10</v>
      </c>
      <c r="P807" s="4">
        <f>YEAR(Table1[[#This Row],[Invoice Date]])</f>
        <v>2020</v>
      </c>
      <c r="Q807" s="4" t="str">
        <f>"Q"&amp;ROUNDUP(MONTH(Table1[[#This Row],[Invoice Date]])/3,0)</f>
        <v>Q4</v>
      </c>
      <c r="R807" s="4" t="str">
        <f>LOOKUP(O807,{1,3,6,9,12},{"Winter","Spring","Summer","Autumn","Winter"})</f>
        <v>Autumn</v>
      </c>
    </row>
    <row r="808" spans="2:18"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c r="O808" s="4">
        <f>MONTH(Table1[[#This Row],[Invoice Date]])</f>
        <v>10</v>
      </c>
      <c r="P808" s="4">
        <f>YEAR(Table1[[#This Row],[Invoice Date]])</f>
        <v>2020</v>
      </c>
      <c r="Q808" s="4" t="str">
        <f>"Q"&amp;ROUNDUP(MONTH(Table1[[#This Row],[Invoice Date]])/3,0)</f>
        <v>Q4</v>
      </c>
      <c r="R808" s="4" t="str">
        <f>LOOKUP(O808,{1,3,6,9,12},{"Winter","Spring","Summer","Autumn","Winter"})</f>
        <v>Autumn</v>
      </c>
    </row>
    <row r="809" spans="2:18"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c r="O809" s="4">
        <f>MONTH(Table1[[#This Row],[Invoice Date]])</f>
        <v>11</v>
      </c>
      <c r="P809" s="4">
        <f>YEAR(Table1[[#This Row],[Invoice Date]])</f>
        <v>2020</v>
      </c>
      <c r="Q809" s="4" t="str">
        <f>"Q"&amp;ROUNDUP(MONTH(Table1[[#This Row],[Invoice Date]])/3,0)</f>
        <v>Q4</v>
      </c>
      <c r="R809" s="4" t="str">
        <f>LOOKUP(O809,{1,3,6,9,12},{"Winter","Spring","Summer","Autumn","Winter"})</f>
        <v>Autumn</v>
      </c>
    </row>
    <row r="810" spans="2:18"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c r="O810" s="4">
        <f>MONTH(Table1[[#This Row],[Invoice Date]])</f>
        <v>11</v>
      </c>
      <c r="P810" s="4">
        <f>YEAR(Table1[[#This Row],[Invoice Date]])</f>
        <v>2020</v>
      </c>
      <c r="Q810" s="4" t="str">
        <f>"Q"&amp;ROUNDUP(MONTH(Table1[[#This Row],[Invoice Date]])/3,0)</f>
        <v>Q4</v>
      </c>
      <c r="R810" s="4" t="str">
        <f>LOOKUP(O810,{1,3,6,9,12},{"Winter","Spring","Summer","Autumn","Winter"})</f>
        <v>Autumn</v>
      </c>
    </row>
    <row r="811" spans="2:18"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c r="O811" s="4">
        <f>MONTH(Table1[[#This Row],[Invoice Date]])</f>
        <v>11</v>
      </c>
      <c r="P811" s="4">
        <f>YEAR(Table1[[#This Row],[Invoice Date]])</f>
        <v>2020</v>
      </c>
      <c r="Q811" s="4" t="str">
        <f>"Q"&amp;ROUNDUP(MONTH(Table1[[#This Row],[Invoice Date]])/3,0)</f>
        <v>Q4</v>
      </c>
      <c r="R811" s="4" t="str">
        <f>LOOKUP(O811,{1,3,6,9,12},{"Winter","Spring","Summer","Autumn","Winter"})</f>
        <v>Autumn</v>
      </c>
    </row>
    <row r="812" spans="2:18"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c r="O812" s="4">
        <f>MONTH(Table1[[#This Row],[Invoice Date]])</f>
        <v>11</v>
      </c>
      <c r="P812" s="4">
        <f>YEAR(Table1[[#This Row],[Invoice Date]])</f>
        <v>2020</v>
      </c>
      <c r="Q812" s="4" t="str">
        <f>"Q"&amp;ROUNDUP(MONTH(Table1[[#This Row],[Invoice Date]])/3,0)</f>
        <v>Q4</v>
      </c>
      <c r="R812" s="4" t="str">
        <f>LOOKUP(O812,{1,3,6,9,12},{"Winter","Spring","Summer","Autumn","Winter"})</f>
        <v>Autumn</v>
      </c>
    </row>
    <row r="813" spans="2:18"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c r="O813" s="4">
        <f>MONTH(Table1[[#This Row],[Invoice Date]])</f>
        <v>11</v>
      </c>
      <c r="P813" s="4">
        <f>YEAR(Table1[[#This Row],[Invoice Date]])</f>
        <v>2020</v>
      </c>
      <c r="Q813" s="4" t="str">
        <f>"Q"&amp;ROUNDUP(MONTH(Table1[[#This Row],[Invoice Date]])/3,0)</f>
        <v>Q4</v>
      </c>
      <c r="R813" s="4" t="str">
        <f>LOOKUP(O813,{1,3,6,9,12},{"Winter","Spring","Summer","Autumn","Winter"})</f>
        <v>Autumn</v>
      </c>
    </row>
    <row r="814" spans="2:18"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c r="O814" s="4">
        <f>MONTH(Table1[[#This Row],[Invoice Date]])</f>
        <v>11</v>
      </c>
      <c r="P814" s="4">
        <f>YEAR(Table1[[#This Row],[Invoice Date]])</f>
        <v>2020</v>
      </c>
      <c r="Q814" s="4" t="str">
        <f>"Q"&amp;ROUNDUP(MONTH(Table1[[#This Row],[Invoice Date]])/3,0)</f>
        <v>Q4</v>
      </c>
      <c r="R814" s="4" t="str">
        <f>LOOKUP(O814,{1,3,6,9,12},{"Winter","Spring","Summer","Autumn","Winter"})</f>
        <v>Autumn</v>
      </c>
    </row>
    <row r="815" spans="2:18"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c r="O815" s="4">
        <f>MONTH(Table1[[#This Row],[Invoice Date]])</f>
        <v>11</v>
      </c>
      <c r="P815" s="4">
        <f>YEAR(Table1[[#This Row],[Invoice Date]])</f>
        <v>2020</v>
      </c>
      <c r="Q815" s="4" t="str">
        <f>"Q"&amp;ROUNDUP(MONTH(Table1[[#This Row],[Invoice Date]])/3,0)</f>
        <v>Q4</v>
      </c>
      <c r="R815" s="4" t="str">
        <f>LOOKUP(O815,{1,3,6,9,12},{"Winter","Spring","Summer","Autumn","Winter"})</f>
        <v>Autumn</v>
      </c>
    </row>
    <row r="816" spans="2:18"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c r="O816" s="4">
        <f>MONTH(Table1[[#This Row],[Invoice Date]])</f>
        <v>11</v>
      </c>
      <c r="P816" s="4">
        <f>YEAR(Table1[[#This Row],[Invoice Date]])</f>
        <v>2020</v>
      </c>
      <c r="Q816" s="4" t="str">
        <f>"Q"&amp;ROUNDUP(MONTH(Table1[[#This Row],[Invoice Date]])/3,0)</f>
        <v>Q4</v>
      </c>
      <c r="R816" s="4" t="str">
        <f>LOOKUP(O816,{1,3,6,9,12},{"Winter","Spring","Summer","Autumn","Winter"})</f>
        <v>Autumn</v>
      </c>
    </row>
    <row r="817" spans="2:18"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c r="O817" s="4">
        <f>MONTH(Table1[[#This Row],[Invoice Date]])</f>
        <v>11</v>
      </c>
      <c r="P817" s="4">
        <f>YEAR(Table1[[#This Row],[Invoice Date]])</f>
        <v>2020</v>
      </c>
      <c r="Q817" s="4" t="str">
        <f>"Q"&amp;ROUNDUP(MONTH(Table1[[#This Row],[Invoice Date]])/3,0)</f>
        <v>Q4</v>
      </c>
      <c r="R817" s="4" t="str">
        <f>LOOKUP(O817,{1,3,6,9,12},{"Winter","Spring","Summer","Autumn","Winter"})</f>
        <v>Autumn</v>
      </c>
    </row>
    <row r="818" spans="2:18"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c r="O818" s="4">
        <f>MONTH(Table1[[#This Row],[Invoice Date]])</f>
        <v>11</v>
      </c>
      <c r="P818" s="4">
        <f>YEAR(Table1[[#This Row],[Invoice Date]])</f>
        <v>2020</v>
      </c>
      <c r="Q818" s="4" t="str">
        <f>"Q"&amp;ROUNDUP(MONTH(Table1[[#This Row],[Invoice Date]])/3,0)</f>
        <v>Q4</v>
      </c>
      <c r="R818" s="4" t="str">
        <f>LOOKUP(O818,{1,3,6,9,12},{"Winter","Spring","Summer","Autumn","Winter"})</f>
        <v>Autumn</v>
      </c>
    </row>
    <row r="819" spans="2:18"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c r="O819" s="4">
        <f>MONTH(Table1[[#This Row],[Invoice Date]])</f>
        <v>11</v>
      </c>
      <c r="P819" s="4">
        <f>YEAR(Table1[[#This Row],[Invoice Date]])</f>
        <v>2020</v>
      </c>
      <c r="Q819" s="4" t="str">
        <f>"Q"&amp;ROUNDUP(MONTH(Table1[[#This Row],[Invoice Date]])/3,0)</f>
        <v>Q4</v>
      </c>
      <c r="R819" s="4" t="str">
        <f>LOOKUP(O819,{1,3,6,9,12},{"Winter","Spring","Summer","Autumn","Winter"})</f>
        <v>Autumn</v>
      </c>
    </row>
    <row r="820" spans="2:18"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c r="O820" s="4">
        <f>MONTH(Table1[[#This Row],[Invoice Date]])</f>
        <v>11</v>
      </c>
      <c r="P820" s="4">
        <f>YEAR(Table1[[#This Row],[Invoice Date]])</f>
        <v>2020</v>
      </c>
      <c r="Q820" s="4" t="str">
        <f>"Q"&amp;ROUNDUP(MONTH(Table1[[#This Row],[Invoice Date]])/3,0)</f>
        <v>Q4</v>
      </c>
      <c r="R820" s="4" t="str">
        <f>LOOKUP(O820,{1,3,6,9,12},{"Winter","Spring","Summer","Autumn","Winter"})</f>
        <v>Autumn</v>
      </c>
    </row>
    <row r="821" spans="2:18"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c r="O821" s="4">
        <f>MONTH(Table1[[#This Row],[Invoice Date]])</f>
        <v>11</v>
      </c>
      <c r="P821" s="4">
        <f>YEAR(Table1[[#This Row],[Invoice Date]])</f>
        <v>2020</v>
      </c>
      <c r="Q821" s="4" t="str">
        <f>"Q"&amp;ROUNDUP(MONTH(Table1[[#This Row],[Invoice Date]])/3,0)</f>
        <v>Q4</v>
      </c>
      <c r="R821" s="4" t="str">
        <f>LOOKUP(O821,{1,3,6,9,12},{"Winter","Spring","Summer","Autumn","Winter"})</f>
        <v>Autumn</v>
      </c>
    </row>
    <row r="822" spans="2:18"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c r="O822" s="4">
        <f>MONTH(Table1[[#This Row],[Invoice Date]])</f>
        <v>11</v>
      </c>
      <c r="P822" s="4">
        <f>YEAR(Table1[[#This Row],[Invoice Date]])</f>
        <v>2020</v>
      </c>
      <c r="Q822" s="4" t="str">
        <f>"Q"&amp;ROUNDUP(MONTH(Table1[[#This Row],[Invoice Date]])/3,0)</f>
        <v>Q4</v>
      </c>
      <c r="R822" s="4" t="str">
        <f>LOOKUP(O822,{1,3,6,9,12},{"Winter","Spring","Summer","Autumn","Winter"})</f>
        <v>Autumn</v>
      </c>
    </row>
    <row r="823" spans="2:18"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c r="O823" s="4">
        <f>MONTH(Table1[[#This Row],[Invoice Date]])</f>
        <v>11</v>
      </c>
      <c r="P823" s="4">
        <f>YEAR(Table1[[#This Row],[Invoice Date]])</f>
        <v>2020</v>
      </c>
      <c r="Q823" s="4" t="str">
        <f>"Q"&amp;ROUNDUP(MONTH(Table1[[#This Row],[Invoice Date]])/3,0)</f>
        <v>Q4</v>
      </c>
      <c r="R823" s="4" t="str">
        <f>LOOKUP(O823,{1,3,6,9,12},{"Winter","Spring","Summer","Autumn","Winter"})</f>
        <v>Autumn</v>
      </c>
    </row>
    <row r="824" spans="2:18"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c r="O824" s="4">
        <f>MONTH(Table1[[#This Row],[Invoice Date]])</f>
        <v>11</v>
      </c>
      <c r="P824" s="4">
        <f>YEAR(Table1[[#This Row],[Invoice Date]])</f>
        <v>2020</v>
      </c>
      <c r="Q824" s="4" t="str">
        <f>"Q"&amp;ROUNDUP(MONTH(Table1[[#This Row],[Invoice Date]])/3,0)</f>
        <v>Q4</v>
      </c>
      <c r="R824" s="4" t="str">
        <f>LOOKUP(O824,{1,3,6,9,12},{"Winter","Spring","Summer","Autumn","Winter"})</f>
        <v>Autumn</v>
      </c>
    </row>
    <row r="825" spans="2:18"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c r="O825" s="4">
        <f>MONTH(Table1[[#This Row],[Invoice Date]])</f>
        <v>11</v>
      </c>
      <c r="P825" s="4">
        <f>YEAR(Table1[[#This Row],[Invoice Date]])</f>
        <v>2020</v>
      </c>
      <c r="Q825" s="4" t="str">
        <f>"Q"&amp;ROUNDUP(MONTH(Table1[[#This Row],[Invoice Date]])/3,0)</f>
        <v>Q4</v>
      </c>
      <c r="R825" s="4" t="str">
        <f>LOOKUP(O825,{1,3,6,9,12},{"Winter","Spring","Summer","Autumn","Winter"})</f>
        <v>Autumn</v>
      </c>
    </row>
    <row r="826" spans="2:18"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c r="O826" s="4">
        <f>MONTH(Table1[[#This Row],[Invoice Date]])</f>
        <v>11</v>
      </c>
      <c r="P826" s="4">
        <f>YEAR(Table1[[#This Row],[Invoice Date]])</f>
        <v>2020</v>
      </c>
      <c r="Q826" s="4" t="str">
        <f>"Q"&amp;ROUNDUP(MONTH(Table1[[#This Row],[Invoice Date]])/3,0)</f>
        <v>Q4</v>
      </c>
      <c r="R826" s="4" t="str">
        <f>LOOKUP(O826,{1,3,6,9,12},{"Winter","Spring","Summer","Autumn","Winter"})</f>
        <v>Autumn</v>
      </c>
    </row>
    <row r="827" spans="2:18"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c r="O827" s="4">
        <f>MONTH(Table1[[#This Row],[Invoice Date]])</f>
        <v>11</v>
      </c>
      <c r="P827" s="4">
        <f>YEAR(Table1[[#This Row],[Invoice Date]])</f>
        <v>2020</v>
      </c>
      <c r="Q827" s="4" t="str">
        <f>"Q"&amp;ROUNDUP(MONTH(Table1[[#This Row],[Invoice Date]])/3,0)</f>
        <v>Q4</v>
      </c>
      <c r="R827" s="4" t="str">
        <f>LOOKUP(O827,{1,3,6,9,12},{"Winter","Spring","Summer","Autumn","Winter"})</f>
        <v>Autumn</v>
      </c>
    </row>
    <row r="828" spans="2:18"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c r="O828" s="4">
        <f>MONTH(Table1[[#This Row],[Invoice Date]])</f>
        <v>11</v>
      </c>
      <c r="P828" s="4">
        <f>YEAR(Table1[[#This Row],[Invoice Date]])</f>
        <v>2020</v>
      </c>
      <c r="Q828" s="4" t="str">
        <f>"Q"&amp;ROUNDUP(MONTH(Table1[[#This Row],[Invoice Date]])/3,0)</f>
        <v>Q4</v>
      </c>
      <c r="R828" s="4" t="str">
        <f>LOOKUP(O828,{1,3,6,9,12},{"Winter","Spring","Summer","Autumn","Winter"})</f>
        <v>Autumn</v>
      </c>
    </row>
    <row r="829" spans="2:18"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c r="O829" s="4">
        <f>MONTH(Table1[[#This Row],[Invoice Date]])</f>
        <v>11</v>
      </c>
      <c r="P829" s="4">
        <f>YEAR(Table1[[#This Row],[Invoice Date]])</f>
        <v>2020</v>
      </c>
      <c r="Q829" s="4" t="str">
        <f>"Q"&amp;ROUNDUP(MONTH(Table1[[#This Row],[Invoice Date]])/3,0)</f>
        <v>Q4</v>
      </c>
      <c r="R829" s="4" t="str">
        <f>LOOKUP(O829,{1,3,6,9,12},{"Winter","Spring","Summer","Autumn","Winter"})</f>
        <v>Autumn</v>
      </c>
    </row>
    <row r="830" spans="2:18"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c r="O830" s="4">
        <f>MONTH(Table1[[#This Row],[Invoice Date]])</f>
        <v>11</v>
      </c>
      <c r="P830" s="4">
        <f>YEAR(Table1[[#This Row],[Invoice Date]])</f>
        <v>2020</v>
      </c>
      <c r="Q830" s="4" t="str">
        <f>"Q"&amp;ROUNDUP(MONTH(Table1[[#This Row],[Invoice Date]])/3,0)</f>
        <v>Q4</v>
      </c>
      <c r="R830" s="4" t="str">
        <f>LOOKUP(O830,{1,3,6,9,12},{"Winter","Spring","Summer","Autumn","Winter"})</f>
        <v>Autumn</v>
      </c>
    </row>
    <row r="831" spans="2:18"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c r="O831" s="4">
        <f>MONTH(Table1[[#This Row],[Invoice Date]])</f>
        <v>11</v>
      </c>
      <c r="P831" s="4">
        <f>YEAR(Table1[[#This Row],[Invoice Date]])</f>
        <v>2020</v>
      </c>
      <c r="Q831" s="4" t="str">
        <f>"Q"&amp;ROUNDUP(MONTH(Table1[[#This Row],[Invoice Date]])/3,0)</f>
        <v>Q4</v>
      </c>
      <c r="R831" s="4" t="str">
        <f>LOOKUP(O831,{1,3,6,9,12},{"Winter","Spring","Summer","Autumn","Winter"})</f>
        <v>Autumn</v>
      </c>
    </row>
    <row r="832" spans="2:18"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c r="O832" s="4">
        <f>MONTH(Table1[[#This Row],[Invoice Date]])</f>
        <v>11</v>
      </c>
      <c r="P832" s="4">
        <f>YEAR(Table1[[#This Row],[Invoice Date]])</f>
        <v>2020</v>
      </c>
      <c r="Q832" s="4" t="str">
        <f>"Q"&amp;ROUNDUP(MONTH(Table1[[#This Row],[Invoice Date]])/3,0)</f>
        <v>Q4</v>
      </c>
      <c r="R832" s="4" t="str">
        <f>LOOKUP(O832,{1,3,6,9,12},{"Winter","Spring","Summer","Autumn","Winter"})</f>
        <v>Autumn</v>
      </c>
    </row>
    <row r="833" spans="2:18"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c r="O833" s="4">
        <f>MONTH(Table1[[#This Row],[Invoice Date]])</f>
        <v>11</v>
      </c>
      <c r="P833" s="4">
        <f>YEAR(Table1[[#This Row],[Invoice Date]])</f>
        <v>2020</v>
      </c>
      <c r="Q833" s="4" t="str">
        <f>"Q"&amp;ROUNDUP(MONTH(Table1[[#This Row],[Invoice Date]])/3,0)</f>
        <v>Q4</v>
      </c>
      <c r="R833" s="4" t="str">
        <f>LOOKUP(O833,{1,3,6,9,12},{"Winter","Spring","Summer","Autumn","Winter"})</f>
        <v>Autumn</v>
      </c>
    </row>
    <row r="834" spans="2:18"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c r="O834" s="4">
        <f>MONTH(Table1[[#This Row],[Invoice Date]])</f>
        <v>11</v>
      </c>
      <c r="P834" s="4">
        <f>YEAR(Table1[[#This Row],[Invoice Date]])</f>
        <v>2020</v>
      </c>
      <c r="Q834" s="4" t="str">
        <f>"Q"&amp;ROUNDUP(MONTH(Table1[[#This Row],[Invoice Date]])/3,0)</f>
        <v>Q4</v>
      </c>
      <c r="R834" s="4" t="str">
        <f>LOOKUP(O834,{1,3,6,9,12},{"Winter","Spring","Summer","Autumn","Winter"})</f>
        <v>Autumn</v>
      </c>
    </row>
    <row r="835" spans="2:18"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c r="O835" s="4">
        <f>MONTH(Table1[[#This Row],[Invoice Date]])</f>
        <v>11</v>
      </c>
      <c r="P835" s="4">
        <f>YEAR(Table1[[#This Row],[Invoice Date]])</f>
        <v>2020</v>
      </c>
      <c r="Q835" s="4" t="str">
        <f>"Q"&amp;ROUNDUP(MONTH(Table1[[#This Row],[Invoice Date]])/3,0)</f>
        <v>Q4</v>
      </c>
      <c r="R835" s="4" t="str">
        <f>LOOKUP(O835,{1,3,6,9,12},{"Winter","Spring","Summer","Autumn","Winter"})</f>
        <v>Autumn</v>
      </c>
    </row>
    <row r="836" spans="2:18"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c r="O836" s="4">
        <f>MONTH(Table1[[#This Row],[Invoice Date]])</f>
        <v>11</v>
      </c>
      <c r="P836" s="4">
        <f>YEAR(Table1[[#This Row],[Invoice Date]])</f>
        <v>2020</v>
      </c>
      <c r="Q836" s="4" t="str">
        <f>"Q"&amp;ROUNDUP(MONTH(Table1[[#This Row],[Invoice Date]])/3,0)</f>
        <v>Q4</v>
      </c>
      <c r="R836" s="4" t="str">
        <f>LOOKUP(O836,{1,3,6,9,12},{"Winter","Spring","Summer","Autumn","Winter"})</f>
        <v>Autumn</v>
      </c>
    </row>
    <row r="837" spans="2:18"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c r="O837" s="4">
        <f>MONTH(Table1[[#This Row],[Invoice Date]])</f>
        <v>11</v>
      </c>
      <c r="P837" s="4">
        <f>YEAR(Table1[[#This Row],[Invoice Date]])</f>
        <v>2020</v>
      </c>
      <c r="Q837" s="4" t="str">
        <f>"Q"&amp;ROUNDUP(MONTH(Table1[[#This Row],[Invoice Date]])/3,0)</f>
        <v>Q4</v>
      </c>
      <c r="R837" s="4" t="str">
        <f>LOOKUP(O837,{1,3,6,9,12},{"Winter","Spring","Summer","Autumn","Winter"})</f>
        <v>Autumn</v>
      </c>
    </row>
    <row r="838" spans="2:18"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c r="O838" s="4">
        <f>MONTH(Table1[[#This Row],[Invoice Date]])</f>
        <v>11</v>
      </c>
      <c r="P838" s="4">
        <f>YEAR(Table1[[#This Row],[Invoice Date]])</f>
        <v>2020</v>
      </c>
      <c r="Q838" s="4" t="str">
        <f>"Q"&amp;ROUNDUP(MONTH(Table1[[#This Row],[Invoice Date]])/3,0)</f>
        <v>Q4</v>
      </c>
      <c r="R838" s="4" t="str">
        <f>LOOKUP(O838,{1,3,6,9,12},{"Winter","Spring","Summer","Autumn","Winter"})</f>
        <v>Autumn</v>
      </c>
    </row>
    <row r="839" spans="2:18"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c r="O839" s="4">
        <f>MONTH(Table1[[#This Row],[Invoice Date]])</f>
        <v>12</v>
      </c>
      <c r="P839" s="4">
        <f>YEAR(Table1[[#This Row],[Invoice Date]])</f>
        <v>2020</v>
      </c>
      <c r="Q839" s="4" t="str">
        <f>"Q"&amp;ROUNDUP(MONTH(Table1[[#This Row],[Invoice Date]])/3,0)</f>
        <v>Q4</v>
      </c>
      <c r="R839" s="4" t="str">
        <f>LOOKUP(O839,{1,3,6,9,12},{"Winter","Spring","Summer","Autumn","Winter"})</f>
        <v>Winter</v>
      </c>
    </row>
    <row r="840" spans="2:18"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c r="O840" s="4">
        <f>MONTH(Table1[[#This Row],[Invoice Date]])</f>
        <v>12</v>
      </c>
      <c r="P840" s="4">
        <f>YEAR(Table1[[#This Row],[Invoice Date]])</f>
        <v>2020</v>
      </c>
      <c r="Q840" s="4" t="str">
        <f>"Q"&amp;ROUNDUP(MONTH(Table1[[#This Row],[Invoice Date]])/3,0)</f>
        <v>Q4</v>
      </c>
      <c r="R840" s="4" t="str">
        <f>LOOKUP(O840,{1,3,6,9,12},{"Winter","Spring","Summer","Autumn","Winter"})</f>
        <v>Winter</v>
      </c>
    </row>
    <row r="841" spans="2:18"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c r="O841" s="4">
        <f>MONTH(Table1[[#This Row],[Invoice Date]])</f>
        <v>12</v>
      </c>
      <c r="P841" s="4">
        <f>YEAR(Table1[[#This Row],[Invoice Date]])</f>
        <v>2020</v>
      </c>
      <c r="Q841" s="4" t="str">
        <f>"Q"&amp;ROUNDUP(MONTH(Table1[[#This Row],[Invoice Date]])/3,0)</f>
        <v>Q4</v>
      </c>
      <c r="R841" s="4" t="str">
        <f>LOOKUP(O841,{1,3,6,9,12},{"Winter","Spring","Summer","Autumn","Winter"})</f>
        <v>Winter</v>
      </c>
    </row>
    <row r="842" spans="2:18"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c r="O842" s="4">
        <f>MONTH(Table1[[#This Row],[Invoice Date]])</f>
        <v>12</v>
      </c>
      <c r="P842" s="4">
        <f>YEAR(Table1[[#This Row],[Invoice Date]])</f>
        <v>2020</v>
      </c>
      <c r="Q842" s="4" t="str">
        <f>"Q"&amp;ROUNDUP(MONTH(Table1[[#This Row],[Invoice Date]])/3,0)</f>
        <v>Q4</v>
      </c>
      <c r="R842" s="4" t="str">
        <f>LOOKUP(O842,{1,3,6,9,12},{"Winter","Spring","Summer","Autumn","Winter"})</f>
        <v>Winter</v>
      </c>
    </row>
    <row r="843" spans="2:18"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c r="O843" s="4">
        <f>MONTH(Table1[[#This Row],[Invoice Date]])</f>
        <v>12</v>
      </c>
      <c r="P843" s="4">
        <f>YEAR(Table1[[#This Row],[Invoice Date]])</f>
        <v>2020</v>
      </c>
      <c r="Q843" s="4" t="str">
        <f>"Q"&amp;ROUNDUP(MONTH(Table1[[#This Row],[Invoice Date]])/3,0)</f>
        <v>Q4</v>
      </c>
      <c r="R843" s="4" t="str">
        <f>LOOKUP(O843,{1,3,6,9,12},{"Winter","Spring","Summer","Autumn","Winter"})</f>
        <v>Winter</v>
      </c>
    </row>
    <row r="844" spans="2:18"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c r="O844" s="4">
        <f>MONTH(Table1[[#This Row],[Invoice Date]])</f>
        <v>12</v>
      </c>
      <c r="P844" s="4">
        <f>YEAR(Table1[[#This Row],[Invoice Date]])</f>
        <v>2020</v>
      </c>
      <c r="Q844" s="4" t="str">
        <f>"Q"&amp;ROUNDUP(MONTH(Table1[[#This Row],[Invoice Date]])/3,0)</f>
        <v>Q4</v>
      </c>
      <c r="R844" s="4" t="str">
        <f>LOOKUP(O844,{1,3,6,9,12},{"Winter","Spring","Summer","Autumn","Winter"})</f>
        <v>Winter</v>
      </c>
    </row>
    <row r="845" spans="2:18"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c r="O845" s="4">
        <f>MONTH(Table1[[#This Row],[Invoice Date]])</f>
        <v>12</v>
      </c>
      <c r="P845" s="4">
        <f>YEAR(Table1[[#This Row],[Invoice Date]])</f>
        <v>2020</v>
      </c>
      <c r="Q845" s="4" t="str">
        <f>"Q"&amp;ROUNDUP(MONTH(Table1[[#This Row],[Invoice Date]])/3,0)</f>
        <v>Q4</v>
      </c>
      <c r="R845" s="4" t="str">
        <f>LOOKUP(O845,{1,3,6,9,12},{"Winter","Spring","Summer","Autumn","Winter"})</f>
        <v>Winter</v>
      </c>
    </row>
    <row r="846" spans="2:18"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c r="O846" s="4">
        <f>MONTH(Table1[[#This Row],[Invoice Date]])</f>
        <v>12</v>
      </c>
      <c r="P846" s="4">
        <f>YEAR(Table1[[#This Row],[Invoice Date]])</f>
        <v>2020</v>
      </c>
      <c r="Q846" s="4" t="str">
        <f>"Q"&amp;ROUNDUP(MONTH(Table1[[#This Row],[Invoice Date]])/3,0)</f>
        <v>Q4</v>
      </c>
      <c r="R846" s="4" t="str">
        <f>LOOKUP(O846,{1,3,6,9,12},{"Winter","Spring","Summer","Autumn","Winter"})</f>
        <v>Winter</v>
      </c>
    </row>
    <row r="847" spans="2:18"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c r="O847" s="4">
        <f>MONTH(Table1[[#This Row],[Invoice Date]])</f>
        <v>12</v>
      </c>
      <c r="P847" s="4">
        <f>YEAR(Table1[[#This Row],[Invoice Date]])</f>
        <v>2020</v>
      </c>
      <c r="Q847" s="4" t="str">
        <f>"Q"&amp;ROUNDUP(MONTH(Table1[[#This Row],[Invoice Date]])/3,0)</f>
        <v>Q4</v>
      </c>
      <c r="R847" s="4" t="str">
        <f>LOOKUP(O847,{1,3,6,9,12},{"Winter","Spring","Summer","Autumn","Winter"})</f>
        <v>Winter</v>
      </c>
    </row>
    <row r="848" spans="2:18"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c r="O848" s="4">
        <f>MONTH(Table1[[#This Row],[Invoice Date]])</f>
        <v>12</v>
      </c>
      <c r="P848" s="4">
        <f>YEAR(Table1[[#This Row],[Invoice Date]])</f>
        <v>2020</v>
      </c>
      <c r="Q848" s="4" t="str">
        <f>"Q"&amp;ROUNDUP(MONTH(Table1[[#This Row],[Invoice Date]])/3,0)</f>
        <v>Q4</v>
      </c>
      <c r="R848" s="4" t="str">
        <f>LOOKUP(O848,{1,3,6,9,12},{"Winter","Spring","Summer","Autumn","Winter"})</f>
        <v>Winter</v>
      </c>
    </row>
    <row r="849" spans="2:18"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c r="O849" s="4">
        <f>MONTH(Table1[[#This Row],[Invoice Date]])</f>
        <v>12</v>
      </c>
      <c r="P849" s="4">
        <f>YEAR(Table1[[#This Row],[Invoice Date]])</f>
        <v>2020</v>
      </c>
      <c r="Q849" s="4" t="str">
        <f>"Q"&amp;ROUNDUP(MONTH(Table1[[#This Row],[Invoice Date]])/3,0)</f>
        <v>Q4</v>
      </c>
      <c r="R849" s="4" t="str">
        <f>LOOKUP(O849,{1,3,6,9,12},{"Winter","Spring","Summer","Autumn","Winter"})</f>
        <v>Winter</v>
      </c>
    </row>
    <row r="850" spans="2:18"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c r="O850" s="4">
        <f>MONTH(Table1[[#This Row],[Invoice Date]])</f>
        <v>12</v>
      </c>
      <c r="P850" s="4">
        <f>YEAR(Table1[[#This Row],[Invoice Date]])</f>
        <v>2020</v>
      </c>
      <c r="Q850" s="4" t="str">
        <f>"Q"&amp;ROUNDUP(MONTH(Table1[[#This Row],[Invoice Date]])/3,0)</f>
        <v>Q4</v>
      </c>
      <c r="R850" s="4" t="str">
        <f>LOOKUP(O850,{1,3,6,9,12},{"Winter","Spring","Summer","Autumn","Winter"})</f>
        <v>Winter</v>
      </c>
    </row>
    <row r="851" spans="2:18"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c r="O851" s="4">
        <f>MONTH(Table1[[#This Row],[Invoice Date]])</f>
        <v>12</v>
      </c>
      <c r="P851" s="4">
        <f>YEAR(Table1[[#This Row],[Invoice Date]])</f>
        <v>2020</v>
      </c>
      <c r="Q851" s="4" t="str">
        <f>"Q"&amp;ROUNDUP(MONTH(Table1[[#This Row],[Invoice Date]])/3,0)</f>
        <v>Q4</v>
      </c>
      <c r="R851" s="4" t="str">
        <f>LOOKUP(O851,{1,3,6,9,12},{"Winter","Spring","Summer","Autumn","Winter"})</f>
        <v>Winter</v>
      </c>
    </row>
    <row r="852" spans="2:18"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c r="O852" s="4">
        <f>MONTH(Table1[[#This Row],[Invoice Date]])</f>
        <v>12</v>
      </c>
      <c r="P852" s="4">
        <f>YEAR(Table1[[#This Row],[Invoice Date]])</f>
        <v>2020</v>
      </c>
      <c r="Q852" s="4" t="str">
        <f>"Q"&amp;ROUNDUP(MONTH(Table1[[#This Row],[Invoice Date]])/3,0)</f>
        <v>Q4</v>
      </c>
      <c r="R852" s="4" t="str">
        <f>LOOKUP(O852,{1,3,6,9,12},{"Winter","Spring","Summer","Autumn","Winter"})</f>
        <v>Winter</v>
      </c>
    </row>
    <row r="853" spans="2:18"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c r="O853" s="4">
        <f>MONTH(Table1[[#This Row],[Invoice Date]])</f>
        <v>12</v>
      </c>
      <c r="P853" s="4">
        <f>YEAR(Table1[[#This Row],[Invoice Date]])</f>
        <v>2020</v>
      </c>
      <c r="Q853" s="4" t="str">
        <f>"Q"&amp;ROUNDUP(MONTH(Table1[[#This Row],[Invoice Date]])/3,0)</f>
        <v>Q4</v>
      </c>
      <c r="R853" s="4" t="str">
        <f>LOOKUP(O853,{1,3,6,9,12},{"Winter","Spring","Summer","Autumn","Winter"})</f>
        <v>Winter</v>
      </c>
    </row>
    <row r="854" spans="2:18"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c r="O854" s="4">
        <f>MONTH(Table1[[#This Row],[Invoice Date]])</f>
        <v>12</v>
      </c>
      <c r="P854" s="4">
        <f>YEAR(Table1[[#This Row],[Invoice Date]])</f>
        <v>2020</v>
      </c>
      <c r="Q854" s="4" t="str">
        <f>"Q"&amp;ROUNDUP(MONTH(Table1[[#This Row],[Invoice Date]])/3,0)</f>
        <v>Q4</v>
      </c>
      <c r="R854" s="4" t="str">
        <f>LOOKUP(O854,{1,3,6,9,12},{"Winter","Spring","Summer","Autumn","Winter"})</f>
        <v>Winter</v>
      </c>
    </row>
    <row r="855" spans="2:18"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c r="O855" s="4">
        <f>MONTH(Table1[[#This Row],[Invoice Date]])</f>
        <v>12</v>
      </c>
      <c r="P855" s="4">
        <f>YEAR(Table1[[#This Row],[Invoice Date]])</f>
        <v>2020</v>
      </c>
      <c r="Q855" s="4" t="str">
        <f>"Q"&amp;ROUNDUP(MONTH(Table1[[#This Row],[Invoice Date]])/3,0)</f>
        <v>Q4</v>
      </c>
      <c r="R855" s="4" t="str">
        <f>LOOKUP(O855,{1,3,6,9,12},{"Winter","Spring","Summer","Autumn","Winter"})</f>
        <v>Winter</v>
      </c>
    </row>
    <row r="856" spans="2:18"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c r="O856" s="4">
        <f>MONTH(Table1[[#This Row],[Invoice Date]])</f>
        <v>12</v>
      </c>
      <c r="P856" s="4">
        <f>YEAR(Table1[[#This Row],[Invoice Date]])</f>
        <v>2020</v>
      </c>
      <c r="Q856" s="4" t="str">
        <f>"Q"&amp;ROUNDUP(MONTH(Table1[[#This Row],[Invoice Date]])/3,0)</f>
        <v>Q4</v>
      </c>
      <c r="R856" s="4" t="str">
        <f>LOOKUP(O856,{1,3,6,9,12},{"Winter","Spring","Summer","Autumn","Winter"})</f>
        <v>Winter</v>
      </c>
    </row>
    <row r="857" spans="2:18"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c r="O857" s="4">
        <f>MONTH(Table1[[#This Row],[Invoice Date]])</f>
        <v>12</v>
      </c>
      <c r="P857" s="4">
        <f>YEAR(Table1[[#This Row],[Invoice Date]])</f>
        <v>2020</v>
      </c>
      <c r="Q857" s="4" t="str">
        <f>"Q"&amp;ROUNDUP(MONTH(Table1[[#This Row],[Invoice Date]])/3,0)</f>
        <v>Q4</v>
      </c>
      <c r="R857" s="4" t="str">
        <f>LOOKUP(O857,{1,3,6,9,12},{"Winter","Spring","Summer","Autumn","Winter"})</f>
        <v>Winter</v>
      </c>
    </row>
    <row r="858" spans="2:18"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c r="O858" s="4">
        <f>MONTH(Table1[[#This Row],[Invoice Date]])</f>
        <v>12</v>
      </c>
      <c r="P858" s="4">
        <f>YEAR(Table1[[#This Row],[Invoice Date]])</f>
        <v>2020</v>
      </c>
      <c r="Q858" s="4" t="str">
        <f>"Q"&amp;ROUNDUP(MONTH(Table1[[#This Row],[Invoice Date]])/3,0)</f>
        <v>Q4</v>
      </c>
      <c r="R858" s="4" t="str">
        <f>LOOKUP(O858,{1,3,6,9,12},{"Winter","Spring","Summer","Autumn","Winter"})</f>
        <v>Winter</v>
      </c>
    </row>
    <row r="859" spans="2:18"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c r="O859" s="4">
        <f>MONTH(Table1[[#This Row],[Invoice Date]])</f>
        <v>12</v>
      </c>
      <c r="P859" s="4">
        <f>YEAR(Table1[[#This Row],[Invoice Date]])</f>
        <v>2020</v>
      </c>
      <c r="Q859" s="4" t="str">
        <f>"Q"&amp;ROUNDUP(MONTH(Table1[[#This Row],[Invoice Date]])/3,0)</f>
        <v>Q4</v>
      </c>
      <c r="R859" s="4" t="str">
        <f>LOOKUP(O859,{1,3,6,9,12},{"Winter","Spring","Summer","Autumn","Winter"})</f>
        <v>Winter</v>
      </c>
    </row>
    <row r="860" spans="2:18"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c r="O860" s="4">
        <f>MONTH(Table1[[#This Row],[Invoice Date]])</f>
        <v>12</v>
      </c>
      <c r="P860" s="4">
        <f>YEAR(Table1[[#This Row],[Invoice Date]])</f>
        <v>2020</v>
      </c>
      <c r="Q860" s="4" t="str">
        <f>"Q"&amp;ROUNDUP(MONTH(Table1[[#This Row],[Invoice Date]])/3,0)</f>
        <v>Q4</v>
      </c>
      <c r="R860" s="4" t="str">
        <f>LOOKUP(O860,{1,3,6,9,12},{"Winter","Spring","Summer","Autumn","Winter"})</f>
        <v>Winter</v>
      </c>
    </row>
    <row r="861" spans="2:18"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c r="O861" s="4">
        <f>MONTH(Table1[[#This Row],[Invoice Date]])</f>
        <v>12</v>
      </c>
      <c r="P861" s="4">
        <f>YEAR(Table1[[#This Row],[Invoice Date]])</f>
        <v>2020</v>
      </c>
      <c r="Q861" s="4" t="str">
        <f>"Q"&amp;ROUNDUP(MONTH(Table1[[#This Row],[Invoice Date]])/3,0)</f>
        <v>Q4</v>
      </c>
      <c r="R861" s="4" t="str">
        <f>LOOKUP(O861,{1,3,6,9,12},{"Winter","Spring","Summer","Autumn","Winter"})</f>
        <v>Winter</v>
      </c>
    </row>
    <row r="862" spans="2:18"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c r="O862" s="4">
        <f>MONTH(Table1[[#This Row],[Invoice Date]])</f>
        <v>12</v>
      </c>
      <c r="P862" s="4">
        <f>YEAR(Table1[[#This Row],[Invoice Date]])</f>
        <v>2020</v>
      </c>
      <c r="Q862" s="4" t="str">
        <f>"Q"&amp;ROUNDUP(MONTH(Table1[[#This Row],[Invoice Date]])/3,0)</f>
        <v>Q4</v>
      </c>
      <c r="R862" s="4" t="str">
        <f>LOOKUP(O862,{1,3,6,9,12},{"Winter","Spring","Summer","Autumn","Winter"})</f>
        <v>Winter</v>
      </c>
    </row>
    <row r="863" spans="2:18"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c r="O863" s="4">
        <f>MONTH(Table1[[#This Row],[Invoice Date]])</f>
        <v>12</v>
      </c>
      <c r="P863" s="4">
        <f>YEAR(Table1[[#This Row],[Invoice Date]])</f>
        <v>2020</v>
      </c>
      <c r="Q863" s="4" t="str">
        <f>"Q"&amp;ROUNDUP(MONTH(Table1[[#This Row],[Invoice Date]])/3,0)</f>
        <v>Q4</v>
      </c>
      <c r="R863" s="4" t="str">
        <f>LOOKUP(O863,{1,3,6,9,12},{"Winter","Spring","Summer","Autumn","Winter"})</f>
        <v>Winter</v>
      </c>
    </row>
    <row r="864" spans="2:18"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c r="O864" s="4">
        <f>MONTH(Table1[[#This Row],[Invoice Date]])</f>
        <v>12</v>
      </c>
      <c r="P864" s="4">
        <f>YEAR(Table1[[#This Row],[Invoice Date]])</f>
        <v>2020</v>
      </c>
      <c r="Q864" s="4" t="str">
        <f>"Q"&amp;ROUNDUP(MONTH(Table1[[#This Row],[Invoice Date]])/3,0)</f>
        <v>Q4</v>
      </c>
      <c r="R864" s="4" t="str">
        <f>LOOKUP(O864,{1,3,6,9,12},{"Winter","Spring","Summer","Autumn","Winter"})</f>
        <v>Winter</v>
      </c>
    </row>
    <row r="865" spans="2:18"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c r="O865" s="4">
        <f>MONTH(Table1[[#This Row],[Invoice Date]])</f>
        <v>12</v>
      </c>
      <c r="P865" s="4">
        <f>YEAR(Table1[[#This Row],[Invoice Date]])</f>
        <v>2020</v>
      </c>
      <c r="Q865" s="4" t="str">
        <f>"Q"&amp;ROUNDUP(MONTH(Table1[[#This Row],[Invoice Date]])/3,0)</f>
        <v>Q4</v>
      </c>
      <c r="R865" s="4" t="str">
        <f>LOOKUP(O865,{1,3,6,9,12},{"Winter","Spring","Summer","Autumn","Winter"})</f>
        <v>Winter</v>
      </c>
    </row>
    <row r="866" spans="2:18"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c r="O866" s="4">
        <f>MONTH(Table1[[#This Row],[Invoice Date]])</f>
        <v>12</v>
      </c>
      <c r="P866" s="4">
        <f>YEAR(Table1[[#This Row],[Invoice Date]])</f>
        <v>2020</v>
      </c>
      <c r="Q866" s="4" t="str">
        <f>"Q"&amp;ROUNDUP(MONTH(Table1[[#This Row],[Invoice Date]])/3,0)</f>
        <v>Q4</v>
      </c>
      <c r="R866" s="4" t="str">
        <f>LOOKUP(O866,{1,3,6,9,12},{"Winter","Spring","Summer","Autumn","Winter"})</f>
        <v>Winter</v>
      </c>
    </row>
    <row r="867" spans="2:18"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c r="O867" s="4">
        <f>MONTH(Table1[[#This Row],[Invoice Date]])</f>
        <v>12</v>
      </c>
      <c r="P867" s="4">
        <f>YEAR(Table1[[#This Row],[Invoice Date]])</f>
        <v>2020</v>
      </c>
      <c r="Q867" s="4" t="str">
        <f>"Q"&amp;ROUNDUP(MONTH(Table1[[#This Row],[Invoice Date]])/3,0)</f>
        <v>Q4</v>
      </c>
      <c r="R867" s="4" t="str">
        <f>LOOKUP(O867,{1,3,6,9,12},{"Winter","Spring","Summer","Autumn","Winter"})</f>
        <v>Winter</v>
      </c>
    </row>
    <row r="868" spans="2:18"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c r="O868" s="4">
        <f>MONTH(Table1[[#This Row],[Invoice Date]])</f>
        <v>12</v>
      </c>
      <c r="P868" s="4">
        <f>YEAR(Table1[[#This Row],[Invoice Date]])</f>
        <v>2020</v>
      </c>
      <c r="Q868" s="4" t="str">
        <f>"Q"&amp;ROUNDUP(MONTH(Table1[[#This Row],[Invoice Date]])/3,0)</f>
        <v>Q4</v>
      </c>
      <c r="R868" s="4" t="str">
        <f>LOOKUP(O868,{1,3,6,9,12},{"Winter","Spring","Summer","Autumn","Winter"})</f>
        <v>Winter</v>
      </c>
    </row>
    <row r="869" spans="2:18"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c r="O869" s="4">
        <f>MONTH(Table1[[#This Row],[Invoice Date]])</f>
        <v>12</v>
      </c>
      <c r="P869" s="4">
        <f>YEAR(Table1[[#This Row],[Invoice Date]])</f>
        <v>2020</v>
      </c>
      <c r="Q869" s="4" t="str">
        <f>"Q"&amp;ROUNDUP(MONTH(Table1[[#This Row],[Invoice Date]])/3,0)</f>
        <v>Q4</v>
      </c>
      <c r="R869" s="4" t="str">
        <f>LOOKUP(O869,{1,3,6,9,12},{"Winter","Spring","Summer","Autumn","Winter"})</f>
        <v>Winter</v>
      </c>
    </row>
    <row r="870" spans="2:18"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c r="O870" s="4">
        <f>MONTH(Table1[[#This Row],[Invoice Date]])</f>
        <v>1</v>
      </c>
      <c r="P870" s="4">
        <f>YEAR(Table1[[#This Row],[Invoice Date]])</f>
        <v>2021</v>
      </c>
      <c r="Q870" s="4" t="str">
        <f>"Q"&amp;ROUNDUP(MONTH(Table1[[#This Row],[Invoice Date]])/3,0)</f>
        <v>Q1</v>
      </c>
      <c r="R870" s="4" t="str">
        <f>LOOKUP(O870,{1,3,6,9,12},{"Winter","Spring","Summer","Autumn","Winter"})</f>
        <v>Winter</v>
      </c>
    </row>
    <row r="871" spans="2:18"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c r="O871" s="4">
        <f>MONTH(Table1[[#This Row],[Invoice Date]])</f>
        <v>1</v>
      </c>
      <c r="P871" s="4">
        <f>YEAR(Table1[[#This Row],[Invoice Date]])</f>
        <v>2021</v>
      </c>
      <c r="Q871" s="4" t="str">
        <f>"Q"&amp;ROUNDUP(MONTH(Table1[[#This Row],[Invoice Date]])/3,0)</f>
        <v>Q1</v>
      </c>
      <c r="R871" s="4" t="str">
        <f>LOOKUP(O871,{1,3,6,9,12},{"Winter","Spring","Summer","Autumn","Winter"})</f>
        <v>Winter</v>
      </c>
    </row>
    <row r="872" spans="2:18"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c r="O872" s="4">
        <f>MONTH(Table1[[#This Row],[Invoice Date]])</f>
        <v>1</v>
      </c>
      <c r="P872" s="4">
        <f>YEAR(Table1[[#This Row],[Invoice Date]])</f>
        <v>2021</v>
      </c>
      <c r="Q872" s="4" t="str">
        <f>"Q"&amp;ROUNDUP(MONTH(Table1[[#This Row],[Invoice Date]])/3,0)</f>
        <v>Q1</v>
      </c>
      <c r="R872" s="4" t="str">
        <f>LOOKUP(O872,{1,3,6,9,12},{"Winter","Spring","Summer","Autumn","Winter"})</f>
        <v>Winter</v>
      </c>
    </row>
    <row r="873" spans="2:18"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c r="O873" s="4">
        <f>MONTH(Table1[[#This Row],[Invoice Date]])</f>
        <v>1</v>
      </c>
      <c r="P873" s="4">
        <f>YEAR(Table1[[#This Row],[Invoice Date]])</f>
        <v>2021</v>
      </c>
      <c r="Q873" s="4" t="str">
        <f>"Q"&amp;ROUNDUP(MONTH(Table1[[#This Row],[Invoice Date]])/3,0)</f>
        <v>Q1</v>
      </c>
      <c r="R873" s="4" t="str">
        <f>LOOKUP(O873,{1,3,6,9,12},{"Winter","Spring","Summer","Autumn","Winter"})</f>
        <v>Winter</v>
      </c>
    </row>
    <row r="874" spans="2:18"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c r="O874" s="4">
        <f>MONTH(Table1[[#This Row],[Invoice Date]])</f>
        <v>1</v>
      </c>
      <c r="P874" s="4">
        <f>YEAR(Table1[[#This Row],[Invoice Date]])</f>
        <v>2021</v>
      </c>
      <c r="Q874" s="4" t="str">
        <f>"Q"&amp;ROUNDUP(MONTH(Table1[[#This Row],[Invoice Date]])/3,0)</f>
        <v>Q1</v>
      </c>
      <c r="R874" s="4" t="str">
        <f>LOOKUP(O874,{1,3,6,9,12},{"Winter","Spring","Summer","Autumn","Winter"})</f>
        <v>Winter</v>
      </c>
    </row>
    <row r="875" spans="2:18"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c r="O875" s="4">
        <f>MONTH(Table1[[#This Row],[Invoice Date]])</f>
        <v>1</v>
      </c>
      <c r="P875" s="4">
        <f>YEAR(Table1[[#This Row],[Invoice Date]])</f>
        <v>2021</v>
      </c>
      <c r="Q875" s="4" t="str">
        <f>"Q"&amp;ROUNDUP(MONTH(Table1[[#This Row],[Invoice Date]])/3,0)</f>
        <v>Q1</v>
      </c>
      <c r="R875" s="4" t="str">
        <f>LOOKUP(O875,{1,3,6,9,12},{"Winter","Spring","Summer","Autumn","Winter"})</f>
        <v>Winter</v>
      </c>
    </row>
    <row r="876" spans="2:18"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c r="O876" s="4">
        <f>MONTH(Table1[[#This Row],[Invoice Date]])</f>
        <v>1</v>
      </c>
      <c r="P876" s="4">
        <f>YEAR(Table1[[#This Row],[Invoice Date]])</f>
        <v>2021</v>
      </c>
      <c r="Q876" s="4" t="str">
        <f>"Q"&amp;ROUNDUP(MONTH(Table1[[#This Row],[Invoice Date]])/3,0)</f>
        <v>Q1</v>
      </c>
      <c r="R876" s="4" t="str">
        <f>LOOKUP(O876,{1,3,6,9,12},{"Winter","Spring","Summer","Autumn","Winter"})</f>
        <v>Winter</v>
      </c>
    </row>
    <row r="877" spans="2:18"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c r="O877" s="4">
        <f>MONTH(Table1[[#This Row],[Invoice Date]])</f>
        <v>1</v>
      </c>
      <c r="P877" s="4">
        <f>YEAR(Table1[[#This Row],[Invoice Date]])</f>
        <v>2021</v>
      </c>
      <c r="Q877" s="4" t="str">
        <f>"Q"&amp;ROUNDUP(MONTH(Table1[[#This Row],[Invoice Date]])/3,0)</f>
        <v>Q1</v>
      </c>
      <c r="R877" s="4" t="str">
        <f>LOOKUP(O877,{1,3,6,9,12},{"Winter","Spring","Summer","Autumn","Winter"})</f>
        <v>Winter</v>
      </c>
    </row>
    <row r="878" spans="2:18"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c r="O878" s="4">
        <f>MONTH(Table1[[#This Row],[Invoice Date]])</f>
        <v>1</v>
      </c>
      <c r="P878" s="4">
        <f>YEAR(Table1[[#This Row],[Invoice Date]])</f>
        <v>2021</v>
      </c>
      <c r="Q878" s="4" t="str">
        <f>"Q"&amp;ROUNDUP(MONTH(Table1[[#This Row],[Invoice Date]])/3,0)</f>
        <v>Q1</v>
      </c>
      <c r="R878" s="4" t="str">
        <f>LOOKUP(O878,{1,3,6,9,12},{"Winter","Spring","Summer","Autumn","Winter"})</f>
        <v>Winter</v>
      </c>
    </row>
    <row r="879" spans="2:18"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c r="O879" s="4">
        <f>MONTH(Table1[[#This Row],[Invoice Date]])</f>
        <v>1</v>
      </c>
      <c r="P879" s="4">
        <f>YEAR(Table1[[#This Row],[Invoice Date]])</f>
        <v>2021</v>
      </c>
      <c r="Q879" s="4" t="str">
        <f>"Q"&amp;ROUNDUP(MONTH(Table1[[#This Row],[Invoice Date]])/3,0)</f>
        <v>Q1</v>
      </c>
      <c r="R879" s="4" t="str">
        <f>LOOKUP(O879,{1,3,6,9,12},{"Winter","Spring","Summer","Autumn","Winter"})</f>
        <v>Winter</v>
      </c>
    </row>
    <row r="880" spans="2:18"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c r="O880" s="4">
        <f>MONTH(Table1[[#This Row],[Invoice Date]])</f>
        <v>1</v>
      </c>
      <c r="P880" s="4">
        <f>YEAR(Table1[[#This Row],[Invoice Date]])</f>
        <v>2021</v>
      </c>
      <c r="Q880" s="4" t="str">
        <f>"Q"&amp;ROUNDUP(MONTH(Table1[[#This Row],[Invoice Date]])/3,0)</f>
        <v>Q1</v>
      </c>
      <c r="R880" s="4" t="str">
        <f>LOOKUP(O880,{1,3,6,9,12},{"Winter","Spring","Summer","Autumn","Winter"})</f>
        <v>Winter</v>
      </c>
    </row>
    <row r="881" spans="2:18"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c r="O881" s="4">
        <f>MONTH(Table1[[#This Row],[Invoice Date]])</f>
        <v>1</v>
      </c>
      <c r="P881" s="4">
        <f>YEAR(Table1[[#This Row],[Invoice Date]])</f>
        <v>2021</v>
      </c>
      <c r="Q881" s="4" t="str">
        <f>"Q"&amp;ROUNDUP(MONTH(Table1[[#This Row],[Invoice Date]])/3,0)</f>
        <v>Q1</v>
      </c>
      <c r="R881" s="4" t="str">
        <f>LOOKUP(O881,{1,3,6,9,12},{"Winter","Spring","Summer","Autumn","Winter"})</f>
        <v>Winter</v>
      </c>
    </row>
    <row r="882" spans="2:18"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c r="O882" s="4">
        <f>MONTH(Table1[[#This Row],[Invoice Date]])</f>
        <v>1</v>
      </c>
      <c r="P882" s="4">
        <f>YEAR(Table1[[#This Row],[Invoice Date]])</f>
        <v>2021</v>
      </c>
      <c r="Q882" s="4" t="str">
        <f>"Q"&amp;ROUNDUP(MONTH(Table1[[#This Row],[Invoice Date]])/3,0)</f>
        <v>Q1</v>
      </c>
      <c r="R882" s="4" t="str">
        <f>LOOKUP(O882,{1,3,6,9,12},{"Winter","Spring","Summer","Autumn","Winter"})</f>
        <v>Winter</v>
      </c>
    </row>
    <row r="883" spans="2:18"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c r="O883" s="4">
        <f>MONTH(Table1[[#This Row],[Invoice Date]])</f>
        <v>1</v>
      </c>
      <c r="P883" s="4">
        <f>YEAR(Table1[[#This Row],[Invoice Date]])</f>
        <v>2021</v>
      </c>
      <c r="Q883" s="4" t="str">
        <f>"Q"&amp;ROUNDUP(MONTH(Table1[[#This Row],[Invoice Date]])/3,0)</f>
        <v>Q1</v>
      </c>
      <c r="R883" s="4" t="str">
        <f>LOOKUP(O883,{1,3,6,9,12},{"Winter","Spring","Summer","Autumn","Winter"})</f>
        <v>Winter</v>
      </c>
    </row>
    <row r="884" spans="2:18"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c r="O884" s="4">
        <f>MONTH(Table1[[#This Row],[Invoice Date]])</f>
        <v>1</v>
      </c>
      <c r="P884" s="4">
        <f>YEAR(Table1[[#This Row],[Invoice Date]])</f>
        <v>2021</v>
      </c>
      <c r="Q884" s="4" t="str">
        <f>"Q"&amp;ROUNDUP(MONTH(Table1[[#This Row],[Invoice Date]])/3,0)</f>
        <v>Q1</v>
      </c>
      <c r="R884" s="4" t="str">
        <f>LOOKUP(O884,{1,3,6,9,12},{"Winter","Spring","Summer","Autumn","Winter"})</f>
        <v>Winter</v>
      </c>
    </row>
    <row r="885" spans="2:18"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c r="O885" s="4">
        <f>MONTH(Table1[[#This Row],[Invoice Date]])</f>
        <v>1</v>
      </c>
      <c r="P885" s="4">
        <f>YEAR(Table1[[#This Row],[Invoice Date]])</f>
        <v>2021</v>
      </c>
      <c r="Q885" s="4" t="str">
        <f>"Q"&amp;ROUNDUP(MONTH(Table1[[#This Row],[Invoice Date]])/3,0)</f>
        <v>Q1</v>
      </c>
      <c r="R885" s="4" t="str">
        <f>LOOKUP(O885,{1,3,6,9,12},{"Winter","Spring","Summer","Autumn","Winter"})</f>
        <v>Winter</v>
      </c>
    </row>
    <row r="886" spans="2:18"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c r="O886" s="4">
        <f>MONTH(Table1[[#This Row],[Invoice Date]])</f>
        <v>1</v>
      </c>
      <c r="P886" s="4">
        <f>YEAR(Table1[[#This Row],[Invoice Date]])</f>
        <v>2021</v>
      </c>
      <c r="Q886" s="4" t="str">
        <f>"Q"&amp;ROUNDUP(MONTH(Table1[[#This Row],[Invoice Date]])/3,0)</f>
        <v>Q1</v>
      </c>
      <c r="R886" s="4" t="str">
        <f>LOOKUP(O886,{1,3,6,9,12},{"Winter","Spring","Summer","Autumn","Winter"})</f>
        <v>Winter</v>
      </c>
    </row>
    <row r="887" spans="2:18"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c r="O887" s="4">
        <f>MONTH(Table1[[#This Row],[Invoice Date]])</f>
        <v>1</v>
      </c>
      <c r="P887" s="4">
        <f>YEAR(Table1[[#This Row],[Invoice Date]])</f>
        <v>2021</v>
      </c>
      <c r="Q887" s="4" t="str">
        <f>"Q"&amp;ROUNDUP(MONTH(Table1[[#This Row],[Invoice Date]])/3,0)</f>
        <v>Q1</v>
      </c>
      <c r="R887" s="4" t="str">
        <f>LOOKUP(O887,{1,3,6,9,12},{"Winter","Spring","Summer","Autumn","Winter"})</f>
        <v>Winter</v>
      </c>
    </row>
    <row r="888" spans="2:18"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c r="O888" s="4">
        <f>MONTH(Table1[[#This Row],[Invoice Date]])</f>
        <v>1</v>
      </c>
      <c r="P888" s="4">
        <f>YEAR(Table1[[#This Row],[Invoice Date]])</f>
        <v>2021</v>
      </c>
      <c r="Q888" s="4" t="str">
        <f>"Q"&amp;ROUNDUP(MONTH(Table1[[#This Row],[Invoice Date]])/3,0)</f>
        <v>Q1</v>
      </c>
      <c r="R888" s="4" t="str">
        <f>LOOKUP(O888,{1,3,6,9,12},{"Winter","Spring","Summer","Autumn","Winter"})</f>
        <v>Winter</v>
      </c>
    </row>
    <row r="889" spans="2:18"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c r="O889" s="4">
        <f>MONTH(Table1[[#This Row],[Invoice Date]])</f>
        <v>1</v>
      </c>
      <c r="P889" s="4">
        <f>YEAR(Table1[[#This Row],[Invoice Date]])</f>
        <v>2021</v>
      </c>
      <c r="Q889" s="4" t="str">
        <f>"Q"&amp;ROUNDUP(MONTH(Table1[[#This Row],[Invoice Date]])/3,0)</f>
        <v>Q1</v>
      </c>
      <c r="R889" s="4" t="str">
        <f>LOOKUP(O889,{1,3,6,9,12},{"Winter","Spring","Summer","Autumn","Winter"})</f>
        <v>Winter</v>
      </c>
    </row>
    <row r="890" spans="2:18"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c r="O890" s="4">
        <f>MONTH(Table1[[#This Row],[Invoice Date]])</f>
        <v>1</v>
      </c>
      <c r="P890" s="4">
        <f>YEAR(Table1[[#This Row],[Invoice Date]])</f>
        <v>2021</v>
      </c>
      <c r="Q890" s="4" t="str">
        <f>"Q"&amp;ROUNDUP(MONTH(Table1[[#This Row],[Invoice Date]])/3,0)</f>
        <v>Q1</v>
      </c>
      <c r="R890" s="4" t="str">
        <f>LOOKUP(O890,{1,3,6,9,12},{"Winter","Spring","Summer","Autumn","Winter"})</f>
        <v>Winter</v>
      </c>
    </row>
    <row r="891" spans="2:18"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c r="O891" s="4">
        <f>MONTH(Table1[[#This Row],[Invoice Date]])</f>
        <v>1</v>
      </c>
      <c r="P891" s="4">
        <f>YEAR(Table1[[#This Row],[Invoice Date]])</f>
        <v>2021</v>
      </c>
      <c r="Q891" s="4" t="str">
        <f>"Q"&amp;ROUNDUP(MONTH(Table1[[#This Row],[Invoice Date]])/3,0)</f>
        <v>Q1</v>
      </c>
      <c r="R891" s="4" t="str">
        <f>LOOKUP(O891,{1,3,6,9,12},{"Winter","Spring","Summer","Autumn","Winter"})</f>
        <v>Winter</v>
      </c>
    </row>
    <row r="892" spans="2:18"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c r="O892" s="4">
        <f>MONTH(Table1[[#This Row],[Invoice Date]])</f>
        <v>1</v>
      </c>
      <c r="P892" s="4">
        <f>YEAR(Table1[[#This Row],[Invoice Date]])</f>
        <v>2021</v>
      </c>
      <c r="Q892" s="4" t="str">
        <f>"Q"&amp;ROUNDUP(MONTH(Table1[[#This Row],[Invoice Date]])/3,0)</f>
        <v>Q1</v>
      </c>
      <c r="R892" s="4" t="str">
        <f>LOOKUP(O892,{1,3,6,9,12},{"Winter","Spring","Summer","Autumn","Winter"})</f>
        <v>Winter</v>
      </c>
    </row>
    <row r="893" spans="2:18"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c r="O893" s="4">
        <f>MONTH(Table1[[#This Row],[Invoice Date]])</f>
        <v>1</v>
      </c>
      <c r="P893" s="4">
        <f>YEAR(Table1[[#This Row],[Invoice Date]])</f>
        <v>2021</v>
      </c>
      <c r="Q893" s="4" t="str">
        <f>"Q"&amp;ROUNDUP(MONTH(Table1[[#This Row],[Invoice Date]])/3,0)</f>
        <v>Q1</v>
      </c>
      <c r="R893" s="4" t="str">
        <f>LOOKUP(O893,{1,3,6,9,12},{"Winter","Spring","Summer","Autumn","Winter"})</f>
        <v>Winter</v>
      </c>
    </row>
    <row r="894" spans="2:18"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c r="O894" s="4">
        <f>MONTH(Table1[[#This Row],[Invoice Date]])</f>
        <v>1</v>
      </c>
      <c r="P894" s="4">
        <f>YEAR(Table1[[#This Row],[Invoice Date]])</f>
        <v>2021</v>
      </c>
      <c r="Q894" s="4" t="str">
        <f>"Q"&amp;ROUNDUP(MONTH(Table1[[#This Row],[Invoice Date]])/3,0)</f>
        <v>Q1</v>
      </c>
      <c r="R894" s="4" t="str">
        <f>LOOKUP(O894,{1,3,6,9,12},{"Winter","Spring","Summer","Autumn","Winter"})</f>
        <v>Winter</v>
      </c>
    </row>
    <row r="895" spans="2:18"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c r="O895" s="4">
        <f>MONTH(Table1[[#This Row],[Invoice Date]])</f>
        <v>1</v>
      </c>
      <c r="P895" s="4">
        <f>YEAR(Table1[[#This Row],[Invoice Date]])</f>
        <v>2021</v>
      </c>
      <c r="Q895" s="4" t="str">
        <f>"Q"&amp;ROUNDUP(MONTH(Table1[[#This Row],[Invoice Date]])/3,0)</f>
        <v>Q1</v>
      </c>
      <c r="R895" s="4" t="str">
        <f>LOOKUP(O895,{1,3,6,9,12},{"Winter","Spring","Summer","Autumn","Winter"})</f>
        <v>Winter</v>
      </c>
    </row>
    <row r="896" spans="2:18"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c r="O896" s="4">
        <f>MONTH(Table1[[#This Row],[Invoice Date]])</f>
        <v>1</v>
      </c>
      <c r="P896" s="4">
        <f>YEAR(Table1[[#This Row],[Invoice Date]])</f>
        <v>2021</v>
      </c>
      <c r="Q896" s="4" t="str">
        <f>"Q"&amp;ROUNDUP(MONTH(Table1[[#This Row],[Invoice Date]])/3,0)</f>
        <v>Q1</v>
      </c>
      <c r="R896" s="4" t="str">
        <f>LOOKUP(O896,{1,3,6,9,12},{"Winter","Spring","Summer","Autumn","Winter"})</f>
        <v>Winter</v>
      </c>
    </row>
    <row r="897" spans="2:18"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c r="O897" s="4">
        <f>MONTH(Table1[[#This Row],[Invoice Date]])</f>
        <v>1</v>
      </c>
      <c r="P897" s="4">
        <f>YEAR(Table1[[#This Row],[Invoice Date]])</f>
        <v>2021</v>
      </c>
      <c r="Q897" s="4" t="str">
        <f>"Q"&amp;ROUNDUP(MONTH(Table1[[#This Row],[Invoice Date]])/3,0)</f>
        <v>Q1</v>
      </c>
      <c r="R897" s="4" t="str">
        <f>LOOKUP(O897,{1,3,6,9,12},{"Winter","Spring","Summer","Autumn","Winter"})</f>
        <v>Winter</v>
      </c>
    </row>
    <row r="898" spans="2:18"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c r="O898" s="4">
        <f>MONTH(Table1[[#This Row],[Invoice Date]])</f>
        <v>1</v>
      </c>
      <c r="P898" s="4">
        <f>YEAR(Table1[[#This Row],[Invoice Date]])</f>
        <v>2021</v>
      </c>
      <c r="Q898" s="4" t="str">
        <f>"Q"&amp;ROUNDUP(MONTH(Table1[[#This Row],[Invoice Date]])/3,0)</f>
        <v>Q1</v>
      </c>
      <c r="R898" s="4" t="str">
        <f>LOOKUP(O898,{1,3,6,9,12},{"Winter","Spring","Summer","Autumn","Winter"})</f>
        <v>Winter</v>
      </c>
    </row>
    <row r="899" spans="2:18"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c r="O899" s="4">
        <f>MONTH(Table1[[#This Row],[Invoice Date]])</f>
        <v>1</v>
      </c>
      <c r="P899" s="4">
        <f>YEAR(Table1[[#This Row],[Invoice Date]])</f>
        <v>2021</v>
      </c>
      <c r="Q899" s="4" t="str">
        <f>"Q"&amp;ROUNDUP(MONTH(Table1[[#This Row],[Invoice Date]])/3,0)</f>
        <v>Q1</v>
      </c>
      <c r="R899" s="4" t="str">
        <f>LOOKUP(O899,{1,3,6,9,12},{"Winter","Spring","Summer","Autumn","Winter"})</f>
        <v>Winter</v>
      </c>
    </row>
    <row r="900" spans="2:18"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c r="O900" s="4">
        <f>MONTH(Table1[[#This Row],[Invoice Date]])</f>
        <v>1</v>
      </c>
      <c r="P900" s="4">
        <f>YEAR(Table1[[#This Row],[Invoice Date]])</f>
        <v>2021</v>
      </c>
      <c r="Q900" s="4" t="str">
        <f>"Q"&amp;ROUNDUP(MONTH(Table1[[#This Row],[Invoice Date]])/3,0)</f>
        <v>Q1</v>
      </c>
      <c r="R900" s="4" t="str">
        <f>LOOKUP(O900,{1,3,6,9,12},{"Winter","Spring","Summer","Autumn","Winter"})</f>
        <v>Winter</v>
      </c>
    </row>
    <row r="901" spans="2:18"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c r="O901" s="4">
        <f>MONTH(Table1[[#This Row],[Invoice Date]])</f>
        <v>2</v>
      </c>
      <c r="P901" s="4">
        <f>YEAR(Table1[[#This Row],[Invoice Date]])</f>
        <v>2021</v>
      </c>
      <c r="Q901" s="4" t="str">
        <f>"Q"&amp;ROUNDUP(MONTH(Table1[[#This Row],[Invoice Date]])/3,0)</f>
        <v>Q1</v>
      </c>
      <c r="R901" s="4" t="str">
        <f>LOOKUP(O901,{1,3,6,9,12},{"Winter","Spring","Summer","Autumn","Winter"})</f>
        <v>Winter</v>
      </c>
    </row>
    <row r="902" spans="2:18"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c r="O902" s="4">
        <f>MONTH(Table1[[#This Row],[Invoice Date]])</f>
        <v>2</v>
      </c>
      <c r="P902" s="4">
        <f>YEAR(Table1[[#This Row],[Invoice Date]])</f>
        <v>2021</v>
      </c>
      <c r="Q902" s="4" t="str">
        <f>"Q"&amp;ROUNDUP(MONTH(Table1[[#This Row],[Invoice Date]])/3,0)</f>
        <v>Q1</v>
      </c>
      <c r="R902" s="4" t="str">
        <f>LOOKUP(O902,{1,3,6,9,12},{"Winter","Spring","Summer","Autumn","Winter"})</f>
        <v>Winter</v>
      </c>
    </row>
    <row r="903" spans="2:18"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c r="O903" s="4">
        <f>MONTH(Table1[[#This Row],[Invoice Date]])</f>
        <v>2</v>
      </c>
      <c r="P903" s="4">
        <f>YEAR(Table1[[#This Row],[Invoice Date]])</f>
        <v>2021</v>
      </c>
      <c r="Q903" s="4" t="str">
        <f>"Q"&amp;ROUNDUP(MONTH(Table1[[#This Row],[Invoice Date]])/3,0)</f>
        <v>Q1</v>
      </c>
      <c r="R903" s="4" t="str">
        <f>LOOKUP(O903,{1,3,6,9,12},{"Winter","Spring","Summer","Autumn","Winter"})</f>
        <v>Winter</v>
      </c>
    </row>
    <row r="904" spans="2:18"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c r="O904" s="4">
        <f>MONTH(Table1[[#This Row],[Invoice Date]])</f>
        <v>2</v>
      </c>
      <c r="P904" s="4">
        <f>YEAR(Table1[[#This Row],[Invoice Date]])</f>
        <v>2021</v>
      </c>
      <c r="Q904" s="4" t="str">
        <f>"Q"&amp;ROUNDUP(MONTH(Table1[[#This Row],[Invoice Date]])/3,0)</f>
        <v>Q1</v>
      </c>
      <c r="R904" s="4" t="str">
        <f>LOOKUP(O904,{1,3,6,9,12},{"Winter","Spring","Summer","Autumn","Winter"})</f>
        <v>Winter</v>
      </c>
    </row>
    <row r="905" spans="2:18"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c r="O905" s="4">
        <f>MONTH(Table1[[#This Row],[Invoice Date]])</f>
        <v>2</v>
      </c>
      <c r="P905" s="4">
        <f>YEAR(Table1[[#This Row],[Invoice Date]])</f>
        <v>2021</v>
      </c>
      <c r="Q905" s="4" t="str">
        <f>"Q"&amp;ROUNDUP(MONTH(Table1[[#This Row],[Invoice Date]])/3,0)</f>
        <v>Q1</v>
      </c>
      <c r="R905" s="4" t="str">
        <f>LOOKUP(O905,{1,3,6,9,12},{"Winter","Spring","Summer","Autumn","Winter"})</f>
        <v>Winter</v>
      </c>
    </row>
    <row r="906" spans="2:18"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c r="O906" s="4">
        <f>MONTH(Table1[[#This Row],[Invoice Date]])</f>
        <v>2</v>
      </c>
      <c r="P906" s="4">
        <f>YEAR(Table1[[#This Row],[Invoice Date]])</f>
        <v>2021</v>
      </c>
      <c r="Q906" s="4" t="str">
        <f>"Q"&amp;ROUNDUP(MONTH(Table1[[#This Row],[Invoice Date]])/3,0)</f>
        <v>Q1</v>
      </c>
      <c r="R906" s="4" t="str">
        <f>LOOKUP(O906,{1,3,6,9,12},{"Winter","Spring","Summer","Autumn","Winter"})</f>
        <v>Winter</v>
      </c>
    </row>
    <row r="907" spans="2:18"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c r="O907" s="4">
        <f>MONTH(Table1[[#This Row],[Invoice Date]])</f>
        <v>2</v>
      </c>
      <c r="P907" s="4">
        <f>YEAR(Table1[[#This Row],[Invoice Date]])</f>
        <v>2021</v>
      </c>
      <c r="Q907" s="4" t="str">
        <f>"Q"&amp;ROUNDUP(MONTH(Table1[[#This Row],[Invoice Date]])/3,0)</f>
        <v>Q1</v>
      </c>
      <c r="R907" s="4" t="str">
        <f>LOOKUP(O907,{1,3,6,9,12},{"Winter","Spring","Summer","Autumn","Winter"})</f>
        <v>Winter</v>
      </c>
    </row>
    <row r="908" spans="2:18"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c r="O908" s="4">
        <f>MONTH(Table1[[#This Row],[Invoice Date]])</f>
        <v>2</v>
      </c>
      <c r="P908" s="4">
        <f>YEAR(Table1[[#This Row],[Invoice Date]])</f>
        <v>2021</v>
      </c>
      <c r="Q908" s="4" t="str">
        <f>"Q"&amp;ROUNDUP(MONTH(Table1[[#This Row],[Invoice Date]])/3,0)</f>
        <v>Q1</v>
      </c>
      <c r="R908" s="4" t="str">
        <f>LOOKUP(O908,{1,3,6,9,12},{"Winter","Spring","Summer","Autumn","Winter"})</f>
        <v>Winter</v>
      </c>
    </row>
    <row r="909" spans="2:18"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c r="O909" s="4">
        <f>MONTH(Table1[[#This Row],[Invoice Date]])</f>
        <v>2</v>
      </c>
      <c r="P909" s="4">
        <f>YEAR(Table1[[#This Row],[Invoice Date]])</f>
        <v>2021</v>
      </c>
      <c r="Q909" s="4" t="str">
        <f>"Q"&amp;ROUNDUP(MONTH(Table1[[#This Row],[Invoice Date]])/3,0)</f>
        <v>Q1</v>
      </c>
      <c r="R909" s="4" t="str">
        <f>LOOKUP(O909,{1,3,6,9,12},{"Winter","Spring","Summer","Autumn","Winter"})</f>
        <v>Winter</v>
      </c>
    </row>
    <row r="910" spans="2:18"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c r="O910" s="4">
        <f>MONTH(Table1[[#This Row],[Invoice Date]])</f>
        <v>2</v>
      </c>
      <c r="P910" s="4">
        <f>YEAR(Table1[[#This Row],[Invoice Date]])</f>
        <v>2021</v>
      </c>
      <c r="Q910" s="4" t="str">
        <f>"Q"&amp;ROUNDUP(MONTH(Table1[[#This Row],[Invoice Date]])/3,0)</f>
        <v>Q1</v>
      </c>
      <c r="R910" s="4" t="str">
        <f>LOOKUP(O910,{1,3,6,9,12},{"Winter","Spring","Summer","Autumn","Winter"})</f>
        <v>Winter</v>
      </c>
    </row>
    <row r="911" spans="2:18"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c r="O911" s="4">
        <f>MONTH(Table1[[#This Row],[Invoice Date]])</f>
        <v>2</v>
      </c>
      <c r="P911" s="4">
        <f>YEAR(Table1[[#This Row],[Invoice Date]])</f>
        <v>2021</v>
      </c>
      <c r="Q911" s="4" t="str">
        <f>"Q"&amp;ROUNDUP(MONTH(Table1[[#This Row],[Invoice Date]])/3,0)</f>
        <v>Q1</v>
      </c>
      <c r="R911" s="4" t="str">
        <f>LOOKUP(O911,{1,3,6,9,12},{"Winter","Spring","Summer","Autumn","Winter"})</f>
        <v>Winter</v>
      </c>
    </row>
    <row r="912" spans="2:18"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c r="O912" s="4">
        <f>MONTH(Table1[[#This Row],[Invoice Date]])</f>
        <v>2</v>
      </c>
      <c r="P912" s="4">
        <f>YEAR(Table1[[#This Row],[Invoice Date]])</f>
        <v>2021</v>
      </c>
      <c r="Q912" s="4" t="str">
        <f>"Q"&amp;ROUNDUP(MONTH(Table1[[#This Row],[Invoice Date]])/3,0)</f>
        <v>Q1</v>
      </c>
      <c r="R912" s="4" t="str">
        <f>LOOKUP(O912,{1,3,6,9,12},{"Winter","Spring","Summer","Autumn","Winter"})</f>
        <v>Winter</v>
      </c>
    </row>
    <row r="913" spans="2:18"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c r="O913" s="4">
        <f>MONTH(Table1[[#This Row],[Invoice Date]])</f>
        <v>2</v>
      </c>
      <c r="P913" s="4">
        <f>YEAR(Table1[[#This Row],[Invoice Date]])</f>
        <v>2021</v>
      </c>
      <c r="Q913" s="4" t="str">
        <f>"Q"&amp;ROUNDUP(MONTH(Table1[[#This Row],[Invoice Date]])/3,0)</f>
        <v>Q1</v>
      </c>
      <c r="R913" s="4" t="str">
        <f>LOOKUP(O913,{1,3,6,9,12},{"Winter","Spring","Summer","Autumn","Winter"})</f>
        <v>Winter</v>
      </c>
    </row>
    <row r="914" spans="2:18"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c r="O914" s="4">
        <f>MONTH(Table1[[#This Row],[Invoice Date]])</f>
        <v>2</v>
      </c>
      <c r="P914" s="4">
        <f>YEAR(Table1[[#This Row],[Invoice Date]])</f>
        <v>2021</v>
      </c>
      <c r="Q914" s="4" t="str">
        <f>"Q"&amp;ROUNDUP(MONTH(Table1[[#This Row],[Invoice Date]])/3,0)</f>
        <v>Q1</v>
      </c>
      <c r="R914" s="4" t="str">
        <f>LOOKUP(O914,{1,3,6,9,12},{"Winter","Spring","Summer","Autumn","Winter"})</f>
        <v>Winter</v>
      </c>
    </row>
    <row r="915" spans="2:18"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c r="O915" s="4">
        <f>MONTH(Table1[[#This Row],[Invoice Date]])</f>
        <v>2</v>
      </c>
      <c r="P915" s="4">
        <f>YEAR(Table1[[#This Row],[Invoice Date]])</f>
        <v>2021</v>
      </c>
      <c r="Q915" s="4" t="str">
        <f>"Q"&amp;ROUNDUP(MONTH(Table1[[#This Row],[Invoice Date]])/3,0)</f>
        <v>Q1</v>
      </c>
      <c r="R915" s="4" t="str">
        <f>LOOKUP(O915,{1,3,6,9,12},{"Winter","Spring","Summer","Autumn","Winter"})</f>
        <v>Winter</v>
      </c>
    </row>
    <row r="916" spans="2:18"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c r="O916" s="4">
        <f>MONTH(Table1[[#This Row],[Invoice Date]])</f>
        <v>2</v>
      </c>
      <c r="P916" s="4">
        <f>YEAR(Table1[[#This Row],[Invoice Date]])</f>
        <v>2021</v>
      </c>
      <c r="Q916" s="4" t="str">
        <f>"Q"&amp;ROUNDUP(MONTH(Table1[[#This Row],[Invoice Date]])/3,0)</f>
        <v>Q1</v>
      </c>
      <c r="R916" s="4" t="str">
        <f>LOOKUP(O916,{1,3,6,9,12},{"Winter","Spring","Summer","Autumn","Winter"})</f>
        <v>Winter</v>
      </c>
    </row>
    <row r="917" spans="2:18"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c r="O917" s="4">
        <f>MONTH(Table1[[#This Row],[Invoice Date]])</f>
        <v>2</v>
      </c>
      <c r="P917" s="4">
        <f>YEAR(Table1[[#This Row],[Invoice Date]])</f>
        <v>2021</v>
      </c>
      <c r="Q917" s="4" t="str">
        <f>"Q"&amp;ROUNDUP(MONTH(Table1[[#This Row],[Invoice Date]])/3,0)</f>
        <v>Q1</v>
      </c>
      <c r="R917" s="4" t="str">
        <f>LOOKUP(O917,{1,3,6,9,12},{"Winter","Spring","Summer","Autumn","Winter"})</f>
        <v>Winter</v>
      </c>
    </row>
    <row r="918" spans="2:18"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c r="O918" s="4">
        <f>MONTH(Table1[[#This Row],[Invoice Date]])</f>
        <v>2</v>
      </c>
      <c r="P918" s="4">
        <f>YEAR(Table1[[#This Row],[Invoice Date]])</f>
        <v>2021</v>
      </c>
      <c r="Q918" s="4" t="str">
        <f>"Q"&amp;ROUNDUP(MONTH(Table1[[#This Row],[Invoice Date]])/3,0)</f>
        <v>Q1</v>
      </c>
      <c r="R918" s="4" t="str">
        <f>LOOKUP(O918,{1,3,6,9,12},{"Winter","Spring","Summer","Autumn","Winter"})</f>
        <v>Winter</v>
      </c>
    </row>
    <row r="919" spans="2:18"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c r="O919" s="4">
        <f>MONTH(Table1[[#This Row],[Invoice Date]])</f>
        <v>2</v>
      </c>
      <c r="P919" s="4">
        <f>YEAR(Table1[[#This Row],[Invoice Date]])</f>
        <v>2021</v>
      </c>
      <c r="Q919" s="4" t="str">
        <f>"Q"&amp;ROUNDUP(MONTH(Table1[[#This Row],[Invoice Date]])/3,0)</f>
        <v>Q1</v>
      </c>
      <c r="R919" s="4" t="str">
        <f>LOOKUP(O919,{1,3,6,9,12},{"Winter","Spring","Summer","Autumn","Winter"})</f>
        <v>Winter</v>
      </c>
    </row>
    <row r="920" spans="2:18"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c r="O920" s="4">
        <f>MONTH(Table1[[#This Row],[Invoice Date]])</f>
        <v>2</v>
      </c>
      <c r="P920" s="4">
        <f>YEAR(Table1[[#This Row],[Invoice Date]])</f>
        <v>2021</v>
      </c>
      <c r="Q920" s="4" t="str">
        <f>"Q"&amp;ROUNDUP(MONTH(Table1[[#This Row],[Invoice Date]])/3,0)</f>
        <v>Q1</v>
      </c>
      <c r="R920" s="4" t="str">
        <f>LOOKUP(O920,{1,3,6,9,12},{"Winter","Spring","Summer","Autumn","Winter"})</f>
        <v>Winter</v>
      </c>
    </row>
    <row r="921" spans="2:18"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c r="O921" s="4">
        <f>MONTH(Table1[[#This Row],[Invoice Date]])</f>
        <v>2</v>
      </c>
      <c r="P921" s="4">
        <f>YEAR(Table1[[#This Row],[Invoice Date]])</f>
        <v>2021</v>
      </c>
      <c r="Q921" s="4" t="str">
        <f>"Q"&amp;ROUNDUP(MONTH(Table1[[#This Row],[Invoice Date]])/3,0)</f>
        <v>Q1</v>
      </c>
      <c r="R921" s="4" t="str">
        <f>LOOKUP(O921,{1,3,6,9,12},{"Winter","Spring","Summer","Autumn","Winter"})</f>
        <v>Winter</v>
      </c>
    </row>
    <row r="922" spans="2:18"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c r="O922" s="4">
        <f>MONTH(Table1[[#This Row],[Invoice Date]])</f>
        <v>2</v>
      </c>
      <c r="P922" s="4">
        <f>YEAR(Table1[[#This Row],[Invoice Date]])</f>
        <v>2021</v>
      </c>
      <c r="Q922" s="4" t="str">
        <f>"Q"&amp;ROUNDUP(MONTH(Table1[[#This Row],[Invoice Date]])/3,0)</f>
        <v>Q1</v>
      </c>
      <c r="R922" s="4" t="str">
        <f>LOOKUP(O922,{1,3,6,9,12},{"Winter","Spring","Summer","Autumn","Winter"})</f>
        <v>Winter</v>
      </c>
    </row>
    <row r="923" spans="2:18"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c r="O923" s="4">
        <f>MONTH(Table1[[#This Row],[Invoice Date]])</f>
        <v>2</v>
      </c>
      <c r="P923" s="4">
        <f>YEAR(Table1[[#This Row],[Invoice Date]])</f>
        <v>2021</v>
      </c>
      <c r="Q923" s="4" t="str">
        <f>"Q"&amp;ROUNDUP(MONTH(Table1[[#This Row],[Invoice Date]])/3,0)</f>
        <v>Q1</v>
      </c>
      <c r="R923" s="4" t="str">
        <f>LOOKUP(O923,{1,3,6,9,12},{"Winter","Spring","Summer","Autumn","Winter"})</f>
        <v>Winter</v>
      </c>
    </row>
    <row r="924" spans="2:18"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c r="O924" s="4">
        <f>MONTH(Table1[[#This Row],[Invoice Date]])</f>
        <v>2</v>
      </c>
      <c r="P924" s="4">
        <f>YEAR(Table1[[#This Row],[Invoice Date]])</f>
        <v>2021</v>
      </c>
      <c r="Q924" s="4" t="str">
        <f>"Q"&amp;ROUNDUP(MONTH(Table1[[#This Row],[Invoice Date]])/3,0)</f>
        <v>Q1</v>
      </c>
      <c r="R924" s="4" t="str">
        <f>LOOKUP(O924,{1,3,6,9,12},{"Winter","Spring","Summer","Autumn","Winter"})</f>
        <v>Winter</v>
      </c>
    </row>
    <row r="925" spans="2:18"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c r="O925" s="4">
        <f>MONTH(Table1[[#This Row],[Invoice Date]])</f>
        <v>2</v>
      </c>
      <c r="P925" s="4">
        <f>YEAR(Table1[[#This Row],[Invoice Date]])</f>
        <v>2021</v>
      </c>
      <c r="Q925" s="4" t="str">
        <f>"Q"&amp;ROUNDUP(MONTH(Table1[[#This Row],[Invoice Date]])/3,0)</f>
        <v>Q1</v>
      </c>
      <c r="R925" s="4" t="str">
        <f>LOOKUP(O925,{1,3,6,9,12},{"Winter","Spring","Summer","Autumn","Winter"})</f>
        <v>Winter</v>
      </c>
    </row>
    <row r="926" spans="2:18"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c r="O926" s="4">
        <f>MONTH(Table1[[#This Row],[Invoice Date]])</f>
        <v>2</v>
      </c>
      <c r="P926" s="4">
        <f>YEAR(Table1[[#This Row],[Invoice Date]])</f>
        <v>2021</v>
      </c>
      <c r="Q926" s="4" t="str">
        <f>"Q"&amp;ROUNDUP(MONTH(Table1[[#This Row],[Invoice Date]])/3,0)</f>
        <v>Q1</v>
      </c>
      <c r="R926" s="4" t="str">
        <f>LOOKUP(O926,{1,3,6,9,12},{"Winter","Spring","Summer","Autumn","Winter"})</f>
        <v>Winter</v>
      </c>
    </row>
    <row r="927" spans="2:18"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c r="O927" s="4">
        <f>MONTH(Table1[[#This Row],[Invoice Date]])</f>
        <v>2</v>
      </c>
      <c r="P927" s="4">
        <f>YEAR(Table1[[#This Row],[Invoice Date]])</f>
        <v>2021</v>
      </c>
      <c r="Q927" s="4" t="str">
        <f>"Q"&amp;ROUNDUP(MONTH(Table1[[#This Row],[Invoice Date]])/3,0)</f>
        <v>Q1</v>
      </c>
      <c r="R927" s="4" t="str">
        <f>LOOKUP(O927,{1,3,6,9,12},{"Winter","Spring","Summer","Autumn","Winter"})</f>
        <v>Winter</v>
      </c>
    </row>
    <row r="928" spans="2:18"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c r="O928" s="4">
        <f>MONTH(Table1[[#This Row],[Invoice Date]])</f>
        <v>2</v>
      </c>
      <c r="P928" s="4">
        <f>YEAR(Table1[[#This Row],[Invoice Date]])</f>
        <v>2021</v>
      </c>
      <c r="Q928" s="4" t="str">
        <f>"Q"&amp;ROUNDUP(MONTH(Table1[[#This Row],[Invoice Date]])/3,0)</f>
        <v>Q1</v>
      </c>
      <c r="R928" s="4" t="str">
        <f>LOOKUP(O928,{1,3,6,9,12},{"Winter","Spring","Summer","Autumn","Winter"})</f>
        <v>Winter</v>
      </c>
    </row>
    <row r="929" spans="2:18"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c r="O929" s="4">
        <f>MONTH(Table1[[#This Row],[Invoice Date]])</f>
        <v>3</v>
      </c>
      <c r="P929" s="4">
        <f>YEAR(Table1[[#This Row],[Invoice Date]])</f>
        <v>2021</v>
      </c>
      <c r="Q929" s="4" t="str">
        <f>"Q"&amp;ROUNDUP(MONTH(Table1[[#This Row],[Invoice Date]])/3,0)</f>
        <v>Q1</v>
      </c>
      <c r="R929" s="4" t="str">
        <f>LOOKUP(O929,{1,3,6,9,12},{"Winter","Spring","Summer","Autumn","Winter"})</f>
        <v>Spring</v>
      </c>
    </row>
    <row r="930" spans="2:18"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c r="O930" s="4">
        <f>MONTH(Table1[[#This Row],[Invoice Date]])</f>
        <v>3</v>
      </c>
      <c r="P930" s="4">
        <f>YEAR(Table1[[#This Row],[Invoice Date]])</f>
        <v>2021</v>
      </c>
      <c r="Q930" s="4" t="str">
        <f>"Q"&amp;ROUNDUP(MONTH(Table1[[#This Row],[Invoice Date]])/3,0)</f>
        <v>Q1</v>
      </c>
      <c r="R930" s="4" t="str">
        <f>LOOKUP(O930,{1,3,6,9,12},{"Winter","Spring","Summer","Autumn","Winter"})</f>
        <v>Spring</v>
      </c>
    </row>
    <row r="931" spans="2:18"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c r="O931" s="4">
        <f>MONTH(Table1[[#This Row],[Invoice Date]])</f>
        <v>3</v>
      </c>
      <c r="P931" s="4">
        <f>YEAR(Table1[[#This Row],[Invoice Date]])</f>
        <v>2021</v>
      </c>
      <c r="Q931" s="4" t="str">
        <f>"Q"&amp;ROUNDUP(MONTH(Table1[[#This Row],[Invoice Date]])/3,0)</f>
        <v>Q1</v>
      </c>
      <c r="R931" s="4" t="str">
        <f>LOOKUP(O931,{1,3,6,9,12},{"Winter","Spring","Summer","Autumn","Winter"})</f>
        <v>Spring</v>
      </c>
    </row>
    <row r="932" spans="2:18"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c r="O932" s="4">
        <f>MONTH(Table1[[#This Row],[Invoice Date]])</f>
        <v>3</v>
      </c>
      <c r="P932" s="4">
        <f>YEAR(Table1[[#This Row],[Invoice Date]])</f>
        <v>2021</v>
      </c>
      <c r="Q932" s="4" t="str">
        <f>"Q"&amp;ROUNDUP(MONTH(Table1[[#This Row],[Invoice Date]])/3,0)</f>
        <v>Q1</v>
      </c>
      <c r="R932" s="4" t="str">
        <f>LOOKUP(O932,{1,3,6,9,12},{"Winter","Spring","Summer","Autumn","Winter"})</f>
        <v>Spring</v>
      </c>
    </row>
    <row r="933" spans="2:18"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c r="O933" s="4">
        <f>MONTH(Table1[[#This Row],[Invoice Date]])</f>
        <v>3</v>
      </c>
      <c r="P933" s="4">
        <f>YEAR(Table1[[#This Row],[Invoice Date]])</f>
        <v>2021</v>
      </c>
      <c r="Q933" s="4" t="str">
        <f>"Q"&amp;ROUNDUP(MONTH(Table1[[#This Row],[Invoice Date]])/3,0)</f>
        <v>Q1</v>
      </c>
      <c r="R933" s="4" t="str">
        <f>LOOKUP(O933,{1,3,6,9,12},{"Winter","Spring","Summer","Autumn","Winter"})</f>
        <v>Spring</v>
      </c>
    </row>
    <row r="934" spans="2:18"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c r="O934" s="4">
        <f>MONTH(Table1[[#This Row],[Invoice Date]])</f>
        <v>3</v>
      </c>
      <c r="P934" s="4">
        <f>YEAR(Table1[[#This Row],[Invoice Date]])</f>
        <v>2021</v>
      </c>
      <c r="Q934" s="4" t="str">
        <f>"Q"&amp;ROUNDUP(MONTH(Table1[[#This Row],[Invoice Date]])/3,0)</f>
        <v>Q1</v>
      </c>
      <c r="R934" s="4" t="str">
        <f>LOOKUP(O934,{1,3,6,9,12},{"Winter","Spring","Summer","Autumn","Winter"})</f>
        <v>Spring</v>
      </c>
    </row>
    <row r="935" spans="2:18"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c r="O935" s="4">
        <f>MONTH(Table1[[#This Row],[Invoice Date]])</f>
        <v>3</v>
      </c>
      <c r="P935" s="4">
        <f>YEAR(Table1[[#This Row],[Invoice Date]])</f>
        <v>2021</v>
      </c>
      <c r="Q935" s="4" t="str">
        <f>"Q"&amp;ROUNDUP(MONTH(Table1[[#This Row],[Invoice Date]])/3,0)</f>
        <v>Q1</v>
      </c>
      <c r="R935" s="4" t="str">
        <f>LOOKUP(O935,{1,3,6,9,12},{"Winter","Spring","Summer","Autumn","Winter"})</f>
        <v>Spring</v>
      </c>
    </row>
    <row r="936" spans="2:18"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c r="O936" s="4">
        <f>MONTH(Table1[[#This Row],[Invoice Date]])</f>
        <v>3</v>
      </c>
      <c r="P936" s="4">
        <f>YEAR(Table1[[#This Row],[Invoice Date]])</f>
        <v>2021</v>
      </c>
      <c r="Q936" s="4" t="str">
        <f>"Q"&amp;ROUNDUP(MONTH(Table1[[#This Row],[Invoice Date]])/3,0)</f>
        <v>Q1</v>
      </c>
      <c r="R936" s="4" t="str">
        <f>LOOKUP(O936,{1,3,6,9,12},{"Winter","Spring","Summer","Autumn","Winter"})</f>
        <v>Spring</v>
      </c>
    </row>
    <row r="937" spans="2:18"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c r="O937" s="4">
        <f>MONTH(Table1[[#This Row],[Invoice Date]])</f>
        <v>3</v>
      </c>
      <c r="P937" s="4">
        <f>YEAR(Table1[[#This Row],[Invoice Date]])</f>
        <v>2021</v>
      </c>
      <c r="Q937" s="4" t="str">
        <f>"Q"&amp;ROUNDUP(MONTH(Table1[[#This Row],[Invoice Date]])/3,0)</f>
        <v>Q1</v>
      </c>
      <c r="R937" s="4" t="str">
        <f>LOOKUP(O937,{1,3,6,9,12},{"Winter","Spring","Summer","Autumn","Winter"})</f>
        <v>Spring</v>
      </c>
    </row>
    <row r="938" spans="2:18"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c r="O938" s="4">
        <f>MONTH(Table1[[#This Row],[Invoice Date]])</f>
        <v>3</v>
      </c>
      <c r="P938" s="4">
        <f>YEAR(Table1[[#This Row],[Invoice Date]])</f>
        <v>2021</v>
      </c>
      <c r="Q938" s="4" t="str">
        <f>"Q"&amp;ROUNDUP(MONTH(Table1[[#This Row],[Invoice Date]])/3,0)</f>
        <v>Q1</v>
      </c>
      <c r="R938" s="4" t="str">
        <f>LOOKUP(O938,{1,3,6,9,12},{"Winter","Spring","Summer","Autumn","Winter"})</f>
        <v>Spring</v>
      </c>
    </row>
    <row r="939" spans="2:18"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c r="O939" s="4">
        <f>MONTH(Table1[[#This Row],[Invoice Date]])</f>
        <v>3</v>
      </c>
      <c r="P939" s="4">
        <f>YEAR(Table1[[#This Row],[Invoice Date]])</f>
        <v>2021</v>
      </c>
      <c r="Q939" s="4" t="str">
        <f>"Q"&amp;ROUNDUP(MONTH(Table1[[#This Row],[Invoice Date]])/3,0)</f>
        <v>Q1</v>
      </c>
      <c r="R939" s="4" t="str">
        <f>LOOKUP(O939,{1,3,6,9,12},{"Winter","Spring","Summer","Autumn","Winter"})</f>
        <v>Spring</v>
      </c>
    </row>
    <row r="940" spans="2:18"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c r="O940" s="4">
        <f>MONTH(Table1[[#This Row],[Invoice Date]])</f>
        <v>3</v>
      </c>
      <c r="P940" s="4">
        <f>YEAR(Table1[[#This Row],[Invoice Date]])</f>
        <v>2021</v>
      </c>
      <c r="Q940" s="4" t="str">
        <f>"Q"&amp;ROUNDUP(MONTH(Table1[[#This Row],[Invoice Date]])/3,0)</f>
        <v>Q1</v>
      </c>
      <c r="R940" s="4" t="str">
        <f>LOOKUP(O940,{1,3,6,9,12},{"Winter","Spring","Summer","Autumn","Winter"})</f>
        <v>Spring</v>
      </c>
    </row>
    <row r="941" spans="2:18"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c r="O941" s="4">
        <f>MONTH(Table1[[#This Row],[Invoice Date]])</f>
        <v>3</v>
      </c>
      <c r="P941" s="4">
        <f>YEAR(Table1[[#This Row],[Invoice Date]])</f>
        <v>2021</v>
      </c>
      <c r="Q941" s="4" t="str">
        <f>"Q"&amp;ROUNDUP(MONTH(Table1[[#This Row],[Invoice Date]])/3,0)</f>
        <v>Q1</v>
      </c>
      <c r="R941" s="4" t="str">
        <f>LOOKUP(O941,{1,3,6,9,12},{"Winter","Spring","Summer","Autumn","Winter"})</f>
        <v>Spring</v>
      </c>
    </row>
    <row r="942" spans="2:18"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c r="O942" s="4">
        <f>MONTH(Table1[[#This Row],[Invoice Date]])</f>
        <v>3</v>
      </c>
      <c r="P942" s="4">
        <f>YEAR(Table1[[#This Row],[Invoice Date]])</f>
        <v>2021</v>
      </c>
      <c r="Q942" s="4" t="str">
        <f>"Q"&amp;ROUNDUP(MONTH(Table1[[#This Row],[Invoice Date]])/3,0)</f>
        <v>Q1</v>
      </c>
      <c r="R942" s="4" t="str">
        <f>LOOKUP(O942,{1,3,6,9,12},{"Winter","Spring","Summer","Autumn","Winter"})</f>
        <v>Spring</v>
      </c>
    </row>
    <row r="943" spans="2:18"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c r="O943" s="4">
        <f>MONTH(Table1[[#This Row],[Invoice Date]])</f>
        <v>3</v>
      </c>
      <c r="P943" s="4">
        <f>YEAR(Table1[[#This Row],[Invoice Date]])</f>
        <v>2021</v>
      </c>
      <c r="Q943" s="4" t="str">
        <f>"Q"&amp;ROUNDUP(MONTH(Table1[[#This Row],[Invoice Date]])/3,0)</f>
        <v>Q1</v>
      </c>
      <c r="R943" s="4" t="str">
        <f>LOOKUP(O943,{1,3,6,9,12},{"Winter","Spring","Summer","Autumn","Winter"})</f>
        <v>Spring</v>
      </c>
    </row>
    <row r="944" spans="2:18"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c r="O944" s="4">
        <f>MONTH(Table1[[#This Row],[Invoice Date]])</f>
        <v>3</v>
      </c>
      <c r="P944" s="4">
        <f>YEAR(Table1[[#This Row],[Invoice Date]])</f>
        <v>2021</v>
      </c>
      <c r="Q944" s="4" t="str">
        <f>"Q"&amp;ROUNDUP(MONTH(Table1[[#This Row],[Invoice Date]])/3,0)</f>
        <v>Q1</v>
      </c>
      <c r="R944" s="4" t="str">
        <f>LOOKUP(O944,{1,3,6,9,12},{"Winter","Spring","Summer","Autumn","Winter"})</f>
        <v>Spring</v>
      </c>
    </row>
    <row r="945" spans="2:18"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c r="O945" s="4">
        <f>MONTH(Table1[[#This Row],[Invoice Date]])</f>
        <v>3</v>
      </c>
      <c r="P945" s="4">
        <f>YEAR(Table1[[#This Row],[Invoice Date]])</f>
        <v>2021</v>
      </c>
      <c r="Q945" s="4" t="str">
        <f>"Q"&amp;ROUNDUP(MONTH(Table1[[#This Row],[Invoice Date]])/3,0)</f>
        <v>Q1</v>
      </c>
      <c r="R945" s="4" t="str">
        <f>LOOKUP(O945,{1,3,6,9,12},{"Winter","Spring","Summer","Autumn","Winter"})</f>
        <v>Spring</v>
      </c>
    </row>
    <row r="946" spans="2:18"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c r="O946" s="4">
        <f>MONTH(Table1[[#This Row],[Invoice Date]])</f>
        <v>3</v>
      </c>
      <c r="P946" s="4">
        <f>YEAR(Table1[[#This Row],[Invoice Date]])</f>
        <v>2021</v>
      </c>
      <c r="Q946" s="4" t="str">
        <f>"Q"&amp;ROUNDUP(MONTH(Table1[[#This Row],[Invoice Date]])/3,0)</f>
        <v>Q1</v>
      </c>
      <c r="R946" s="4" t="str">
        <f>LOOKUP(O946,{1,3,6,9,12},{"Winter","Spring","Summer","Autumn","Winter"})</f>
        <v>Spring</v>
      </c>
    </row>
    <row r="947" spans="2:18"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c r="O947" s="4">
        <f>MONTH(Table1[[#This Row],[Invoice Date]])</f>
        <v>3</v>
      </c>
      <c r="P947" s="4">
        <f>YEAR(Table1[[#This Row],[Invoice Date]])</f>
        <v>2021</v>
      </c>
      <c r="Q947" s="4" t="str">
        <f>"Q"&amp;ROUNDUP(MONTH(Table1[[#This Row],[Invoice Date]])/3,0)</f>
        <v>Q1</v>
      </c>
      <c r="R947" s="4" t="str">
        <f>LOOKUP(O947,{1,3,6,9,12},{"Winter","Spring","Summer","Autumn","Winter"})</f>
        <v>Spring</v>
      </c>
    </row>
    <row r="948" spans="2:18"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c r="O948" s="4">
        <f>MONTH(Table1[[#This Row],[Invoice Date]])</f>
        <v>3</v>
      </c>
      <c r="P948" s="4">
        <f>YEAR(Table1[[#This Row],[Invoice Date]])</f>
        <v>2021</v>
      </c>
      <c r="Q948" s="4" t="str">
        <f>"Q"&amp;ROUNDUP(MONTH(Table1[[#This Row],[Invoice Date]])/3,0)</f>
        <v>Q1</v>
      </c>
      <c r="R948" s="4" t="str">
        <f>LOOKUP(O948,{1,3,6,9,12},{"Winter","Spring","Summer","Autumn","Winter"})</f>
        <v>Spring</v>
      </c>
    </row>
    <row r="949" spans="2:18"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c r="O949" s="4">
        <f>MONTH(Table1[[#This Row],[Invoice Date]])</f>
        <v>3</v>
      </c>
      <c r="P949" s="4">
        <f>YEAR(Table1[[#This Row],[Invoice Date]])</f>
        <v>2021</v>
      </c>
      <c r="Q949" s="4" t="str">
        <f>"Q"&amp;ROUNDUP(MONTH(Table1[[#This Row],[Invoice Date]])/3,0)</f>
        <v>Q1</v>
      </c>
      <c r="R949" s="4" t="str">
        <f>LOOKUP(O949,{1,3,6,9,12},{"Winter","Spring","Summer","Autumn","Winter"})</f>
        <v>Spring</v>
      </c>
    </row>
    <row r="950" spans="2:18"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c r="O950" s="4">
        <f>MONTH(Table1[[#This Row],[Invoice Date]])</f>
        <v>3</v>
      </c>
      <c r="P950" s="4">
        <f>YEAR(Table1[[#This Row],[Invoice Date]])</f>
        <v>2021</v>
      </c>
      <c r="Q950" s="4" t="str">
        <f>"Q"&amp;ROUNDUP(MONTH(Table1[[#This Row],[Invoice Date]])/3,0)</f>
        <v>Q1</v>
      </c>
      <c r="R950" s="4" t="str">
        <f>LOOKUP(O950,{1,3,6,9,12},{"Winter","Spring","Summer","Autumn","Winter"})</f>
        <v>Spring</v>
      </c>
    </row>
    <row r="951" spans="2:18"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c r="O951" s="4">
        <f>MONTH(Table1[[#This Row],[Invoice Date]])</f>
        <v>3</v>
      </c>
      <c r="P951" s="4">
        <f>YEAR(Table1[[#This Row],[Invoice Date]])</f>
        <v>2021</v>
      </c>
      <c r="Q951" s="4" t="str">
        <f>"Q"&amp;ROUNDUP(MONTH(Table1[[#This Row],[Invoice Date]])/3,0)</f>
        <v>Q1</v>
      </c>
      <c r="R951" s="4" t="str">
        <f>LOOKUP(O951,{1,3,6,9,12},{"Winter","Spring","Summer","Autumn","Winter"})</f>
        <v>Spring</v>
      </c>
    </row>
    <row r="952" spans="2:18"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c r="O952" s="4">
        <f>MONTH(Table1[[#This Row],[Invoice Date]])</f>
        <v>3</v>
      </c>
      <c r="P952" s="4">
        <f>YEAR(Table1[[#This Row],[Invoice Date]])</f>
        <v>2021</v>
      </c>
      <c r="Q952" s="4" t="str">
        <f>"Q"&amp;ROUNDUP(MONTH(Table1[[#This Row],[Invoice Date]])/3,0)</f>
        <v>Q1</v>
      </c>
      <c r="R952" s="4" t="str">
        <f>LOOKUP(O952,{1,3,6,9,12},{"Winter","Spring","Summer","Autumn","Winter"})</f>
        <v>Spring</v>
      </c>
    </row>
    <row r="953" spans="2:18"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c r="O953" s="4">
        <f>MONTH(Table1[[#This Row],[Invoice Date]])</f>
        <v>3</v>
      </c>
      <c r="P953" s="4">
        <f>YEAR(Table1[[#This Row],[Invoice Date]])</f>
        <v>2021</v>
      </c>
      <c r="Q953" s="4" t="str">
        <f>"Q"&amp;ROUNDUP(MONTH(Table1[[#This Row],[Invoice Date]])/3,0)</f>
        <v>Q1</v>
      </c>
      <c r="R953" s="4" t="str">
        <f>LOOKUP(O953,{1,3,6,9,12},{"Winter","Spring","Summer","Autumn","Winter"})</f>
        <v>Spring</v>
      </c>
    </row>
    <row r="954" spans="2:18"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c r="O954" s="4">
        <f>MONTH(Table1[[#This Row],[Invoice Date]])</f>
        <v>3</v>
      </c>
      <c r="P954" s="4">
        <f>YEAR(Table1[[#This Row],[Invoice Date]])</f>
        <v>2021</v>
      </c>
      <c r="Q954" s="4" t="str">
        <f>"Q"&amp;ROUNDUP(MONTH(Table1[[#This Row],[Invoice Date]])/3,0)</f>
        <v>Q1</v>
      </c>
      <c r="R954" s="4" t="str">
        <f>LOOKUP(O954,{1,3,6,9,12},{"Winter","Spring","Summer","Autumn","Winter"})</f>
        <v>Spring</v>
      </c>
    </row>
    <row r="955" spans="2:18"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c r="O955" s="4">
        <f>MONTH(Table1[[#This Row],[Invoice Date]])</f>
        <v>3</v>
      </c>
      <c r="P955" s="4">
        <f>YEAR(Table1[[#This Row],[Invoice Date]])</f>
        <v>2021</v>
      </c>
      <c r="Q955" s="4" t="str">
        <f>"Q"&amp;ROUNDUP(MONTH(Table1[[#This Row],[Invoice Date]])/3,0)</f>
        <v>Q1</v>
      </c>
      <c r="R955" s="4" t="str">
        <f>LOOKUP(O955,{1,3,6,9,12},{"Winter","Spring","Summer","Autumn","Winter"})</f>
        <v>Spring</v>
      </c>
    </row>
    <row r="956" spans="2:18"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c r="O956" s="4">
        <f>MONTH(Table1[[#This Row],[Invoice Date]])</f>
        <v>3</v>
      </c>
      <c r="P956" s="4">
        <f>YEAR(Table1[[#This Row],[Invoice Date]])</f>
        <v>2021</v>
      </c>
      <c r="Q956" s="4" t="str">
        <f>"Q"&amp;ROUNDUP(MONTH(Table1[[#This Row],[Invoice Date]])/3,0)</f>
        <v>Q1</v>
      </c>
      <c r="R956" s="4" t="str">
        <f>LOOKUP(O956,{1,3,6,9,12},{"Winter","Spring","Summer","Autumn","Winter"})</f>
        <v>Spring</v>
      </c>
    </row>
    <row r="957" spans="2:18"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c r="O957" s="4">
        <f>MONTH(Table1[[#This Row],[Invoice Date]])</f>
        <v>3</v>
      </c>
      <c r="P957" s="4">
        <f>YEAR(Table1[[#This Row],[Invoice Date]])</f>
        <v>2021</v>
      </c>
      <c r="Q957" s="4" t="str">
        <f>"Q"&amp;ROUNDUP(MONTH(Table1[[#This Row],[Invoice Date]])/3,0)</f>
        <v>Q1</v>
      </c>
      <c r="R957" s="4" t="str">
        <f>LOOKUP(O957,{1,3,6,9,12},{"Winter","Spring","Summer","Autumn","Winter"})</f>
        <v>Spring</v>
      </c>
    </row>
    <row r="958" spans="2:18"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c r="O958" s="4">
        <f>MONTH(Table1[[#This Row],[Invoice Date]])</f>
        <v>3</v>
      </c>
      <c r="P958" s="4">
        <f>YEAR(Table1[[#This Row],[Invoice Date]])</f>
        <v>2021</v>
      </c>
      <c r="Q958" s="4" t="str">
        <f>"Q"&amp;ROUNDUP(MONTH(Table1[[#This Row],[Invoice Date]])/3,0)</f>
        <v>Q1</v>
      </c>
      <c r="R958" s="4" t="str">
        <f>LOOKUP(O958,{1,3,6,9,12},{"Winter","Spring","Summer","Autumn","Winter"})</f>
        <v>Spring</v>
      </c>
    </row>
    <row r="959" spans="2:18"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c r="O959" s="4">
        <f>MONTH(Table1[[#This Row],[Invoice Date]])</f>
        <v>3</v>
      </c>
      <c r="P959" s="4">
        <f>YEAR(Table1[[#This Row],[Invoice Date]])</f>
        <v>2021</v>
      </c>
      <c r="Q959" s="4" t="str">
        <f>"Q"&amp;ROUNDUP(MONTH(Table1[[#This Row],[Invoice Date]])/3,0)</f>
        <v>Q1</v>
      </c>
      <c r="R959" s="4" t="str">
        <f>LOOKUP(O959,{1,3,6,9,12},{"Winter","Spring","Summer","Autumn","Winter"})</f>
        <v>Spring</v>
      </c>
    </row>
    <row r="960" spans="2:18"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c r="O960" s="4">
        <f>MONTH(Table1[[#This Row],[Invoice Date]])</f>
        <v>4</v>
      </c>
      <c r="P960" s="4">
        <f>YEAR(Table1[[#This Row],[Invoice Date]])</f>
        <v>2021</v>
      </c>
      <c r="Q960" s="4" t="str">
        <f>"Q"&amp;ROUNDUP(MONTH(Table1[[#This Row],[Invoice Date]])/3,0)</f>
        <v>Q2</v>
      </c>
      <c r="R960" s="4" t="str">
        <f>LOOKUP(O960,{1,3,6,9,12},{"Winter","Spring","Summer","Autumn","Winter"})</f>
        <v>Spring</v>
      </c>
    </row>
    <row r="961" spans="2:18"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c r="O961" s="4">
        <f>MONTH(Table1[[#This Row],[Invoice Date]])</f>
        <v>4</v>
      </c>
      <c r="P961" s="4">
        <f>YEAR(Table1[[#This Row],[Invoice Date]])</f>
        <v>2021</v>
      </c>
      <c r="Q961" s="4" t="str">
        <f>"Q"&amp;ROUNDUP(MONTH(Table1[[#This Row],[Invoice Date]])/3,0)</f>
        <v>Q2</v>
      </c>
      <c r="R961" s="4" t="str">
        <f>LOOKUP(O961,{1,3,6,9,12},{"Winter","Spring","Summer","Autumn","Winter"})</f>
        <v>Spring</v>
      </c>
    </row>
    <row r="962" spans="2:18"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c r="O962" s="4">
        <f>MONTH(Table1[[#This Row],[Invoice Date]])</f>
        <v>4</v>
      </c>
      <c r="P962" s="4">
        <f>YEAR(Table1[[#This Row],[Invoice Date]])</f>
        <v>2021</v>
      </c>
      <c r="Q962" s="4" t="str">
        <f>"Q"&amp;ROUNDUP(MONTH(Table1[[#This Row],[Invoice Date]])/3,0)</f>
        <v>Q2</v>
      </c>
      <c r="R962" s="4" t="str">
        <f>LOOKUP(O962,{1,3,6,9,12},{"Winter","Spring","Summer","Autumn","Winter"})</f>
        <v>Spring</v>
      </c>
    </row>
    <row r="963" spans="2:18"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c r="O963" s="4">
        <f>MONTH(Table1[[#This Row],[Invoice Date]])</f>
        <v>4</v>
      </c>
      <c r="P963" s="4">
        <f>YEAR(Table1[[#This Row],[Invoice Date]])</f>
        <v>2021</v>
      </c>
      <c r="Q963" s="4" t="str">
        <f>"Q"&amp;ROUNDUP(MONTH(Table1[[#This Row],[Invoice Date]])/3,0)</f>
        <v>Q2</v>
      </c>
      <c r="R963" s="4" t="str">
        <f>LOOKUP(O963,{1,3,6,9,12},{"Winter","Spring","Summer","Autumn","Winter"})</f>
        <v>Spring</v>
      </c>
    </row>
    <row r="964" spans="2:18"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c r="O964" s="4">
        <f>MONTH(Table1[[#This Row],[Invoice Date]])</f>
        <v>4</v>
      </c>
      <c r="P964" s="4">
        <f>YEAR(Table1[[#This Row],[Invoice Date]])</f>
        <v>2021</v>
      </c>
      <c r="Q964" s="4" t="str">
        <f>"Q"&amp;ROUNDUP(MONTH(Table1[[#This Row],[Invoice Date]])/3,0)</f>
        <v>Q2</v>
      </c>
      <c r="R964" s="4" t="str">
        <f>LOOKUP(O964,{1,3,6,9,12},{"Winter","Spring","Summer","Autumn","Winter"})</f>
        <v>Spring</v>
      </c>
    </row>
    <row r="965" spans="2:18"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c r="O965" s="4">
        <f>MONTH(Table1[[#This Row],[Invoice Date]])</f>
        <v>4</v>
      </c>
      <c r="P965" s="4">
        <f>YEAR(Table1[[#This Row],[Invoice Date]])</f>
        <v>2021</v>
      </c>
      <c r="Q965" s="4" t="str">
        <f>"Q"&amp;ROUNDUP(MONTH(Table1[[#This Row],[Invoice Date]])/3,0)</f>
        <v>Q2</v>
      </c>
      <c r="R965" s="4" t="str">
        <f>LOOKUP(O965,{1,3,6,9,12},{"Winter","Spring","Summer","Autumn","Winter"})</f>
        <v>Spring</v>
      </c>
    </row>
    <row r="966" spans="2:18"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c r="O966" s="4">
        <f>MONTH(Table1[[#This Row],[Invoice Date]])</f>
        <v>4</v>
      </c>
      <c r="P966" s="4">
        <f>YEAR(Table1[[#This Row],[Invoice Date]])</f>
        <v>2021</v>
      </c>
      <c r="Q966" s="4" t="str">
        <f>"Q"&amp;ROUNDUP(MONTH(Table1[[#This Row],[Invoice Date]])/3,0)</f>
        <v>Q2</v>
      </c>
      <c r="R966" s="4" t="str">
        <f>LOOKUP(O966,{1,3,6,9,12},{"Winter","Spring","Summer","Autumn","Winter"})</f>
        <v>Spring</v>
      </c>
    </row>
    <row r="967" spans="2:18"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c r="O967" s="4">
        <f>MONTH(Table1[[#This Row],[Invoice Date]])</f>
        <v>4</v>
      </c>
      <c r="P967" s="4">
        <f>YEAR(Table1[[#This Row],[Invoice Date]])</f>
        <v>2021</v>
      </c>
      <c r="Q967" s="4" t="str">
        <f>"Q"&amp;ROUNDUP(MONTH(Table1[[#This Row],[Invoice Date]])/3,0)</f>
        <v>Q2</v>
      </c>
      <c r="R967" s="4" t="str">
        <f>LOOKUP(O967,{1,3,6,9,12},{"Winter","Spring","Summer","Autumn","Winter"})</f>
        <v>Spring</v>
      </c>
    </row>
    <row r="968" spans="2:18"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c r="O968" s="4">
        <f>MONTH(Table1[[#This Row],[Invoice Date]])</f>
        <v>4</v>
      </c>
      <c r="P968" s="4">
        <f>YEAR(Table1[[#This Row],[Invoice Date]])</f>
        <v>2021</v>
      </c>
      <c r="Q968" s="4" t="str">
        <f>"Q"&amp;ROUNDUP(MONTH(Table1[[#This Row],[Invoice Date]])/3,0)</f>
        <v>Q2</v>
      </c>
      <c r="R968" s="4" t="str">
        <f>LOOKUP(O968,{1,3,6,9,12},{"Winter","Spring","Summer","Autumn","Winter"})</f>
        <v>Spring</v>
      </c>
    </row>
    <row r="969" spans="2:18"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c r="O969" s="4">
        <f>MONTH(Table1[[#This Row],[Invoice Date]])</f>
        <v>4</v>
      </c>
      <c r="P969" s="4">
        <f>YEAR(Table1[[#This Row],[Invoice Date]])</f>
        <v>2021</v>
      </c>
      <c r="Q969" s="4" t="str">
        <f>"Q"&amp;ROUNDUP(MONTH(Table1[[#This Row],[Invoice Date]])/3,0)</f>
        <v>Q2</v>
      </c>
      <c r="R969" s="4" t="str">
        <f>LOOKUP(O969,{1,3,6,9,12},{"Winter","Spring","Summer","Autumn","Winter"})</f>
        <v>Spring</v>
      </c>
    </row>
    <row r="970" spans="2:18"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c r="O970" s="4">
        <f>MONTH(Table1[[#This Row],[Invoice Date]])</f>
        <v>4</v>
      </c>
      <c r="P970" s="4">
        <f>YEAR(Table1[[#This Row],[Invoice Date]])</f>
        <v>2021</v>
      </c>
      <c r="Q970" s="4" t="str">
        <f>"Q"&amp;ROUNDUP(MONTH(Table1[[#This Row],[Invoice Date]])/3,0)</f>
        <v>Q2</v>
      </c>
      <c r="R970" s="4" t="str">
        <f>LOOKUP(O970,{1,3,6,9,12},{"Winter","Spring","Summer","Autumn","Winter"})</f>
        <v>Spring</v>
      </c>
    </row>
    <row r="971" spans="2:18"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c r="O971" s="4">
        <f>MONTH(Table1[[#This Row],[Invoice Date]])</f>
        <v>4</v>
      </c>
      <c r="P971" s="4">
        <f>YEAR(Table1[[#This Row],[Invoice Date]])</f>
        <v>2021</v>
      </c>
      <c r="Q971" s="4" t="str">
        <f>"Q"&amp;ROUNDUP(MONTH(Table1[[#This Row],[Invoice Date]])/3,0)</f>
        <v>Q2</v>
      </c>
      <c r="R971" s="4" t="str">
        <f>LOOKUP(O971,{1,3,6,9,12},{"Winter","Spring","Summer","Autumn","Winter"})</f>
        <v>Spring</v>
      </c>
    </row>
    <row r="972" spans="2:18"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c r="O972" s="4">
        <f>MONTH(Table1[[#This Row],[Invoice Date]])</f>
        <v>4</v>
      </c>
      <c r="P972" s="4">
        <f>YEAR(Table1[[#This Row],[Invoice Date]])</f>
        <v>2021</v>
      </c>
      <c r="Q972" s="4" t="str">
        <f>"Q"&amp;ROUNDUP(MONTH(Table1[[#This Row],[Invoice Date]])/3,0)</f>
        <v>Q2</v>
      </c>
      <c r="R972" s="4" t="str">
        <f>LOOKUP(O972,{1,3,6,9,12},{"Winter","Spring","Summer","Autumn","Winter"})</f>
        <v>Spring</v>
      </c>
    </row>
    <row r="973" spans="2:18"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c r="O973" s="4">
        <f>MONTH(Table1[[#This Row],[Invoice Date]])</f>
        <v>4</v>
      </c>
      <c r="P973" s="4">
        <f>YEAR(Table1[[#This Row],[Invoice Date]])</f>
        <v>2021</v>
      </c>
      <c r="Q973" s="4" t="str">
        <f>"Q"&amp;ROUNDUP(MONTH(Table1[[#This Row],[Invoice Date]])/3,0)</f>
        <v>Q2</v>
      </c>
      <c r="R973" s="4" t="str">
        <f>LOOKUP(O973,{1,3,6,9,12},{"Winter","Spring","Summer","Autumn","Winter"})</f>
        <v>Spring</v>
      </c>
    </row>
    <row r="974" spans="2:18"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c r="O974" s="4">
        <f>MONTH(Table1[[#This Row],[Invoice Date]])</f>
        <v>4</v>
      </c>
      <c r="P974" s="4">
        <f>YEAR(Table1[[#This Row],[Invoice Date]])</f>
        <v>2021</v>
      </c>
      <c r="Q974" s="4" t="str">
        <f>"Q"&amp;ROUNDUP(MONTH(Table1[[#This Row],[Invoice Date]])/3,0)</f>
        <v>Q2</v>
      </c>
      <c r="R974" s="4" t="str">
        <f>LOOKUP(O974,{1,3,6,9,12},{"Winter","Spring","Summer","Autumn","Winter"})</f>
        <v>Spring</v>
      </c>
    </row>
    <row r="975" spans="2:18"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c r="O975" s="4">
        <f>MONTH(Table1[[#This Row],[Invoice Date]])</f>
        <v>4</v>
      </c>
      <c r="P975" s="4">
        <f>YEAR(Table1[[#This Row],[Invoice Date]])</f>
        <v>2021</v>
      </c>
      <c r="Q975" s="4" t="str">
        <f>"Q"&amp;ROUNDUP(MONTH(Table1[[#This Row],[Invoice Date]])/3,0)</f>
        <v>Q2</v>
      </c>
      <c r="R975" s="4" t="str">
        <f>LOOKUP(O975,{1,3,6,9,12},{"Winter","Spring","Summer","Autumn","Winter"})</f>
        <v>Spring</v>
      </c>
    </row>
    <row r="976" spans="2:18"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c r="O976" s="4">
        <f>MONTH(Table1[[#This Row],[Invoice Date]])</f>
        <v>4</v>
      </c>
      <c r="P976" s="4">
        <f>YEAR(Table1[[#This Row],[Invoice Date]])</f>
        <v>2021</v>
      </c>
      <c r="Q976" s="4" t="str">
        <f>"Q"&amp;ROUNDUP(MONTH(Table1[[#This Row],[Invoice Date]])/3,0)</f>
        <v>Q2</v>
      </c>
      <c r="R976" s="4" t="str">
        <f>LOOKUP(O976,{1,3,6,9,12},{"Winter","Spring","Summer","Autumn","Winter"})</f>
        <v>Spring</v>
      </c>
    </row>
    <row r="977" spans="2:18"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c r="O977" s="4">
        <f>MONTH(Table1[[#This Row],[Invoice Date]])</f>
        <v>4</v>
      </c>
      <c r="P977" s="4">
        <f>YEAR(Table1[[#This Row],[Invoice Date]])</f>
        <v>2021</v>
      </c>
      <c r="Q977" s="4" t="str">
        <f>"Q"&amp;ROUNDUP(MONTH(Table1[[#This Row],[Invoice Date]])/3,0)</f>
        <v>Q2</v>
      </c>
      <c r="R977" s="4" t="str">
        <f>LOOKUP(O977,{1,3,6,9,12},{"Winter","Spring","Summer","Autumn","Winter"})</f>
        <v>Spring</v>
      </c>
    </row>
    <row r="978" spans="2:18"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c r="O978" s="4">
        <f>MONTH(Table1[[#This Row],[Invoice Date]])</f>
        <v>4</v>
      </c>
      <c r="P978" s="4">
        <f>YEAR(Table1[[#This Row],[Invoice Date]])</f>
        <v>2021</v>
      </c>
      <c r="Q978" s="4" t="str">
        <f>"Q"&amp;ROUNDUP(MONTH(Table1[[#This Row],[Invoice Date]])/3,0)</f>
        <v>Q2</v>
      </c>
      <c r="R978" s="4" t="str">
        <f>LOOKUP(O978,{1,3,6,9,12},{"Winter","Spring","Summer","Autumn","Winter"})</f>
        <v>Spring</v>
      </c>
    </row>
    <row r="979" spans="2:18"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c r="O979" s="4">
        <f>MONTH(Table1[[#This Row],[Invoice Date]])</f>
        <v>4</v>
      </c>
      <c r="P979" s="4">
        <f>YEAR(Table1[[#This Row],[Invoice Date]])</f>
        <v>2021</v>
      </c>
      <c r="Q979" s="4" t="str">
        <f>"Q"&amp;ROUNDUP(MONTH(Table1[[#This Row],[Invoice Date]])/3,0)</f>
        <v>Q2</v>
      </c>
      <c r="R979" s="4" t="str">
        <f>LOOKUP(O979,{1,3,6,9,12},{"Winter","Spring","Summer","Autumn","Winter"})</f>
        <v>Spring</v>
      </c>
    </row>
    <row r="980" spans="2:18"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c r="O980" s="4">
        <f>MONTH(Table1[[#This Row],[Invoice Date]])</f>
        <v>4</v>
      </c>
      <c r="P980" s="4">
        <f>YEAR(Table1[[#This Row],[Invoice Date]])</f>
        <v>2021</v>
      </c>
      <c r="Q980" s="4" t="str">
        <f>"Q"&amp;ROUNDUP(MONTH(Table1[[#This Row],[Invoice Date]])/3,0)</f>
        <v>Q2</v>
      </c>
      <c r="R980" s="4" t="str">
        <f>LOOKUP(O980,{1,3,6,9,12},{"Winter","Spring","Summer","Autumn","Winter"})</f>
        <v>Spring</v>
      </c>
    </row>
    <row r="981" spans="2:18"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c r="O981" s="4">
        <f>MONTH(Table1[[#This Row],[Invoice Date]])</f>
        <v>4</v>
      </c>
      <c r="P981" s="4">
        <f>YEAR(Table1[[#This Row],[Invoice Date]])</f>
        <v>2021</v>
      </c>
      <c r="Q981" s="4" t="str">
        <f>"Q"&amp;ROUNDUP(MONTH(Table1[[#This Row],[Invoice Date]])/3,0)</f>
        <v>Q2</v>
      </c>
      <c r="R981" s="4" t="str">
        <f>LOOKUP(O981,{1,3,6,9,12},{"Winter","Spring","Summer","Autumn","Winter"})</f>
        <v>Spring</v>
      </c>
    </row>
    <row r="982" spans="2:18"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c r="O982" s="4">
        <f>MONTH(Table1[[#This Row],[Invoice Date]])</f>
        <v>4</v>
      </c>
      <c r="P982" s="4">
        <f>YEAR(Table1[[#This Row],[Invoice Date]])</f>
        <v>2021</v>
      </c>
      <c r="Q982" s="4" t="str">
        <f>"Q"&amp;ROUNDUP(MONTH(Table1[[#This Row],[Invoice Date]])/3,0)</f>
        <v>Q2</v>
      </c>
      <c r="R982" s="4" t="str">
        <f>LOOKUP(O982,{1,3,6,9,12},{"Winter","Spring","Summer","Autumn","Winter"})</f>
        <v>Spring</v>
      </c>
    </row>
    <row r="983" spans="2:18"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c r="O983" s="4">
        <f>MONTH(Table1[[#This Row],[Invoice Date]])</f>
        <v>4</v>
      </c>
      <c r="P983" s="4">
        <f>YEAR(Table1[[#This Row],[Invoice Date]])</f>
        <v>2021</v>
      </c>
      <c r="Q983" s="4" t="str">
        <f>"Q"&amp;ROUNDUP(MONTH(Table1[[#This Row],[Invoice Date]])/3,0)</f>
        <v>Q2</v>
      </c>
      <c r="R983" s="4" t="str">
        <f>LOOKUP(O983,{1,3,6,9,12},{"Winter","Spring","Summer","Autumn","Winter"})</f>
        <v>Spring</v>
      </c>
    </row>
    <row r="984" spans="2:18"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c r="O984" s="4">
        <f>MONTH(Table1[[#This Row],[Invoice Date]])</f>
        <v>4</v>
      </c>
      <c r="P984" s="4">
        <f>YEAR(Table1[[#This Row],[Invoice Date]])</f>
        <v>2021</v>
      </c>
      <c r="Q984" s="4" t="str">
        <f>"Q"&amp;ROUNDUP(MONTH(Table1[[#This Row],[Invoice Date]])/3,0)</f>
        <v>Q2</v>
      </c>
      <c r="R984" s="4" t="str">
        <f>LOOKUP(O984,{1,3,6,9,12},{"Winter","Spring","Summer","Autumn","Winter"})</f>
        <v>Spring</v>
      </c>
    </row>
    <row r="985" spans="2:18"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c r="O985" s="4">
        <f>MONTH(Table1[[#This Row],[Invoice Date]])</f>
        <v>4</v>
      </c>
      <c r="P985" s="4">
        <f>YEAR(Table1[[#This Row],[Invoice Date]])</f>
        <v>2021</v>
      </c>
      <c r="Q985" s="4" t="str">
        <f>"Q"&amp;ROUNDUP(MONTH(Table1[[#This Row],[Invoice Date]])/3,0)</f>
        <v>Q2</v>
      </c>
      <c r="R985" s="4" t="str">
        <f>LOOKUP(O985,{1,3,6,9,12},{"Winter","Spring","Summer","Autumn","Winter"})</f>
        <v>Spring</v>
      </c>
    </row>
    <row r="986" spans="2:18"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c r="O986" s="4">
        <f>MONTH(Table1[[#This Row],[Invoice Date]])</f>
        <v>4</v>
      </c>
      <c r="P986" s="4">
        <f>YEAR(Table1[[#This Row],[Invoice Date]])</f>
        <v>2021</v>
      </c>
      <c r="Q986" s="4" t="str">
        <f>"Q"&amp;ROUNDUP(MONTH(Table1[[#This Row],[Invoice Date]])/3,0)</f>
        <v>Q2</v>
      </c>
      <c r="R986" s="4" t="str">
        <f>LOOKUP(O986,{1,3,6,9,12},{"Winter","Spring","Summer","Autumn","Winter"})</f>
        <v>Spring</v>
      </c>
    </row>
    <row r="987" spans="2:18"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c r="O987" s="4">
        <f>MONTH(Table1[[#This Row],[Invoice Date]])</f>
        <v>4</v>
      </c>
      <c r="P987" s="4">
        <f>YEAR(Table1[[#This Row],[Invoice Date]])</f>
        <v>2021</v>
      </c>
      <c r="Q987" s="4" t="str">
        <f>"Q"&amp;ROUNDUP(MONTH(Table1[[#This Row],[Invoice Date]])/3,0)</f>
        <v>Q2</v>
      </c>
      <c r="R987" s="4" t="str">
        <f>LOOKUP(O987,{1,3,6,9,12},{"Winter","Spring","Summer","Autumn","Winter"})</f>
        <v>Spring</v>
      </c>
    </row>
    <row r="988" spans="2:18"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c r="O988" s="4">
        <f>MONTH(Table1[[#This Row],[Invoice Date]])</f>
        <v>4</v>
      </c>
      <c r="P988" s="4">
        <f>YEAR(Table1[[#This Row],[Invoice Date]])</f>
        <v>2021</v>
      </c>
      <c r="Q988" s="4" t="str">
        <f>"Q"&amp;ROUNDUP(MONTH(Table1[[#This Row],[Invoice Date]])/3,0)</f>
        <v>Q2</v>
      </c>
      <c r="R988" s="4" t="str">
        <f>LOOKUP(O988,{1,3,6,9,12},{"Winter","Spring","Summer","Autumn","Winter"})</f>
        <v>Spring</v>
      </c>
    </row>
    <row r="989" spans="2:18"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c r="O989" s="4">
        <f>MONTH(Table1[[#This Row],[Invoice Date]])</f>
        <v>4</v>
      </c>
      <c r="P989" s="4">
        <f>YEAR(Table1[[#This Row],[Invoice Date]])</f>
        <v>2021</v>
      </c>
      <c r="Q989" s="4" t="str">
        <f>"Q"&amp;ROUNDUP(MONTH(Table1[[#This Row],[Invoice Date]])/3,0)</f>
        <v>Q2</v>
      </c>
      <c r="R989" s="4" t="str">
        <f>LOOKUP(O989,{1,3,6,9,12},{"Winter","Spring","Summer","Autumn","Winter"})</f>
        <v>Spring</v>
      </c>
    </row>
    <row r="990" spans="2:18"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c r="O990" s="4">
        <f>MONTH(Table1[[#This Row],[Invoice Date]])</f>
        <v>5</v>
      </c>
      <c r="P990" s="4">
        <f>YEAR(Table1[[#This Row],[Invoice Date]])</f>
        <v>2021</v>
      </c>
      <c r="Q990" s="4" t="str">
        <f>"Q"&amp;ROUNDUP(MONTH(Table1[[#This Row],[Invoice Date]])/3,0)</f>
        <v>Q2</v>
      </c>
      <c r="R990" s="4" t="str">
        <f>LOOKUP(O990,{1,3,6,9,12},{"Winter","Spring","Summer","Autumn","Winter"})</f>
        <v>Spring</v>
      </c>
    </row>
    <row r="991" spans="2:18"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c r="O991" s="4">
        <f>MONTH(Table1[[#This Row],[Invoice Date]])</f>
        <v>5</v>
      </c>
      <c r="P991" s="4">
        <f>YEAR(Table1[[#This Row],[Invoice Date]])</f>
        <v>2021</v>
      </c>
      <c r="Q991" s="4" t="str">
        <f>"Q"&amp;ROUNDUP(MONTH(Table1[[#This Row],[Invoice Date]])/3,0)</f>
        <v>Q2</v>
      </c>
      <c r="R991" s="4" t="str">
        <f>LOOKUP(O991,{1,3,6,9,12},{"Winter","Spring","Summer","Autumn","Winter"})</f>
        <v>Spring</v>
      </c>
    </row>
    <row r="992" spans="2:18"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c r="O992" s="4">
        <f>MONTH(Table1[[#This Row],[Invoice Date]])</f>
        <v>5</v>
      </c>
      <c r="P992" s="4">
        <f>YEAR(Table1[[#This Row],[Invoice Date]])</f>
        <v>2021</v>
      </c>
      <c r="Q992" s="4" t="str">
        <f>"Q"&amp;ROUNDUP(MONTH(Table1[[#This Row],[Invoice Date]])/3,0)</f>
        <v>Q2</v>
      </c>
      <c r="R992" s="4" t="str">
        <f>LOOKUP(O992,{1,3,6,9,12},{"Winter","Spring","Summer","Autumn","Winter"})</f>
        <v>Spring</v>
      </c>
    </row>
    <row r="993" spans="2:18"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c r="O993" s="4">
        <f>MONTH(Table1[[#This Row],[Invoice Date]])</f>
        <v>5</v>
      </c>
      <c r="P993" s="4">
        <f>YEAR(Table1[[#This Row],[Invoice Date]])</f>
        <v>2021</v>
      </c>
      <c r="Q993" s="4" t="str">
        <f>"Q"&amp;ROUNDUP(MONTH(Table1[[#This Row],[Invoice Date]])/3,0)</f>
        <v>Q2</v>
      </c>
      <c r="R993" s="4" t="str">
        <f>LOOKUP(O993,{1,3,6,9,12},{"Winter","Spring","Summer","Autumn","Winter"})</f>
        <v>Spring</v>
      </c>
    </row>
    <row r="994" spans="2:18"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c r="O994" s="4">
        <f>MONTH(Table1[[#This Row],[Invoice Date]])</f>
        <v>5</v>
      </c>
      <c r="P994" s="4">
        <f>YEAR(Table1[[#This Row],[Invoice Date]])</f>
        <v>2021</v>
      </c>
      <c r="Q994" s="4" t="str">
        <f>"Q"&amp;ROUNDUP(MONTH(Table1[[#This Row],[Invoice Date]])/3,0)</f>
        <v>Q2</v>
      </c>
      <c r="R994" s="4" t="str">
        <f>LOOKUP(O994,{1,3,6,9,12},{"Winter","Spring","Summer","Autumn","Winter"})</f>
        <v>Spring</v>
      </c>
    </row>
    <row r="995" spans="2:18"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c r="O995" s="4">
        <f>MONTH(Table1[[#This Row],[Invoice Date]])</f>
        <v>5</v>
      </c>
      <c r="P995" s="4">
        <f>YEAR(Table1[[#This Row],[Invoice Date]])</f>
        <v>2021</v>
      </c>
      <c r="Q995" s="4" t="str">
        <f>"Q"&amp;ROUNDUP(MONTH(Table1[[#This Row],[Invoice Date]])/3,0)</f>
        <v>Q2</v>
      </c>
      <c r="R995" s="4" t="str">
        <f>LOOKUP(O995,{1,3,6,9,12},{"Winter","Spring","Summer","Autumn","Winter"})</f>
        <v>Spring</v>
      </c>
    </row>
    <row r="996" spans="2:18"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c r="O996" s="4">
        <f>MONTH(Table1[[#This Row],[Invoice Date]])</f>
        <v>5</v>
      </c>
      <c r="P996" s="4">
        <f>YEAR(Table1[[#This Row],[Invoice Date]])</f>
        <v>2021</v>
      </c>
      <c r="Q996" s="4" t="str">
        <f>"Q"&amp;ROUNDUP(MONTH(Table1[[#This Row],[Invoice Date]])/3,0)</f>
        <v>Q2</v>
      </c>
      <c r="R996" s="4" t="str">
        <f>LOOKUP(O996,{1,3,6,9,12},{"Winter","Spring","Summer","Autumn","Winter"})</f>
        <v>Spring</v>
      </c>
    </row>
    <row r="997" spans="2:18"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c r="O997" s="4">
        <f>MONTH(Table1[[#This Row],[Invoice Date]])</f>
        <v>5</v>
      </c>
      <c r="P997" s="4">
        <f>YEAR(Table1[[#This Row],[Invoice Date]])</f>
        <v>2021</v>
      </c>
      <c r="Q997" s="4" t="str">
        <f>"Q"&amp;ROUNDUP(MONTH(Table1[[#This Row],[Invoice Date]])/3,0)</f>
        <v>Q2</v>
      </c>
      <c r="R997" s="4" t="str">
        <f>LOOKUP(O997,{1,3,6,9,12},{"Winter","Spring","Summer","Autumn","Winter"})</f>
        <v>Spring</v>
      </c>
    </row>
    <row r="998" spans="2:18"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c r="O998" s="4">
        <f>MONTH(Table1[[#This Row],[Invoice Date]])</f>
        <v>5</v>
      </c>
      <c r="P998" s="4">
        <f>YEAR(Table1[[#This Row],[Invoice Date]])</f>
        <v>2021</v>
      </c>
      <c r="Q998" s="4" t="str">
        <f>"Q"&amp;ROUNDUP(MONTH(Table1[[#This Row],[Invoice Date]])/3,0)</f>
        <v>Q2</v>
      </c>
      <c r="R998" s="4" t="str">
        <f>LOOKUP(O998,{1,3,6,9,12},{"Winter","Spring","Summer","Autumn","Winter"})</f>
        <v>Spring</v>
      </c>
    </row>
    <row r="999" spans="2:18"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c r="O999" s="4">
        <f>MONTH(Table1[[#This Row],[Invoice Date]])</f>
        <v>5</v>
      </c>
      <c r="P999" s="4">
        <f>YEAR(Table1[[#This Row],[Invoice Date]])</f>
        <v>2021</v>
      </c>
      <c r="Q999" s="4" t="str">
        <f>"Q"&amp;ROUNDUP(MONTH(Table1[[#This Row],[Invoice Date]])/3,0)</f>
        <v>Q2</v>
      </c>
      <c r="R999" s="4" t="str">
        <f>LOOKUP(O999,{1,3,6,9,12},{"Winter","Spring","Summer","Autumn","Winter"})</f>
        <v>Spring</v>
      </c>
    </row>
    <row r="1000" spans="2:18"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c r="O1000" s="4">
        <f>MONTH(Table1[[#This Row],[Invoice Date]])</f>
        <v>5</v>
      </c>
      <c r="P1000" s="4">
        <f>YEAR(Table1[[#This Row],[Invoice Date]])</f>
        <v>2021</v>
      </c>
      <c r="Q1000" s="4" t="str">
        <f>"Q"&amp;ROUNDUP(MONTH(Table1[[#This Row],[Invoice Date]])/3,0)</f>
        <v>Q2</v>
      </c>
      <c r="R1000" s="4" t="str">
        <f>LOOKUP(O1000,{1,3,6,9,12},{"Winter","Spring","Summer","Autumn","Winter"})</f>
        <v>Spring</v>
      </c>
    </row>
    <row r="1001" spans="2:18"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c r="O1001" s="4">
        <f>MONTH(Table1[[#This Row],[Invoice Date]])</f>
        <v>5</v>
      </c>
      <c r="P1001" s="4">
        <f>YEAR(Table1[[#This Row],[Invoice Date]])</f>
        <v>2021</v>
      </c>
      <c r="Q1001" s="4" t="str">
        <f>"Q"&amp;ROUNDUP(MONTH(Table1[[#This Row],[Invoice Date]])/3,0)</f>
        <v>Q2</v>
      </c>
      <c r="R1001" s="4" t="str">
        <f>LOOKUP(O1001,{1,3,6,9,12},{"Winter","Spring","Summer","Autumn","Winter"})</f>
        <v>Spring</v>
      </c>
    </row>
    <row r="1002" spans="2:18"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c r="O1002" s="4">
        <f>MONTH(Table1[[#This Row],[Invoice Date]])</f>
        <v>5</v>
      </c>
      <c r="P1002" s="4">
        <f>YEAR(Table1[[#This Row],[Invoice Date]])</f>
        <v>2021</v>
      </c>
      <c r="Q1002" s="4" t="str">
        <f>"Q"&amp;ROUNDUP(MONTH(Table1[[#This Row],[Invoice Date]])/3,0)</f>
        <v>Q2</v>
      </c>
      <c r="R1002" s="4" t="str">
        <f>LOOKUP(O1002,{1,3,6,9,12},{"Winter","Spring","Summer","Autumn","Winter"})</f>
        <v>Spring</v>
      </c>
    </row>
    <row r="1003" spans="2:18"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c r="O1003" s="4">
        <f>MONTH(Table1[[#This Row],[Invoice Date]])</f>
        <v>5</v>
      </c>
      <c r="P1003" s="4">
        <f>YEAR(Table1[[#This Row],[Invoice Date]])</f>
        <v>2021</v>
      </c>
      <c r="Q1003" s="4" t="str">
        <f>"Q"&amp;ROUNDUP(MONTH(Table1[[#This Row],[Invoice Date]])/3,0)</f>
        <v>Q2</v>
      </c>
      <c r="R1003" s="4" t="str">
        <f>LOOKUP(O1003,{1,3,6,9,12},{"Winter","Spring","Summer","Autumn","Winter"})</f>
        <v>Spring</v>
      </c>
    </row>
    <row r="1004" spans="2:18"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c r="O1004" s="4">
        <f>MONTH(Table1[[#This Row],[Invoice Date]])</f>
        <v>5</v>
      </c>
      <c r="P1004" s="4">
        <f>YEAR(Table1[[#This Row],[Invoice Date]])</f>
        <v>2021</v>
      </c>
      <c r="Q1004" s="4" t="str">
        <f>"Q"&amp;ROUNDUP(MONTH(Table1[[#This Row],[Invoice Date]])/3,0)</f>
        <v>Q2</v>
      </c>
      <c r="R1004" s="4" t="str">
        <f>LOOKUP(O1004,{1,3,6,9,12},{"Winter","Spring","Summer","Autumn","Winter"})</f>
        <v>Spring</v>
      </c>
    </row>
    <row r="1005" spans="2:18"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c r="O1005" s="4">
        <f>MONTH(Table1[[#This Row],[Invoice Date]])</f>
        <v>5</v>
      </c>
      <c r="P1005" s="4">
        <f>YEAR(Table1[[#This Row],[Invoice Date]])</f>
        <v>2021</v>
      </c>
      <c r="Q1005" s="4" t="str">
        <f>"Q"&amp;ROUNDUP(MONTH(Table1[[#This Row],[Invoice Date]])/3,0)</f>
        <v>Q2</v>
      </c>
      <c r="R1005" s="4" t="str">
        <f>LOOKUP(O1005,{1,3,6,9,12},{"Winter","Spring","Summer","Autumn","Winter"})</f>
        <v>Spring</v>
      </c>
    </row>
    <row r="1006" spans="2:18"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c r="O1006" s="4">
        <f>MONTH(Table1[[#This Row],[Invoice Date]])</f>
        <v>5</v>
      </c>
      <c r="P1006" s="4">
        <f>YEAR(Table1[[#This Row],[Invoice Date]])</f>
        <v>2021</v>
      </c>
      <c r="Q1006" s="4" t="str">
        <f>"Q"&amp;ROUNDUP(MONTH(Table1[[#This Row],[Invoice Date]])/3,0)</f>
        <v>Q2</v>
      </c>
      <c r="R1006" s="4" t="str">
        <f>LOOKUP(O1006,{1,3,6,9,12},{"Winter","Spring","Summer","Autumn","Winter"})</f>
        <v>Spring</v>
      </c>
    </row>
    <row r="1007" spans="2:18"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c r="O1007" s="4">
        <f>MONTH(Table1[[#This Row],[Invoice Date]])</f>
        <v>5</v>
      </c>
      <c r="P1007" s="4">
        <f>YEAR(Table1[[#This Row],[Invoice Date]])</f>
        <v>2021</v>
      </c>
      <c r="Q1007" s="4" t="str">
        <f>"Q"&amp;ROUNDUP(MONTH(Table1[[#This Row],[Invoice Date]])/3,0)</f>
        <v>Q2</v>
      </c>
      <c r="R1007" s="4" t="str">
        <f>LOOKUP(O1007,{1,3,6,9,12},{"Winter","Spring","Summer","Autumn","Winter"})</f>
        <v>Spring</v>
      </c>
    </row>
    <row r="1008" spans="2:18"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c r="O1008" s="4">
        <f>MONTH(Table1[[#This Row],[Invoice Date]])</f>
        <v>5</v>
      </c>
      <c r="P1008" s="4">
        <f>YEAR(Table1[[#This Row],[Invoice Date]])</f>
        <v>2021</v>
      </c>
      <c r="Q1008" s="4" t="str">
        <f>"Q"&amp;ROUNDUP(MONTH(Table1[[#This Row],[Invoice Date]])/3,0)</f>
        <v>Q2</v>
      </c>
      <c r="R1008" s="4" t="str">
        <f>LOOKUP(O1008,{1,3,6,9,12},{"Winter","Spring","Summer","Autumn","Winter"})</f>
        <v>Spring</v>
      </c>
    </row>
    <row r="1009" spans="2:18"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c r="O1009" s="4">
        <f>MONTH(Table1[[#This Row],[Invoice Date]])</f>
        <v>5</v>
      </c>
      <c r="P1009" s="4">
        <f>YEAR(Table1[[#This Row],[Invoice Date]])</f>
        <v>2021</v>
      </c>
      <c r="Q1009" s="4" t="str">
        <f>"Q"&amp;ROUNDUP(MONTH(Table1[[#This Row],[Invoice Date]])/3,0)</f>
        <v>Q2</v>
      </c>
      <c r="R1009" s="4" t="str">
        <f>LOOKUP(O1009,{1,3,6,9,12},{"Winter","Spring","Summer","Autumn","Winter"})</f>
        <v>Spring</v>
      </c>
    </row>
    <row r="1010" spans="2:18"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c r="O1010" s="4">
        <f>MONTH(Table1[[#This Row],[Invoice Date]])</f>
        <v>5</v>
      </c>
      <c r="P1010" s="4">
        <f>YEAR(Table1[[#This Row],[Invoice Date]])</f>
        <v>2021</v>
      </c>
      <c r="Q1010" s="4" t="str">
        <f>"Q"&amp;ROUNDUP(MONTH(Table1[[#This Row],[Invoice Date]])/3,0)</f>
        <v>Q2</v>
      </c>
      <c r="R1010" s="4" t="str">
        <f>LOOKUP(O1010,{1,3,6,9,12},{"Winter","Spring","Summer","Autumn","Winter"})</f>
        <v>Spring</v>
      </c>
    </row>
    <row r="1011" spans="2:18"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c r="O1011" s="4">
        <f>MONTH(Table1[[#This Row],[Invoice Date]])</f>
        <v>5</v>
      </c>
      <c r="P1011" s="4">
        <f>YEAR(Table1[[#This Row],[Invoice Date]])</f>
        <v>2021</v>
      </c>
      <c r="Q1011" s="4" t="str">
        <f>"Q"&amp;ROUNDUP(MONTH(Table1[[#This Row],[Invoice Date]])/3,0)</f>
        <v>Q2</v>
      </c>
      <c r="R1011" s="4" t="str">
        <f>LOOKUP(O1011,{1,3,6,9,12},{"Winter","Spring","Summer","Autumn","Winter"})</f>
        <v>Spring</v>
      </c>
    </row>
    <row r="1012" spans="2:18"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c r="O1012" s="4">
        <f>MONTH(Table1[[#This Row],[Invoice Date]])</f>
        <v>5</v>
      </c>
      <c r="P1012" s="4">
        <f>YEAR(Table1[[#This Row],[Invoice Date]])</f>
        <v>2021</v>
      </c>
      <c r="Q1012" s="4" t="str">
        <f>"Q"&amp;ROUNDUP(MONTH(Table1[[#This Row],[Invoice Date]])/3,0)</f>
        <v>Q2</v>
      </c>
      <c r="R1012" s="4" t="str">
        <f>LOOKUP(O1012,{1,3,6,9,12},{"Winter","Spring","Summer","Autumn","Winter"})</f>
        <v>Spring</v>
      </c>
    </row>
    <row r="1013" spans="2:18"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c r="O1013" s="4">
        <f>MONTH(Table1[[#This Row],[Invoice Date]])</f>
        <v>5</v>
      </c>
      <c r="P1013" s="4">
        <f>YEAR(Table1[[#This Row],[Invoice Date]])</f>
        <v>2021</v>
      </c>
      <c r="Q1013" s="4" t="str">
        <f>"Q"&amp;ROUNDUP(MONTH(Table1[[#This Row],[Invoice Date]])/3,0)</f>
        <v>Q2</v>
      </c>
      <c r="R1013" s="4" t="str">
        <f>LOOKUP(O1013,{1,3,6,9,12},{"Winter","Spring","Summer","Autumn","Winter"})</f>
        <v>Spring</v>
      </c>
    </row>
    <row r="1014" spans="2:18"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c r="O1014" s="4">
        <f>MONTH(Table1[[#This Row],[Invoice Date]])</f>
        <v>5</v>
      </c>
      <c r="P1014" s="4">
        <f>YEAR(Table1[[#This Row],[Invoice Date]])</f>
        <v>2021</v>
      </c>
      <c r="Q1014" s="4" t="str">
        <f>"Q"&amp;ROUNDUP(MONTH(Table1[[#This Row],[Invoice Date]])/3,0)</f>
        <v>Q2</v>
      </c>
      <c r="R1014" s="4" t="str">
        <f>LOOKUP(O1014,{1,3,6,9,12},{"Winter","Spring","Summer","Autumn","Winter"})</f>
        <v>Spring</v>
      </c>
    </row>
    <row r="1015" spans="2:18"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c r="O1015" s="4">
        <f>MONTH(Table1[[#This Row],[Invoice Date]])</f>
        <v>5</v>
      </c>
      <c r="P1015" s="4">
        <f>YEAR(Table1[[#This Row],[Invoice Date]])</f>
        <v>2021</v>
      </c>
      <c r="Q1015" s="4" t="str">
        <f>"Q"&amp;ROUNDUP(MONTH(Table1[[#This Row],[Invoice Date]])/3,0)</f>
        <v>Q2</v>
      </c>
      <c r="R1015" s="4" t="str">
        <f>LOOKUP(O1015,{1,3,6,9,12},{"Winter","Spring","Summer","Autumn","Winter"})</f>
        <v>Spring</v>
      </c>
    </row>
    <row r="1016" spans="2:18"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c r="O1016" s="4">
        <f>MONTH(Table1[[#This Row],[Invoice Date]])</f>
        <v>5</v>
      </c>
      <c r="P1016" s="4">
        <f>YEAR(Table1[[#This Row],[Invoice Date]])</f>
        <v>2021</v>
      </c>
      <c r="Q1016" s="4" t="str">
        <f>"Q"&amp;ROUNDUP(MONTH(Table1[[#This Row],[Invoice Date]])/3,0)</f>
        <v>Q2</v>
      </c>
      <c r="R1016" s="4" t="str">
        <f>LOOKUP(O1016,{1,3,6,9,12},{"Winter","Spring","Summer","Autumn","Winter"})</f>
        <v>Spring</v>
      </c>
    </row>
    <row r="1017" spans="2:18"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c r="O1017" s="4">
        <f>MONTH(Table1[[#This Row],[Invoice Date]])</f>
        <v>5</v>
      </c>
      <c r="P1017" s="4">
        <f>YEAR(Table1[[#This Row],[Invoice Date]])</f>
        <v>2021</v>
      </c>
      <c r="Q1017" s="4" t="str">
        <f>"Q"&amp;ROUNDUP(MONTH(Table1[[#This Row],[Invoice Date]])/3,0)</f>
        <v>Q2</v>
      </c>
      <c r="R1017" s="4" t="str">
        <f>LOOKUP(O1017,{1,3,6,9,12},{"Winter","Spring","Summer","Autumn","Winter"})</f>
        <v>Spring</v>
      </c>
    </row>
    <row r="1018" spans="2:18"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c r="O1018" s="4">
        <f>MONTH(Table1[[#This Row],[Invoice Date]])</f>
        <v>5</v>
      </c>
      <c r="P1018" s="4">
        <f>YEAR(Table1[[#This Row],[Invoice Date]])</f>
        <v>2021</v>
      </c>
      <c r="Q1018" s="4" t="str">
        <f>"Q"&amp;ROUNDUP(MONTH(Table1[[#This Row],[Invoice Date]])/3,0)</f>
        <v>Q2</v>
      </c>
      <c r="R1018" s="4" t="str">
        <f>LOOKUP(O1018,{1,3,6,9,12},{"Winter","Spring","Summer","Autumn","Winter"})</f>
        <v>Spring</v>
      </c>
    </row>
    <row r="1019" spans="2:18"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c r="O1019" s="4">
        <f>MONTH(Table1[[#This Row],[Invoice Date]])</f>
        <v>5</v>
      </c>
      <c r="P1019" s="4">
        <f>YEAR(Table1[[#This Row],[Invoice Date]])</f>
        <v>2021</v>
      </c>
      <c r="Q1019" s="4" t="str">
        <f>"Q"&amp;ROUNDUP(MONTH(Table1[[#This Row],[Invoice Date]])/3,0)</f>
        <v>Q2</v>
      </c>
      <c r="R1019" s="4" t="str">
        <f>LOOKUP(O1019,{1,3,6,9,12},{"Winter","Spring","Summer","Autumn","Winter"})</f>
        <v>Spring</v>
      </c>
    </row>
    <row r="1020" spans="2:18"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c r="O1020" s="4">
        <f>MONTH(Table1[[#This Row],[Invoice Date]])</f>
        <v>5</v>
      </c>
      <c r="P1020" s="4">
        <f>YEAR(Table1[[#This Row],[Invoice Date]])</f>
        <v>2021</v>
      </c>
      <c r="Q1020" s="4" t="str">
        <f>"Q"&amp;ROUNDUP(MONTH(Table1[[#This Row],[Invoice Date]])/3,0)</f>
        <v>Q2</v>
      </c>
      <c r="R1020" s="4" t="str">
        <f>LOOKUP(O1020,{1,3,6,9,12},{"Winter","Spring","Summer","Autumn","Winter"})</f>
        <v>Spring</v>
      </c>
    </row>
    <row r="1021" spans="2:18"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c r="O1021" s="4">
        <f>MONTH(Table1[[#This Row],[Invoice Date]])</f>
        <v>6</v>
      </c>
      <c r="P1021" s="4">
        <f>YEAR(Table1[[#This Row],[Invoice Date]])</f>
        <v>2021</v>
      </c>
      <c r="Q1021" s="4" t="str">
        <f>"Q"&amp;ROUNDUP(MONTH(Table1[[#This Row],[Invoice Date]])/3,0)</f>
        <v>Q2</v>
      </c>
      <c r="R1021" s="4" t="str">
        <f>LOOKUP(O1021,{1,3,6,9,12},{"Winter","Spring","Summer","Autumn","Winter"})</f>
        <v>Summer</v>
      </c>
    </row>
    <row r="1022" spans="2:18"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c r="O1022" s="4">
        <f>MONTH(Table1[[#This Row],[Invoice Date]])</f>
        <v>6</v>
      </c>
      <c r="P1022" s="4">
        <f>YEAR(Table1[[#This Row],[Invoice Date]])</f>
        <v>2021</v>
      </c>
      <c r="Q1022" s="4" t="str">
        <f>"Q"&amp;ROUNDUP(MONTH(Table1[[#This Row],[Invoice Date]])/3,0)</f>
        <v>Q2</v>
      </c>
      <c r="R1022" s="4" t="str">
        <f>LOOKUP(O1022,{1,3,6,9,12},{"Winter","Spring","Summer","Autumn","Winter"})</f>
        <v>Summer</v>
      </c>
    </row>
    <row r="1023" spans="2:18"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c r="O1023" s="4">
        <f>MONTH(Table1[[#This Row],[Invoice Date]])</f>
        <v>6</v>
      </c>
      <c r="P1023" s="4">
        <f>YEAR(Table1[[#This Row],[Invoice Date]])</f>
        <v>2021</v>
      </c>
      <c r="Q1023" s="4" t="str">
        <f>"Q"&amp;ROUNDUP(MONTH(Table1[[#This Row],[Invoice Date]])/3,0)</f>
        <v>Q2</v>
      </c>
      <c r="R1023" s="4" t="str">
        <f>LOOKUP(O1023,{1,3,6,9,12},{"Winter","Spring","Summer","Autumn","Winter"})</f>
        <v>Summer</v>
      </c>
    </row>
    <row r="1024" spans="2:18"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c r="O1024" s="4">
        <f>MONTH(Table1[[#This Row],[Invoice Date]])</f>
        <v>6</v>
      </c>
      <c r="P1024" s="4">
        <f>YEAR(Table1[[#This Row],[Invoice Date]])</f>
        <v>2021</v>
      </c>
      <c r="Q1024" s="4" t="str">
        <f>"Q"&amp;ROUNDUP(MONTH(Table1[[#This Row],[Invoice Date]])/3,0)</f>
        <v>Q2</v>
      </c>
      <c r="R1024" s="4" t="str">
        <f>LOOKUP(O1024,{1,3,6,9,12},{"Winter","Spring","Summer","Autumn","Winter"})</f>
        <v>Summer</v>
      </c>
    </row>
    <row r="1025" spans="2:18"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c r="O1025" s="4">
        <f>MONTH(Table1[[#This Row],[Invoice Date]])</f>
        <v>6</v>
      </c>
      <c r="P1025" s="4">
        <f>YEAR(Table1[[#This Row],[Invoice Date]])</f>
        <v>2021</v>
      </c>
      <c r="Q1025" s="4" t="str">
        <f>"Q"&amp;ROUNDUP(MONTH(Table1[[#This Row],[Invoice Date]])/3,0)</f>
        <v>Q2</v>
      </c>
      <c r="R1025" s="4" t="str">
        <f>LOOKUP(O1025,{1,3,6,9,12},{"Winter","Spring","Summer","Autumn","Winter"})</f>
        <v>Summer</v>
      </c>
    </row>
    <row r="1026" spans="2:18"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c r="O1026" s="4">
        <f>MONTH(Table1[[#This Row],[Invoice Date]])</f>
        <v>6</v>
      </c>
      <c r="P1026" s="4">
        <f>YEAR(Table1[[#This Row],[Invoice Date]])</f>
        <v>2021</v>
      </c>
      <c r="Q1026" s="4" t="str">
        <f>"Q"&amp;ROUNDUP(MONTH(Table1[[#This Row],[Invoice Date]])/3,0)</f>
        <v>Q2</v>
      </c>
      <c r="R1026" s="4" t="str">
        <f>LOOKUP(O1026,{1,3,6,9,12},{"Winter","Spring","Summer","Autumn","Winter"})</f>
        <v>Summer</v>
      </c>
    </row>
    <row r="1027" spans="2:18"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c r="O1027" s="4">
        <f>MONTH(Table1[[#This Row],[Invoice Date]])</f>
        <v>6</v>
      </c>
      <c r="P1027" s="4">
        <f>YEAR(Table1[[#This Row],[Invoice Date]])</f>
        <v>2021</v>
      </c>
      <c r="Q1027" s="4" t="str">
        <f>"Q"&amp;ROUNDUP(MONTH(Table1[[#This Row],[Invoice Date]])/3,0)</f>
        <v>Q2</v>
      </c>
      <c r="R1027" s="4" t="str">
        <f>LOOKUP(O1027,{1,3,6,9,12},{"Winter","Spring","Summer","Autumn","Winter"})</f>
        <v>Summer</v>
      </c>
    </row>
    <row r="1028" spans="2:18"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c r="O1028" s="4">
        <f>MONTH(Table1[[#This Row],[Invoice Date]])</f>
        <v>6</v>
      </c>
      <c r="P1028" s="4">
        <f>YEAR(Table1[[#This Row],[Invoice Date]])</f>
        <v>2021</v>
      </c>
      <c r="Q1028" s="4" t="str">
        <f>"Q"&amp;ROUNDUP(MONTH(Table1[[#This Row],[Invoice Date]])/3,0)</f>
        <v>Q2</v>
      </c>
      <c r="R1028" s="4" t="str">
        <f>LOOKUP(O1028,{1,3,6,9,12},{"Winter","Spring","Summer","Autumn","Winter"})</f>
        <v>Summer</v>
      </c>
    </row>
    <row r="1029" spans="2:18"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c r="O1029" s="4">
        <f>MONTH(Table1[[#This Row],[Invoice Date]])</f>
        <v>6</v>
      </c>
      <c r="P1029" s="4">
        <f>YEAR(Table1[[#This Row],[Invoice Date]])</f>
        <v>2021</v>
      </c>
      <c r="Q1029" s="4" t="str">
        <f>"Q"&amp;ROUNDUP(MONTH(Table1[[#This Row],[Invoice Date]])/3,0)</f>
        <v>Q2</v>
      </c>
      <c r="R1029" s="4" t="str">
        <f>LOOKUP(O1029,{1,3,6,9,12},{"Winter","Spring","Summer","Autumn","Winter"})</f>
        <v>Summer</v>
      </c>
    </row>
    <row r="1030" spans="2:18"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c r="O1030" s="4">
        <f>MONTH(Table1[[#This Row],[Invoice Date]])</f>
        <v>6</v>
      </c>
      <c r="P1030" s="4">
        <f>YEAR(Table1[[#This Row],[Invoice Date]])</f>
        <v>2021</v>
      </c>
      <c r="Q1030" s="4" t="str">
        <f>"Q"&amp;ROUNDUP(MONTH(Table1[[#This Row],[Invoice Date]])/3,0)</f>
        <v>Q2</v>
      </c>
      <c r="R1030" s="4" t="str">
        <f>LOOKUP(O1030,{1,3,6,9,12},{"Winter","Spring","Summer","Autumn","Winter"})</f>
        <v>Summer</v>
      </c>
    </row>
    <row r="1031" spans="2:18"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c r="O1031" s="4">
        <f>MONTH(Table1[[#This Row],[Invoice Date]])</f>
        <v>6</v>
      </c>
      <c r="P1031" s="4">
        <f>YEAR(Table1[[#This Row],[Invoice Date]])</f>
        <v>2021</v>
      </c>
      <c r="Q1031" s="4" t="str">
        <f>"Q"&amp;ROUNDUP(MONTH(Table1[[#This Row],[Invoice Date]])/3,0)</f>
        <v>Q2</v>
      </c>
      <c r="R1031" s="4" t="str">
        <f>LOOKUP(O1031,{1,3,6,9,12},{"Winter","Spring","Summer","Autumn","Winter"})</f>
        <v>Summer</v>
      </c>
    </row>
    <row r="1032" spans="2:18"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c r="O1032" s="4">
        <f>MONTH(Table1[[#This Row],[Invoice Date]])</f>
        <v>6</v>
      </c>
      <c r="P1032" s="4">
        <f>YEAR(Table1[[#This Row],[Invoice Date]])</f>
        <v>2021</v>
      </c>
      <c r="Q1032" s="4" t="str">
        <f>"Q"&amp;ROUNDUP(MONTH(Table1[[#This Row],[Invoice Date]])/3,0)</f>
        <v>Q2</v>
      </c>
      <c r="R1032" s="4" t="str">
        <f>LOOKUP(O1032,{1,3,6,9,12},{"Winter","Spring","Summer","Autumn","Winter"})</f>
        <v>Summer</v>
      </c>
    </row>
    <row r="1033" spans="2:18"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c r="O1033" s="4">
        <f>MONTH(Table1[[#This Row],[Invoice Date]])</f>
        <v>6</v>
      </c>
      <c r="P1033" s="4">
        <f>YEAR(Table1[[#This Row],[Invoice Date]])</f>
        <v>2021</v>
      </c>
      <c r="Q1033" s="4" t="str">
        <f>"Q"&amp;ROUNDUP(MONTH(Table1[[#This Row],[Invoice Date]])/3,0)</f>
        <v>Q2</v>
      </c>
      <c r="R1033" s="4" t="str">
        <f>LOOKUP(O1033,{1,3,6,9,12},{"Winter","Spring","Summer","Autumn","Winter"})</f>
        <v>Summer</v>
      </c>
    </row>
    <row r="1034" spans="2:18"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c r="O1034" s="4">
        <f>MONTH(Table1[[#This Row],[Invoice Date]])</f>
        <v>6</v>
      </c>
      <c r="P1034" s="4">
        <f>YEAR(Table1[[#This Row],[Invoice Date]])</f>
        <v>2021</v>
      </c>
      <c r="Q1034" s="4" t="str">
        <f>"Q"&amp;ROUNDUP(MONTH(Table1[[#This Row],[Invoice Date]])/3,0)</f>
        <v>Q2</v>
      </c>
      <c r="R1034" s="4" t="str">
        <f>LOOKUP(O1034,{1,3,6,9,12},{"Winter","Spring","Summer","Autumn","Winter"})</f>
        <v>Summer</v>
      </c>
    </row>
    <row r="1035" spans="2:18"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c r="O1035" s="4">
        <f>MONTH(Table1[[#This Row],[Invoice Date]])</f>
        <v>6</v>
      </c>
      <c r="P1035" s="4">
        <f>YEAR(Table1[[#This Row],[Invoice Date]])</f>
        <v>2021</v>
      </c>
      <c r="Q1035" s="4" t="str">
        <f>"Q"&amp;ROUNDUP(MONTH(Table1[[#This Row],[Invoice Date]])/3,0)</f>
        <v>Q2</v>
      </c>
      <c r="R1035" s="4" t="str">
        <f>LOOKUP(O1035,{1,3,6,9,12},{"Winter","Spring","Summer","Autumn","Winter"})</f>
        <v>Summer</v>
      </c>
    </row>
    <row r="1036" spans="2:18"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c r="O1036" s="4">
        <f>MONTH(Table1[[#This Row],[Invoice Date]])</f>
        <v>6</v>
      </c>
      <c r="P1036" s="4">
        <f>YEAR(Table1[[#This Row],[Invoice Date]])</f>
        <v>2021</v>
      </c>
      <c r="Q1036" s="4" t="str">
        <f>"Q"&amp;ROUNDUP(MONTH(Table1[[#This Row],[Invoice Date]])/3,0)</f>
        <v>Q2</v>
      </c>
      <c r="R1036" s="4" t="str">
        <f>LOOKUP(O1036,{1,3,6,9,12},{"Winter","Spring","Summer","Autumn","Winter"})</f>
        <v>Summer</v>
      </c>
    </row>
    <row r="1037" spans="2:18"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c r="O1037" s="4">
        <f>MONTH(Table1[[#This Row],[Invoice Date]])</f>
        <v>6</v>
      </c>
      <c r="P1037" s="4">
        <f>YEAR(Table1[[#This Row],[Invoice Date]])</f>
        <v>2021</v>
      </c>
      <c r="Q1037" s="4" t="str">
        <f>"Q"&amp;ROUNDUP(MONTH(Table1[[#This Row],[Invoice Date]])/3,0)</f>
        <v>Q2</v>
      </c>
      <c r="R1037" s="4" t="str">
        <f>LOOKUP(O1037,{1,3,6,9,12},{"Winter","Spring","Summer","Autumn","Winter"})</f>
        <v>Summer</v>
      </c>
    </row>
    <row r="1038" spans="2:18"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c r="O1038" s="4">
        <f>MONTH(Table1[[#This Row],[Invoice Date]])</f>
        <v>6</v>
      </c>
      <c r="P1038" s="4">
        <f>YEAR(Table1[[#This Row],[Invoice Date]])</f>
        <v>2021</v>
      </c>
      <c r="Q1038" s="4" t="str">
        <f>"Q"&amp;ROUNDUP(MONTH(Table1[[#This Row],[Invoice Date]])/3,0)</f>
        <v>Q2</v>
      </c>
      <c r="R1038" s="4" t="str">
        <f>LOOKUP(O1038,{1,3,6,9,12},{"Winter","Spring","Summer","Autumn","Winter"})</f>
        <v>Summer</v>
      </c>
    </row>
    <row r="1039" spans="2:18"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c r="O1039" s="4">
        <f>MONTH(Table1[[#This Row],[Invoice Date]])</f>
        <v>6</v>
      </c>
      <c r="P1039" s="4">
        <f>YEAR(Table1[[#This Row],[Invoice Date]])</f>
        <v>2021</v>
      </c>
      <c r="Q1039" s="4" t="str">
        <f>"Q"&amp;ROUNDUP(MONTH(Table1[[#This Row],[Invoice Date]])/3,0)</f>
        <v>Q2</v>
      </c>
      <c r="R1039" s="4" t="str">
        <f>LOOKUP(O1039,{1,3,6,9,12},{"Winter","Spring","Summer","Autumn","Winter"})</f>
        <v>Summer</v>
      </c>
    </row>
    <row r="1040" spans="2:18"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c r="O1040" s="4">
        <f>MONTH(Table1[[#This Row],[Invoice Date]])</f>
        <v>6</v>
      </c>
      <c r="P1040" s="4">
        <f>YEAR(Table1[[#This Row],[Invoice Date]])</f>
        <v>2021</v>
      </c>
      <c r="Q1040" s="4" t="str">
        <f>"Q"&amp;ROUNDUP(MONTH(Table1[[#This Row],[Invoice Date]])/3,0)</f>
        <v>Q2</v>
      </c>
      <c r="R1040" s="4" t="str">
        <f>LOOKUP(O1040,{1,3,6,9,12},{"Winter","Spring","Summer","Autumn","Winter"})</f>
        <v>Summer</v>
      </c>
    </row>
    <row r="1041" spans="2:18"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c r="O1041" s="4">
        <f>MONTH(Table1[[#This Row],[Invoice Date]])</f>
        <v>6</v>
      </c>
      <c r="P1041" s="4">
        <f>YEAR(Table1[[#This Row],[Invoice Date]])</f>
        <v>2021</v>
      </c>
      <c r="Q1041" s="4" t="str">
        <f>"Q"&amp;ROUNDUP(MONTH(Table1[[#This Row],[Invoice Date]])/3,0)</f>
        <v>Q2</v>
      </c>
      <c r="R1041" s="4" t="str">
        <f>LOOKUP(O1041,{1,3,6,9,12},{"Winter","Spring","Summer","Autumn","Winter"})</f>
        <v>Summer</v>
      </c>
    </row>
    <row r="1042" spans="2:18"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c r="O1042" s="4">
        <f>MONTH(Table1[[#This Row],[Invoice Date]])</f>
        <v>6</v>
      </c>
      <c r="P1042" s="4">
        <f>YEAR(Table1[[#This Row],[Invoice Date]])</f>
        <v>2021</v>
      </c>
      <c r="Q1042" s="4" t="str">
        <f>"Q"&amp;ROUNDUP(MONTH(Table1[[#This Row],[Invoice Date]])/3,0)</f>
        <v>Q2</v>
      </c>
      <c r="R1042" s="4" t="str">
        <f>LOOKUP(O1042,{1,3,6,9,12},{"Winter","Spring","Summer","Autumn","Winter"})</f>
        <v>Summer</v>
      </c>
    </row>
    <row r="1043" spans="2:18"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c r="O1043" s="4">
        <f>MONTH(Table1[[#This Row],[Invoice Date]])</f>
        <v>6</v>
      </c>
      <c r="P1043" s="4">
        <f>YEAR(Table1[[#This Row],[Invoice Date]])</f>
        <v>2021</v>
      </c>
      <c r="Q1043" s="4" t="str">
        <f>"Q"&amp;ROUNDUP(MONTH(Table1[[#This Row],[Invoice Date]])/3,0)</f>
        <v>Q2</v>
      </c>
      <c r="R1043" s="4" t="str">
        <f>LOOKUP(O1043,{1,3,6,9,12},{"Winter","Spring","Summer","Autumn","Winter"})</f>
        <v>Summer</v>
      </c>
    </row>
    <row r="1044" spans="2:18"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c r="O1044" s="4">
        <f>MONTH(Table1[[#This Row],[Invoice Date]])</f>
        <v>6</v>
      </c>
      <c r="P1044" s="4">
        <f>YEAR(Table1[[#This Row],[Invoice Date]])</f>
        <v>2021</v>
      </c>
      <c r="Q1044" s="4" t="str">
        <f>"Q"&amp;ROUNDUP(MONTH(Table1[[#This Row],[Invoice Date]])/3,0)</f>
        <v>Q2</v>
      </c>
      <c r="R1044" s="4" t="str">
        <f>LOOKUP(O1044,{1,3,6,9,12},{"Winter","Spring","Summer","Autumn","Winter"})</f>
        <v>Summer</v>
      </c>
    </row>
    <row r="1045" spans="2:18"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c r="O1045" s="4">
        <f>MONTH(Table1[[#This Row],[Invoice Date]])</f>
        <v>6</v>
      </c>
      <c r="P1045" s="4">
        <f>YEAR(Table1[[#This Row],[Invoice Date]])</f>
        <v>2021</v>
      </c>
      <c r="Q1045" s="4" t="str">
        <f>"Q"&amp;ROUNDUP(MONTH(Table1[[#This Row],[Invoice Date]])/3,0)</f>
        <v>Q2</v>
      </c>
      <c r="R1045" s="4" t="str">
        <f>LOOKUP(O1045,{1,3,6,9,12},{"Winter","Spring","Summer","Autumn","Winter"})</f>
        <v>Summer</v>
      </c>
    </row>
    <row r="1046" spans="2:18"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c r="O1046" s="4">
        <f>MONTH(Table1[[#This Row],[Invoice Date]])</f>
        <v>6</v>
      </c>
      <c r="P1046" s="4">
        <f>YEAR(Table1[[#This Row],[Invoice Date]])</f>
        <v>2021</v>
      </c>
      <c r="Q1046" s="4" t="str">
        <f>"Q"&amp;ROUNDUP(MONTH(Table1[[#This Row],[Invoice Date]])/3,0)</f>
        <v>Q2</v>
      </c>
      <c r="R1046" s="4" t="str">
        <f>LOOKUP(O1046,{1,3,6,9,12},{"Winter","Spring","Summer","Autumn","Winter"})</f>
        <v>Summer</v>
      </c>
    </row>
    <row r="1047" spans="2:18"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c r="O1047" s="4">
        <f>MONTH(Table1[[#This Row],[Invoice Date]])</f>
        <v>6</v>
      </c>
      <c r="P1047" s="4">
        <f>YEAR(Table1[[#This Row],[Invoice Date]])</f>
        <v>2021</v>
      </c>
      <c r="Q1047" s="4" t="str">
        <f>"Q"&amp;ROUNDUP(MONTH(Table1[[#This Row],[Invoice Date]])/3,0)</f>
        <v>Q2</v>
      </c>
      <c r="R1047" s="4" t="str">
        <f>LOOKUP(O1047,{1,3,6,9,12},{"Winter","Spring","Summer","Autumn","Winter"})</f>
        <v>Summer</v>
      </c>
    </row>
    <row r="1048" spans="2:18"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c r="O1048" s="4">
        <f>MONTH(Table1[[#This Row],[Invoice Date]])</f>
        <v>6</v>
      </c>
      <c r="P1048" s="4">
        <f>YEAR(Table1[[#This Row],[Invoice Date]])</f>
        <v>2021</v>
      </c>
      <c r="Q1048" s="4" t="str">
        <f>"Q"&amp;ROUNDUP(MONTH(Table1[[#This Row],[Invoice Date]])/3,0)</f>
        <v>Q2</v>
      </c>
      <c r="R1048" s="4" t="str">
        <f>LOOKUP(O1048,{1,3,6,9,12},{"Winter","Spring","Summer","Autumn","Winter"})</f>
        <v>Summer</v>
      </c>
    </row>
    <row r="1049" spans="2:18"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c r="O1049" s="4">
        <f>MONTH(Table1[[#This Row],[Invoice Date]])</f>
        <v>6</v>
      </c>
      <c r="P1049" s="4">
        <f>YEAR(Table1[[#This Row],[Invoice Date]])</f>
        <v>2021</v>
      </c>
      <c r="Q1049" s="4" t="str">
        <f>"Q"&amp;ROUNDUP(MONTH(Table1[[#This Row],[Invoice Date]])/3,0)</f>
        <v>Q2</v>
      </c>
      <c r="R1049" s="4" t="str">
        <f>LOOKUP(O1049,{1,3,6,9,12},{"Winter","Spring","Summer","Autumn","Winter"})</f>
        <v>Summer</v>
      </c>
    </row>
    <row r="1050" spans="2:18"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c r="O1050" s="4">
        <f>MONTH(Table1[[#This Row],[Invoice Date]])</f>
        <v>6</v>
      </c>
      <c r="P1050" s="4">
        <f>YEAR(Table1[[#This Row],[Invoice Date]])</f>
        <v>2021</v>
      </c>
      <c r="Q1050" s="4" t="str">
        <f>"Q"&amp;ROUNDUP(MONTH(Table1[[#This Row],[Invoice Date]])/3,0)</f>
        <v>Q2</v>
      </c>
      <c r="R1050" s="4" t="str">
        <f>LOOKUP(O1050,{1,3,6,9,12},{"Winter","Spring","Summer","Autumn","Winter"})</f>
        <v>Summer</v>
      </c>
    </row>
    <row r="1051" spans="2:18"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c r="O1051" s="4">
        <f>MONTH(Table1[[#This Row],[Invoice Date]])</f>
        <v>7</v>
      </c>
      <c r="P1051" s="4">
        <f>YEAR(Table1[[#This Row],[Invoice Date]])</f>
        <v>2021</v>
      </c>
      <c r="Q1051" s="4" t="str">
        <f>"Q"&amp;ROUNDUP(MONTH(Table1[[#This Row],[Invoice Date]])/3,0)</f>
        <v>Q3</v>
      </c>
      <c r="R1051" s="4" t="str">
        <f>LOOKUP(O1051,{1,3,6,9,12},{"Winter","Spring","Summer","Autumn","Winter"})</f>
        <v>Summer</v>
      </c>
    </row>
    <row r="1052" spans="2:18"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c r="O1052" s="4">
        <f>MONTH(Table1[[#This Row],[Invoice Date]])</f>
        <v>7</v>
      </c>
      <c r="P1052" s="4">
        <f>YEAR(Table1[[#This Row],[Invoice Date]])</f>
        <v>2021</v>
      </c>
      <c r="Q1052" s="4" t="str">
        <f>"Q"&amp;ROUNDUP(MONTH(Table1[[#This Row],[Invoice Date]])/3,0)</f>
        <v>Q3</v>
      </c>
      <c r="R1052" s="4" t="str">
        <f>LOOKUP(O1052,{1,3,6,9,12},{"Winter","Spring","Summer","Autumn","Winter"})</f>
        <v>Summer</v>
      </c>
    </row>
    <row r="1053" spans="2:18"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c r="O1053" s="4">
        <f>MONTH(Table1[[#This Row],[Invoice Date]])</f>
        <v>7</v>
      </c>
      <c r="P1053" s="4">
        <f>YEAR(Table1[[#This Row],[Invoice Date]])</f>
        <v>2021</v>
      </c>
      <c r="Q1053" s="4" t="str">
        <f>"Q"&amp;ROUNDUP(MONTH(Table1[[#This Row],[Invoice Date]])/3,0)</f>
        <v>Q3</v>
      </c>
      <c r="R1053" s="4" t="str">
        <f>LOOKUP(O1053,{1,3,6,9,12},{"Winter","Spring","Summer","Autumn","Winter"})</f>
        <v>Summer</v>
      </c>
    </row>
    <row r="1054" spans="2:18"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c r="O1054" s="4">
        <f>MONTH(Table1[[#This Row],[Invoice Date]])</f>
        <v>7</v>
      </c>
      <c r="P1054" s="4">
        <f>YEAR(Table1[[#This Row],[Invoice Date]])</f>
        <v>2021</v>
      </c>
      <c r="Q1054" s="4" t="str">
        <f>"Q"&amp;ROUNDUP(MONTH(Table1[[#This Row],[Invoice Date]])/3,0)</f>
        <v>Q3</v>
      </c>
      <c r="R1054" s="4" t="str">
        <f>LOOKUP(O1054,{1,3,6,9,12},{"Winter","Spring","Summer","Autumn","Winter"})</f>
        <v>Summer</v>
      </c>
    </row>
    <row r="1055" spans="2:18"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c r="O1055" s="4">
        <f>MONTH(Table1[[#This Row],[Invoice Date]])</f>
        <v>7</v>
      </c>
      <c r="P1055" s="4">
        <f>YEAR(Table1[[#This Row],[Invoice Date]])</f>
        <v>2021</v>
      </c>
      <c r="Q1055" s="4" t="str">
        <f>"Q"&amp;ROUNDUP(MONTH(Table1[[#This Row],[Invoice Date]])/3,0)</f>
        <v>Q3</v>
      </c>
      <c r="R1055" s="4" t="str">
        <f>LOOKUP(O1055,{1,3,6,9,12},{"Winter","Spring","Summer","Autumn","Winter"})</f>
        <v>Summer</v>
      </c>
    </row>
    <row r="1056" spans="2:18"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c r="O1056" s="4">
        <f>MONTH(Table1[[#This Row],[Invoice Date]])</f>
        <v>7</v>
      </c>
      <c r="P1056" s="4">
        <f>YEAR(Table1[[#This Row],[Invoice Date]])</f>
        <v>2021</v>
      </c>
      <c r="Q1056" s="4" t="str">
        <f>"Q"&amp;ROUNDUP(MONTH(Table1[[#This Row],[Invoice Date]])/3,0)</f>
        <v>Q3</v>
      </c>
      <c r="R1056" s="4" t="str">
        <f>LOOKUP(O1056,{1,3,6,9,12},{"Winter","Spring","Summer","Autumn","Winter"})</f>
        <v>Summer</v>
      </c>
    </row>
    <row r="1057" spans="2:18"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c r="O1057" s="4">
        <f>MONTH(Table1[[#This Row],[Invoice Date]])</f>
        <v>7</v>
      </c>
      <c r="P1057" s="4">
        <f>YEAR(Table1[[#This Row],[Invoice Date]])</f>
        <v>2021</v>
      </c>
      <c r="Q1057" s="4" t="str">
        <f>"Q"&amp;ROUNDUP(MONTH(Table1[[#This Row],[Invoice Date]])/3,0)</f>
        <v>Q3</v>
      </c>
      <c r="R1057" s="4" t="str">
        <f>LOOKUP(O1057,{1,3,6,9,12},{"Winter","Spring","Summer","Autumn","Winter"})</f>
        <v>Summer</v>
      </c>
    </row>
    <row r="1058" spans="2:18"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c r="O1058" s="4">
        <f>MONTH(Table1[[#This Row],[Invoice Date]])</f>
        <v>7</v>
      </c>
      <c r="P1058" s="4">
        <f>YEAR(Table1[[#This Row],[Invoice Date]])</f>
        <v>2021</v>
      </c>
      <c r="Q1058" s="4" t="str">
        <f>"Q"&amp;ROUNDUP(MONTH(Table1[[#This Row],[Invoice Date]])/3,0)</f>
        <v>Q3</v>
      </c>
      <c r="R1058" s="4" t="str">
        <f>LOOKUP(O1058,{1,3,6,9,12},{"Winter","Spring","Summer","Autumn","Winter"})</f>
        <v>Summer</v>
      </c>
    </row>
    <row r="1059" spans="2:18"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c r="O1059" s="4">
        <f>MONTH(Table1[[#This Row],[Invoice Date]])</f>
        <v>7</v>
      </c>
      <c r="P1059" s="4">
        <f>YEAR(Table1[[#This Row],[Invoice Date]])</f>
        <v>2021</v>
      </c>
      <c r="Q1059" s="4" t="str">
        <f>"Q"&amp;ROUNDUP(MONTH(Table1[[#This Row],[Invoice Date]])/3,0)</f>
        <v>Q3</v>
      </c>
      <c r="R1059" s="4" t="str">
        <f>LOOKUP(O1059,{1,3,6,9,12},{"Winter","Spring","Summer","Autumn","Winter"})</f>
        <v>Summer</v>
      </c>
    </row>
    <row r="1060" spans="2:18"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c r="O1060" s="4">
        <f>MONTH(Table1[[#This Row],[Invoice Date]])</f>
        <v>7</v>
      </c>
      <c r="P1060" s="4">
        <f>YEAR(Table1[[#This Row],[Invoice Date]])</f>
        <v>2021</v>
      </c>
      <c r="Q1060" s="4" t="str">
        <f>"Q"&amp;ROUNDUP(MONTH(Table1[[#This Row],[Invoice Date]])/3,0)</f>
        <v>Q3</v>
      </c>
      <c r="R1060" s="4" t="str">
        <f>LOOKUP(O1060,{1,3,6,9,12},{"Winter","Spring","Summer","Autumn","Winter"})</f>
        <v>Summer</v>
      </c>
    </row>
    <row r="1061" spans="2:18"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c r="O1061" s="4">
        <f>MONTH(Table1[[#This Row],[Invoice Date]])</f>
        <v>7</v>
      </c>
      <c r="P1061" s="4">
        <f>YEAR(Table1[[#This Row],[Invoice Date]])</f>
        <v>2021</v>
      </c>
      <c r="Q1061" s="4" t="str">
        <f>"Q"&amp;ROUNDUP(MONTH(Table1[[#This Row],[Invoice Date]])/3,0)</f>
        <v>Q3</v>
      </c>
      <c r="R1061" s="4" t="str">
        <f>LOOKUP(O1061,{1,3,6,9,12},{"Winter","Spring","Summer","Autumn","Winter"})</f>
        <v>Summer</v>
      </c>
    </row>
    <row r="1062" spans="2:18"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c r="O1062" s="4">
        <f>MONTH(Table1[[#This Row],[Invoice Date]])</f>
        <v>7</v>
      </c>
      <c r="P1062" s="4">
        <f>YEAR(Table1[[#This Row],[Invoice Date]])</f>
        <v>2021</v>
      </c>
      <c r="Q1062" s="4" t="str">
        <f>"Q"&amp;ROUNDUP(MONTH(Table1[[#This Row],[Invoice Date]])/3,0)</f>
        <v>Q3</v>
      </c>
      <c r="R1062" s="4" t="str">
        <f>LOOKUP(O1062,{1,3,6,9,12},{"Winter","Spring","Summer","Autumn","Winter"})</f>
        <v>Summer</v>
      </c>
    </row>
    <row r="1063" spans="2:18"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c r="O1063" s="4">
        <f>MONTH(Table1[[#This Row],[Invoice Date]])</f>
        <v>7</v>
      </c>
      <c r="P1063" s="4">
        <f>YEAR(Table1[[#This Row],[Invoice Date]])</f>
        <v>2021</v>
      </c>
      <c r="Q1063" s="4" t="str">
        <f>"Q"&amp;ROUNDUP(MONTH(Table1[[#This Row],[Invoice Date]])/3,0)</f>
        <v>Q3</v>
      </c>
      <c r="R1063" s="4" t="str">
        <f>LOOKUP(O1063,{1,3,6,9,12},{"Winter","Spring","Summer","Autumn","Winter"})</f>
        <v>Summer</v>
      </c>
    </row>
    <row r="1064" spans="2:18"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c r="O1064" s="4">
        <f>MONTH(Table1[[#This Row],[Invoice Date]])</f>
        <v>7</v>
      </c>
      <c r="P1064" s="4">
        <f>YEAR(Table1[[#This Row],[Invoice Date]])</f>
        <v>2021</v>
      </c>
      <c r="Q1064" s="4" t="str">
        <f>"Q"&amp;ROUNDUP(MONTH(Table1[[#This Row],[Invoice Date]])/3,0)</f>
        <v>Q3</v>
      </c>
      <c r="R1064" s="4" t="str">
        <f>LOOKUP(O1064,{1,3,6,9,12},{"Winter","Spring","Summer","Autumn","Winter"})</f>
        <v>Summer</v>
      </c>
    </row>
    <row r="1065" spans="2:18"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c r="O1065" s="4">
        <f>MONTH(Table1[[#This Row],[Invoice Date]])</f>
        <v>7</v>
      </c>
      <c r="P1065" s="4">
        <f>YEAR(Table1[[#This Row],[Invoice Date]])</f>
        <v>2021</v>
      </c>
      <c r="Q1065" s="4" t="str">
        <f>"Q"&amp;ROUNDUP(MONTH(Table1[[#This Row],[Invoice Date]])/3,0)</f>
        <v>Q3</v>
      </c>
      <c r="R1065" s="4" t="str">
        <f>LOOKUP(O1065,{1,3,6,9,12},{"Winter","Spring","Summer","Autumn","Winter"})</f>
        <v>Summer</v>
      </c>
    </row>
    <row r="1066" spans="2:18"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c r="O1066" s="4">
        <f>MONTH(Table1[[#This Row],[Invoice Date]])</f>
        <v>7</v>
      </c>
      <c r="P1066" s="4">
        <f>YEAR(Table1[[#This Row],[Invoice Date]])</f>
        <v>2021</v>
      </c>
      <c r="Q1066" s="4" t="str">
        <f>"Q"&amp;ROUNDUP(MONTH(Table1[[#This Row],[Invoice Date]])/3,0)</f>
        <v>Q3</v>
      </c>
      <c r="R1066" s="4" t="str">
        <f>LOOKUP(O1066,{1,3,6,9,12},{"Winter","Spring","Summer","Autumn","Winter"})</f>
        <v>Summer</v>
      </c>
    </row>
    <row r="1067" spans="2:18"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c r="O1067" s="4">
        <f>MONTH(Table1[[#This Row],[Invoice Date]])</f>
        <v>7</v>
      </c>
      <c r="P1067" s="4">
        <f>YEAR(Table1[[#This Row],[Invoice Date]])</f>
        <v>2021</v>
      </c>
      <c r="Q1067" s="4" t="str">
        <f>"Q"&amp;ROUNDUP(MONTH(Table1[[#This Row],[Invoice Date]])/3,0)</f>
        <v>Q3</v>
      </c>
      <c r="R1067" s="4" t="str">
        <f>LOOKUP(O1067,{1,3,6,9,12},{"Winter","Spring","Summer","Autumn","Winter"})</f>
        <v>Summer</v>
      </c>
    </row>
    <row r="1068" spans="2:18"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c r="O1068" s="4">
        <f>MONTH(Table1[[#This Row],[Invoice Date]])</f>
        <v>7</v>
      </c>
      <c r="P1068" s="4">
        <f>YEAR(Table1[[#This Row],[Invoice Date]])</f>
        <v>2021</v>
      </c>
      <c r="Q1068" s="4" t="str">
        <f>"Q"&amp;ROUNDUP(MONTH(Table1[[#This Row],[Invoice Date]])/3,0)</f>
        <v>Q3</v>
      </c>
      <c r="R1068" s="4" t="str">
        <f>LOOKUP(O1068,{1,3,6,9,12},{"Winter","Spring","Summer","Autumn","Winter"})</f>
        <v>Summer</v>
      </c>
    </row>
    <row r="1069" spans="2:18"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c r="O1069" s="4">
        <f>MONTH(Table1[[#This Row],[Invoice Date]])</f>
        <v>7</v>
      </c>
      <c r="P1069" s="4">
        <f>YEAR(Table1[[#This Row],[Invoice Date]])</f>
        <v>2021</v>
      </c>
      <c r="Q1069" s="4" t="str">
        <f>"Q"&amp;ROUNDUP(MONTH(Table1[[#This Row],[Invoice Date]])/3,0)</f>
        <v>Q3</v>
      </c>
      <c r="R1069" s="4" t="str">
        <f>LOOKUP(O1069,{1,3,6,9,12},{"Winter","Spring","Summer","Autumn","Winter"})</f>
        <v>Summer</v>
      </c>
    </row>
    <row r="1070" spans="2:18"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c r="O1070" s="4">
        <f>MONTH(Table1[[#This Row],[Invoice Date]])</f>
        <v>7</v>
      </c>
      <c r="P1070" s="4">
        <f>YEAR(Table1[[#This Row],[Invoice Date]])</f>
        <v>2021</v>
      </c>
      <c r="Q1070" s="4" t="str">
        <f>"Q"&amp;ROUNDUP(MONTH(Table1[[#This Row],[Invoice Date]])/3,0)</f>
        <v>Q3</v>
      </c>
      <c r="R1070" s="4" t="str">
        <f>LOOKUP(O1070,{1,3,6,9,12},{"Winter","Spring","Summer","Autumn","Winter"})</f>
        <v>Summer</v>
      </c>
    </row>
    <row r="1071" spans="2:18"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c r="O1071" s="4">
        <f>MONTH(Table1[[#This Row],[Invoice Date]])</f>
        <v>7</v>
      </c>
      <c r="P1071" s="4">
        <f>YEAR(Table1[[#This Row],[Invoice Date]])</f>
        <v>2021</v>
      </c>
      <c r="Q1071" s="4" t="str">
        <f>"Q"&amp;ROUNDUP(MONTH(Table1[[#This Row],[Invoice Date]])/3,0)</f>
        <v>Q3</v>
      </c>
      <c r="R1071" s="4" t="str">
        <f>LOOKUP(O1071,{1,3,6,9,12},{"Winter","Spring","Summer","Autumn","Winter"})</f>
        <v>Summer</v>
      </c>
    </row>
    <row r="1072" spans="2:18"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c r="O1072" s="4">
        <f>MONTH(Table1[[#This Row],[Invoice Date]])</f>
        <v>7</v>
      </c>
      <c r="P1072" s="4">
        <f>YEAR(Table1[[#This Row],[Invoice Date]])</f>
        <v>2021</v>
      </c>
      <c r="Q1072" s="4" t="str">
        <f>"Q"&amp;ROUNDUP(MONTH(Table1[[#This Row],[Invoice Date]])/3,0)</f>
        <v>Q3</v>
      </c>
      <c r="R1072" s="4" t="str">
        <f>LOOKUP(O1072,{1,3,6,9,12},{"Winter","Spring","Summer","Autumn","Winter"})</f>
        <v>Summer</v>
      </c>
    </row>
    <row r="1073" spans="2:18"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c r="O1073" s="4">
        <f>MONTH(Table1[[#This Row],[Invoice Date]])</f>
        <v>7</v>
      </c>
      <c r="P1073" s="4">
        <f>YEAR(Table1[[#This Row],[Invoice Date]])</f>
        <v>2021</v>
      </c>
      <c r="Q1073" s="4" t="str">
        <f>"Q"&amp;ROUNDUP(MONTH(Table1[[#This Row],[Invoice Date]])/3,0)</f>
        <v>Q3</v>
      </c>
      <c r="R1073" s="4" t="str">
        <f>LOOKUP(O1073,{1,3,6,9,12},{"Winter","Spring","Summer","Autumn","Winter"})</f>
        <v>Summer</v>
      </c>
    </row>
    <row r="1074" spans="2:18"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c r="O1074" s="4">
        <f>MONTH(Table1[[#This Row],[Invoice Date]])</f>
        <v>7</v>
      </c>
      <c r="P1074" s="4">
        <f>YEAR(Table1[[#This Row],[Invoice Date]])</f>
        <v>2021</v>
      </c>
      <c r="Q1074" s="4" t="str">
        <f>"Q"&amp;ROUNDUP(MONTH(Table1[[#This Row],[Invoice Date]])/3,0)</f>
        <v>Q3</v>
      </c>
      <c r="R1074" s="4" t="str">
        <f>LOOKUP(O1074,{1,3,6,9,12},{"Winter","Spring","Summer","Autumn","Winter"})</f>
        <v>Summer</v>
      </c>
    </row>
    <row r="1075" spans="2:18"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c r="O1075" s="4">
        <f>MONTH(Table1[[#This Row],[Invoice Date]])</f>
        <v>7</v>
      </c>
      <c r="P1075" s="4">
        <f>YEAR(Table1[[#This Row],[Invoice Date]])</f>
        <v>2021</v>
      </c>
      <c r="Q1075" s="4" t="str">
        <f>"Q"&amp;ROUNDUP(MONTH(Table1[[#This Row],[Invoice Date]])/3,0)</f>
        <v>Q3</v>
      </c>
      <c r="R1075" s="4" t="str">
        <f>LOOKUP(O1075,{1,3,6,9,12},{"Winter","Spring","Summer","Autumn","Winter"})</f>
        <v>Summer</v>
      </c>
    </row>
    <row r="1076" spans="2:18"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c r="O1076" s="4">
        <f>MONTH(Table1[[#This Row],[Invoice Date]])</f>
        <v>7</v>
      </c>
      <c r="P1076" s="4">
        <f>YEAR(Table1[[#This Row],[Invoice Date]])</f>
        <v>2021</v>
      </c>
      <c r="Q1076" s="4" t="str">
        <f>"Q"&amp;ROUNDUP(MONTH(Table1[[#This Row],[Invoice Date]])/3,0)</f>
        <v>Q3</v>
      </c>
      <c r="R1076" s="4" t="str">
        <f>LOOKUP(O1076,{1,3,6,9,12},{"Winter","Spring","Summer","Autumn","Winter"})</f>
        <v>Summer</v>
      </c>
    </row>
    <row r="1077" spans="2:18"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c r="O1077" s="4">
        <f>MONTH(Table1[[#This Row],[Invoice Date]])</f>
        <v>7</v>
      </c>
      <c r="P1077" s="4">
        <f>YEAR(Table1[[#This Row],[Invoice Date]])</f>
        <v>2021</v>
      </c>
      <c r="Q1077" s="4" t="str">
        <f>"Q"&amp;ROUNDUP(MONTH(Table1[[#This Row],[Invoice Date]])/3,0)</f>
        <v>Q3</v>
      </c>
      <c r="R1077" s="4" t="str">
        <f>LOOKUP(O1077,{1,3,6,9,12},{"Winter","Spring","Summer","Autumn","Winter"})</f>
        <v>Summer</v>
      </c>
    </row>
    <row r="1078" spans="2:18"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c r="O1078" s="4">
        <f>MONTH(Table1[[#This Row],[Invoice Date]])</f>
        <v>7</v>
      </c>
      <c r="P1078" s="4">
        <f>YEAR(Table1[[#This Row],[Invoice Date]])</f>
        <v>2021</v>
      </c>
      <c r="Q1078" s="4" t="str">
        <f>"Q"&amp;ROUNDUP(MONTH(Table1[[#This Row],[Invoice Date]])/3,0)</f>
        <v>Q3</v>
      </c>
      <c r="R1078" s="4" t="str">
        <f>LOOKUP(O1078,{1,3,6,9,12},{"Winter","Spring","Summer","Autumn","Winter"})</f>
        <v>Summer</v>
      </c>
    </row>
    <row r="1079" spans="2:18"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c r="O1079" s="4">
        <f>MONTH(Table1[[#This Row],[Invoice Date]])</f>
        <v>7</v>
      </c>
      <c r="P1079" s="4">
        <f>YEAR(Table1[[#This Row],[Invoice Date]])</f>
        <v>2021</v>
      </c>
      <c r="Q1079" s="4" t="str">
        <f>"Q"&amp;ROUNDUP(MONTH(Table1[[#This Row],[Invoice Date]])/3,0)</f>
        <v>Q3</v>
      </c>
      <c r="R1079" s="4" t="str">
        <f>LOOKUP(O1079,{1,3,6,9,12},{"Winter","Spring","Summer","Autumn","Winter"})</f>
        <v>Summer</v>
      </c>
    </row>
    <row r="1080" spans="2:18"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c r="O1080" s="4">
        <f>MONTH(Table1[[#This Row],[Invoice Date]])</f>
        <v>7</v>
      </c>
      <c r="P1080" s="4">
        <f>YEAR(Table1[[#This Row],[Invoice Date]])</f>
        <v>2021</v>
      </c>
      <c r="Q1080" s="4" t="str">
        <f>"Q"&amp;ROUNDUP(MONTH(Table1[[#This Row],[Invoice Date]])/3,0)</f>
        <v>Q3</v>
      </c>
      <c r="R1080" s="4" t="str">
        <f>LOOKUP(O1080,{1,3,6,9,12},{"Winter","Spring","Summer","Autumn","Winter"})</f>
        <v>Summer</v>
      </c>
    </row>
    <row r="1081" spans="2:18"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c r="O1081" s="4">
        <f>MONTH(Table1[[#This Row],[Invoice Date]])</f>
        <v>7</v>
      </c>
      <c r="P1081" s="4">
        <f>YEAR(Table1[[#This Row],[Invoice Date]])</f>
        <v>2021</v>
      </c>
      <c r="Q1081" s="4" t="str">
        <f>"Q"&amp;ROUNDUP(MONTH(Table1[[#This Row],[Invoice Date]])/3,0)</f>
        <v>Q3</v>
      </c>
      <c r="R1081" s="4" t="str">
        <f>LOOKUP(O1081,{1,3,6,9,12},{"Winter","Spring","Summer","Autumn","Winter"})</f>
        <v>Summer</v>
      </c>
    </row>
    <row r="1082" spans="2:18"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c r="O1082" s="4">
        <f>MONTH(Table1[[#This Row],[Invoice Date]])</f>
        <v>8</v>
      </c>
      <c r="P1082" s="4">
        <f>YEAR(Table1[[#This Row],[Invoice Date]])</f>
        <v>2021</v>
      </c>
      <c r="Q1082" s="4" t="str">
        <f>"Q"&amp;ROUNDUP(MONTH(Table1[[#This Row],[Invoice Date]])/3,0)</f>
        <v>Q3</v>
      </c>
      <c r="R1082" s="4" t="str">
        <f>LOOKUP(O1082,{1,3,6,9,12},{"Winter","Spring","Summer","Autumn","Winter"})</f>
        <v>Summer</v>
      </c>
    </row>
    <row r="1083" spans="2:18"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c r="O1083" s="4">
        <f>MONTH(Table1[[#This Row],[Invoice Date]])</f>
        <v>8</v>
      </c>
      <c r="P1083" s="4">
        <f>YEAR(Table1[[#This Row],[Invoice Date]])</f>
        <v>2021</v>
      </c>
      <c r="Q1083" s="4" t="str">
        <f>"Q"&amp;ROUNDUP(MONTH(Table1[[#This Row],[Invoice Date]])/3,0)</f>
        <v>Q3</v>
      </c>
      <c r="R1083" s="4" t="str">
        <f>LOOKUP(O1083,{1,3,6,9,12},{"Winter","Spring","Summer","Autumn","Winter"})</f>
        <v>Summer</v>
      </c>
    </row>
    <row r="1084" spans="2:18"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c r="O1084" s="4">
        <f>MONTH(Table1[[#This Row],[Invoice Date]])</f>
        <v>8</v>
      </c>
      <c r="P1084" s="4">
        <f>YEAR(Table1[[#This Row],[Invoice Date]])</f>
        <v>2021</v>
      </c>
      <c r="Q1084" s="4" t="str">
        <f>"Q"&amp;ROUNDUP(MONTH(Table1[[#This Row],[Invoice Date]])/3,0)</f>
        <v>Q3</v>
      </c>
      <c r="R1084" s="4" t="str">
        <f>LOOKUP(O1084,{1,3,6,9,12},{"Winter","Spring","Summer","Autumn","Winter"})</f>
        <v>Summer</v>
      </c>
    </row>
    <row r="1085" spans="2:18"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c r="O1085" s="4">
        <f>MONTH(Table1[[#This Row],[Invoice Date]])</f>
        <v>8</v>
      </c>
      <c r="P1085" s="4">
        <f>YEAR(Table1[[#This Row],[Invoice Date]])</f>
        <v>2021</v>
      </c>
      <c r="Q1085" s="4" t="str">
        <f>"Q"&amp;ROUNDUP(MONTH(Table1[[#This Row],[Invoice Date]])/3,0)</f>
        <v>Q3</v>
      </c>
      <c r="R1085" s="4" t="str">
        <f>LOOKUP(O1085,{1,3,6,9,12},{"Winter","Spring","Summer","Autumn","Winter"})</f>
        <v>Summer</v>
      </c>
    </row>
    <row r="1086" spans="2:18"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c r="O1086" s="4">
        <f>MONTH(Table1[[#This Row],[Invoice Date]])</f>
        <v>8</v>
      </c>
      <c r="P1086" s="4">
        <f>YEAR(Table1[[#This Row],[Invoice Date]])</f>
        <v>2021</v>
      </c>
      <c r="Q1086" s="4" t="str">
        <f>"Q"&amp;ROUNDUP(MONTH(Table1[[#This Row],[Invoice Date]])/3,0)</f>
        <v>Q3</v>
      </c>
      <c r="R1086" s="4" t="str">
        <f>LOOKUP(O1086,{1,3,6,9,12},{"Winter","Spring","Summer","Autumn","Winter"})</f>
        <v>Summer</v>
      </c>
    </row>
    <row r="1087" spans="2:18"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c r="O1087" s="4">
        <f>MONTH(Table1[[#This Row],[Invoice Date]])</f>
        <v>8</v>
      </c>
      <c r="P1087" s="4">
        <f>YEAR(Table1[[#This Row],[Invoice Date]])</f>
        <v>2021</v>
      </c>
      <c r="Q1087" s="4" t="str">
        <f>"Q"&amp;ROUNDUP(MONTH(Table1[[#This Row],[Invoice Date]])/3,0)</f>
        <v>Q3</v>
      </c>
      <c r="R1087" s="4" t="str">
        <f>LOOKUP(O1087,{1,3,6,9,12},{"Winter","Spring","Summer","Autumn","Winter"})</f>
        <v>Summer</v>
      </c>
    </row>
    <row r="1088" spans="2:18"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c r="O1088" s="4">
        <f>MONTH(Table1[[#This Row],[Invoice Date]])</f>
        <v>8</v>
      </c>
      <c r="P1088" s="4">
        <f>YEAR(Table1[[#This Row],[Invoice Date]])</f>
        <v>2021</v>
      </c>
      <c r="Q1088" s="4" t="str">
        <f>"Q"&amp;ROUNDUP(MONTH(Table1[[#This Row],[Invoice Date]])/3,0)</f>
        <v>Q3</v>
      </c>
      <c r="R1088" s="4" t="str">
        <f>LOOKUP(O1088,{1,3,6,9,12},{"Winter","Spring","Summer","Autumn","Winter"})</f>
        <v>Summer</v>
      </c>
    </row>
    <row r="1089" spans="2:18"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c r="O1089" s="4">
        <f>MONTH(Table1[[#This Row],[Invoice Date]])</f>
        <v>8</v>
      </c>
      <c r="P1089" s="4">
        <f>YEAR(Table1[[#This Row],[Invoice Date]])</f>
        <v>2021</v>
      </c>
      <c r="Q1089" s="4" t="str">
        <f>"Q"&amp;ROUNDUP(MONTH(Table1[[#This Row],[Invoice Date]])/3,0)</f>
        <v>Q3</v>
      </c>
      <c r="R1089" s="4" t="str">
        <f>LOOKUP(O1089,{1,3,6,9,12},{"Winter","Spring","Summer","Autumn","Winter"})</f>
        <v>Summer</v>
      </c>
    </row>
    <row r="1090" spans="2:18"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c r="O1090" s="4">
        <f>MONTH(Table1[[#This Row],[Invoice Date]])</f>
        <v>8</v>
      </c>
      <c r="P1090" s="4">
        <f>YEAR(Table1[[#This Row],[Invoice Date]])</f>
        <v>2021</v>
      </c>
      <c r="Q1090" s="4" t="str">
        <f>"Q"&amp;ROUNDUP(MONTH(Table1[[#This Row],[Invoice Date]])/3,0)</f>
        <v>Q3</v>
      </c>
      <c r="R1090" s="4" t="str">
        <f>LOOKUP(O1090,{1,3,6,9,12},{"Winter","Spring","Summer","Autumn","Winter"})</f>
        <v>Summer</v>
      </c>
    </row>
    <row r="1091" spans="2:18"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c r="O1091" s="4">
        <f>MONTH(Table1[[#This Row],[Invoice Date]])</f>
        <v>8</v>
      </c>
      <c r="P1091" s="4">
        <f>YEAR(Table1[[#This Row],[Invoice Date]])</f>
        <v>2021</v>
      </c>
      <c r="Q1091" s="4" t="str">
        <f>"Q"&amp;ROUNDUP(MONTH(Table1[[#This Row],[Invoice Date]])/3,0)</f>
        <v>Q3</v>
      </c>
      <c r="R1091" s="4" t="str">
        <f>LOOKUP(O1091,{1,3,6,9,12},{"Winter","Spring","Summer","Autumn","Winter"})</f>
        <v>Summer</v>
      </c>
    </row>
    <row r="1092" spans="2:18"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c r="O1092" s="4">
        <f>MONTH(Table1[[#This Row],[Invoice Date]])</f>
        <v>8</v>
      </c>
      <c r="P1092" s="4">
        <f>YEAR(Table1[[#This Row],[Invoice Date]])</f>
        <v>2021</v>
      </c>
      <c r="Q1092" s="4" t="str">
        <f>"Q"&amp;ROUNDUP(MONTH(Table1[[#This Row],[Invoice Date]])/3,0)</f>
        <v>Q3</v>
      </c>
      <c r="R1092" s="4" t="str">
        <f>LOOKUP(O1092,{1,3,6,9,12},{"Winter","Spring","Summer","Autumn","Winter"})</f>
        <v>Summer</v>
      </c>
    </row>
    <row r="1093" spans="2:18"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c r="O1093" s="4">
        <f>MONTH(Table1[[#This Row],[Invoice Date]])</f>
        <v>8</v>
      </c>
      <c r="P1093" s="4">
        <f>YEAR(Table1[[#This Row],[Invoice Date]])</f>
        <v>2021</v>
      </c>
      <c r="Q1093" s="4" t="str">
        <f>"Q"&amp;ROUNDUP(MONTH(Table1[[#This Row],[Invoice Date]])/3,0)</f>
        <v>Q3</v>
      </c>
      <c r="R1093" s="4" t="str">
        <f>LOOKUP(O1093,{1,3,6,9,12},{"Winter","Spring","Summer","Autumn","Winter"})</f>
        <v>Summer</v>
      </c>
    </row>
    <row r="1094" spans="2:18"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c r="O1094" s="4">
        <f>MONTH(Table1[[#This Row],[Invoice Date]])</f>
        <v>8</v>
      </c>
      <c r="P1094" s="4">
        <f>YEAR(Table1[[#This Row],[Invoice Date]])</f>
        <v>2021</v>
      </c>
      <c r="Q1094" s="4" t="str">
        <f>"Q"&amp;ROUNDUP(MONTH(Table1[[#This Row],[Invoice Date]])/3,0)</f>
        <v>Q3</v>
      </c>
      <c r="R1094" s="4" t="str">
        <f>LOOKUP(O1094,{1,3,6,9,12},{"Winter","Spring","Summer","Autumn","Winter"})</f>
        <v>Summer</v>
      </c>
    </row>
    <row r="1095" spans="2:18"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c r="O1095" s="4">
        <f>MONTH(Table1[[#This Row],[Invoice Date]])</f>
        <v>8</v>
      </c>
      <c r="P1095" s="4">
        <f>YEAR(Table1[[#This Row],[Invoice Date]])</f>
        <v>2021</v>
      </c>
      <c r="Q1095" s="4" t="str">
        <f>"Q"&amp;ROUNDUP(MONTH(Table1[[#This Row],[Invoice Date]])/3,0)</f>
        <v>Q3</v>
      </c>
      <c r="R1095" s="4" t="str">
        <f>LOOKUP(O1095,{1,3,6,9,12},{"Winter","Spring","Summer","Autumn","Winter"})</f>
        <v>Summer</v>
      </c>
    </row>
    <row r="1096" spans="2:18"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c r="O1096" s="4">
        <f>MONTH(Table1[[#This Row],[Invoice Date]])</f>
        <v>8</v>
      </c>
      <c r="P1096" s="4">
        <f>YEAR(Table1[[#This Row],[Invoice Date]])</f>
        <v>2021</v>
      </c>
      <c r="Q1096" s="4" t="str">
        <f>"Q"&amp;ROUNDUP(MONTH(Table1[[#This Row],[Invoice Date]])/3,0)</f>
        <v>Q3</v>
      </c>
      <c r="R1096" s="4" t="str">
        <f>LOOKUP(O1096,{1,3,6,9,12},{"Winter","Spring","Summer","Autumn","Winter"})</f>
        <v>Summer</v>
      </c>
    </row>
    <row r="1097" spans="2:18"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c r="O1097" s="4">
        <f>MONTH(Table1[[#This Row],[Invoice Date]])</f>
        <v>8</v>
      </c>
      <c r="P1097" s="4">
        <f>YEAR(Table1[[#This Row],[Invoice Date]])</f>
        <v>2021</v>
      </c>
      <c r="Q1097" s="4" t="str">
        <f>"Q"&amp;ROUNDUP(MONTH(Table1[[#This Row],[Invoice Date]])/3,0)</f>
        <v>Q3</v>
      </c>
      <c r="R1097" s="4" t="str">
        <f>LOOKUP(O1097,{1,3,6,9,12},{"Winter","Spring","Summer","Autumn","Winter"})</f>
        <v>Summer</v>
      </c>
    </row>
    <row r="1098" spans="2:18"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c r="O1098" s="4">
        <f>MONTH(Table1[[#This Row],[Invoice Date]])</f>
        <v>8</v>
      </c>
      <c r="P1098" s="4">
        <f>YEAR(Table1[[#This Row],[Invoice Date]])</f>
        <v>2021</v>
      </c>
      <c r="Q1098" s="4" t="str">
        <f>"Q"&amp;ROUNDUP(MONTH(Table1[[#This Row],[Invoice Date]])/3,0)</f>
        <v>Q3</v>
      </c>
      <c r="R1098" s="4" t="str">
        <f>LOOKUP(O1098,{1,3,6,9,12},{"Winter","Spring","Summer","Autumn","Winter"})</f>
        <v>Summer</v>
      </c>
    </row>
    <row r="1099" spans="2:18"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c r="O1099" s="4">
        <f>MONTH(Table1[[#This Row],[Invoice Date]])</f>
        <v>8</v>
      </c>
      <c r="P1099" s="4">
        <f>YEAR(Table1[[#This Row],[Invoice Date]])</f>
        <v>2021</v>
      </c>
      <c r="Q1099" s="4" t="str">
        <f>"Q"&amp;ROUNDUP(MONTH(Table1[[#This Row],[Invoice Date]])/3,0)</f>
        <v>Q3</v>
      </c>
      <c r="R1099" s="4" t="str">
        <f>LOOKUP(O1099,{1,3,6,9,12},{"Winter","Spring","Summer","Autumn","Winter"})</f>
        <v>Summer</v>
      </c>
    </row>
    <row r="1100" spans="2:18"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c r="O1100" s="4">
        <f>MONTH(Table1[[#This Row],[Invoice Date]])</f>
        <v>8</v>
      </c>
      <c r="P1100" s="4">
        <f>YEAR(Table1[[#This Row],[Invoice Date]])</f>
        <v>2021</v>
      </c>
      <c r="Q1100" s="4" t="str">
        <f>"Q"&amp;ROUNDUP(MONTH(Table1[[#This Row],[Invoice Date]])/3,0)</f>
        <v>Q3</v>
      </c>
      <c r="R1100" s="4" t="str">
        <f>LOOKUP(O1100,{1,3,6,9,12},{"Winter","Spring","Summer","Autumn","Winter"})</f>
        <v>Summer</v>
      </c>
    </row>
    <row r="1101" spans="2:18"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c r="O1101" s="4">
        <f>MONTH(Table1[[#This Row],[Invoice Date]])</f>
        <v>8</v>
      </c>
      <c r="P1101" s="4">
        <f>YEAR(Table1[[#This Row],[Invoice Date]])</f>
        <v>2021</v>
      </c>
      <c r="Q1101" s="4" t="str">
        <f>"Q"&amp;ROUNDUP(MONTH(Table1[[#This Row],[Invoice Date]])/3,0)</f>
        <v>Q3</v>
      </c>
      <c r="R1101" s="4" t="str">
        <f>LOOKUP(O1101,{1,3,6,9,12},{"Winter","Spring","Summer","Autumn","Winter"})</f>
        <v>Summer</v>
      </c>
    </row>
    <row r="1102" spans="2:18"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c r="O1102" s="4">
        <f>MONTH(Table1[[#This Row],[Invoice Date]])</f>
        <v>8</v>
      </c>
      <c r="P1102" s="4">
        <f>YEAR(Table1[[#This Row],[Invoice Date]])</f>
        <v>2021</v>
      </c>
      <c r="Q1102" s="4" t="str">
        <f>"Q"&amp;ROUNDUP(MONTH(Table1[[#This Row],[Invoice Date]])/3,0)</f>
        <v>Q3</v>
      </c>
      <c r="R1102" s="4" t="str">
        <f>LOOKUP(O1102,{1,3,6,9,12},{"Winter","Spring","Summer","Autumn","Winter"})</f>
        <v>Summer</v>
      </c>
    </row>
    <row r="1103" spans="2:18"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c r="O1103" s="4">
        <f>MONTH(Table1[[#This Row],[Invoice Date]])</f>
        <v>8</v>
      </c>
      <c r="P1103" s="4">
        <f>YEAR(Table1[[#This Row],[Invoice Date]])</f>
        <v>2021</v>
      </c>
      <c r="Q1103" s="4" t="str">
        <f>"Q"&amp;ROUNDUP(MONTH(Table1[[#This Row],[Invoice Date]])/3,0)</f>
        <v>Q3</v>
      </c>
      <c r="R1103" s="4" t="str">
        <f>LOOKUP(O1103,{1,3,6,9,12},{"Winter","Spring","Summer","Autumn","Winter"})</f>
        <v>Summer</v>
      </c>
    </row>
    <row r="1104" spans="2:18"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c r="O1104" s="4">
        <f>MONTH(Table1[[#This Row],[Invoice Date]])</f>
        <v>8</v>
      </c>
      <c r="P1104" s="4">
        <f>YEAR(Table1[[#This Row],[Invoice Date]])</f>
        <v>2021</v>
      </c>
      <c r="Q1104" s="4" t="str">
        <f>"Q"&amp;ROUNDUP(MONTH(Table1[[#This Row],[Invoice Date]])/3,0)</f>
        <v>Q3</v>
      </c>
      <c r="R1104" s="4" t="str">
        <f>LOOKUP(O1104,{1,3,6,9,12},{"Winter","Spring","Summer","Autumn","Winter"})</f>
        <v>Summer</v>
      </c>
    </row>
    <row r="1105" spans="2:18"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c r="O1105" s="4">
        <f>MONTH(Table1[[#This Row],[Invoice Date]])</f>
        <v>8</v>
      </c>
      <c r="P1105" s="4">
        <f>YEAR(Table1[[#This Row],[Invoice Date]])</f>
        <v>2021</v>
      </c>
      <c r="Q1105" s="4" t="str">
        <f>"Q"&amp;ROUNDUP(MONTH(Table1[[#This Row],[Invoice Date]])/3,0)</f>
        <v>Q3</v>
      </c>
      <c r="R1105" s="4" t="str">
        <f>LOOKUP(O1105,{1,3,6,9,12},{"Winter","Spring","Summer","Autumn","Winter"})</f>
        <v>Summer</v>
      </c>
    </row>
    <row r="1106" spans="2:18"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c r="O1106" s="4">
        <f>MONTH(Table1[[#This Row],[Invoice Date]])</f>
        <v>8</v>
      </c>
      <c r="P1106" s="4">
        <f>YEAR(Table1[[#This Row],[Invoice Date]])</f>
        <v>2021</v>
      </c>
      <c r="Q1106" s="4" t="str">
        <f>"Q"&amp;ROUNDUP(MONTH(Table1[[#This Row],[Invoice Date]])/3,0)</f>
        <v>Q3</v>
      </c>
      <c r="R1106" s="4" t="str">
        <f>LOOKUP(O1106,{1,3,6,9,12},{"Winter","Spring","Summer","Autumn","Winter"})</f>
        <v>Summer</v>
      </c>
    </row>
    <row r="1107" spans="2:18"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c r="O1107" s="4">
        <f>MONTH(Table1[[#This Row],[Invoice Date]])</f>
        <v>8</v>
      </c>
      <c r="P1107" s="4">
        <f>YEAR(Table1[[#This Row],[Invoice Date]])</f>
        <v>2021</v>
      </c>
      <c r="Q1107" s="4" t="str">
        <f>"Q"&amp;ROUNDUP(MONTH(Table1[[#This Row],[Invoice Date]])/3,0)</f>
        <v>Q3</v>
      </c>
      <c r="R1107" s="4" t="str">
        <f>LOOKUP(O1107,{1,3,6,9,12},{"Winter","Spring","Summer","Autumn","Winter"})</f>
        <v>Summer</v>
      </c>
    </row>
    <row r="1108" spans="2:18"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c r="O1108" s="4">
        <f>MONTH(Table1[[#This Row],[Invoice Date]])</f>
        <v>8</v>
      </c>
      <c r="P1108" s="4">
        <f>YEAR(Table1[[#This Row],[Invoice Date]])</f>
        <v>2021</v>
      </c>
      <c r="Q1108" s="4" t="str">
        <f>"Q"&amp;ROUNDUP(MONTH(Table1[[#This Row],[Invoice Date]])/3,0)</f>
        <v>Q3</v>
      </c>
      <c r="R1108" s="4" t="str">
        <f>LOOKUP(O1108,{1,3,6,9,12},{"Winter","Spring","Summer","Autumn","Winter"})</f>
        <v>Summer</v>
      </c>
    </row>
    <row r="1109" spans="2:18"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c r="O1109" s="4">
        <f>MONTH(Table1[[#This Row],[Invoice Date]])</f>
        <v>8</v>
      </c>
      <c r="P1109" s="4">
        <f>YEAR(Table1[[#This Row],[Invoice Date]])</f>
        <v>2021</v>
      </c>
      <c r="Q1109" s="4" t="str">
        <f>"Q"&amp;ROUNDUP(MONTH(Table1[[#This Row],[Invoice Date]])/3,0)</f>
        <v>Q3</v>
      </c>
      <c r="R1109" s="4" t="str">
        <f>LOOKUP(O1109,{1,3,6,9,12},{"Winter","Spring","Summer","Autumn","Winter"})</f>
        <v>Summer</v>
      </c>
    </row>
    <row r="1110" spans="2:18"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c r="O1110" s="4">
        <f>MONTH(Table1[[#This Row],[Invoice Date]])</f>
        <v>8</v>
      </c>
      <c r="P1110" s="4">
        <f>YEAR(Table1[[#This Row],[Invoice Date]])</f>
        <v>2021</v>
      </c>
      <c r="Q1110" s="4" t="str">
        <f>"Q"&amp;ROUNDUP(MONTH(Table1[[#This Row],[Invoice Date]])/3,0)</f>
        <v>Q3</v>
      </c>
      <c r="R1110" s="4" t="str">
        <f>LOOKUP(O1110,{1,3,6,9,12},{"Winter","Spring","Summer","Autumn","Winter"})</f>
        <v>Summer</v>
      </c>
    </row>
    <row r="1111" spans="2:18"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c r="O1111" s="4">
        <f>MONTH(Table1[[#This Row],[Invoice Date]])</f>
        <v>8</v>
      </c>
      <c r="P1111" s="4">
        <f>YEAR(Table1[[#This Row],[Invoice Date]])</f>
        <v>2021</v>
      </c>
      <c r="Q1111" s="4" t="str">
        <f>"Q"&amp;ROUNDUP(MONTH(Table1[[#This Row],[Invoice Date]])/3,0)</f>
        <v>Q3</v>
      </c>
      <c r="R1111" s="4" t="str">
        <f>LOOKUP(O1111,{1,3,6,9,12},{"Winter","Spring","Summer","Autumn","Winter"})</f>
        <v>Summer</v>
      </c>
    </row>
    <row r="1112" spans="2:18"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c r="O1112" s="4">
        <f>MONTH(Table1[[#This Row],[Invoice Date]])</f>
        <v>8</v>
      </c>
      <c r="P1112" s="4">
        <f>YEAR(Table1[[#This Row],[Invoice Date]])</f>
        <v>2021</v>
      </c>
      <c r="Q1112" s="4" t="str">
        <f>"Q"&amp;ROUNDUP(MONTH(Table1[[#This Row],[Invoice Date]])/3,0)</f>
        <v>Q3</v>
      </c>
      <c r="R1112" s="4" t="str">
        <f>LOOKUP(O1112,{1,3,6,9,12},{"Winter","Spring","Summer","Autumn","Winter"})</f>
        <v>Summer</v>
      </c>
    </row>
    <row r="1113" spans="2:18"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c r="O1113" s="4">
        <f>MONTH(Table1[[#This Row],[Invoice Date]])</f>
        <v>9</v>
      </c>
      <c r="P1113" s="4">
        <f>YEAR(Table1[[#This Row],[Invoice Date]])</f>
        <v>2021</v>
      </c>
      <c r="Q1113" s="4" t="str">
        <f>"Q"&amp;ROUNDUP(MONTH(Table1[[#This Row],[Invoice Date]])/3,0)</f>
        <v>Q3</v>
      </c>
      <c r="R1113" s="4" t="str">
        <f>LOOKUP(O1113,{1,3,6,9,12},{"Winter","Spring","Summer","Autumn","Winter"})</f>
        <v>Autumn</v>
      </c>
    </row>
    <row r="1114" spans="2:18"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c r="O1114" s="4">
        <f>MONTH(Table1[[#This Row],[Invoice Date]])</f>
        <v>9</v>
      </c>
      <c r="P1114" s="4">
        <f>YEAR(Table1[[#This Row],[Invoice Date]])</f>
        <v>2021</v>
      </c>
      <c r="Q1114" s="4" t="str">
        <f>"Q"&amp;ROUNDUP(MONTH(Table1[[#This Row],[Invoice Date]])/3,0)</f>
        <v>Q3</v>
      </c>
      <c r="R1114" s="4" t="str">
        <f>LOOKUP(O1114,{1,3,6,9,12},{"Winter","Spring","Summer","Autumn","Winter"})</f>
        <v>Autumn</v>
      </c>
    </row>
    <row r="1115" spans="2:18"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c r="O1115" s="4">
        <f>MONTH(Table1[[#This Row],[Invoice Date]])</f>
        <v>9</v>
      </c>
      <c r="P1115" s="4">
        <f>YEAR(Table1[[#This Row],[Invoice Date]])</f>
        <v>2021</v>
      </c>
      <c r="Q1115" s="4" t="str">
        <f>"Q"&amp;ROUNDUP(MONTH(Table1[[#This Row],[Invoice Date]])/3,0)</f>
        <v>Q3</v>
      </c>
      <c r="R1115" s="4" t="str">
        <f>LOOKUP(O1115,{1,3,6,9,12},{"Winter","Spring","Summer","Autumn","Winter"})</f>
        <v>Autumn</v>
      </c>
    </row>
    <row r="1116" spans="2:18"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c r="O1116" s="4">
        <f>MONTH(Table1[[#This Row],[Invoice Date]])</f>
        <v>9</v>
      </c>
      <c r="P1116" s="4">
        <f>YEAR(Table1[[#This Row],[Invoice Date]])</f>
        <v>2021</v>
      </c>
      <c r="Q1116" s="4" t="str">
        <f>"Q"&amp;ROUNDUP(MONTH(Table1[[#This Row],[Invoice Date]])/3,0)</f>
        <v>Q3</v>
      </c>
      <c r="R1116" s="4" t="str">
        <f>LOOKUP(O1116,{1,3,6,9,12},{"Winter","Spring","Summer","Autumn","Winter"})</f>
        <v>Autumn</v>
      </c>
    </row>
    <row r="1117" spans="2:18"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c r="O1117" s="4">
        <f>MONTH(Table1[[#This Row],[Invoice Date]])</f>
        <v>9</v>
      </c>
      <c r="P1117" s="4">
        <f>YEAR(Table1[[#This Row],[Invoice Date]])</f>
        <v>2021</v>
      </c>
      <c r="Q1117" s="4" t="str">
        <f>"Q"&amp;ROUNDUP(MONTH(Table1[[#This Row],[Invoice Date]])/3,0)</f>
        <v>Q3</v>
      </c>
      <c r="R1117" s="4" t="str">
        <f>LOOKUP(O1117,{1,3,6,9,12},{"Winter","Spring","Summer","Autumn","Winter"})</f>
        <v>Autumn</v>
      </c>
    </row>
    <row r="1118" spans="2:18"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c r="O1118" s="4">
        <f>MONTH(Table1[[#This Row],[Invoice Date]])</f>
        <v>9</v>
      </c>
      <c r="P1118" s="4">
        <f>YEAR(Table1[[#This Row],[Invoice Date]])</f>
        <v>2021</v>
      </c>
      <c r="Q1118" s="4" t="str">
        <f>"Q"&amp;ROUNDUP(MONTH(Table1[[#This Row],[Invoice Date]])/3,0)</f>
        <v>Q3</v>
      </c>
      <c r="R1118" s="4" t="str">
        <f>LOOKUP(O1118,{1,3,6,9,12},{"Winter","Spring","Summer","Autumn","Winter"})</f>
        <v>Autumn</v>
      </c>
    </row>
    <row r="1119" spans="2:18"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c r="O1119" s="4">
        <f>MONTH(Table1[[#This Row],[Invoice Date]])</f>
        <v>9</v>
      </c>
      <c r="P1119" s="4">
        <f>YEAR(Table1[[#This Row],[Invoice Date]])</f>
        <v>2021</v>
      </c>
      <c r="Q1119" s="4" t="str">
        <f>"Q"&amp;ROUNDUP(MONTH(Table1[[#This Row],[Invoice Date]])/3,0)</f>
        <v>Q3</v>
      </c>
      <c r="R1119" s="4" t="str">
        <f>LOOKUP(O1119,{1,3,6,9,12},{"Winter","Spring","Summer","Autumn","Winter"})</f>
        <v>Autumn</v>
      </c>
    </row>
    <row r="1120" spans="2:18"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c r="O1120" s="4">
        <f>MONTH(Table1[[#This Row],[Invoice Date]])</f>
        <v>9</v>
      </c>
      <c r="P1120" s="4">
        <f>YEAR(Table1[[#This Row],[Invoice Date]])</f>
        <v>2021</v>
      </c>
      <c r="Q1120" s="4" t="str">
        <f>"Q"&amp;ROUNDUP(MONTH(Table1[[#This Row],[Invoice Date]])/3,0)</f>
        <v>Q3</v>
      </c>
      <c r="R1120" s="4" t="str">
        <f>LOOKUP(O1120,{1,3,6,9,12},{"Winter","Spring","Summer","Autumn","Winter"})</f>
        <v>Autumn</v>
      </c>
    </row>
    <row r="1121" spans="2:18"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c r="O1121" s="4">
        <f>MONTH(Table1[[#This Row],[Invoice Date]])</f>
        <v>9</v>
      </c>
      <c r="P1121" s="4">
        <f>YEAR(Table1[[#This Row],[Invoice Date]])</f>
        <v>2021</v>
      </c>
      <c r="Q1121" s="4" t="str">
        <f>"Q"&amp;ROUNDUP(MONTH(Table1[[#This Row],[Invoice Date]])/3,0)</f>
        <v>Q3</v>
      </c>
      <c r="R1121" s="4" t="str">
        <f>LOOKUP(O1121,{1,3,6,9,12},{"Winter","Spring","Summer","Autumn","Winter"})</f>
        <v>Autumn</v>
      </c>
    </row>
    <row r="1122" spans="2:18"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c r="O1122" s="4">
        <f>MONTH(Table1[[#This Row],[Invoice Date]])</f>
        <v>9</v>
      </c>
      <c r="P1122" s="4">
        <f>YEAR(Table1[[#This Row],[Invoice Date]])</f>
        <v>2021</v>
      </c>
      <c r="Q1122" s="4" t="str">
        <f>"Q"&amp;ROUNDUP(MONTH(Table1[[#This Row],[Invoice Date]])/3,0)</f>
        <v>Q3</v>
      </c>
      <c r="R1122" s="4" t="str">
        <f>LOOKUP(O1122,{1,3,6,9,12},{"Winter","Spring","Summer","Autumn","Winter"})</f>
        <v>Autumn</v>
      </c>
    </row>
    <row r="1123" spans="2:18"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c r="O1123" s="4">
        <f>MONTH(Table1[[#This Row],[Invoice Date]])</f>
        <v>9</v>
      </c>
      <c r="P1123" s="4">
        <f>YEAR(Table1[[#This Row],[Invoice Date]])</f>
        <v>2021</v>
      </c>
      <c r="Q1123" s="4" t="str">
        <f>"Q"&amp;ROUNDUP(MONTH(Table1[[#This Row],[Invoice Date]])/3,0)</f>
        <v>Q3</v>
      </c>
      <c r="R1123" s="4" t="str">
        <f>LOOKUP(O1123,{1,3,6,9,12},{"Winter","Spring","Summer","Autumn","Winter"})</f>
        <v>Autumn</v>
      </c>
    </row>
    <row r="1124" spans="2:18"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c r="O1124" s="4">
        <f>MONTH(Table1[[#This Row],[Invoice Date]])</f>
        <v>9</v>
      </c>
      <c r="P1124" s="4">
        <f>YEAR(Table1[[#This Row],[Invoice Date]])</f>
        <v>2021</v>
      </c>
      <c r="Q1124" s="4" t="str">
        <f>"Q"&amp;ROUNDUP(MONTH(Table1[[#This Row],[Invoice Date]])/3,0)</f>
        <v>Q3</v>
      </c>
      <c r="R1124" s="4" t="str">
        <f>LOOKUP(O1124,{1,3,6,9,12},{"Winter","Spring","Summer","Autumn","Winter"})</f>
        <v>Autumn</v>
      </c>
    </row>
    <row r="1125" spans="2:18"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c r="O1125" s="4">
        <f>MONTH(Table1[[#This Row],[Invoice Date]])</f>
        <v>9</v>
      </c>
      <c r="P1125" s="4">
        <f>YEAR(Table1[[#This Row],[Invoice Date]])</f>
        <v>2021</v>
      </c>
      <c r="Q1125" s="4" t="str">
        <f>"Q"&amp;ROUNDUP(MONTH(Table1[[#This Row],[Invoice Date]])/3,0)</f>
        <v>Q3</v>
      </c>
      <c r="R1125" s="4" t="str">
        <f>LOOKUP(O1125,{1,3,6,9,12},{"Winter","Spring","Summer","Autumn","Winter"})</f>
        <v>Autumn</v>
      </c>
    </row>
    <row r="1126" spans="2:18"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c r="O1126" s="4">
        <f>MONTH(Table1[[#This Row],[Invoice Date]])</f>
        <v>9</v>
      </c>
      <c r="P1126" s="4">
        <f>YEAR(Table1[[#This Row],[Invoice Date]])</f>
        <v>2021</v>
      </c>
      <c r="Q1126" s="4" t="str">
        <f>"Q"&amp;ROUNDUP(MONTH(Table1[[#This Row],[Invoice Date]])/3,0)</f>
        <v>Q3</v>
      </c>
      <c r="R1126" s="4" t="str">
        <f>LOOKUP(O1126,{1,3,6,9,12},{"Winter","Spring","Summer","Autumn","Winter"})</f>
        <v>Autumn</v>
      </c>
    </row>
    <row r="1127" spans="2:18"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c r="O1127" s="4">
        <f>MONTH(Table1[[#This Row],[Invoice Date]])</f>
        <v>9</v>
      </c>
      <c r="P1127" s="4">
        <f>YEAR(Table1[[#This Row],[Invoice Date]])</f>
        <v>2021</v>
      </c>
      <c r="Q1127" s="4" t="str">
        <f>"Q"&amp;ROUNDUP(MONTH(Table1[[#This Row],[Invoice Date]])/3,0)</f>
        <v>Q3</v>
      </c>
      <c r="R1127" s="4" t="str">
        <f>LOOKUP(O1127,{1,3,6,9,12},{"Winter","Spring","Summer","Autumn","Winter"})</f>
        <v>Autumn</v>
      </c>
    </row>
    <row r="1128" spans="2:18"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c r="O1128" s="4">
        <f>MONTH(Table1[[#This Row],[Invoice Date]])</f>
        <v>9</v>
      </c>
      <c r="P1128" s="4">
        <f>YEAR(Table1[[#This Row],[Invoice Date]])</f>
        <v>2021</v>
      </c>
      <c r="Q1128" s="4" t="str">
        <f>"Q"&amp;ROUNDUP(MONTH(Table1[[#This Row],[Invoice Date]])/3,0)</f>
        <v>Q3</v>
      </c>
      <c r="R1128" s="4" t="str">
        <f>LOOKUP(O1128,{1,3,6,9,12},{"Winter","Spring","Summer","Autumn","Winter"})</f>
        <v>Autumn</v>
      </c>
    </row>
    <row r="1129" spans="2:18"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c r="O1129" s="4">
        <f>MONTH(Table1[[#This Row],[Invoice Date]])</f>
        <v>9</v>
      </c>
      <c r="P1129" s="4">
        <f>YEAR(Table1[[#This Row],[Invoice Date]])</f>
        <v>2021</v>
      </c>
      <c r="Q1129" s="4" t="str">
        <f>"Q"&amp;ROUNDUP(MONTH(Table1[[#This Row],[Invoice Date]])/3,0)</f>
        <v>Q3</v>
      </c>
      <c r="R1129" s="4" t="str">
        <f>LOOKUP(O1129,{1,3,6,9,12},{"Winter","Spring","Summer","Autumn","Winter"})</f>
        <v>Autumn</v>
      </c>
    </row>
    <row r="1130" spans="2:18"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c r="O1130" s="4">
        <f>MONTH(Table1[[#This Row],[Invoice Date]])</f>
        <v>9</v>
      </c>
      <c r="P1130" s="4">
        <f>YEAR(Table1[[#This Row],[Invoice Date]])</f>
        <v>2021</v>
      </c>
      <c r="Q1130" s="4" t="str">
        <f>"Q"&amp;ROUNDUP(MONTH(Table1[[#This Row],[Invoice Date]])/3,0)</f>
        <v>Q3</v>
      </c>
      <c r="R1130" s="4" t="str">
        <f>LOOKUP(O1130,{1,3,6,9,12},{"Winter","Spring","Summer","Autumn","Winter"})</f>
        <v>Autumn</v>
      </c>
    </row>
    <row r="1131" spans="2:18"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c r="O1131" s="4">
        <f>MONTH(Table1[[#This Row],[Invoice Date]])</f>
        <v>9</v>
      </c>
      <c r="P1131" s="4">
        <f>YEAR(Table1[[#This Row],[Invoice Date]])</f>
        <v>2021</v>
      </c>
      <c r="Q1131" s="4" t="str">
        <f>"Q"&amp;ROUNDUP(MONTH(Table1[[#This Row],[Invoice Date]])/3,0)</f>
        <v>Q3</v>
      </c>
      <c r="R1131" s="4" t="str">
        <f>LOOKUP(O1131,{1,3,6,9,12},{"Winter","Spring","Summer","Autumn","Winter"})</f>
        <v>Autumn</v>
      </c>
    </row>
    <row r="1132" spans="2:18"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c r="O1132" s="4">
        <f>MONTH(Table1[[#This Row],[Invoice Date]])</f>
        <v>9</v>
      </c>
      <c r="P1132" s="4">
        <f>YEAR(Table1[[#This Row],[Invoice Date]])</f>
        <v>2021</v>
      </c>
      <c r="Q1132" s="4" t="str">
        <f>"Q"&amp;ROUNDUP(MONTH(Table1[[#This Row],[Invoice Date]])/3,0)</f>
        <v>Q3</v>
      </c>
      <c r="R1132" s="4" t="str">
        <f>LOOKUP(O1132,{1,3,6,9,12},{"Winter","Spring","Summer","Autumn","Winter"})</f>
        <v>Autumn</v>
      </c>
    </row>
    <row r="1133" spans="2:18"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c r="O1133" s="4">
        <f>MONTH(Table1[[#This Row],[Invoice Date]])</f>
        <v>9</v>
      </c>
      <c r="P1133" s="4">
        <f>YEAR(Table1[[#This Row],[Invoice Date]])</f>
        <v>2021</v>
      </c>
      <c r="Q1133" s="4" t="str">
        <f>"Q"&amp;ROUNDUP(MONTH(Table1[[#This Row],[Invoice Date]])/3,0)</f>
        <v>Q3</v>
      </c>
      <c r="R1133" s="4" t="str">
        <f>LOOKUP(O1133,{1,3,6,9,12},{"Winter","Spring","Summer","Autumn","Winter"})</f>
        <v>Autumn</v>
      </c>
    </row>
    <row r="1134" spans="2:18"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c r="O1134" s="4">
        <f>MONTH(Table1[[#This Row],[Invoice Date]])</f>
        <v>9</v>
      </c>
      <c r="P1134" s="4">
        <f>YEAR(Table1[[#This Row],[Invoice Date]])</f>
        <v>2021</v>
      </c>
      <c r="Q1134" s="4" t="str">
        <f>"Q"&amp;ROUNDUP(MONTH(Table1[[#This Row],[Invoice Date]])/3,0)</f>
        <v>Q3</v>
      </c>
      <c r="R1134" s="4" t="str">
        <f>LOOKUP(O1134,{1,3,6,9,12},{"Winter","Spring","Summer","Autumn","Winter"})</f>
        <v>Autumn</v>
      </c>
    </row>
    <row r="1135" spans="2:18"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c r="O1135" s="4">
        <f>MONTH(Table1[[#This Row],[Invoice Date]])</f>
        <v>9</v>
      </c>
      <c r="P1135" s="4">
        <f>YEAR(Table1[[#This Row],[Invoice Date]])</f>
        <v>2021</v>
      </c>
      <c r="Q1135" s="4" t="str">
        <f>"Q"&amp;ROUNDUP(MONTH(Table1[[#This Row],[Invoice Date]])/3,0)</f>
        <v>Q3</v>
      </c>
      <c r="R1135" s="4" t="str">
        <f>LOOKUP(O1135,{1,3,6,9,12},{"Winter","Spring","Summer","Autumn","Winter"})</f>
        <v>Autumn</v>
      </c>
    </row>
    <row r="1136" spans="2:18"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c r="O1136" s="4">
        <f>MONTH(Table1[[#This Row],[Invoice Date]])</f>
        <v>9</v>
      </c>
      <c r="P1136" s="4">
        <f>YEAR(Table1[[#This Row],[Invoice Date]])</f>
        <v>2021</v>
      </c>
      <c r="Q1136" s="4" t="str">
        <f>"Q"&amp;ROUNDUP(MONTH(Table1[[#This Row],[Invoice Date]])/3,0)</f>
        <v>Q3</v>
      </c>
      <c r="R1136" s="4" t="str">
        <f>LOOKUP(O1136,{1,3,6,9,12},{"Winter","Spring","Summer","Autumn","Winter"})</f>
        <v>Autumn</v>
      </c>
    </row>
    <row r="1137" spans="2:18"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c r="O1137" s="4">
        <f>MONTH(Table1[[#This Row],[Invoice Date]])</f>
        <v>9</v>
      </c>
      <c r="P1137" s="4">
        <f>YEAR(Table1[[#This Row],[Invoice Date]])</f>
        <v>2021</v>
      </c>
      <c r="Q1137" s="4" t="str">
        <f>"Q"&amp;ROUNDUP(MONTH(Table1[[#This Row],[Invoice Date]])/3,0)</f>
        <v>Q3</v>
      </c>
      <c r="R1137" s="4" t="str">
        <f>LOOKUP(O1137,{1,3,6,9,12},{"Winter","Spring","Summer","Autumn","Winter"})</f>
        <v>Autumn</v>
      </c>
    </row>
    <row r="1138" spans="2:18"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c r="O1138" s="4">
        <f>MONTH(Table1[[#This Row],[Invoice Date]])</f>
        <v>9</v>
      </c>
      <c r="P1138" s="4">
        <f>YEAR(Table1[[#This Row],[Invoice Date]])</f>
        <v>2021</v>
      </c>
      <c r="Q1138" s="4" t="str">
        <f>"Q"&amp;ROUNDUP(MONTH(Table1[[#This Row],[Invoice Date]])/3,0)</f>
        <v>Q3</v>
      </c>
      <c r="R1138" s="4" t="str">
        <f>LOOKUP(O1138,{1,3,6,9,12},{"Winter","Spring","Summer","Autumn","Winter"})</f>
        <v>Autumn</v>
      </c>
    </row>
    <row r="1139" spans="2:18"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c r="O1139" s="4">
        <f>MONTH(Table1[[#This Row],[Invoice Date]])</f>
        <v>9</v>
      </c>
      <c r="P1139" s="4">
        <f>YEAR(Table1[[#This Row],[Invoice Date]])</f>
        <v>2021</v>
      </c>
      <c r="Q1139" s="4" t="str">
        <f>"Q"&amp;ROUNDUP(MONTH(Table1[[#This Row],[Invoice Date]])/3,0)</f>
        <v>Q3</v>
      </c>
      <c r="R1139" s="4" t="str">
        <f>LOOKUP(O1139,{1,3,6,9,12},{"Winter","Spring","Summer","Autumn","Winter"})</f>
        <v>Autumn</v>
      </c>
    </row>
    <row r="1140" spans="2:18"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c r="O1140" s="4">
        <f>MONTH(Table1[[#This Row],[Invoice Date]])</f>
        <v>9</v>
      </c>
      <c r="P1140" s="4">
        <f>YEAR(Table1[[#This Row],[Invoice Date]])</f>
        <v>2021</v>
      </c>
      <c r="Q1140" s="4" t="str">
        <f>"Q"&amp;ROUNDUP(MONTH(Table1[[#This Row],[Invoice Date]])/3,0)</f>
        <v>Q3</v>
      </c>
      <c r="R1140" s="4" t="str">
        <f>LOOKUP(O1140,{1,3,6,9,12},{"Winter","Spring","Summer","Autumn","Winter"})</f>
        <v>Autumn</v>
      </c>
    </row>
    <row r="1141" spans="2:18"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c r="O1141" s="4">
        <f>MONTH(Table1[[#This Row],[Invoice Date]])</f>
        <v>9</v>
      </c>
      <c r="P1141" s="4">
        <f>YEAR(Table1[[#This Row],[Invoice Date]])</f>
        <v>2021</v>
      </c>
      <c r="Q1141" s="4" t="str">
        <f>"Q"&amp;ROUNDUP(MONTH(Table1[[#This Row],[Invoice Date]])/3,0)</f>
        <v>Q3</v>
      </c>
      <c r="R1141" s="4" t="str">
        <f>LOOKUP(O1141,{1,3,6,9,12},{"Winter","Spring","Summer","Autumn","Winter"})</f>
        <v>Autumn</v>
      </c>
    </row>
    <row r="1142" spans="2:18"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c r="O1142" s="4">
        <f>MONTH(Table1[[#This Row],[Invoice Date]])</f>
        <v>9</v>
      </c>
      <c r="P1142" s="4">
        <f>YEAR(Table1[[#This Row],[Invoice Date]])</f>
        <v>2021</v>
      </c>
      <c r="Q1142" s="4" t="str">
        <f>"Q"&amp;ROUNDUP(MONTH(Table1[[#This Row],[Invoice Date]])/3,0)</f>
        <v>Q3</v>
      </c>
      <c r="R1142" s="4" t="str">
        <f>LOOKUP(O1142,{1,3,6,9,12},{"Winter","Spring","Summer","Autumn","Winter"})</f>
        <v>Autumn</v>
      </c>
    </row>
    <row r="1143" spans="2:18"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c r="O1143" s="4">
        <f>MONTH(Table1[[#This Row],[Invoice Date]])</f>
        <v>10</v>
      </c>
      <c r="P1143" s="4">
        <f>YEAR(Table1[[#This Row],[Invoice Date]])</f>
        <v>2021</v>
      </c>
      <c r="Q1143" s="4" t="str">
        <f>"Q"&amp;ROUNDUP(MONTH(Table1[[#This Row],[Invoice Date]])/3,0)</f>
        <v>Q4</v>
      </c>
      <c r="R1143" s="4" t="str">
        <f>LOOKUP(O1143,{1,3,6,9,12},{"Winter","Spring","Summer","Autumn","Winter"})</f>
        <v>Autumn</v>
      </c>
    </row>
    <row r="1144" spans="2:18"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c r="O1144" s="4">
        <f>MONTH(Table1[[#This Row],[Invoice Date]])</f>
        <v>10</v>
      </c>
      <c r="P1144" s="4">
        <f>YEAR(Table1[[#This Row],[Invoice Date]])</f>
        <v>2021</v>
      </c>
      <c r="Q1144" s="4" t="str">
        <f>"Q"&amp;ROUNDUP(MONTH(Table1[[#This Row],[Invoice Date]])/3,0)</f>
        <v>Q4</v>
      </c>
      <c r="R1144" s="4" t="str">
        <f>LOOKUP(O1144,{1,3,6,9,12},{"Winter","Spring","Summer","Autumn","Winter"})</f>
        <v>Autumn</v>
      </c>
    </row>
    <row r="1145" spans="2:18"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c r="O1145" s="4">
        <f>MONTH(Table1[[#This Row],[Invoice Date]])</f>
        <v>10</v>
      </c>
      <c r="P1145" s="4">
        <f>YEAR(Table1[[#This Row],[Invoice Date]])</f>
        <v>2021</v>
      </c>
      <c r="Q1145" s="4" t="str">
        <f>"Q"&amp;ROUNDUP(MONTH(Table1[[#This Row],[Invoice Date]])/3,0)</f>
        <v>Q4</v>
      </c>
      <c r="R1145" s="4" t="str">
        <f>LOOKUP(O1145,{1,3,6,9,12},{"Winter","Spring","Summer","Autumn","Winter"})</f>
        <v>Autumn</v>
      </c>
    </row>
    <row r="1146" spans="2:18"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c r="O1146" s="4">
        <f>MONTH(Table1[[#This Row],[Invoice Date]])</f>
        <v>10</v>
      </c>
      <c r="P1146" s="4">
        <f>YEAR(Table1[[#This Row],[Invoice Date]])</f>
        <v>2021</v>
      </c>
      <c r="Q1146" s="4" t="str">
        <f>"Q"&amp;ROUNDUP(MONTH(Table1[[#This Row],[Invoice Date]])/3,0)</f>
        <v>Q4</v>
      </c>
      <c r="R1146" s="4" t="str">
        <f>LOOKUP(O1146,{1,3,6,9,12},{"Winter","Spring","Summer","Autumn","Winter"})</f>
        <v>Autumn</v>
      </c>
    </row>
    <row r="1147" spans="2:18"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c r="O1147" s="4">
        <f>MONTH(Table1[[#This Row],[Invoice Date]])</f>
        <v>10</v>
      </c>
      <c r="P1147" s="4">
        <f>YEAR(Table1[[#This Row],[Invoice Date]])</f>
        <v>2021</v>
      </c>
      <c r="Q1147" s="4" t="str">
        <f>"Q"&amp;ROUNDUP(MONTH(Table1[[#This Row],[Invoice Date]])/3,0)</f>
        <v>Q4</v>
      </c>
      <c r="R1147" s="4" t="str">
        <f>LOOKUP(O1147,{1,3,6,9,12},{"Winter","Spring","Summer","Autumn","Winter"})</f>
        <v>Autumn</v>
      </c>
    </row>
    <row r="1148" spans="2:18"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c r="O1148" s="4">
        <f>MONTH(Table1[[#This Row],[Invoice Date]])</f>
        <v>10</v>
      </c>
      <c r="P1148" s="4">
        <f>YEAR(Table1[[#This Row],[Invoice Date]])</f>
        <v>2021</v>
      </c>
      <c r="Q1148" s="4" t="str">
        <f>"Q"&amp;ROUNDUP(MONTH(Table1[[#This Row],[Invoice Date]])/3,0)</f>
        <v>Q4</v>
      </c>
      <c r="R1148" s="4" t="str">
        <f>LOOKUP(O1148,{1,3,6,9,12},{"Winter","Spring","Summer","Autumn","Winter"})</f>
        <v>Autumn</v>
      </c>
    </row>
    <row r="1149" spans="2:18"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c r="O1149" s="4">
        <f>MONTH(Table1[[#This Row],[Invoice Date]])</f>
        <v>10</v>
      </c>
      <c r="P1149" s="4">
        <f>YEAR(Table1[[#This Row],[Invoice Date]])</f>
        <v>2021</v>
      </c>
      <c r="Q1149" s="4" t="str">
        <f>"Q"&amp;ROUNDUP(MONTH(Table1[[#This Row],[Invoice Date]])/3,0)</f>
        <v>Q4</v>
      </c>
      <c r="R1149" s="4" t="str">
        <f>LOOKUP(O1149,{1,3,6,9,12},{"Winter","Spring","Summer","Autumn","Winter"})</f>
        <v>Autumn</v>
      </c>
    </row>
    <row r="1150" spans="2:18"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c r="O1150" s="4">
        <f>MONTH(Table1[[#This Row],[Invoice Date]])</f>
        <v>10</v>
      </c>
      <c r="P1150" s="4">
        <f>YEAR(Table1[[#This Row],[Invoice Date]])</f>
        <v>2021</v>
      </c>
      <c r="Q1150" s="4" t="str">
        <f>"Q"&amp;ROUNDUP(MONTH(Table1[[#This Row],[Invoice Date]])/3,0)</f>
        <v>Q4</v>
      </c>
      <c r="R1150" s="4" t="str">
        <f>LOOKUP(O1150,{1,3,6,9,12},{"Winter","Spring","Summer","Autumn","Winter"})</f>
        <v>Autumn</v>
      </c>
    </row>
    <row r="1151" spans="2:18"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c r="O1151" s="4">
        <f>MONTH(Table1[[#This Row],[Invoice Date]])</f>
        <v>10</v>
      </c>
      <c r="P1151" s="4">
        <f>YEAR(Table1[[#This Row],[Invoice Date]])</f>
        <v>2021</v>
      </c>
      <c r="Q1151" s="4" t="str">
        <f>"Q"&amp;ROUNDUP(MONTH(Table1[[#This Row],[Invoice Date]])/3,0)</f>
        <v>Q4</v>
      </c>
      <c r="R1151" s="4" t="str">
        <f>LOOKUP(O1151,{1,3,6,9,12},{"Winter","Spring","Summer","Autumn","Winter"})</f>
        <v>Autumn</v>
      </c>
    </row>
    <row r="1152" spans="2:18"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c r="O1152" s="4">
        <f>MONTH(Table1[[#This Row],[Invoice Date]])</f>
        <v>10</v>
      </c>
      <c r="P1152" s="4">
        <f>YEAR(Table1[[#This Row],[Invoice Date]])</f>
        <v>2021</v>
      </c>
      <c r="Q1152" s="4" t="str">
        <f>"Q"&amp;ROUNDUP(MONTH(Table1[[#This Row],[Invoice Date]])/3,0)</f>
        <v>Q4</v>
      </c>
      <c r="R1152" s="4" t="str">
        <f>LOOKUP(O1152,{1,3,6,9,12},{"Winter","Spring","Summer","Autumn","Winter"})</f>
        <v>Autumn</v>
      </c>
    </row>
    <row r="1153" spans="2:18"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c r="O1153" s="4">
        <f>MONTH(Table1[[#This Row],[Invoice Date]])</f>
        <v>10</v>
      </c>
      <c r="P1153" s="4">
        <f>YEAR(Table1[[#This Row],[Invoice Date]])</f>
        <v>2021</v>
      </c>
      <c r="Q1153" s="4" t="str">
        <f>"Q"&amp;ROUNDUP(MONTH(Table1[[#This Row],[Invoice Date]])/3,0)</f>
        <v>Q4</v>
      </c>
      <c r="R1153" s="4" t="str">
        <f>LOOKUP(O1153,{1,3,6,9,12},{"Winter","Spring","Summer","Autumn","Winter"})</f>
        <v>Autumn</v>
      </c>
    </row>
    <row r="1154" spans="2:18"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c r="O1154" s="4">
        <f>MONTH(Table1[[#This Row],[Invoice Date]])</f>
        <v>10</v>
      </c>
      <c r="P1154" s="4">
        <f>YEAR(Table1[[#This Row],[Invoice Date]])</f>
        <v>2021</v>
      </c>
      <c r="Q1154" s="4" t="str">
        <f>"Q"&amp;ROUNDUP(MONTH(Table1[[#This Row],[Invoice Date]])/3,0)</f>
        <v>Q4</v>
      </c>
      <c r="R1154" s="4" t="str">
        <f>LOOKUP(O1154,{1,3,6,9,12},{"Winter","Spring","Summer","Autumn","Winter"})</f>
        <v>Autumn</v>
      </c>
    </row>
    <row r="1155" spans="2:18"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c r="O1155" s="4">
        <f>MONTH(Table1[[#This Row],[Invoice Date]])</f>
        <v>10</v>
      </c>
      <c r="P1155" s="4">
        <f>YEAR(Table1[[#This Row],[Invoice Date]])</f>
        <v>2021</v>
      </c>
      <c r="Q1155" s="4" t="str">
        <f>"Q"&amp;ROUNDUP(MONTH(Table1[[#This Row],[Invoice Date]])/3,0)</f>
        <v>Q4</v>
      </c>
      <c r="R1155" s="4" t="str">
        <f>LOOKUP(O1155,{1,3,6,9,12},{"Winter","Spring","Summer","Autumn","Winter"})</f>
        <v>Autumn</v>
      </c>
    </row>
    <row r="1156" spans="2:18"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c r="O1156" s="4">
        <f>MONTH(Table1[[#This Row],[Invoice Date]])</f>
        <v>10</v>
      </c>
      <c r="P1156" s="4">
        <f>YEAR(Table1[[#This Row],[Invoice Date]])</f>
        <v>2021</v>
      </c>
      <c r="Q1156" s="4" t="str">
        <f>"Q"&amp;ROUNDUP(MONTH(Table1[[#This Row],[Invoice Date]])/3,0)</f>
        <v>Q4</v>
      </c>
      <c r="R1156" s="4" t="str">
        <f>LOOKUP(O1156,{1,3,6,9,12},{"Winter","Spring","Summer","Autumn","Winter"})</f>
        <v>Autumn</v>
      </c>
    </row>
    <row r="1157" spans="2:18"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c r="O1157" s="4">
        <f>MONTH(Table1[[#This Row],[Invoice Date]])</f>
        <v>10</v>
      </c>
      <c r="P1157" s="4">
        <f>YEAR(Table1[[#This Row],[Invoice Date]])</f>
        <v>2021</v>
      </c>
      <c r="Q1157" s="4" t="str">
        <f>"Q"&amp;ROUNDUP(MONTH(Table1[[#This Row],[Invoice Date]])/3,0)</f>
        <v>Q4</v>
      </c>
      <c r="R1157" s="4" t="str">
        <f>LOOKUP(O1157,{1,3,6,9,12},{"Winter","Spring","Summer","Autumn","Winter"})</f>
        <v>Autumn</v>
      </c>
    </row>
    <row r="1158" spans="2:18"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c r="O1158" s="4">
        <f>MONTH(Table1[[#This Row],[Invoice Date]])</f>
        <v>10</v>
      </c>
      <c r="P1158" s="4">
        <f>YEAR(Table1[[#This Row],[Invoice Date]])</f>
        <v>2021</v>
      </c>
      <c r="Q1158" s="4" t="str">
        <f>"Q"&amp;ROUNDUP(MONTH(Table1[[#This Row],[Invoice Date]])/3,0)</f>
        <v>Q4</v>
      </c>
      <c r="R1158" s="4" t="str">
        <f>LOOKUP(O1158,{1,3,6,9,12},{"Winter","Spring","Summer","Autumn","Winter"})</f>
        <v>Autumn</v>
      </c>
    </row>
    <row r="1159" spans="2:18"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c r="O1159" s="4">
        <f>MONTH(Table1[[#This Row],[Invoice Date]])</f>
        <v>10</v>
      </c>
      <c r="P1159" s="4">
        <f>YEAR(Table1[[#This Row],[Invoice Date]])</f>
        <v>2021</v>
      </c>
      <c r="Q1159" s="4" t="str">
        <f>"Q"&amp;ROUNDUP(MONTH(Table1[[#This Row],[Invoice Date]])/3,0)</f>
        <v>Q4</v>
      </c>
      <c r="R1159" s="4" t="str">
        <f>LOOKUP(O1159,{1,3,6,9,12},{"Winter","Spring","Summer","Autumn","Winter"})</f>
        <v>Autumn</v>
      </c>
    </row>
    <row r="1160" spans="2:18"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c r="O1160" s="4">
        <f>MONTH(Table1[[#This Row],[Invoice Date]])</f>
        <v>10</v>
      </c>
      <c r="P1160" s="4">
        <f>YEAR(Table1[[#This Row],[Invoice Date]])</f>
        <v>2021</v>
      </c>
      <c r="Q1160" s="4" t="str">
        <f>"Q"&amp;ROUNDUP(MONTH(Table1[[#This Row],[Invoice Date]])/3,0)</f>
        <v>Q4</v>
      </c>
      <c r="R1160" s="4" t="str">
        <f>LOOKUP(O1160,{1,3,6,9,12},{"Winter","Spring","Summer","Autumn","Winter"})</f>
        <v>Autumn</v>
      </c>
    </row>
    <row r="1161" spans="2:18"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c r="O1161" s="4">
        <f>MONTH(Table1[[#This Row],[Invoice Date]])</f>
        <v>10</v>
      </c>
      <c r="P1161" s="4">
        <f>YEAR(Table1[[#This Row],[Invoice Date]])</f>
        <v>2021</v>
      </c>
      <c r="Q1161" s="4" t="str">
        <f>"Q"&amp;ROUNDUP(MONTH(Table1[[#This Row],[Invoice Date]])/3,0)</f>
        <v>Q4</v>
      </c>
      <c r="R1161" s="4" t="str">
        <f>LOOKUP(O1161,{1,3,6,9,12},{"Winter","Spring","Summer","Autumn","Winter"})</f>
        <v>Autumn</v>
      </c>
    </row>
    <row r="1162" spans="2:18"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c r="O1162" s="4">
        <f>MONTH(Table1[[#This Row],[Invoice Date]])</f>
        <v>10</v>
      </c>
      <c r="P1162" s="4">
        <f>YEAR(Table1[[#This Row],[Invoice Date]])</f>
        <v>2021</v>
      </c>
      <c r="Q1162" s="4" t="str">
        <f>"Q"&amp;ROUNDUP(MONTH(Table1[[#This Row],[Invoice Date]])/3,0)</f>
        <v>Q4</v>
      </c>
      <c r="R1162" s="4" t="str">
        <f>LOOKUP(O1162,{1,3,6,9,12},{"Winter","Spring","Summer","Autumn","Winter"})</f>
        <v>Autumn</v>
      </c>
    </row>
    <row r="1163" spans="2:18"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c r="O1163" s="4">
        <f>MONTH(Table1[[#This Row],[Invoice Date]])</f>
        <v>10</v>
      </c>
      <c r="P1163" s="4">
        <f>YEAR(Table1[[#This Row],[Invoice Date]])</f>
        <v>2021</v>
      </c>
      <c r="Q1163" s="4" t="str">
        <f>"Q"&amp;ROUNDUP(MONTH(Table1[[#This Row],[Invoice Date]])/3,0)</f>
        <v>Q4</v>
      </c>
      <c r="R1163" s="4" t="str">
        <f>LOOKUP(O1163,{1,3,6,9,12},{"Winter","Spring","Summer","Autumn","Winter"})</f>
        <v>Autumn</v>
      </c>
    </row>
    <row r="1164" spans="2:18"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c r="O1164" s="4">
        <f>MONTH(Table1[[#This Row],[Invoice Date]])</f>
        <v>10</v>
      </c>
      <c r="P1164" s="4">
        <f>YEAR(Table1[[#This Row],[Invoice Date]])</f>
        <v>2021</v>
      </c>
      <c r="Q1164" s="4" t="str">
        <f>"Q"&amp;ROUNDUP(MONTH(Table1[[#This Row],[Invoice Date]])/3,0)</f>
        <v>Q4</v>
      </c>
      <c r="R1164" s="4" t="str">
        <f>LOOKUP(O1164,{1,3,6,9,12},{"Winter","Spring","Summer","Autumn","Winter"})</f>
        <v>Autumn</v>
      </c>
    </row>
    <row r="1165" spans="2:18"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c r="O1165" s="4">
        <f>MONTH(Table1[[#This Row],[Invoice Date]])</f>
        <v>10</v>
      </c>
      <c r="P1165" s="4">
        <f>YEAR(Table1[[#This Row],[Invoice Date]])</f>
        <v>2021</v>
      </c>
      <c r="Q1165" s="4" t="str">
        <f>"Q"&amp;ROUNDUP(MONTH(Table1[[#This Row],[Invoice Date]])/3,0)</f>
        <v>Q4</v>
      </c>
      <c r="R1165" s="4" t="str">
        <f>LOOKUP(O1165,{1,3,6,9,12},{"Winter","Spring","Summer","Autumn","Winter"})</f>
        <v>Autumn</v>
      </c>
    </row>
    <row r="1166" spans="2:18"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c r="O1166" s="4">
        <f>MONTH(Table1[[#This Row],[Invoice Date]])</f>
        <v>10</v>
      </c>
      <c r="P1166" s="4">
        <f>YEAR(Table1[[#This Row],[Invoice Date]])</f>
        <v>2021</v>
      </c>
      <c r="Q1166" s="4" t="str">
        <f>"Q"&amp;ROUNDUP(MONTH(Table1[[#This Row],[Invoice Date]])/3,0)</f>
        <v>Q4</v>
      </c>
      <c r="R1166" s="4" t="str">
        <f>LOOKUP(O1166,{1,3,6,9,12},{"Winter","Spring","Summer","Autumn","Winter"})</f>
        <v>Autumn</v>
      </c>
    </row>
    <row r="1167" spans="2:18"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c r="O1167" s="4">
        <f>MONTH(Table1[[#This Row],[Invoice Date]])</f>
        <v>10</v>
      </c>
      <c r="P1167" s="4">
        <f>YEAR(Table1[[#This Row],[Invoice Date]])</f>
        <v>2021</v>
      </c>
      <c r="Q1167" s="4" t="str">
        <f>"Q"&amp;ROUNDUP(MONTH(Table1[[#This Row],[Invoice Date]])/3,0)</f>
        <v>Q4</v>
      </c>
      <c r="R1167" s="4" t="str">
        <f>LOOKUP(O1167,{1,3,6,9,12},{"Winter","Spring","Summer","Autumn","Winter"})</f>
        <v>Autumn</v>
      </c>
    </row>
    <row r="1168" spans="2:18"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c r="O1168" s="4">
        <f>MONTH(Table1[[#This Row],[Invoice Date]])</f>
        <v>10</v>
      </c>
      <c r="P1168" s="4">
        <f>YEAR(Table1[[#This Row],[Invoice Date]])</f>
        <v>2021</v>
      </c>
      <c r="Q1168" s="4" t="str">
        <f>"Q"&amp;ROUNDUP(MONTH(Table1[[#This Row],[Invoice Date]])/3,0)</f>
        <v>Q4</v>
      </c>
      <c r="R1168" s="4" t="str">
        <f>LOOKUP(O1168,{1,3,6,9,12},{"Winter","Spring","Summer","Autumn","Winter"})</f>
        <v>Autumn</v>
      </c>
    </row>
    <row r="1169" spans="2:18"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c r="O1169" s="4">
        <f>MONTH(Table1[[#This Row],[Invoice Date]])</f>
        <v>10</v>
      </c>
      <c r="P1169" s="4">
        <f>YEAR(Table1[[#This Row],[Invoice Date]])</f>
        <v>2021</v>
      </c>
      <c r="Q1169" s="4" t="str">
        <f>"Q"&amp;ROUNDUP(MONTH(Table1[[#This Row],[Invoice Date]])/3,0)</f>
        <v>Q4</v>
      </c>
      <c r="R1169" s="4" t="str">
        <f>LOOKUP(O1169,{1,3,6,9,12},{"Winter","Spring","Summer","Autumn","Winter"})</f>
        <v>Autumn</v>
      </c>
    </row>
    <row r="1170" spans="2:18"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c r="O1170" s="4">
        <f>MONTH(Table1[[#This Row],[Invoice Date]])</f>
        <v>10</v>
      </c>
      <c r="P1170" s="4">
        <f>YEAR(Table1[[#This Row],[Invoice Date]])</f>
        <v>2021</v>
      </c>
      <c r="Q1170" s="4" t="str">
        <f>"Q"&amp;ROUNDUP(MONTH(Table1[[#This Row],[Invoice Date]])/3,0)</f>
        <v>Q4</v>
      </c>
      <c r="R1170" s="4" t="str">
        <f>LOOKUP(O1170,{1,3,6,9,12},{"Winter","Spring","Summer","Autumn","Winter"})</f>
        <v>Autumn</v>
      </c>
    </row>
    <row r="1171" spans="2:18"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c r="O1171" s="4">
        <f>MONTH(Table1[[#This Row],[Invoice Date]])</f>
        <v>10</v>
      </c>
      <c r="P1171" s="4">
        <f>YEAR(Table1[[#This Row],[Invoice Date]])</f>
        <v>2021</v>
      </c>
      <c r="Q1171" s="4" t="str">
        <f>"Q"&amp;ROUNDUP(MONTH(Table1[[#This Row],[Invoice Date]])/3,0)</f>
        <v>Q4</v>
      </c>
      <c r="R1171" s="4" t="str">
        <f>LOOKUP(O1171,{1,3,6,9,12},{"Winter","Spring","Summer","Autumn","Winter"})</f>
        <v>Autumn</v>
      </c>
    </row>
    <row r="1172" spans="2:18"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c r="O1172" s="4">
        <f>MONTH(Table1[[#This Row],[Invoice Date]])</f>
        <v>10</v>
      </c>
      <c r="P1172" s="4">
        <f>YEAR(Table1[[#This Row],[Invoice Date]])</f>
        <v>2021</v>
      </c>
      <c r="Q1172" s="4" t="str">
        <f>"Q"&amp;ROUNDUP(MONTH(Table1[[#This Row],[Invoice Date]])/3,0)</f>
        <v>Q4</v>
      </c>
      <c r="R1172" s="4" t="str">
        <f>LOOKUP(O1172,{1,3,6,9,12},{"Winter","Spring","Summer","Autumn","Winter"})</f>
        <v>Autumn</v>
      </c>
    </row>
    <row r="1173" spans="2:18"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c r="O1173" s="4">
        <f>MONTH(Table1[[#This Row],[Invoice Date]])</f>
        <v>10</v>
      </c>
      <c r="P1173" s="4">
        <f>YEAR(Table1[[#This Row],[Invoice Date]])</f>
        <v>2021</v>
      </c>
      <c r="Q1173" s="4" t="str">
        <f>"Q"&amp;ROUNDUP(MONTH(Table1[[#This Row],[Invoice Date]])/3,0)</f>
        <v>Q4</v>
      </c>
      <c r="R1173" s="4" t="str">
        <f>LOOKUP(O1173,{1,3,6,9,12},{"Winter","Spring","Summer","Autumn","Winter"})</f>
        <v>Autumn</v>
      </c>
    </row>
    <row r="1174" spans="2:18"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c r="O1174" s="4">
        <f>MONTH(Table1[[#This Row],[Invoice Date]])</f>
        <v>11</v>
      </c>
      <c r="P1174" s="4">
        <f>YEAR(Table1[[#This Row],[Invoice Date]])</f>
        <v>2021</v>
      </c>
      <c r="Q1174" s="4" t="str">
        <f>"Q"&amp;ROUNDUP(MONTH(Table1[[#This Row],[Invoice Date]])/3,0)</f>
        <v>Q4</v>
      </c>
      <c r="R1174" s="4" t="str">
        <f>LOOKUP(O1174,{1,3,6,9,12},{"Winter","Spring","Summer","Autumn","Winter"})</f>
        <v>Autumn</v>
      </c>
    </row>
    <row r="1175" spans="2:18"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c r="O1175" s="4">
        <f>MONTH(Table1[[#This Row],[Invoice Date]])</f>
        <v>11</v>
      </c>
      <c r="P1175" s="4">
        <f>YEAR(Table1[[#This Row],[Invoice Date]])</f>
        <v>2021</v>
      </c>
      <c r="Q1175" s="4" t="str">
        <f>"Q"&amp;ROUNDUP(MONTH(Table1[[#This Row],[Invoice Date]])/3,0)</f>
        <v>Q4</v>
      </c>
      <c r="R1175" s="4" t="str">
        <f>LOOKUP(O1175,{1,3,6,9,12},{"Winter","Spring","Summer","Autumn","Winter"})</f>
        <v>Autumn</v>
      </c>
    </row>
    <row r="1176" spans="2:18"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c r="O1176" s="4">
        <f>MONTH(Table1[[#This Row],[Invoice Date]])</f>
        <v>11</v>
      </c>
      <c r="P1176" s="4">
        <f>YEAR(Table1[[#This Row],[Invoice Date]])</f>
        <v>2021</v>
      </c>
      <c r="Q1176" s="4" t="str">
        <f>"Q"&amp;ROUNDUP(MONTH(Table1[[#This Row],[Invoice Date]])/3,0)</f>
        <v>Q4</v>
      </c>
      <c r="R1176" s="4" t="str">
        <f>LOOKUP(O1176,{1,3,6,9,12},{"Winter","Spring","Summer","Autumn","Winter"})</f>
        <v>Autumn</v>
      </c>
    </row>
    <row r="1177" spans="2:18"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c r="O1177" s="4">
        <f>MONTH(Table1[[#This Row],[Invoice Date]])</f>
        <v>11</v>
      </c>
      <c r="P1177" s="4">
        <f>YEAR(Table1[[#This Row],[Invoice Date]])</f>
        <v>2021</v>
      </c>
      <c r="Q1177" s="4" t="str">
        <f>"Q"&amp;ROUNDUP(MONTH(Table1[[#This Row],[Invoice Date]])/3,0)</f>
        <v>Q4</v>
      </c>
      <c r="R1177" s="4" t="str">
        <f>LOOKUP(O1177,{1,3,6,9,12},{"Winter","Spring","Summer","Autumn","Winter"})</f>
        <v>Autumn</v>
      </c>
    </row>
    <row r="1178" spans="2:18"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c r="O1178" s="4">
        <f>MONTH(Table1[[#This Row],[Invoice Date]])</f>
        <v>11</v>
      </c>
      <c r="P1178" s="4">
        <f>YEAR(Table1[[#This Row],[Invoice Date]])</f>
        <v>2021</v>
      </c>
      <c r="Q1178" s="4" t="str">
        <f>"Q"&amp;ROUNDUP(MONTH(Table1[[#This Row],[Invoice Date]])/3,0)</f>
        <v>Q4</v>
      </c>
      <c r="R1178" s="4" t="str">
        <f>LOOKUP(O1178,{1,3,6,9,12},{"Winter","Spring","Summer","Autumn","Winter"})</f>
        <v>Autumn</v>
      </c>
    </row>
    <row r="1179" spans="2:18"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c r="O1179" s="4">
        <f>MONTH(Table1[[#This Row],[Invoice Date]])</f>
        <v>11</v>
      </c>
      <c r="P1179" s="4">
        <f>YEAR(Table1[[#This Row],[Invoice Date]])</f>
        <v>2021</v>
      </c>
      <c r="Q1179" s="4" t="str">
        <f>"Q"&amp;ROUNDUP(MONTH(Table1[[#This Row],[Invoice Date]])/3,0)</f>
        <v>Q4</v>
      </c>
      <c r="R1179" s="4" t="str">
        <f>LOOKUP(O1179,{1,3,6,9,12},{"Winter","Spring","Summer","Autumn","Winter"})</f>
        <v>Autumn</v>
      </c>
    </row>
    <row r="1180" spans="2:18"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c r="O1180" s="4">
        <f>MONTH(Table1[[#This Row],[Invoice Date]])</f>
        <v>11</v>
      </c>
      <c r="P1180" s="4">
        <f>YEAR(Table1[[#This Row],[Invoice Date]])</f>
        <v>2021</v>
      </c>
      <c r="Q1180" s="4" t="str">
        <f>"Q"&amp;ROUNDUP(MONTH(Table1[[#This Row],[Invoice Date]])/3,0)</f>
        <v>Q4</v>
      </c>
      <c r="R1180" s="4" t="str">
        <f>LOOKUP(O1180,{1,3,6,9,12},{"Winter","Spring","Summer","Autumn","Winter"})</f>
        <v>Autumn</v>
      </c>
    </row>
    <row r="1181" spans="2:18"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c r="O1181" s="4">
        <f>MONTH(Table1[[#This Row],[Invoice Date]])</f>
        <v>11</v>
      </c>
      <c r="P1181" s="4">
        <f>YEAR(Table1[[#This Row],[Invoice Date]])</f>
        <v>2021</v>
      </c>
      <c r="Q1181" s="4" t="str">
        <f>"Q"&amp;ROUNDUP(MONTH(Table1[[#This Row],[Invoice Date]])/3,0)</f>
        <v>Q4</v>
      </c>
      <c r="R1181" s="4" t="str">
        <f>LOOKUP(O1181,{1,3,6,9,12},{"Winter","Spring","Summer","Autumn","Winter"})</f>
        <v>Autumn</v>
      </c>
    </row>
    <row r="1182" spans="2:18"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c r="O1182" s="4">
        <f>MONTH(Table1[[#This Row],[Invoice Date]])</f>
        <v>11</v>
      </c>
      <c r="P1182" s="4">
        <f>YEAR(Table1[[#This Row],[Invoice Date]])</f>
        <v>2021</v>
      </c>
      <c r="Q1182" s="4" t="str">
        <f>"Q"&amp;ROUNDUP(MONTH(Table1[[#This Row],[Invoice Date]])/3,0)</f>
        <v>Q4</v>
      </c>
      <c r="R1182" s="4" t="str">
        <f>LOOKUP(O1182,{1,3,6,9,12},{"Winter","Spring","Summer","Autumn","Winter"})</f>
        <v>Autumn</v>
      </c>
    </row>
    <row r="1183" spans="2:18"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c r="O1183" s="4">
        <f>MONTH(Table1[[#This Row],[Invoice Date]])</f>
        <v>11</v>
      </c>
      <c r="P1183" s="4">
        <f>YEAR(Table1[[#This Row],[Invoice Date]])</f>
        <v>2021</v>
      </c>
      <c r="Q1183" s="4" t="str">
        <f>"Q"&amp;ROUNDUP(MONTH(Table1[[#This Row],[Invoice Date]])/3,0)</f>
        <v>Q4</v>
      </c>
      <c r="R1183" s="4" t="str">
        <f>LOOKUP(O1183,{1,3,6,9,12},{"Winter","Spring","Summer","Autumn","Winter"})</f>
        <v>Autumn</v>
      </c>
    </row>
    <row r="1184" spans="2:18"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c r="O1184" s="4">
        <f>MONTH(Table1[[#This Row],[Invoice Date]])</f>
        <v>11</v>
      </c>
      <c r="P1184" s="4">
        <f>YEAR(Table1[[#This Row],[Invoice Date]])</f>
        <v>2021</v>
      </c>
      <c r="Q1184" s="4" t="str">
        <f>"Q"&amp;ROUNDUP(MONTH(Table1[[#This Row],[Invoice Date]])/3,0)</f>
        <v>Q4</v>
      </c>
      <c r="R1184" s="4" t="str">
        <f>LOOKUP(O1184,{1,3,6,9,12},{"Winter","Spring","Summer","Autumn","Winter"})</f>
        <v>Autumn</v>
      </c>
    </row>
    <row r="1185" spans="2:18"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c r="O1185" s="4">
        <f>MONTH(Table1[[#This Row],[Invoice Date]])</f>
        <v>11</v>
      </c>
      <c r="P1185" s="4">
        <f>YEAR(Table1[[#This Row],[Invoice Date]])</f>
        <v>2021</v>
      </c>
      <c r="Q1185" s="4" t="str">
        <f>"Q"&amp;ROUNDUP(MONTH(Table1[[#This Row],[Invoice Date]])/3,0)</f>
        <v>Q4</v>
      </c>
      <c r="R1185" s="4" t="str">
        <f>LOOKUP(O1185,{1,3,6,9,12},{"Winter","Spring","Summer","Autumn","Winter"})</f>
        <v>Autumn</v>
      </c>
    </row>
    <row r="1186" spans="2:18"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c r="O1186" s="4">
        <f>MONTH(Table1[[#This Row],[Invoice Date]])</f>
        <v>11</v>
      </c>
      <c r="P1186" s="4">
        <f>YEAR(Table1[[#This Row],[Invoice Date]])</f>
        <v>2021</v>
      </c>
      <c r="Q1186" s="4" t="str">
        <f>"Q"&amp;ROUNDUP(MONTH(Table1[[#This Row],[Invoice Date]])/3,0)</f>
        <v>Q4</v>
      </c>
      <c r="R1186" s="4" t="str">
        <f>LOOKUP(O1186,{1,3,6,9,12},{"Winter","Spring","Summer","Autumn","Winter"})</f>
        <v>Autumn</v>
      </c>
    </row>
    <row r="1187" spans="2:18"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c r="O1187" s="4">
        <f>MONTH(Table1[[#This Row],[Invoice Date]])</f>
        <v>11</v>
      </c>
      <c r="P1187" s="4">
        <f>YEAR(Table1[[#This Row],[Invoice Date]])</f>
        <v>2021</v>
      </c>
      <c r="Q1187" s="4" t="str">
        <f>"Q"&amp;ROUNDUP(MONTH(Table1[[#This Row],[Invoice Date]])/3,0)</f>
        <v>Q4</v>
      </c>
      <c r="R1187" s="4" t="str">
        <f>LOOKUP(O1187,{1,3,6,9,12},{"Winter","Spring","Summer","Autumn","Winter"})</f>
        <v>Autumn</v>
      </c>
    </row>
    <row r="1188" spans="2:18"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c r="O1188" s="4">
        <f>MONTH(Table1[[#This Row],[Invoice Date]])</f>
        <v>11</v>
      </c>
      <c r="P1188" s="4">
        <f>YEAR(Table1[[#This Row],[Invoice Date]])</f>
        <v>2021</v>
      </c>
      <c r="Q1188" s="4" t="str">
        <f>"Q"&amp;ROUNDUP(MONTH(Table1[[#This Row],[Invoice Date]])/3,0)</f>
        <v>Q4</v>
      </c>
      <c r="R1188" s="4" t="str">
        <f>LOOKUP(O1188,{1,3,6,9,12},{"Winter","Spring","Summer","Autumn","Winter"})</f>
        <v>Autumn</v>
      </c>
    </row>
    <row r="1189" spans="2:18"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c r="O1189" s="4">
        <f>MONTH(Table1[[#This Row],[Invoice Date]])</f>
        <v>11</v>
      </c>
      <c r="P1189" s="4">
        <f>YEAR(Table1[[#This Row],[Invoice Date]])</f>
        <v>2021</v>
      </c>
      <c r="Q1189" s="4" t="str">
        <f>"Q"&amp;ROUNDUP(MONTH(Table1[[#This Row],[Invoice Date]])/3,0)</f>
        <v>Q4</v>
      </c>
      <c r="R1189" s="4" t="str">
        <f>LOOKUP(O1189,{1,3,6,9,12},{"Winter","Spring","Summer","Autumn","Winter"})</f>
        <v>Autumn</v>
      </c>
    </row>
    <row r="1190" spans="2:18"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c r="O1190" s="4">
        <f>MONTH(Table1[[#This Row],[Invoice Date]])</f>
        <v>11</v>
      </c>
      <c r="P1190" s="4">
        <f>YEAR(Table1[[#This Row],[Invoice Date]])</f>
        <v>2021</v>
      </c>
      <c r="Q1190" s="4" t="str">
        <f>"Q"&amp;ROUNDUP(MONTH(Table1[[#This Row],[Invoice Date]])/3,0)</f>
        <v>Q4</v>
      </c>
      <c r="R1190" s="4" t="str">
        <f>LOOKUP(O1190,{1,3,6,9,12},{"Winter","Spring","Summer","Autumn","Winter"})</f>
        <v>Autumn</v>
      </c>
    </row>
    <row r="1191" spans="2:18"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c r="O1191" s="4">
        <f>MONTH(Table1[[#This Row],[Invoice Date]])</f>
        <v>11</v>
      </c>
      <c r="P1191" s="4">
        <f>YEAR(Table1[[#This Row],[Invoice Date]])</f>
        <v>2021</v>
      </c>
      <c r="Q1191" s="4" t="str">
        <f>"Q"&amp;ROUNDUP(MONTH(Table1[[#This Row],[Invoice Date]])/3,0)</f>
        <v>Q4</v>
      </c>
      <c r="R1191" s="4" t="str">
        <f>LOOKUP(O1191,{1,3,6,9,12},{"Winter","Spring","Summer","Autumn","Winter"})</f>
        <v>Autumn</v>
      </c>
    </row>
    <row r="1192" spans="2:18"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c r="O1192" s="4">
        <f>MONTH(Table1[[#This Row],[Invoice Date]])</f>
        <v>11</v>
      </c>
      <c r="P1192" s="4">
        <f>YEAR(Table1[[#This Row],[Invoice Date]])</f>
        <v>2021</v>
      </c>
      <c r="Q1192" s="4" t="str">
        <f>"Q"&amp;ROUNDUP(MONTH(Table1[[#This Row],[Invoice Date]])/3,0)</f>
        <v>Q4</v>
      </c>
      <c r="R1192" s="4" t="str">
        <f>LOOKUP(O1192,{1,3,6,9,12},{"Winter","Spring","Summer","Autumn","Winter"})</f>
        <v>Autumn</v>
      </c>
    </row>
    <row r="1193" spans="2:18"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c r="O1193" s="4">
        <f>MONTH(Table1[[#This Row],[Invoice Date]])</f>
        <v>11</v>
      </c>
      <c r="P1193" s="4">
        <f>YEAR(Table1[[#This Row],[Invoice Date]])</f>
        <v>2021</v>
      </c>
      <c r="Q1193" s="4" t="str">
        <f>"Q"&amp;ROUNDUP(MONTH(Table1[[#This Row],[Invoice Date]])/3,0)</f>
        <v>Q4</v>
      </c>
      <c r="R1193" s="4" t="str">
        <f>LOOKUP(O1193,{1,3,6,9,12},{"Winter","Spring","Summer","Autumn","Winter"})</f>
        <v>Autumn</v>
      </c>
    </row>
    <row r="1194" spans="2:18"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c r="O1194" s="4">
        <f>MONTH(Table1[[#This Row],[Invoice Date]])</f>
        <v>11</v>
      </c>
      <c r="P1194" s="4">
        <f>YEAR(Table1[[#This Row],[Invoice Date]])</f>
        <v>2021</v>
      </c>
      <c r="Q1194" s="4" t="str">
        <f>"Q"&amp;ROUNDUP(MONTH(Table1[[#This Row],[Invoice Date]])/3,0)</f>
        <v>Q4</v>
      </c>
      <c r="R1194" s="4" t="str">
        <f>LOOKUP(O1194,{1,3,6,9,12},{"Winter","Spring","Summer","Autumn","Winter"})</f>
        <v>Autumn</v>
      </c>
    </row>
    <row r="1195" spans="2:18"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c r="O1195" s="4">
        <f>MONTH(Table1[[#This Row],[Invoice Date]])</f>
        <v>12</v>
      </c>
      <c r="P1195" s="4">
        <f>YEAR(Table1[[#This Row],[Invoice Date]])</f>
        <v>2021</v>
      </c>
      <c r="Q1195" s="4" t="str">
        <f>"Q"&amp;ROUNDUP(MONTH(Table1[[#This Row],[Invoice Date]])/3,0)</f>
        <v>Q4</v>
      </c>
      <c r="R1195" s="4" t="str">
        <f>LOOKUP(O1195,{1,3,6,9,12},{"Winter","Spring","Summer","Autumn","Winter"})</f>
        <v>Winter</v>
      </c>
    </row>
    <row r="1196" spans="2:18"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c r="O1196" s="4">
        <f>MONTH(Table1[[#This Row],[Invoice Date]])</f>
        <v>12</v>
      </c>
      <c r="P1196" s="4">
        <f>YEAR(Table1[[#This Row],[Invoice Date]])</f>
        <v>2021</v>
      </c>
      <c r="Q1196" s="4" t="str">
        <f>"Q"&amp;ROUNDUP(MONTH(Table1[[#This Row],[Invoice Date]])/3,0)</f>
        <v>Q4</v>
      </c>
      <c r="R1196" s="4" t="str">
        <f>LOOKUP(O1196,{1,3,6,9,12},{"Winter","Spring","Summer","Autumn","Winter"})</f>
        <v>Winter</v>
      </c>
    </row>
    <row r="1197" spans="2:18"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c r="O1197" s="4">
        <f>MONTH(Table1[[#This Row],[Invoice Date]])</f>
        <v>12</v>
      </c>
      <c r="P1197" s="4">
        <f>YEAR(Table1[[#This Row],[Invoice Date]])</f>
        <v>2021</v>
      </c>
      <c r="Q1197" s="4" t="str">
        <f>"Q"&amp;ROUNDUP(MONTH(Table1[[#This Row],[Invoice Date]])/3,0)</f>
        <v>Q4</v>
      </c>
      <c r="R1197" s="4" t="str">
        <f>LOOKUP(O1197,{1,3,6,9,12},{"Winter","Spring","Summer","Autumn","Winter"})</f>
        <v>Winter</v>
      </c>
    </row>
    <row r="1198" spans="2:18"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c r="O1198" s="4">
        <f>MONTH(Table1[[#This Row],[Invoice Date]])</f>
        <v>12</v>
      </c>
      <c r="P1198" s="4">
        <f>YEAR(Table1[[#This Row],[Invoice Date]])</f>
        <v>2021</v>
      </c>
      <c r="Q1198" s="4" t="str">
        <f>"Q"&amp;ROUNDUP(MONTH(Table1[[#This Row],[Invoice Date]])/3,0)</f>
        <v>Q4</v>
      </c>
      <c r="R1198" s="4" t="str">
        <f>LOOKUP(O1198,{1,3,6,9,12},{"Winter","Spring","Summer","Autumn","Winter"})</f>
        <v>Winter</v>
      </c>
    </row>
    <row r="1199" spans="2:18"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c r="O1199" s="4">
        <f>MONTH(Table1[[#This Row],[Invoice Date]])</f>
        <v>12</v>
      </c>
      <c r="P1199" s="4">
        <f>YEAR(Table1[[#This Row],[Invoice Date]])</f>
        <v>2021</v>
      </c>
      <c r="Q1199" s="4" t="str">
        <f>"Q"&amp;ROUNDUP(MONTH(Table1[[#This Row],[Invoice Date]])/3,0)</f>
        <v>Q4</v>
      </c>
      <c r="R1199" s="4" t="str">
        <f>LOOKUP(O1199,{1,3,6,9,12},{"Winter","Spring","Summer","Autumn","Winter"})</f>
        <v>Winter</v>
      </c>
    </row>
    <row r="1200" spans="2:18"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c r="O1200" s="4">
        <f>MONTH(Table1[[#This Row],[Invoice Date]])</f>
        <v>12</v>
      </c>
      <c r="P1200" s="4">
        <f>YEAR(Table1[[#This Row],[Invoice Date]])</f>
        <v>2021</v>
      </c>
      <c r="Q1200" s="4" t="str">
        <f>"Q"&amp;ROUNDUP(MONTH(Table1[[#This Row],[Invoice Date]])/3,0)</f>
        <v>Q4</v>
      </c>
      <c r="R1200" s="4" t="str">
        <f>LOOKUP(O1200,{1,3,6,9,12},{"Winter","Spring","Summer","Autumn","Winter"})</f>
        <v>Winter</v>
      </c>
    </row>
    <row r="1201" spans="2:18"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c r="O1201" s="4">
        <f>MONTH(Table1[[#This Row],[Invoice Date]])</f>
        <v>12</v>
      </c>
      <c r="P1201" s="4">
        <f>YEAR(Table1[[#This Row],[Invoice Date]])</f>
        <v>2021</v>
      </c>
      <c r="Q1201" s="4" t="str">
        <f>"Q"&amp;ROUNDUP(MONTH(Table1[[#This Row],[Invoice Date]])/3,0)</f>
        <v>Q4</v>
      </c>
      <c r="R1201" s="4" t="str">
        <f>LOOKUP(O1201,{1,3,6,9,12},{"Winter","Spring","Summer","Autumn","Winter"})</f>
        <v>Winter</v>
      </c>
    </row>
    <row r="1202" spans="2:18"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c r="O1202" s="4">
        <f>MONTH(Table1[[#This Row],[Invoice Date]])</f>
        <v>12</v>
      </c>
      <c r="P1202" s="4">
        <f>YEAR(Table1[[#This Row],[Invoice Date]])</f>
        <v>2021</v>
      </c>
      <c r="Q1202" s="4" t="str">
        <f>"Q"&amp;ROUNDUP(MONTH(Table1[[#This Row],[Invoice Date]])/3,0)</f>
        <v>Q4</v>
      </c>
      <c r="R1202" s="4" t="str">
        <f>LOOKUP(O1202,{1,3,6,9,12},{"Winter","Spring","Summer","Autumn","Winter"})</f>
        <v>Winter</v>
      </c>
    </row>
    <row r="1203" spans="2:18"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c r="O1203" s="4">
        <f>MONTH(Table1[[#This Row],[Invoice Date]])</f>
        <v>12</v>
      </c>
      <c r="P1203" s="4">
        <f>YEAR(Table1[[#This Row],[Invoice Date]])</f>
        <v>2021</v>
      </c>
      <c r="Q1203" s="4" t="str">
        <f>"Q"&amp;ROUNDUP(MONTH(Table1[[#This Row],[Invoice Date]])/3,0)</f>
        <v>Q4</v>
      </c>
      <c r="R1203" s="4" t="str">
        <f>LOOKUP(O1203,{1,3,6,9,12},{"Winter","Spring","Summer","Autumn","Winter"})</f>
        <v>Winter</v>
      </c>
    </row>
    <row r="1204" spans="2:18"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c r="O1204" s="4">
        <f>MONTH(Table1[[#This Row],[Invoice Date]])</f>
        <v>12</v>
      </c>
      <c r="P1204" s="4">
        <f>YEAR(Table1[[#This Row],[Invoice Date]])</f>
        <v>2021</v>
      </c>
      <c r="Q1204" s="4" t="str">
        <f>"Q"&amp;ROUNDUP(MONTH(Table1[[#This Row],[Invoice Date]])/3,0)</f>
        <v>Q4</v>
      </c>
      <c r="R1204" s="4" t="str">
        <f>LOOKUP(O1204,{1,3,6,9,12},{"Winter","Spring","Summer","Autumn","Winter"})</f>
        <v>Winter</v>
      </c>
    </row>
    <row r="1205" spans="2:18"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c r="O1205" s="4">
        <f>MONTH(Table1[[#This Row],[Invoice Date]])</f>
        <v>12</v>
      </c>
      <c r="P1205" s="4">
        <f>YEAR(Table1[[#This Row],[Invoice Date]])</f>
        <v>2021</v>
      </c>
      <c r="Q1205" s="4" t="str">
        <f>"Q"&amp;ROUNDUP(MONTH(Table1[[#This Row],[Invoice Date]])/3,0)</f>
        <v>Q4</v>
      </c>
      <c r="R1205" s="4" t="str">
        <f>LOOKUP(O1205,{1,3,6,9,12},{"Winter","Spring","Summer","Autumn","Winter"})</f>
        <v>Winter</v>
      </c>
    </row>
    <row r="1206" spans="2:18"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c r="O1206" s="4">
        <f>MONTH(Table1[[#This Row],[Invoice Date]])</f>
        <v>12</v>
      </c>
      <c r="P1206" s="4">
        <f>YEAR(Table1[[#This Row],[Invoice Date]])</f>
        <v>2021</v>
      </c>
      <c r="Q1206" s="4" t="str">
        <f>"Q"&amp;ROUNDUP(MONTH(Table1[[#This Row],[Invoice Date]])/3,0)</f>
        <v>Q4</v>
      </c>
      <c r="R1206" s="4" t="str">
        <f>LOOKUP(O1206,{1,3,6,9,12},{"Winter","Spring","Summer","Autumn","Winter"})</f>
        <v>Winter</v>
      </c>
    </row>
    <row r="1207" spans="2:18"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c r="O1207" s="4">
        <f>MONTH(Table1[[#This Row],[Invoice Date]])</f>
        <v>9</v>
      </c>
      <c r="P1207" s="4">
        <f>YEAR(Table1[[#This Row],[Invoice Date]])</f>
        <v>2021</v>
      </c>
      <c r="Q1207" s="4" t="str">
        <f>"Q"&amp;ROUNDUP(MONTH(Table1[[#This Row],[Invoice Date]])/3,0)</f>
        <v>Q3</v>
      </c>
      <c r="R1207" s="4" t="str">
        <f>LOOKUP(O1207,{1,3,6,9,12},{"Winter","Spring","Summer","Autumn","Winter"})</f>
        <v>Autumn</v>
      </c>
    </row>
    <row r="1208" spans="2:18"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c r="O1208" s="4">
        <f>MONTH(Table1[[#This Row],[Invoice Date]])</f>
        <v>10</v>
      </c>
      <c r="P1208" s="4">
        <f>YEAR(Table1[[#This Row],[Invoice Date]])</f>
        <v>2021</v>
      </c>
      <c r="Q1208" s="4" t="str">
        <f>"Q"&amp;ROUNDUP(MONTH(Table1[[#This Row],[Invoice Date]])/3,0)</f>
        <v>Q4</v>
      </c>
      <c r="R1208" s="4" t="str">
        <f>LOOKUP(O1208,{1,3,6,9,12},{"Winter","Spring","Summer","Autumn","Winter"})</f>
        <v>Autumn</v>
      </c>
    </row>
    <row r="1209" spans="2:18"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c r="O1209" s="4">
        <f>MONTH(Table1[[#This Row],[Invoice Date]])</f>
        <v>10</v>
      </c>
      <c r="P1209" s="4">
        <f>YEAR(Table1[[#This Row],[Invoice Date]])</f>
        <v>2021</v>
      </c>
      <c r="Q1209" s="4" t="str">
        <f>"Q"&amp;ROUNDUP(MONTH(Table1[[#This Row],[Invoice Date]])/3,0)</f>
        <v>Q4</v>
      </c>
      <c r="R1209" s="4" t="str">
        <f>LOOKUP(O1209,{1,3,6,9,12},{"Winter","Spring","Summer","Autumn","Winter"})</f>
        <v>Autumn</v>
      </c>
    </row>
    <row r="1210" spans="2:18"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c r="O1210" s="4">
        <f>MONTH(Table1[[#This Row],[Invoice Date]])</f>
        <v>10</v>
      </c>
      <c r="P1210" s="4">
        <f>YEAR(Table1[[#This Row],[Invoice Date]])</f>
        <v>2021</v>
      </c>
      <c r="Q1210" s="4" t="str">
        <f>"Q"&amp;ROUNDUP(MONTH(Table1[[#This Row],[Invoice Date]])/3,0)</f>
        <v>Q4</v>
      </c>
      <c r="R1210" s="4" t="str">
        <f>LOOKUP(O1210,{1,3,6,9,12},{"Winter","Spring","Summer","Autumn","Winter"})</f>
        <v>Autumn</v>
      </c>
    </row>
    <row r="1211" spans="2:18"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c r="O1211" s="4">
        <f>MONTH(Table1[[#This Row],[Invoice Date]])</f>
        <v>10</v>
      </c>
      <c r="P1211" s="4">
        <f>YEAR(Table1[[#This Row],[Invoice Date]])</f>
        <v>2021</v>
      </c>
      <c r="Q1211" s="4" t="str">
        <f>"Q"&amp;ROUNDUP(MONTH(Table1[[#This Row],[Invoice Date]])/3,0)</f>
        <v>Q4</v>
      </c>
      <c r="R1211" s="4" t="str">
        <f>LOOKUP(O1211,{1,3,6,9,12},{"Winter","Spring","Summer","Autumn","Winter"})</f>
        <v>Autumn</v>
      </c>
    </row>
    <row r="1212" spans="2:18"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c r="O1212" s="4">
        <f>MONTH(Table1[[#This Row],[Invoice Date]])</f>
        <v>10</v>
      </c>
      <c r="P1212" s="4">
        <f>YEAR(Table1[[#This Row],[Invoice Date]])</f>
        <v>2021</v>
      </c>
      <c r="Q1212" s="4" t="str">
        <f>"Q"&amp;ROUNDUP(MONTH(Table1[[#This Row],[Invoice Date]])/3,0)</f>
        <v>Q4</v>
      </c>
      <c r="R1212" s="4" t="str">
        <f>LOOKUP(O1212,{1,3,6,9,12},{"Winter","Spring","Summer","Autumn","Winter"})</f>
        <v>Autumn</v>
      </c>
    </row>
    <row r="1213" spans="2:18"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c r="O1213" s="4">
        <f>MONTH(Table1[[#This Row],[Invoice Date]])</f>
        <v>10</v>
      </c>
      <c r="P1213" s="4">
        <f>YEAR(Table1[[#This Row],[Invoice Date]])</f>
        <v>2021</v>
      </c>
      <c r="Q1213" s="4" t="str">
        <f>"Q"&amp;ROUNDUP(MONTH(Table1[[#This Row],[Invoice Date]])/3,0)</f>
        <v>Q4</v>
      </c>
      <c r="R1213" s="4" t="str">
        <f>LOOKUP(O1213,{1,3,6,9,12},{"Winter","Spring","Summer","Autumn","Winter"})</f>
        <v>Autumn</v>
      </c>
    </row>
    <row r="1214" spans="2:18"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c r="O1214" s="4">
        <f>MONTH(Table1[[#This Row],[Invoice Date]])</f>
        <v>11</v>
      </c>
      <c r="P1214" s="4">
        <f>YEAR(Table1[[#This Row],[Invoice Date]])</f>
        <v>2021</v>
      </c>
      <c r="Q1214" s="4" t="str">
        <f>"Q"&amp;ROUNDUP(MONTH(Table1[[#This Row],[Invoice Date]])/3,0)</f>
        <v>Q4</v>
      </c>
      <c r="R1214" s="4" t="str">
        <f>LOOKUP(O1214,{1,3,6,9,12},{"Winter","Spring","Summer","Autumn","Winter"})</f>
        <v>Autumn</v>
      </c>
    </row>
    <row r="1215" spans="2:18"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c r="O1215" s="4">
        <f>MONTH(Table1[[#This Row],[Invoice Date]])</f>
        <v>11</v>
      </c>
      <c r="P1215" s="4">
        <f>YEAR(Table1[[#This Row],[Invoice Date]])</f>
        <v>2021</v>
      </c>
      <c r="Q1215" s="4" t="str">
        <f>"Q"&amp;ROUNDUP(MONTH(Table1[[#This Row],[Invoice Date]])/3,0)</f>
        <v>Q4</v>
      </c>
      <c r="R1215" s="4" t="str">
        <f>LOOKUP(O1215,{1,3,6,9,12},{"Winter","Spring","Summer","Autumn","Winter"})</f>
        <v>Autumn</v>
      </c>
    </row>
    <row r="1216" spans="2:18"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c r="O1216" s="4">
        <f>MONTH(Table1[[#This Row],[Invoice Date]])</f>
        <v>11</v>
      </c>
      <c r="P1216" s="4">
        <f>YEAR(Table1[[#This Row],[Invoice Date]])</f>
        <v>2021</v>
      </c>
      <c r="Q1216" s="4" t="str">
        <f>"Q"&amp;ROUNDUP(MONTH(Table1[[#This Row],[Invoice Date]])/3,0)</f>
        <v>Q4</v>
      </c>
      <c r="R1216" s="4" t="str">
        <f>LOOKUP(O1216,{1,3,6,9,12},{"Winter","Spring","Summer","Autumn","Winter"})</f>
        <v>Autumn</v>
      </c>
    </row>
    <row r="1217" spans="2:18"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c r="O1217" s="4">
        <f>MONTH(Table1[[#This Row],[Invoice Date]])</f>
        <v>11</v>
      </c>
      <c r="P1217" s="4">
        <f>YEAR(Table1[[#This Row],[Invoice Date]])</f>
        <v>2021</v>
      </c>
      <c r="Q1217" s="4" t="str">
        <f>"Q"&amp;ROUNDUP(MONTH(Table1[[#This Row],[Invoice Date]])/3,0)</f>
        <v>Q4</v>
      </c>
      <c r="R1217" s="4" t="str">
        <f>LOOKUP(O1217,{1,3,6,9,12},{"Winter","Spring","Summer","Autumn","Winter"})</f>
        <v>Autumn</v>
      </c>
    </row>
    <row r="1218" spans="2:18"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c r="O1218" s="4">
        <f>MONTH(Table1[[#This Row],[Invoice Date]])</f>
        <v>11</v>
      </c>
      <c r="P1218" s="4">
        <f>YEAR(Table1[[#This Row],[Invoice Date]])</f>
        <v>2021</v>
      </c>
      <c r="Q1218" s="4" t="str">
        <f>"Q"&amp;ROUNDUP(MONTH(Table1[[#This Row],[Invoice Date]])/3,0)</f>
        <v>Q4</v>
      </c>
      <c r="R1218" s="4" t="str">
        <f>LOOKUP(O1218,{1,3,6,9,12},{"Winter","Spring","Summer","Autumn","Winter"})</f>
        <v>Autumn</v>
      </c>
    </row>
    <row r="1219" spans="2:18"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c r="O1219" s="4">
        <f>MONTH(Table1[[#This Row],[Invoice Date]])</f>
        <v>11</v>
      </c>
      <c r="P1219" s="4">
        <f>YEAR(Table1[[#This Row],[Invoice Date]])</f>
        <v>2021</v>
      </c>
      <c r="Q1219" s="4" t="str">
        <f>"Q"&amp;ROUNDUP(MONTH(Table1[[#This Row],[Invoice Date]])/3,0)</f>
        <v>Q4</v>
      </c>
      <c r="R1219" s="4" t="str">
        <f>LOOKUP(O1219,{1,3,6,9,12},{"Winter","Spring","Summer","Autumn","Winter"})</f>
        <v>Autumn</v>
      </c>
    </row>
    <row r="1220" spans="2:18"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c r="O1220" s="4">
        <f>MONTH(Table1[[#This Row],[Invoice Date]])</f>
        <v>12</v>
      </c>
      <c r="P1220" s="4">
        <f>YEAR(Table1[[#This Row],[Invoice Date]])</f>
        <v>2021</v>
      </c>
      <c r="Q1220" s="4" t="str">
        <f>"Q"&amp;ROUNDUP(MONTH(Table1[[#This Row],[Invoice Date]])/3,0)</f>
        <v>Q4</v>
      </c>
      <c r="R1220" s="4" t="str">
        <f>LOOKUP(O1220,{1,3,6,9,12},{"Winter","Spring","Summer","Autumn","Winter"})</f>
        <v>Winter</v>
      </c>
    </row>
    <row r="1221" spans="2:18"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c r="O1221" s="4">
        <f>MONTH(Table1[[#This Row],[Invoice Date]])</f>
        <v>12</v>
      </c>
      <c r="P1221" s="4">
        <f>YEAR(Table1[[#This Row],[Invoice Date]])</f>
        <v>2021</v>
      </c>
      <c r="Q1221" s="4" t="str">
        <f>"Q"&amp;ROUNDUP(MONTH(Table1[[#This Row],[Invoice Date]])/3,0)</f>
        <v>Q4</v>
      </c>
      <c r="R1221" s="4" t="str">
        <f>LOOKUP(O1221,{1,3,6,9,12},{"Winter","Spring","Summer","Autumn","Winter"})</f>
        <v>Winter</v>
      </c>
    </row>
    <row r="1222" spans="2:18"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c r="O1222" s="4">
        <f>MONTH(Table1[[#This Row],[Invoice Date]])</f>
        <v>12</v>
      </c>
      <c r="P1222" s="4">
        <f>YEAR(Table1[[#This Row],[Invoice Date]])</f>
        <v>2021</v>
      </c>
      <c r="Q1222" s="4" t="str">
        <f>"Q"&amp;ROUNDUP(MONTH(Table1[[#This Row],[Invoice Date]])/3,0)</f>
        <v>Q4</v>
      </c>
      <c r="R1222" s="4" t="str">
        <f>LOOKUP(O1222,{1,3,6,9,12},{"Winter","Spring","Summer","Autumn","Winter"})</f>
        <v>Winter</v>
      </c>
    </row>
    <row r="1223" spans="2:18"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c r="O1223" s="4">
        <f>MONTH(Table1[[#This Row],[Invoice Date]])</f>
        <v>12</v>
      </c>
      <c r="P1223" s="4">
        <f>YEAR(Table1[[#This Row],[Invoice Date]])</f>
        <v>2021</v>
      </c>
      <c r="Q1223" s="4" t="str">
        <f>"Q"&amp;ROUNDUP(MONTH(Table1[[#This Row],[Invoice Date]])/3,0)</f>
        <v>Q4</v>
      </c>
      <c r="R1223" s="4" t="str">
        <f>LOOKUP(O1223,{1,3,6,9,12},{"Winter","Spring","Summer","Autumn","Winter"})</f>
        <v>Winter</v>
      </c>
    </row>
    <row r="1224" spans="2:18"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c r="O1224" s="4">
        <f>MONTH(Table1[[#This Row],[Invoice Date]])</f>
        <v>12</v>
      </c>
      <c r="P1224" s="4">
        <f>YEAR(Table1[[#This Row],[Invoice Date]])</f>
        <v>2021</v>
      </c>
      <c r="Q1224" s="4" t="str">
        <f>"Q"&amp;ROUNDUP(MONTH(Table1[[#This Row],[Invoice Date]])/3,0)</f>
        <v>Q4</v>
      </c>
      <c r="R1224" s="4" t="str">
        <f>LOOKUP(O1224,{1,3,6,9,12},{"Winter","Spring","Summer","Autumn","Winter"})</f>
        <v>Winter</v>
      </c>
    </row>
    <row r="1225" spans="2:18"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c r="O1225" s="4">
        <f>MONTH(Table1[[#This Row],[Invoice Date]])</f>
        <v>12</v>
      </c>
      <c r="P1225" s="4">
        <f>YEAR(Table1[[#This Row],[Invoice Date]])</f>
        <v>2021</v>
      </c>
      <c r="Q1225" s="4" t="str">
        <f>"Q"&amp;ROUNDUP(MONTH(Table1[[#This Row],[Invoice Date]])/3,0)</f>
        <v>Q4</v>
      </c>
      <c r="R1225" s="4" t="str">
        <f>LOOKUP(O1225,{1,3,6,9,12},{"Winter","Spring","Summer","Autumn","Winter"})</f>
        <v>Winter</v>
      </c>
    </row>
    <row r="1226" spans="2:18"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c r="O1226" s="4">
        <f>MONTH(Table1[[#This Row],[Invoice Date]])</f>
        <v>1</v>
      </c>
      <c r="P1226" s="4">
        <f>YEAR(Table1[[#This Row],[Invoice Date]])</f>
        <v>2021</v>
      </c>
      <c r="Q1226" s="4" t="str">
        <f>"Q"&amp;ROUNDUP(MONTH(Table1[[#This Row],[Invoice Date]])/3,0)</f>
        <v>Q1</v>
      </c>
      <c r="R1226" s="4" t="str">
        <f>LOOKUP(O1226,{1,3,6,9,12},{"Winter","Spring","Summer","Autumn","Winter"})</f>
        <v>Winter</v>
      </c>
    </row>
    <row r="1227" spans="2:18"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c r="O1227" s="4">
        <f>MONTH(Table1[[#This Row],[Invoice Date]])</f>
        <v>1</v>
      </c>
      <c r="P1227" s="4">
        <f>YEAR(Table1[[#This Row],[Invoice Date]])</f>
        <v>2021</v>
      </c>
      <c r="Q1227" s="4" t="str">
        <f>"Q"&amp;ROUNDUP(MONTH(Table1[[#This Row],[Invoice Date]])/3,0)</f>
        <v>Q1</v>
      </c>
      <c r="R1227" s="4" t="str">
        <f>LOOKUP(O1227,{1,3,6,9,12},{"Winter","Spring","Summer","Autumn","Winter"})</f>
        <v>Winter</v>
      </c>
    </row>
    <row r="1228" spans="2:18"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c r="O1228" s="4">
        <f>MONTH(Table1[[#This Row],[Invoice Date]])</f>
        <v>1</v>
      </c>
      <c r="P1228" s="4">
        <f>YEAR(Table1[[#This Row],[Invoice Date]])</f>
        <v>2021</v>
      </c>
      <c r="Q1228" s="4" t="str">
        <f>"Q"&amp;ROUNDUP(MONTH(Table1[[#This Row],[Invoice Date]])/3,0)</f>
        <v>Q1</v>
      </c>
      <c r="R1228" s="4" t="str">
        <f>LOOKUP(O1228,{1,3,6,9,12},{"Winter","Spring","Summer","Autumn","Winter"})</f>
        <v>Winter</v>
      </c>
    </row>
    <row r="1229" spans="2:18"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c r="O1229" s="4">
        <f>MONTH(Table1[[#This Row],[Invoice Date]])</f>
        <v>1</v>
      </c>
      <c r="P1229" s="4">
        <f>YEAR(Table1[[#This Row],[Invoice Date]])</f>
        <v>2021</v>
      </c>
      <c r="Q1229" s="4" t="str">
        <f>"Q"&amp;ROUNDUP(MONTH(Table1[[#This Row],[Invoice Date]])/3,0)</f>
        <v>Q1</v>
      </c>
      <c r="R1229" s="4" t="str">
        <f>LOOKUP(O1229,{1,3,6,9,12},{"Winter","Spring","Summer","Autumn","Winter"})</f>
        <v>Winter</v>
      </c>
    </row>
    <row r="1230" spans="2:18"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c r="O1230" s="4">
        <f>MONTH(Table1[[#This Row],[Invoice Date]])</f>
        <v>1</v>
      </c>
      <c r="P1230" s="4">
        <f>YEAR(Table1[[#This Row],[Invoice Date]])</f>
        <v>2021</v>
      </c>
      <c r="Q1230" s="4" t="str">
        <f>"Q"&amp;ROUNDUP(MONTH(Table1[[#This Row],[Invoice Date]])/3,0)</f>
        <v>Q1</v>
      </c>
      <c r="R1230" s="4" t="str">
        <f>LOOKUP(O1230,{1,3,6,9,12},{"Winter","Spring","Summer","Autumn","Winter"})</f>
        <v>Winter</v>
      </c>
    </row>
    <row r="1231" spans="2:18"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c r="O1231" s="4">
        <f>MONTH(Table1[[#This Row],[Invoice Date]])</f>
        <v>2</v>
      </c>
      <c r="P1231" s="4">
        <f>YEAR(Table1[[#This Row],[Invoice Date]])</f>
        <v>2021</v>
      </c>
      <c r="Q1231" s="4" t="str">
        <f>"Q"&amp;ROUNDUP(MONTH(Table1[[#This Row],[Invoice Date]])/3,0)</f>
        <v>Q1</v>
      </c>
      <c r="R1231" s="4" t="str">
        <f>LOOKUP(O1231,{1,3,6,9,12},{"Winter","Spring","Summer","Autumn","Winter"})</f>
        <v>Winter</v>
      </c>
    </row>
    <row r="1232" spans="2:18"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c r="O1232" s="4">
        <f>MONTH(Table1[[#This Row],[Invoice Date]])</f>
        <v>2</v>
      </c>
      <c r="P1232" s="4">
        <f>YEAR(Table1[[#This Row],[Invoice Date]])</f>
        <v>2021</v>
      </c>
      <c r="Q1232" s="4" t="str">
        <f>"Q"&amp;ROUNDUP(MONTH(Table1[[#This Row],[Invoice Date]])/3,0)</f>
        <v>Q1</v>
      </c>
      <c r="R1232" s="4" t="str">
        <f>LOOKUP(O1232,{1,3,6,9,12},{"Winter","Spring","Summer","Autumn","Winter"})</f>
        <v>Winter</v>
      </c>
    </row>
    <row r="1233" spans="2:18"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c r="O1233" s="4">
        <f>MONTH(Table1[[#This Row],[Invoice Date]])</f>
        <v>2</v>
      </c>
      <c r="P1233" s="4">
        <f>YEAR(Table1[[#This Row],[Invoice Date]])</f>
        <v>2021</v>
      </c>
      <c r="Q1233" s="4" t="str">
        <f>"Q"&amp;ROUNDUP(MONTH(Table1[[#This Row],[Invoice Date]])/3,0)</f>
        <v>Q1</v>
      </c>
      <c r="R1233" s="4" t="str">
        <f>LOOKUP(O1233,{1,3,6,9,12},{"Winter","Spring","Summer","Autumn","Winter"})</f>
        <v>Winter</v>
      </c>
    </row>
    <row r="1234" spans="2:18"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c r="O1234" s="4">
        <f>MONTH(Table1[[#This Row],[Invoice Date]])</f>
        <v>2</v>
      </c>
      <c r="P1234" s="4">
        <f>YEAR(Table1[[#This Row],[Invoice Date]])</f>
        <v>2021</v>
      </c>
      <c r="Q1234" s="4" t="str">
        <f>"Q"&amp;ROUNDUP(MONTH(Table1[[#This Row],[Invoice Date]])/3,0)</f>
        <v>Q1</v>
      </c>
      <c r="R1234" s="4" t="str">
        <f>LOOKUP(O1234,{1,3,6,9,12},{"Winter","Spring","Summer","Autumn","Winter"})</f>
        <v>Winter</v>
      </c>
    </row>
    <row r="1235" spans="2:18"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c r="O1235" s="4">
        <f>MONTH(Table1[[#This Row],[Invoice Date]])</f>
        <v>2</v>
      </c>
      <c r="P1235" s="4">
        <f>YEAR(Table1[[#This Row],[Invoice Date]])</f>
        <v>2021</v>
      </c>
      <c r="Q1235" s="4" t="str">
        <f>"Q"&amp;ROUNDUP(MONTH(Table1[[#This Row],[Invoice Date]])/3,0)</f>
        <v>Q1</v>
      </c>
      <c r="R1235" s="4" t="str">
        <f>LOOKUP(O1235,{1,3,6,9,12},{"Winter","Spring","Summer","Autumn","Winter"})</f>
        <v>Winter</v>
      </c>
    </row>
    <row r="1236" spans="2:18"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c r="O1236" s="4">
        <f>MONTH(Table1[[#This Row],[Invoice Date]])</f>
        <v>2</v>
      </c>
      <c r="P1236" s="4">
        <f>YEAR(Table1[[#This Row],[Invoice Date]])</f>
        <v>2021</v>
      </c>
      <c r="Q1236" s="4" t="str">
        <f>"Q"&amp;ROUNDUP(MONTH(Table1[[#This Row],[Invoice Date]])/3,0)</f>
        <v>Q1</v>
      </c>
      <c r="R1236" s="4" t="str">
        <f>LOOKUP(O1236,{1,3,6,9,12},{"Winter","Spring","Summer","Autumn","Winter"})</f>
        <v>Winter</v>
      </c>
    </row>
    <row r="1237" spans="2:18"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c r="O1237" s="4">
        <f>MONTH(Table1[[#This Row],[Invoice Date]])</f>
        <v>3</v>
      </c>
      <c r="P1237" s="4">
        <f>YEAR(Table1[[#This Row],[Invoice Date]])</f>
        <v>2021</v>
      </c>
      <c r="Q1237" s="4" t="str">
        <f>"Q"&amp;ROUNDUP(MONTH(Table1[[#This Row],[Invoice Date]])/3,0)</f>
        <v>Q1</v>
      </c>
      <c r="R1237" s="4" t="str">
        <f>LOOKUP(O1237,{1,3,6,9,12},{"Winter","Spring","Summer","Autumn","Winter"})</f>
        <v>Spring</v>
      </c>
    </row>
    <row r="1238" spans="2:18"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c r="O1238" s="4">
        <f>MONTH(Table1[[#This Row],[Invoice Date]])</f>
        <v>3</v>
      </c>
      <c r="P1238" s="4">
        <f>YEAR(Table1[[#This Row],[Invoice Date]])</f>
        <v>2021</v>
      </c>
      <c r="Q1238" s="4" t="str">
        <f>"Q"&amp;ROUNDUP(MONTH(Table1[[#This Row],[Invoice Date]])/3,0)</f>
        <v>Q1</v>
      </c>
      <c r="R1238" s="4" t="str">
        <f>LOOKUP(O1238,{1,3,6,9,12},{"Winter","Spring","Summer","Autumn","Winter"})</f>
        <v>Spring</v>
      </c>
    </row>
    <row r="1239" spans="2:18"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c r="O1239" s="4">
        <f>MONTH(Table1[[#This Row],[Invoice Date]])</f>
        <v>3</v>
      </c>
      <c r="P1239" s="4">
        <f>YEAR(Table1[[#This Row],[Invoice Date]])</f>
        <v>2021</v>
      </c>
      <c r="Q1239" s="4" t="str">
        <f>"Q"&amp;ROUNDUP(MONTH(Table1[[#This Row],[Invoice Date]])/3,0)</f>
        <v>Q1</v>
      </c>
      <c r="R1239" s="4" t="str">
        <f>LOOKUP(O1239,{1,3,6,9,12},{"Winter","Spring","Summer","Autumn","Winter"})</f>
        <v>Spring</v>
      </c>
    </row>
    <row r="1240" spans="2:18"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c r="O1240" s="4">
        <f>MONTH(Table1[[#This Row],[Invoice Date]])</f>
        <v>3</v>
      </c>
      <c r="P1240" s="4">
        <f>YEAR(Table1[[#This Row],[Invoice Date]])</f>
        <v>2021</v>
      </c>
      <c r="Q1240" s="4" t="str">
        <f>"Q"&amp;ROUNDUP(MONTH(Table1[[#This Row],[Invoice Date]])/3,0)</f>
        <v>Q1</v>
      </c>
      <c r="R1240" s="4" t="str">
        <f>LOOKUP(O1240,{1,3,6,9,12},{"Winter","Spring","Summer","Autumn","Winter"})</f>
        <v>Spring</v>
      </c>
    </row>
    <row r="1241" spans="2:18"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c r="O1241" s="4">
        <f>MONTH(Table1[[#This Row],[Invoice Date]])</f>
        <v>3</v>
      </c>
      <c r="P1241" s="4">
        <f>YEAR(Table1[[#This Row],[Invoice Date]])</f>
        <v>2021</v>
      </c>
      <c r="Q1241" s="4" t="str">
        <f>"Q"&amp;ROUNDUP(MONTH(Table1[[#This Row],[Invoice Date]])/3,0)</f>
        <v>Q1</v>
      </c>
      <c r="R1241" s="4" t="str">
        <f>LOOKUP(O1241,{1,3,6,9,12},{"Winter","Spring","Summer","Autumn","Winter"})</f>
        <v>Spring</v>
      </c>
    </row>
    <row r="1242" spans="2:18"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c r="O1242" s="4">
        <f>MONTH(Table1[[#This Row],[Invoice Date]])</f>
        <v>3</v>
      </c>
      <c r="P1242" s="4">
        <f>YEAR(Table1[[#This Row],[Invoice Date]])</f>
        <v>2021</v>
      </c>
      <c r="Q1242" s="4" t="str">
        <f>"Q"&amp;ROUNDUP(MONTH(Table1[[#This Row],[Invoice Date]])/3,0)</f>
        <v>Q1</v>
      </c>
      <c r="R1242" s="4" t="str">
        <f>LOOKUP(O1242,{1,3,6,9,12},{"Winter","Spring","Summer","Autumn","Winter"})</f>
        <v>Spring</v>
      </c>
    </row>
    <row r="1243" spans="2:18"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c r="O1243" s="4">
        <f>MONTH(Table1[[#This Row],[Invoice Date]])</f>
        <v>4</v>
      </c>
      <c r="P1243" s="4">
        <f>YEAR(Table1[[#This Row],[Invoice Date]])</f>
        <v>2021</v>
      </c>
      <c r="Q1243" s="4" t="str">
        <f>"Q"&amp;ROUNDUP(MONTH(Table1[[#This Row],[Invoice Date]])/3,0)</f>
        <v>Q2</v>
      </c>
      <c r="R1243" s="4" t="str">
        <f>LOOKUP(O1243,{1,3,6,9,12},{"Winter","Spring","Summer","Autumn","Winter"})</f>
        <v>Spring</v>
      </c>
    </row>
    <row r="1244" spans="2:18"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c r="O1244" s="4">
        <f>MONTH(Table1[[#This Row],[Invoice Date]])</f>
        <v>4</v>
      </c>
      <c r="P1244" s="4">
        <f>YEAR(Table1[[#This Row],[Invoice Date]])</f>
        <v>2021</v>
      </c>
      <c r="Q1244" s="4" t="str">
        <f>"Q"&amp;ROUNDUP(MONTH(Table1[[#This Row],[Invoice Date]])/3,0)</f>
        <v>Q2</v>
      </c>
      <c r="R1244" s="4" t="str">
        <f>LOOKUP(O1244,{1,3,6,9,12},{"Winter","Spring","Summer","Autumn","Winter"})</f>
        <v>Spring</v>
      </c>
    </row>
    <row r="1245" spans="2:18"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c r="O1245" s="4">
        <f>MONTH(Table1[[#This Row],[Invoice Date]])</f>
        <v>4</v>
      </c>
      <c r="P1245" s="4">
        <f>YEAR(Table1[[#This Row],[Invoice Date]])</f>
        <v>2021</v>
      </c>
      <c r="Q1245" s="4" t="str">
        <f>"Q"&amp;ROUNDUP(MONTH(Table1[[#This Row],[Invoice Date]])/3,0)</f>
        <v>Q2</v>
      </c>
      <c r="R1245" s="4" t="str">
        <f>LOOKUP(O1245,{1,3,6,9,12},{"Winter","Spring","Summer","Autumn","Winter"})</f>
        <v>Spring</v>
      </c>
    </row>
    <row r="1246" spans="2:18"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c r="O1246" s="4">
        <f>MONTH(Table1[[#This Row],[Invoice Date]])</f>
        <v>4</v>
      </c>
      <c r="P1246" s="4">
        <f>YEAR(Table1[[#This Row],[Invoice Date]])</f>
        <v>2021</v>
      </c>
      <c r="Q1246" s="4" t="str">
        <f>"Q"&amp;ROUNDUP(MONTH(Table1[[#This Row],[Invoice Date]])/3,0)</f>
        <v>Q2</v>
      </c>
      <c r="R1246" s="4" t="str">
        <f>LOOKUP(O1246,{1,3,6,9,12},{"Winter","Spring","Summer","Autumn","Winter"})</f>
        <v>Spring</v>
      </c>
    </row>
    <row r="1247" spans="2:18"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c r="O1247" s="4">
        <f>MONTH(Table1[[#This Row],[Invoice Date]])</f>
        <v>4</v>
      </c>
      <c r="P1247" s="4">
        <f>YEAR(Table1[[#This Row],[Invoice Date]])</f>
        <v>2021</v>
      </c>
      <c r="Q1247" s="4" t="str">
        <f>"Q"&amp;ROUNDUP(MONTH(Table1[[#This Row],[Invoice Date]])/3,0)</f>
        <v>Q2</v>
      </c>
      <c r="R1247" s="4" t="str">
        <f>LOOKUP(O1247,{1,3,6,9,12},{"Winter","Spring","Summer","Autumn","Winter"})</f>
        <v>Spring</v>
      </c>
    </row>
    <row r="1248" spans="2:18"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c r="O1248" s="4">
        <f>MONTH(Table1[[#This Row],[Invoice Date]])</f>
        <v>4</v>
      </c>
      <c r="P1248" s="4">
        <f>YEAR(Table1[[#This Row],[Invoice Date]])</f>
        <v>2021</v>
      </c>
      <c r="Q1248" s="4" t="str">
        <f>"Q"&amp;ROUNDUP(MONTH(Table1[[#This Row],[Invoice Date]])/3,0)</f>
        <v>Q2</v>
      </c>
      <c r="R1248" s="4" t="str">
        <f>LOOKUP(O1248,{1,3,6,9,12},{"Winter","Spring","Summer","Autumn","Winter"})</f>
        <v>Spring</v>
      </c>
    </row>
    <row r="1249" spans="2:18"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c r="O1249" s="4">
        <f>MONTH(Table1[[#This Row],[Invoice Date]])</f>
        <v>5</v>
      </c>
      <c r="P1249" s="4">
        <f>YEAR(Table1[[#This Row],[Invoice Date]])</f>
        <v>2021</v>
      </c>
      <c r="Q1249" s="4" t="str">
        <f>"Q"&amp;ROUNDUP(MONTH(Table1[[#This Row],[Invoice Date]])/3,0)</f>
        <v>Q2</v>
      </c>
      <c r="R1249" s="4" t="str">
        <f>LOOKUP(O1249,{1,3,6,9,12},{"Winter","Spring","Summer","Autumn","Winter"})</f>
        <v>Spring</v>
      </c>
    </row>
    <row r="1250" spans="2:18"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c r="O1250" s="4">
        <f>MONTH(Table1[[#This Row],[Invoice Date]])</f>
        <v>5</v>
      </c>
      <c r="P1250" s="4">
        <f>YEAR(Table1[[#This Row],[Invoice Date]])</f>
        <v>2021</v>
      </c>
      <c r="Q1250" s="4" t="str">
        <f>"Q"&amp;ROUNDUP(MONTH(Table1[[#This Row],[Invoice Date]])/3,0)</f>
        <v>Q2</v>
      </c>
      <c r="R1250" s="4" t="str">
        <f>LOOKUP(O1250,{1,3,6,9,12},{"Winter","Spring","Summer","Autumn","Winter"})</f>
        <v>Spring</v>
      </c>
    </row>
    <row r="1251" spans="2:18"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c r="O1251" s="4">
        <f>MONTH(Table1[[#This Row],[Invoice Date]])</f>
        <v>5</v>
      </c>
      <c r="P1251" s="4">
        <f>YEAR(Table1[[#This Row],[Invoice Date]])</f>
        <v>2021</v>
      </c>
      <c r="Q1251" s="4" t="str">
        <f>"Q"&amp;ROUNDUP(MONTH(Table1[[#This Row],[Invoice Date]])/3,0)</f>
        <v>Q2</v>
      </c>
      <c r="R1251" s="4" t="str">
        <f>LOOKUP(O1251,{1,3,6,9,12},{"Winter","Spring","Summer","Autumn","Winter"})</f>
        <v>Spring</v>
      </c>
    </row>
    <row r="1252" spans="2:18"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c r="O1252" s="4">
        <f>MONTH(Table1[[#This Row],[Invoice Date]])</f>
        <v>5</v>
      </c>
      <c r="P1252" s="4">
        <f>YEAR(Table1[[#This Row],[Invoice Date]])</f>
        <v>2021</v>
      </c>
      <c r="Q1252" s="4" t="str">
        <f>"Q"&amp;ROUNDUP(MONTH(Table1[[#This Row],[Invoice Date]])/3,0)</f>
        <v>Q2</v>
      </c>
      <c r="R1252" s="4" t="str">
        <f>LOOKUP(O1252,{1,3,6,9,12},{"Winter","Spring","Summer","Autumn","Winter"})</f>
        <v>Spring</v>
      </c>
    </row>
    <row r="1253" spans="2:18"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c r="O1253" s="4">
        <f>MONTH(Table1[[#This Row],[Invoice Date]])</f>
        <v>5</v>
      </c>
      <c r="P1253" s="4">
        <f>YEAR(Table1[[#This Row],[Invoice Date]])</f>
        <v>2021</v>
      </c>
      <c r="Q1253" s="4" t="str">
        <f>"Q"&amp;ROUNDUP(MONTH(Table1[[#This Row],[Invoice Date]])/3,0)</f>
        <v>Q2</v>
      </c>
      <c r="R1253" s="4" t="str">
        <f>LOOKUP(O1253,{1,3,6,9,12},{"Winter","Spring","Summer","Autumn","Winter"})</f>
        <v>Spring</v>
      </c>
    </row>
    <row r="1254" spans="2:18"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c r="O1254" s="4">
        <f>MONTH(Table1[[#This Row],[Invoice Date]])</f>
        <v>5</v>
      </c>
      <c r="P1254" s="4">
        <f>YEAR(Table1[[#This Row],[Invoice Date]])</f>
        <v>2021</v>
      </c>
      <c r="Q1254" s="4" t="str">
        <f>"Q"&amp;ROUNDUP(MONTH(Table1[[#This Row],[Invoice Date]])/3,0)</f>
        <v>Q2</v>
      </c>
      <c r="R1254" s="4" t="str">
        <f>LOOKUP(O1254,{1,3,6,9,12},{"Winter","Spring","Summer","Autumn","Winter"})</f>
        <v>Spring</v>
      </c>
    </row>
    <row r="1255" spans="2:18"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c r="O1255" s="4">
        <f>MONTH(Table1[[#This Row],[Invoice Date]])</f>
        <v>6</v>
      </c>
      <c r="P1255" s="4">
        <f>YEAR(Table1[[#This Row],[Invoice Date]])</f>
        <v>2021</v>
      </c>
      <c r="Q1255" s="4" t="str">
        <f>"Q"&amp;ROUNDUP(MONTH(Table1[[#This Row],[Invoice Date]])/3,0)</f>
        <v>Q2</v>
      </c>
      <c r="R1255" s="4" t="str">
        <f>LOOKUP(O1255,{1,3,6,9,12},{"Winter","Spring","Summer","Autumn","Winter"})</f>
        <v>Summer</v>
      </c>
    </row>
    <row r="1256" spans="2:18"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c r="O1256" s="4">
        <f>MONTH(Table1[[#This Row],[Invoice Date]])</f>
        <v>6</v>
      </c>
      <c r="P1256" s="4">
        <f>YEAR(Table1[[#This Row],[Invoice Date]])</f>
        <v>2021</v>
      </c>
      <c r="Q1256" s="4" t="str">
        <f>"Q"&amp;ROUNDUP(MONTH(Table1[[#This Row],[Invoice Date]])/3,0)</f>
        <v>Q2</v>
      </c>
      <c r="R1256" s="4" t="str">
        <f>LOOKUP(O1256,{1,3,6,9,12},{"Winter","Spring","Summer","Autumn","Winter"})</f>
        <v>Summer</v>
      </c>
    </row>
    <row r="1257" spans="2:18"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c r="O1257" s="4">
        <f>MONTH(Table1[[#This Row],[Invoice Date]])</f>
        <v>6</v>
      </c>
      <c r="P1257" s="4">
        <f>YEAR(Table1[[#This Row],[Invoice Date]])</f>
        <v>2021</v>
      </c>
      <c r="Q1257" s="4" t="str">
        <f>"Q"&amp;ROUNDUP(MONTH(Table1[[#This Row],[Invoice Date]])/3,0)</f>
        <v>Q2</v>
      </c>
      <c r="R1257" s="4" t="str">
        <f>LOOKUP(O1257,{1,3,6,9,12},{"Winter","Spring","Summer","Autumn","Winter"})</f>
        <v>Summer</v>
      </c>
    </row>
    <row r="1258" spans="2:18"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c r="O1258" s="4">
        <f>MONTH(Table1[[#This Row],[Invoice Date]])</f>
        <v>6</v>
      </c>
      <c r="P1258" s="4">
        <f>YEAR(Table1[[#This Row],[Invoice Date]])</f>
        <v>2021</v>
      </c>
      <c r="Q1258" s="4" t="str">
        <f>"Q"&amp;ROUNDUP(MONTH(Table1[[#This Row],[Invoice Date]])/3,0)</f>
        <v>Q2</v>
      </c>
      <c r="R1258" s="4" t="str">
        <f>LOOKUP(O1258,{1,3,6,9,12},{"Winter","Spring","Summer","Autumn","Winter"})</f>
        <v>Summer</v>
      </c>
    </row>
    <row r="1259" spans="2:18"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c r="O1259" s="4">
        <f>MONTH(Table1[[#This Row],[Invoice Date]])</f>
        <v>6</v>
      </c>
      <c r="P1259" s="4">
        <f>YEAR(Table1[[#This Row],[Invoice Date]])</f>
        <v>2021</v>
      </c>
      <c r="Q1259" s="4" t="str">
        <f>"Q"&amp;ROUNDUP(MONTH(Table1[[#This Row],[Invoice Date]])/3,0)</f>
        <v>Q2</v>
      </c>
      <c r="R1259" s="4" t="str">
        <f>LOOKUP(O1259,{1,3,6,9,12},{"Winter","Spring","Summer","Autumn","Winter"})</f>
        <v>Summer</v>
      </c>
    </row>
    <row r="1260" spans="2:18"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c r="O1260" s="4">
        <f>MONTH(Table1[[#This Row],[Invoice Date]])</f>
        <v>6</v>
      </c>
      <c r="P1260" s="4">
        <f>YEAR(Table1[[#This Row],[Invoice Date]])</f>
        <v>2021</v>
      </c>
      <c r="Q1260" s="4" t="str">
        <f>"Q"&amp;ROUNDUP(MONTH(Table1[[#This Row],[Invoice Date]])/3,0)</f>
        <v>Q2</v>
      </c>
      <c r="R1260" s="4" t="str">
        <f>LOOKUP(O1260,{1,3,6,9,12},{"Winter","Spring","Summer","Autumn","Winter"})</f>
        <v>Summer</v>
      </c>
    </row>
    <row r="1261" spans="2:18"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c r="O1261" s="4">
        <f>MONTH(Table1[[#This Row],[Invoice Date]])</f>
        <v>7</v>
      </c>
      <c r="P1261" s="4">
        <f>YEAR(Table1[[#This Row],[Invoice Date]])</f>
        <v>2021</v>
      </c>
      <c r="Q1261" s="4" t="str">
        <f>"Q"&amp;ROUNDUP(MONTH(Table1[[#This Row],[Invoice Date]])/3,0)</f>
        <v>Q3</v>
      </c>
      <c r="R1261" s="4" t="str">
        <f>LOOKUP(O1261,{1,3,6,9,12},{"Winter","Spring","Summer","Autumn","Winter"})</f>
        <v>Summer</v>
      </c>
    </row>
    <row r="1262" spans="2:18"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c r="O1262" s="4">
        <f>MONTH(Table1[[#This Row],[Invoice Date]])</f>
        <v>7</v>
      </c>
      <c r="P1262" s="4">
        <f>YEAR(Table1[[#This Row],[Invoice Date]])</f>
        <v>2021</v>
      </c>
      <c r="Q1262" s="4" t="str">
        <f>"Q"&amp;ROUNDUP(MONTH(Table1[[#This Row],[Invoice Date]])/3,0)</f>
        <v>Q3</v>
      </c>
      <c r="R1262" s="4" t="str">
        <f>LOOKUP(O1262,{1,3,6,9,12},{"Winter","Spring","Summer","Autumn","Winter"})</f>
        <v>Summer</v>
      </c>
    </row>
    <row r="1263" spans="2:18"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c r="O1263" s="4">
        <f>MONTH(Table1[[#This Row],[Invoice Date]])</f>
        <v>7</v>
      </c>
      <c r="P1263" s="4">
        <f>YEAR(Table1[[#This Row],[Invoice Date]])</f>
        <v>2021</v>
      </c>
      <c r="Q1263" s="4" t="str">
        <f>"Q"&amp;ROUNDUP(MONTH(Table1[[#This Row],[Invoice Date]])/3,0)</f>
        <v>Q3</v>
      </c>
      <c r="R1263" s="4" t="str">
        <f>LOOKUP(O1263,{1,3,6,9,12},{"Winter","Spring","Summer","Autumn","Winter"})</f>
        <v>Summer</v>
      </c>
    </row>
    <row r="1264" spans="2:18"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c r="O1264" s="4">
        <f>MONTH(Table1[[#This Row],[Invoice Date]])</f>
        <v>7</v>
      </c>
      <c r="P1264" s="4">
        <f>YEAR(Table1[[#This Row],[Invoice Date]])</f>
        <v>2021</v>
      </c>
      <c r="Q1264" s="4" t="str">
        <f>"Q"&amp;ROUNDUP(MONTH(Table1[[#This Row],[Invoice Date]])/3,0)</f>
        <v>Q3</v>
      </c>
      <c r="R1264" s="4" t="str">
        <f>LOOKUP(O1264,{1,3,6,9,12},{"Winter","Spring","Summer","Autumn","Winter"})</f>
        <v>Summer</v>
      </c>
    </row>
    <row r="1265" spans="2:18"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c r="O1265" s="4">
        <f>MONTH(Table1[[#This Row],[Invoice Date]])</f>
        <v>7</v>
      </c>
      <c r="P1265" s="4">
        <f>YEAR(Table1[[#This Row],[Invoice Date]])</f>
        <v>2021</v>
      </c>
      <c r="Q1265" s="4" t="str">
        <f>"Q"&amp;ROUNDUP(MONTH(Table1[[#This Row],[Invoice Date]])/3,0)</f>
        <v>Q3</v>
      </c>
      <c r="R1265" s="4" t="str">
        <f>LOOKUP(O1265,{1,3,6,9,12},{"Winter","Spring","Summer","Autumn","Winter"})</f>
        <v>Summer</v>
      </c>
    </row>
    <row r="1266" spans="2:18"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c r="O1266" s="4">
        <f>MONTH(Table1[[#This Row],[Invoice Date]])</f>
        <v>7</v>
      </c>
      <c r="P1266" s="4">
        <f>YEAR(Table1[[#This Row],[Invoice Date]])</f>
        <v>2021</v>
      </c>
      <c r="Q1266" s="4" t="str">
        <f>"Q"&amp;ROUNDUP(MONTH(Table1[[#This Row],[Invoice Date]])/3,0)</f>
        <v>Q3</v>
      </c>
      <c r="R1266" s="4" t="str">
        <f>LOOKUP(O1266,{1,3,6,9,12},{"Winter","Spring","Summer","Autumn","Winter"})</f>
        <v>Summer</v>
      </c>
    </row>
    <row r="1267" spans="2:18"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c r="O1267" s="4">
        <f>MONTH(Table1[[#This Row],[Invoice Date]])</f>
        <v>8</v>
      </c>
      <c r="P1267" s="4">
        <f>YEAR(Table1[[#This Row],[Invoice Date]])</f>
        <v>2021</v>
      </c>
      <c r="Q1267" s="4" t="str">
        <f>"Q"&amp;ROUNDUP(MONTH(Table1[[#This Row],[Invoice Date]])/3,0)</f>
        <v>Q3</v>
      </c>
      <c r="R1267" s="4" t="str">
        <f>LOOKUP(O1267,{1,3,6,9,12},{"Winter","Spring","Summer","Autumn","Winter"})</f>
        <v>Summer</v>
      </c>
    </row>
    <row r="1268" spans="2:18"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c r="O1268" s="4">
        <f>MONTH(Table1[[#This Row],[Invoice Date]])</f>
        <v>8</v>
      </c>
      <c r="P1268" s="4">
        <f>YEAR(Table1[[#This Row],[Invoice Date]])</f>
        <v>2021</v>
      </c>
      <c r="Q1268" s="4" t="str">
        <f>"Q"&amp;ROUNDUP(MONTH(Table1[[#This Row],[Invoice Date]])/3,0)</f>
        <v>Q3</v>
      </c>
      <c r="R1268" s="4" t="str">
        <f>LOOKUP(O1268,{1,3,6,9,12},{"Winter","Spring","Summer","Autumn","Winter"})</f>
        <v>Summer</v>
      </c>
    </row>
    <row r="1269" spans="2:18"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c r="O1269" s="4">
        <f>MONTH(Table1[[#This Row],[Invoice Date]])</f>
        <v>8</v>
      </c>
      <c r="P1269" s="4">
        <f>YEAR(Table1[[#This Row],[Invoice Date]])</f>
        <v>2021</v>
      </c>
      <c r="Q1269" s="4" t="str">
        <f>"Q"&amp;ROUNDUP(MONTH(Table1[[#This Row],[Invoice Date]])/3,0)</f>
        <v>Q3</v>
      </c>
      <c r="R1269" s="4" t="str">
        <f>LOOKUP(O1269,{1,3,6,9,12},{"Winter","Spring","Summer","Autumn","Winter"})</f>
        <v>Summer</v>
      </c>
    </row>
    <row r="1270" spans="2:18"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c r="O1270" s="4">
        <f>MONTH(Table1[[#This Row],[Invoice Date]])</f>
        <v>8</v>
      </c>
      <c r="P1270" s="4">
        <f>YEAR(Table1[[#This Row],[Invoice Date]])</f>
        <v>2021</v>
      </c>
      <c r="Q1270" s="4" t="str">
        <f>"Q"&amp;ROUNDUP(MONTH(Table1[[#This Row],[Invoice Date]])/3,0)</f>
        <v>Q3</v>
      </c>
      <c r="R1270" s="4" t="str">
        <f>LOOKUP(O1270,{1,3,6,9,12},{"Winter","Spring","Summer","Autumn","Winter"})</f>
        <v>Summer</v>
      </c>
    </row>
    <row r="1271" spans="2:18"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c r="O1271" s="4">
        <f>MONTH(Table1[[#This Row],[Invoice Date]])</f>
        <v>8</v>
      </c>
      <c r="P1271" s="4">
        <f>YEAR(Table1[[#This Row],[Invoice Date]])</f>
        <v>2021</v>
      </c>
      <c r="Q1271" s="4" t="str">
        <f>"Q"&amp;ROUNDUP(MONTH(Table1[[#This Row],[Invoice Date]])/3,0)</f>
        <v>Q3</v>
      </c>
      <c r="R1271" s="4" t="str">
        <f>LOOKUP(O1271,{1,3,6,9,12},{"Winter","Spring","Summer","Autumn","Winter"})</f>
        <v>Summer</v>
      </c>
    </row>
    <row r="1272" spans="2:18"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c r="O1272" s="4">
        <f>MONTH(Table1[[#This Row],[Invoice Date]])</f>
        <v>8</v>
      </c>
      <c r="P1272" s="4">
        <f>YEAR(Table1[[#This Row],[Invoice Date]])</f>
        <v>2021</v>
      </c>
      <c r="Q1272" s="4" t="str">
        <f>"Q"&amp;ROUNDUP(MONTH(Table1[[#This Row],[Invoice Date]])/3,0)</f>
        <v>Q3</v>
      </c>
      <c r="R1272" s="4" t="str">
        <f>LOOKUP(O1272,{1,3,6,9,12},{"Winter","Spring","Summer","Autumn","Winter"})</f>
        <v>Summer</v>
      </c>
    </row>
    <row r="1273" spans="2:18"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c r="O1273" s="4">
        <f>MONTH(Table1[[#This Row],[Invoice Date]])</f>
        <v>9</v>
      </c>
      <c r="P1273" s="4">
        <f>YEAR(Table1[[#This Row],[Invoice Date]])</f>
        <v>2021</v>
      </c>
      <c r="Q1273" s="4" t="str">
        <f>"Q"&amp;ROUNDUP(MONTH(Table1[[#This Row],[Invoice Date]])/3,0)</f>
        <v>Q3</v>
      </c>
      <c r="R1273" s="4" t="str">
        <f>LOOKUP(O1273,{1,3,6,9,12},{"Winter","Spring","Summer","Autumn","Winter"})</f>
        <v>Autumn</v>
      </c>
    </row>
    <row r="1274" spans="2:18"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c r="O1274" s="4">
        <f>MONTH(Table1[[#This Row],[Invoice Date]])</f>
        <v>9</v>
      </c>
      <c r="P1274" s="4">
        <f>YEAR(Table1[[#This Row],[Invoice Date]])</f>
        <v>2021</v>
      </c>
      <c r="Q1274" s="4" t="str">
        <f>"Q"&amp;ROUNDUP(MONTH(Table1[[#This Row],[Invoice Date]])/3,0)</f>
        <v>Q3</v>
      </c>
      <c r="R1274" s="4" t="str">
        <f>LOOKUP(O1274,{1,3,6,9,12},{"Winter","Spring","Summer","Autumn","Winter"})</f>
        <v>Autumn</v>
      </c>
    </row>
    <row r="1275" spans="2:18"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c r="O1275" s="4">
        <f>MONTH(Table1[[#This Row],[Invoice Date]])</f>
        <v>9</v>
      </c>
      <c r="P1275" s="4">
        <f>YEAR(Table1[[#This Row],[Invoice Date]])</f>
        <v>2021</v>
      </c>
      <c r="Q1275" s="4" t="str">
        <f>"Q"&amp;ROUNDUP(MONTH(Table1[[#This Row],[Invoice Date]])/3,0)</f>
        <v>Q3</v>
      </c>
      <c r="R1275" s="4" t="str">
        <f>LOOKUP(O1275,{1,3,6,9,12},{"Winter","Spring","Summer","Autumn","Winter"})</f>
        <v>Autumn</v>
      </c>
    </row>
    <row r="1276" spans="2:18"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c r="O1276" s="4">
        <f>MONTH(Table1[[#This Row],[Invoice Date]])</f>
        <v>9</v>
      </c>
      <c r="P1276" s="4">
        <f>YEAR(Table1[[#This Row],[Invoice Date]])</f>
        <v>2021</v>
      </c>
      <c r="Q1276" s="4" t="str">
        <f>"Q"&amp;ROUNDUP(MONTH(Table1[[#This Row],[Invoice Date]])/3,0)</f>
        <v>Q3</v>
      </c>
      <c r="R1276" s="4" t="str">
        <f>LOOKUP(O1276,{1,3,6,9,12},{"Winter","Spring","Summer","Autumn","Winter"})</f>
        <v>Autumn</v>
      </c>
    </row>
    <row r="1277" spans="2:18"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c r="O1277" s="4">
        <f>MONTH(Table1[[#This Row],[Invoice Date]])</f>
        <v>9</v>
      </c>
      <c r="P1277" s="4">
        <f>YEAR(Table1[[#This Row],[Invoice Date]])</f>
        <v>2021</v>
      </c>
      <c r="Q1277" s="4" t="str">
        <f>"Q"&amp;ROUNDUP(MONTH(Table1[[#This Row],[Invoice Date]])/3,0)</f>
        <v>Q3</v>
      </c>
      <c r="R1277" s="4" t="str">
        <f>LOOKUP(O1277,{1,3,6,9,12},{"Winter","Spring","Summer","Autumn","Winter"})</f>
        <v>Autumn</v>
      </c>
    </row>
    <row r="1278" spans="2:18"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c r="O1278" s="4">
        <f>MONTH(Table1[[#This Row],[Invoice Date]])</f>
        <v>9</v>
      </c>
      <c r="P1278" s="4">
        <f>YEAR(Table1[[#This Row],[Invoice Date]])</f>
        <v>2021</v>
      </c>
      <c r="Q1278" s="4" t="str">
        <f>"Q"&amp;ROUNDUP(MONTH(Table1[[#This Row],[Invoice Date]])/3,0)</f>
        <v>Q3</v>
      </c>
      <c r="R1278" s="4" t="str">
        <f>LOOKUP(O1278,{1,3,6,9,12},{"Winter","Spring","Summer","Autumn","Winter"})</f>
        <v>Autumn</v>
      </c>
    </row>
    <row r="1279" spans="2:18"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c r="O1279" s="4">
        <f>MONTH(Table1[[#This Row],[Invoice Date]])</f>
        <v>10</v>
      </c>
      <c r="P1279" s="4">
        <f>YEAR(Table1[[#This Row],[Invoice Date]])</f>
        <v>2021</v>
      </c>
      <c r="Q1279" s="4" t="str">
        <f>"Q"&amp;ROUNDUP(MONTH(Table1[[#This Row],[Invoice Date]])/3,0)</f>
        <v>Q4</v>
      </c>
      <c r="R1279" s="4" t="str">
        <f>LOOKUP(O1279,{1,3,6,9,12},{"Winter","Spring","Summer","Autumn","Winter"})</f>
        <v>Autumn</v>
      </c>
    </row>
    <row r="1280" spans="2:18"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c r="O1280" s="4">
        <f>MONTH(Table1[[#This Row],[Invoice Date]])</f>
        <v>10</v>
      </c>
      <c r="P1280" s="4">
        <f>YEAR(Table1[[#This Row],[Invoice Date]])</f>
        <v>2021</v>
      </c>
      <c r="Q1280" s="4" t="str">
        <f>"Q"&amp;ROUNDUP(MONTH(Table1[[#This Row],[Invoice Date]])/3,0)</f>
        <v>Q4</v>
      </c>
      <c r="R1280" s="4" t="str">
        <f>LOOKUP(O1280,{1,3,6,9,12},{"Winter","Spring","Summer","Autumn","Winter"})</f>
        <v>Autumn</v>
      </c>
    </row>
    <row r="1281" spans="2:18"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c r="O1281" s="4">
        <f>MONTH(Table1[[#This Row],[Invoice Date]])</f>
        <v>10</v>
      </c>
      <c r="P1281" s="4">
        <f>YEAR(Table1[[#This Row],[Invoice Date]])</f>
        <v>2021</v>
      </c>
      <c r="Q1281" s="4" t="str">
        <f>"Q"&amp;ROUNDUP(MONTH(Table1[[#This Row],[Invoice Date]])/3,0)</f>
        <v>Q4</v>
      </c>
      <c r="R1281" s="4" t="str">
        <f>LOOKUP(O1281,{1,3,6,9,12},{"Winter","Spring","Summer","Autumn","Winter"})</f>
        <v>Autumn</v>
      </c>
    </row>
    <row r="1282" spans="2:18"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c r="O1282" s="4">
        <f>MONTH(Table1[[#This Row],[Invoice Date]])</f>
        <v>10</v>
      </c>
      <c r="P1282" s="4">
        <f>YEAR(Table1[[#This Row],[Invoice Date]])</f>
        <v>2021</v>
      </c>
      <c r="Q1282" s="4" t="str">
        <f>"Q"&amp;ROUNDUP(MONTH(Table1[[#This Row],[Invoice Date]])/3,0)</f>
        <v>Q4</v>
      </c>
      <c r="R1282" s="4" t="str">
        <f>LOOKUP(O1282,{1,3,6,9,12},{"Winter","Spring","Summer","Autumn","Winter"})</f>
        <v>Autumn</v>
      </c>
    </row>
    <row r="1283" spans="2:18"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c r="O1283" s="4">
        <f>MONTH(Table1[[#This Row],[Invoice Date]])</f>
        <v>10</v>
      </c>
      <c r="P1283" s="4">
        <f>YEAR(Table1[[#This Row],[Invoice Date]])</f>
        <v>2021</v>
      </c>
      <c r="Q1283" s="4" t="str">
        <f>"Q"&amp;ROUNDUP(MONTH(Table1[[#This Row],[Invoice Date]])/3,0)</f>
        <v>Q4</v>
      </c>
      <c r="R1283" s="4" t="str">
        <f>LOOKUP(O1283,{1,3,6,9,12},{"Winter","Spring","Summer","Autumn","Winter"})</f>
        <v>Autumn</v>
      </c>
    </row>
    <row r="1284" spans="2:18"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c r="O1284" s="4">
        <f>MONTH(Table1[[#This Row],[Invoice Date]])</f>
        <v>10</v>
      </c>
      <c r="P1284" s="4">
        <f>YEAR(Table1[[#This Row],[Invoice Date]])</f>
        <v>2021</v>
      </c>
      <c r="Q1284" s="4" t="str">
        <f>"Q"&amp;ROUNDUP(MONTH(Table1[[#This Row],[Invoice Date]])/3,0)</f>
        <v>Q4</v>
      </c>
      <c r="R1284" s="4" t="str">
        <f>LOOKUP(O1284,{1,3,6,9,12},{"Winter","Spring","Summer","Autumn","Winter"})</f>
        <v>Autumn</v>
      </c>
    </row>
    <row r="1285" spans="2:18"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c r="O1285" s="4">
        <f>MONTH(Table1[[#This Row],[Invoice Date]])</f>
        <v>11</v>
      </c>
      <c r="P1285" s="4">
        <f>YEAR(Table1[[#This Row],[Invoice Date]])</f>
        <v>2021</v>
      </c>
      <c r="Q1285" s="4" t="str">
        <f>"Q"&amp;ROUNDUP(MONTH(Table1[[#This Row],[Invoice Date]])/3,0)</f>
        <v>Q4</v>
      </c>
      <c r="R1285" s="4" t="str">
        <f>LOOKUP(O1285,{1,3,6,9,12},{"Winter","Spring","Summer","Autumn","Winter"})</f>
        <v>Autumn</v>
      </c>
    </row>
    <row r="1286" spans="2:18"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c r="O1286" s="4">
        <f>MONTH(Table1[[#This Row],[Invoice Date]])</f>
        <v>11</v>
      </c>
      <c r="P1286" s="4">
        <f>YEAR(Table1[[#This Row],[Invoice Date]])</f>
        <v>2021</v>
      </c>
      <c r="Q1286" s="4" t="str">
        <f>"Q"&amp;ROUNDUP(MONTH(Table1[[#This Row],[Invoice Date]])/3,0)</f>
        <v>Q4</v>
      </c>
      <c r="R1286" s="4" t="str">
        <f>LOOKUP(O1286,{1,3,6,9,12},{"Winter","Spring","Summer","Autumn","Winter"})</f>
        <v>Autumn</v>
      </c>
    </row>
    <row r="1287" spans="2:18"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c r="O1287" s="4">
        <f>MONTH(Table1[[#This Row],[Invoice Date]])</f>
        <v>11</v>
      </c>
      <c r="P1287" s="4">
        <f>YEAR(Table1[[#This Row],[Invoice Date]])</f>
        <v>2021</v>
      </c>
      <c r="Q1287" s="4" t="str">
        <f>"Q"&amp;ROUNDUP(MONTH(Table1[[#This Row],[Invoice Date]])/3,0)</f>
        <v>Q4</v>
      </c>
      <c r="R1287" s="4" t="str">
        <f>LOOKUP(O1287,{1,3,6,9,12},{"Winter","Spring","Summer","Autumn","Winter"})</f>
        <v>Autumn</v>
      </c>
    </row>
    <row r="1288" spans="2:18"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c r="O1288" s="4">
        <f>MONTH(Table1[[#This Row],[Invoice Date]])</f>
        <v>11</v>
      </c>
      <c r="P1288" s="4">
        <f>YEAR(Table1[[#This Row],[Invoice Date]])</f>
        <v>2021</v>
      </c>
      <c r="Q1288" s="4" t="str">
        <f>"Q"&amp;ROUNDUP(MONTH(Table1[[#This Row],[Invoice Date]])/3,0)</f>
        <v>Q4</v>
      </c>
      <c r="R1288" s="4" t="str">
        <f>LOOKUP(O1288,{1,3,6,9,12},{"Winter","Spring","Summer","Autumn","Winter"})</f>
        <v>Autumn</v>
      </c>
    </row>
    <row r="1289" spans="2:18"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c r="O1289" s="4">
        <f>MONTH(Table1[[#This Row],[Invoice Date]])</f>
        <v>11</v>
      </c>
      <c r="P1289" s="4">
        <f>YEAR(Table1[[#This Row],[Invoice Date]])</f>
        <v>2021</v>
      </c>
      <c r="Q1289" s="4" t="str">
        <f>"Q"&amp;ROUNDUP(MONTH(Table1[[#This Row],[Invoice Date]])/3,0)</f>
        <v>Q4</v>
      </c>
      <c r="R1289" s="4" t="str">
        <f>LOOKUP(O1289,{1,3,6,9,12},{"Winter","Spring","Summer","Autumn","Winter"})</f>
        <v>Autumn</v>
      </c>
    </row>
    <row r="1290" spans="2:18"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c r="O1290" s="4">
        <f>MONTH(Table1[[#This Row],[Invoice Date]])</f>
        <v>11</v>
      </c>
      <c r="P1290" s="4">
        <f>YEAR(Table1[[#This Row],[Invoice Date]])</f>
        <v>2021</v>
      </c>
      <c r="Q1290" s="4" t="str">
        <f>"Q"&amp;ROUNDUP(MONTH(Table1[[#This Row],[Invoice Date]])/3,0)</f>
        <v>Q4</v>
      </c>
      <c r="R1290" s="4" t="str">
        <f>LOOKUP(O1290,{1,3,6,9,12},{"Winter","Spring","Summer","Autumn","Winter"})</f>
        <v>Autumn</v>
      </c>
    </row>
    <row r="1291" spans="2:18"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c r="O1291" s="4">
        <f>MONTH(Table1[[#This Row],[Invoice Date]])</f>
        <v>12</v>
      </c>
      <c r="P1291" s="4">
        <f>YEAR(Table1[[#This Row],[Invoice Date]])</f>
        <v>2021</v>
      </c>
      <c r="Q1291" s="4" t="str">
        <f>"Q"&amp;ROUNDUP(MONTH(Table1[[#This Row],[Invoice Date]])/3,0)</f>
        <v>Q4</v>
      </c>
      <c r="R1291" s="4" t="str">
        <f>LOOKUP(O1291,{1,3,6,9,12},{"Winter","Spring","Summer","Autumn","Winter"})</f>
        <v>Winter</v>
      </c>
    </row>
    <row r="1292" spans="2:18"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c r="O1292" s="4">
        <f>MONTH(Table1[[#This Row],[Invoice Date]])</f>
        <v>12</v>
      </c>
      <c r="P1292" s="4">
        <f>YEAR(Table1[[#This Row],[Invoice Date]])</f>
        <v>2021</v>
      </c>
      <c r="Q1292" s="4" t="str">
        <f>"Q"&amp;ROUNDUP(MONTH(Table1[[#This Row],[Invoice Date]])/3,0)</f>
        <v>Q4</v>
      </c>
      <c r="R1292" s="4" t="str">
        <f>LOOKUP(O1292,{1,3,6,9,12},{"Winter","Spring","Summer","Autumn","Winter"})</f>
        <v>Winter</v>
      </c>
    </row>
    <row r="1293" spans="2:18"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c r="O1293" s="4">
        <f>MONTH(Table1[[#This Row],[Invoice Date]])</f>
        <v>1</v>
      </c>
      <c r="P1293" s="4">
        <f>YEAR(Table1[[#This Row],[Invoice Date]])</f>
        <v>2021</v>
      </c>
      <c r="Q1293" s="4" t="str">
        <f>"Q"&amp;ROUNDUP(MONTH(Table1[[#This Row],[Invoice Date]])/3,0)</f>
        <v>Q1</v>
      </c>
      <c r="R1293" s="4" t="str">
        <f>LOOKUP(O1293,{1,3,6,9,12},{"Winter","Spring","Summer","Autumn","Winter"})</f>
        <v>Winter</v>
      </c>
    </row>
    <row r="1294" spans="2:18"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c r="O1294" s="4">
        <f>MONTH(Table1[[#This Row],[Invoice Date]])</f>
        <v>1</v>
      </c>
      <c r="P1294" s="4">
        <f>YEAR(Table1[[#This Row],[Invoice Date]])</f>
        <v>2021</v>
      </c>
      <c r="Q1294" s="4" t="str">
        <f>"Q"&amp;ROUNDUP(MONTH(Table1[[#This Row],[Invoice Date]])/3,0)</f>
        <v>Q1</v>
      </c>
      <c r="R1294" s="4" t="str">
        <f>LOOKUP(O1294,{1,3,6,9,12},{"Winter","Spring","Summer","Autumn","Winter"})</f>
        <v>Winter</v>
      </c>
    </row>
    <row r="1295" spans="2:18"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c r="O1295" s="4">
        <f>MONTH(Table1[[#This Row],[Invoice Date]])</f>
        <v>1</v>
      </c>
      <c r="P1295" s="4">
        <f>YEAR(Table1[[#This Row],[Invoice Date]])</f>
        <v>2021</v>
      </c>
      <c r="Q1295" s="4" t="str">
        <f>"Q"&amp;ROUNDUP(MONTH(Table1[[#This Row],[Invoice Date]])/3,0)</f>
        <v>Q1</v>
      </c>
      <c r="R1295" s="4" t="str">
        <f>LOOKUP(O1295,{1,3,6,9,12},{"Winter","Spring","Summer","Autumn","Winter"})</f>
        <v>Winter</v>
      </c>
    </row>
    <row r="1296" spans="2:18"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c r="O1296" s="4">
        <f>MONTH(Table1[[#This Row],[Invoice Date]])</f>
        <v>1</v>
      </c>
      <c r="P1296" s="4">
        <f>YEAR(Table1[[#This Row],[Invoice Date]])</f>
        <v>2021</v>
      </c>
      <c r="Q1296" s="4" t="str">
        <f>"Q"&amp;ROUNDUP(MONTH(Table1[[#This Row],[Invoice Date]])/3,0)</f>
        <v>Q1</v>
      </c>
      <c r="R1296" s="4" t="str">
        <f>LOOKUP(O1296,{1,3,6,9,12},{"Winter","Spring","Summer","Autumn","Winter"})</f>
        <v>Winter</v>
      </c>
    </row>
    <row r="1297" spans="2:18"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c r="O1297" s="4">
        <f>MONTH(Table1[[#This Row],[Invoice Date]])</f>
        <v>1</v>
      </c>
      <c r="P1297" s="4">
        <f>YEAR(Table1[[#This Row],[Invoice Date]])</f>
        <v>2021</v>
      </c>
      <c r="Q1297" s="4" t="str">
        <f>"Q"&amp;ROUNDUP(MONTH(Table1[[#This Row],[Invoice Date]])/3,0)</f>
        <v>Q1</v>
      </c>
      <c r="R1297" s="4" t="str">
        <f>LOOKUP(O1297,{1,3,6,9,12},{"Winter","Spring","Summer","Autumn","Winter"})</f>
        <v>Winter</v>
      </c>
    </row>
    <row r="1298" spans="2:18"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c r="O1298" s="4">
        <f>MONTH(Table1[[#This Row],[Invoice Date]])</f>
        <v>1</v>
      </c>
      <c r="P1298" s="4">
        <f>YEAR(Table1[[#This Row],[Invoice Date]])</f>
        <v>2021</v>
      </c>
      <c r="Q1298" s="4" t="str">
        <f>"Q"&amp;ROUNDUP(MONTH(Table1[[#This Row],[Invoice Date]])/3,0)</f>
        <v>Q1</v>
      </c>
      <c r="R1298" s="4" t="str">
        <f>LOOKUP(O1298,{1,3,6,9,12},{"Winter","Spring","Summer","Autumn","Winter"})</f>
        <v>Winter</v>
      </c>
    </row>
    <row r="1299" spans="2:18"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c r="O1299" s="4">
        <f>MONTH(Table1[[#This Row],[Invoice Date]])</f>
        <v>2</v>
      </c>
      <c r="P1299" s="4">
        <f>YEAR(Table1[[#This Row],[Invoice Date]])</f>
        <v>2021</v>
      </c>
      <c r="Q1299" s="4" t="str">
        <f>"Q"&amp;ROUNDUP(MONTH(Table1[[#This Row],[Invoice Date]])/3,0)</f>
        <v>Q1</v>
      </c>
      <c r="R1299" s="4" t="str">
        <f>LOOKUP(O1299,{1,3,6,9,12},{"Winter","Spring","Summer","Autumn","Winter"})</f>
        <v>Winter</v>
      </c>
    </row>
    <row r="1300" spans="2:18"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c r="O1300" s="4">
        <f>MONTH(Table1[[#This Row],[Invoice Date]])</f>
        <v>2</v>
      </c>
      <c r="P1300" s="4">
        <f>YEAR(Table1[[#This Row],[Invoice Date]])</f>
        <v>2021</v>
      </c>
      <c r="Q1300" s="4" t="str">
        <f>"Q"&amp;ROUNDUP(MONTH(Table1[[#This Row],[Invoice Date]])/3,0)</f>
        <v>Q1</v>
      </c>
      <c r="R1300" s="4" t="str">
        <f>LOOKUP(O1300,{1,3,6,9,12},{"Winter","Spring","Summer","Autumn","Winter"})</f>
        <v>Winter</v>
      </c>
    </row>
    <row r="1301" spans="2:18"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c r="O1301" s="4">
        <f>MONTH(Table1[[#This Row],[Invoice Date]])</f>
        <v>2</v>
      </c>
      <c r="P1301" s="4">
        <f>YEAR(Table1[[#This Row],[Invoice Date]])</f>
        <v>2021</v>
      </c>
      <c r="Q1301" s="4" t="str">
        <f>"Q"&amp;ROUNDUP(MONTH(Table1[[#This Row],[Invoice Date]])/3,0)</f>
        <v>Q1</v>
      </c>
      <c r="R1301" s="4" t="str">
        <f>LOOKUP(O1301,{1,3,6,9,12},{"Winter","Spring","Summer","Autumn","Winter"})</f>
        <v>Winter</v>
      </c>
    </row>
    <row r="1302" spans="2:18"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c r="O1302" s="4">
        <f>MONTH(Table1[[#This Row],[Invoice Date]])</f>
        <v>2</v>
      </c>
      <c r="P1302" s="4">
        <f>YEAR(Table1[[#This Row],[Invoice Date]])</f>
        <v>2021</v>
      </c>
      <c r="Q1302" s="4" t="str">
        <f>"Q"&amp;ROUNDUP(MONTH(Table1[[#This Row],[Invoice Date]])/3,0)</f>
        <v>Q1</v>
      </c>
      <c r="R1302" s="4" t="str">
        <f>LOOKUP(O1302,{1,3,6,9,12},{"Winter","Spring","Summer","Autumn","Winter"})</f>
        <v>Winter</v>
      </c>
    </row>
    <row r="1303" spans="2:18"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c r="O1303" s="4">
        <f>MONTH(Table1[[#This Row],[Invoice Date]])</f>
        <v>2</v>
      </c>
      <c r="P1303" s="4">
        <f>YEAR(Table1[[#This Row],[Invoice Date]])</f>
        <v>2021</v>
      </c>
      <c r="Q1303" s="4" t="str">
        <f>"Q"&amp;ROUNDUP(MONTH(Table1[[#This Row],[Invoice Date]])/3,0)</f>
        <v>Q1</v>
      </c>
      <c r="R1303" s="4" t="str">
        <f>LOOKUP(O1303,{1,3,6,9,12},{"Winter","Spring","Summer","Autumn","Winter"})</f>
        <v>Winter</v>
      </c>
    </row>
    <row r="1304" spans="2:18"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c r="O1304" s="4">
        <f>MONTH(Table1[[#This Row],[Invoice Date]])</f>
        <v>2</v>
      </c>
      <c r="P1304" s="4">
        <f>YEAR(Table1[[#This Row],[Invoice Date]])</f>
        <v>2021</v>
      </c>
      <c r="Q1304" s="4" t="str">
        <f>"Q"&amp;ROUNDUP(MONTH(Table1[[#This Row],[Invoice Date]])/3,0)</f>
        <v>Q1</v>
      </c>
      <c r="R1304" s="4" t="str">
        <f>LOOKUP(O1304,{1,3,6,9,12},{"Winter","Spring","Summer","Autumn","Winter"})</f>
        <v>Winter</v>
      </c>
    </row>
    <row r="1305" spans="2:18"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c r="O1305" s="4">
        <f>MONTH(Table1[[#This Row],[Invoice Date]])</f>
        <v>3</v>
      </c>
      <c r="P1305" s="4">
        <f>YEAR(Table1[[#This Row],[Invoice Date]])</f>
        <v>2021</v>
      </c>
      <c r="Q1305" s="4" t="str">
        <f>"Q"&amp;ROUNDUP(MONTH(Table1[[#This Row],[Invoice Date]])/3,0)</f>
        <v>Q1</v>
      </c>
      <c r="R1305" s="4" t="str">
        <f>LOOKUP(O1305,{1,3,6,9,12},{"Winter","Spring","Summer","Autumn","Winter"})</f>
        <v>Spring</v>
      </c>
    </row>
    <row r="1306" spans="2:18"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c r="O1306" s="4">
        <f>MONTH(Table1[[#This Row],[Invoice Date]])</f>
        <v>3</v>
      </c>
      <c r="P1306" s="4">
        <f>YEAR(Table1[[#This Row],[Invoice Date]])</f>
        <v>2021</v>
      </c>
      <c r="Q1306" s="4" t="str">
        <f>"Q"&amp;ROUNDUP(MONTH(Table1[[#This Row],[Invoice Date]])/3,0)</f>
        <v>Q1</v>
      </c>
      <c r="R1306" s="4" t="str">
        <f>LOOKUP(O1306,{1,3,6,9,12},{"Winter","Spring","Summer","Autumn","Winter"})</f>
        <v>Spring</v>
      </c>
    </row>
    <row r="1307" spans="2:18"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c r="O1307" s="4">
        <f>MONTH(Table1[[#This Row],[Invoice Date]])</f>
        <v>3</v>
      </c>
      <c r="P1307" s="4">
        <f>YEAR(Table1[[#This Row],[Invoice Date]])</f>
        <v>2021</v>
      </c>
      <c r="Q1307" s="4" t="str">
        <f>"Q"&amp;ROUNDUP(MONTH(Table1[[#This Row],[Invoice Date]])/3,0)</f>
        <v>Q1</v>
      </c>
      <c r="R1307" s="4" t="str">
        <f>LOOKUP(O1307,{1,3,6,9,12},{"Winter","Spring","Summer","Autumn","Winter"})</f>
        <v>Spring</v>
      </c>
    </row>
    <row r="1308" spans="2:18"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c r="O1308" s="4">
        <f>MONTH(Table1[[#This Row],[Invoice Date]])</f>
        <v>3</v>
      </c>
      <c r="P1308" s="4">
        <f>YEAR(Table1[[#This Row],[Invoice Date]])</f>
        <v>2021</v>
      </c>
      <c r="Q1308" s="4" t="str">
        <f>"Q"&amp;ROUNDUP(MONTH(Table1[[#This Row],[Invoice Date]])/3,0)</f>
        <v>Q1</v>
      </c>
      <c r="R1308" s="4" t="str">
        <f>LOOKUP(O1308,{1,3,6,9,12},{"Winter","Spring","Summer","Autumn","Winter"})</f>
        <v>Spring</v>
      </c>
    </row>
    <row r="1309" spans="2:18"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c r="O1309" s="4">
        <f>MONTH(Table1[[#This Row],[Invoice Date]])</f>
        <v>3</v>
      </c>
      <c r="P1309" s="4">
        <f>YEAR(Table1[[#This Row],[Invoice Date]])</f>
        <v>2021</v>
      </c>
      <c r="Q1309" s="4" t="str">
        <f>"Q"&amp;ROUNDUP(MONTH(Table1[[#This Row],[Invoice Date]])/3,0)</f>
        <v>Q1</v>
      </c>
      <c r="R1309" s="4" t="str">
        <f>LOOKUP(O1309,{1,3,6,9,12},{"Winter","Spring","Summer","Autumn","Winter"})</f>
        <v>Spring</v>
      </c>
    </row>
    <row r="1310" spans="2:18"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c r="O1310" s="4">
        <f>MONTH(Table1[[#This Row],[Invoice Date]])</f>
        <v>3</v>
      </c>
      <c r="P1310" s="4">
        <f>YEAR(Table1[[#This Row],[Invoice Date]])</f>
        <v>2021</v>
      </c>
      <c r="Q1310" s="4" t="str">
        <f>"Q"&amp;ROUNDUP(MONTH(Table1[[#This Row],[Invoice Date]])/3,0)</f>
        <v>Q1</v>
      </c>
      <c r="R1310" s="4" t="str">
        <f>LOOKUP(O1310,{1,3,6,9,12},{"Winter","Spring","Summer","Autumn","Winter"})</f>
        <v>Spring</v>
      </c>
    </row>
    <row r="1311" spans="2:18"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c r="O1311" s="4">
        <f>MONTH(Table1[[#This Row],[Invoice Date]])</f>
        <v>4</v>
      </c>
      <c r="P1311" s="4">
        <f>YEAR(Table1[[#This Row],[Invoice Date]])</f>
        <v>2021</v>
      </c>
      <c r="Q1311" s="4" t="str">
        <f>"Q"&amp;ROUNDUP(MONTH(Table1[[#This Row],[Invoice Date]])/3,0)</f>
        <v>Q2</v>
      </c>
      <c r="R1311" s="4" t="str">
        <f>LOOKUP(O1311,{1,3,6,9,12},{"Winter","Spring","Summer","Autumn","Winter"})</f>
        <v>Spring</v>
      </c>
    </row>
    <row r="1312" spans="2:18"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c r="O1312" s="4">
        <f>MONTH(Table1[[#This Row],[Invoice Date]])</f>
        <v>4</v>
      </c>
      <c r="P1312" s="4">
        <f>YEAR(Table1[[#This Row],[Invoice Date]])</f>
        <v>2021</v>
      </c>
      <c r="Q1312" s="4" t="str">
        <f>"Q"&amp;ROUNDUP(MONTH(Table1[[#This Row],[Invoice Date]])/3,0)</f>
        <v>Q2</v>
      </c>
      <c r="R1312" s="4" t="str">
        <f>LOOKUP(O1312,{1,3,6,9,12},{"Winter","Spring","Summer","Autumn","Winter"})</f>
        <v>Spring</v>
      </c>
    </row>
    <row r="1313" spans="2:18"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c r="O1313" s="4">
        <f>MONTH(Table1[[#This Row],[Invoice Date]])</f>
        <v>4</v>
      </c>
      <c r="P1313" s="4">
        <f>YEAR(Table1[[#This Row],[Invoice Date]])</f>
        <v>2021</v>
      </c>
      <c r="Q1313" s="4" t="str">
        <f>"Q"&amp;ROUNDUP(MONTH(Table1[[#This Row],[Invoice Date]])/3,0)</f>
        <v>Q2</v>
      </c>
      <c r="R1313" s="4" t="str">
        <f>LOOKUP(O1313,{1,3,6,9,12},{"Winter","Spring","Summer","Autumn","Winter"})</f>
        <v>Spring</v>
      </c>
    </row>
    <row r="1314" spans="2:18"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c r="O1314" s="4">
        <f>MONTH(Table1[[#This Row],[Invoice Date]])</f>
        <v>4</v>
      </c>
      <c r="P1314" s="4">
        <f>YEAR(Table1[[#This Row],[Invoice Date]])</f>
        <v>2021</v>
      </c>
      <c r="Q1314" s="4" t="str">
        <f>"Q"&amp;ROUNDUP(MONTH(Table1[[#This Row],[Invoice Date]])/3,0)</f>
        <v>Q2</v>
      </c>
      <c r="R1314" s="4" t="str">
        <f>LOOKUP(O1314,{1,3,6,9,12},{"Winter","Spring","Summer","Autumn","Winter"})</f>
        <v>Spring</v>
      </c>
    </row>
    <row r="1315" spans="2:18"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c r="O1315" s="4">
        <f>MONTH(Table1[[#This Row],[Invoice Date]])</f>
        <v>4</v>
      </c>
      <c r="P1315" s="4">
        <f>YEAR(Table1[[#This Row],[Invoice Date]])</f>
        <v>2021</v>
      </c>
      <c r="Q1315" s="4" t="str">
        <f>"Q"&amp;ROUNDUP(MONTH(Table1[[#This Row],[Invoice Date]])/3,0)</f>
        <v>Q2</v>
      </c>
      <c r="R1315" s="4" t="str">
        <f>LOOKUP(O1315,{1,3,6,9,12},{"Winter","Spring","Summer","Autumn","Winter"})</f>
        <v>Spring</v>
      </c>
    </row>
    <row r="1316" spans="2:18"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c r="O1316" s="4">
        <f>MONTH(Table1[[#This Row],[Invoice Date]])</f>
        <v>4</v>
      </c>
      <c r="P1316" s="4">
        <f>YEAR(Table1[[#This Row],[Invoice Date]])</f>
        <v>2021</v>
      </c>
      <c r="Q1316" s="4" t="str">
        <f>"Q"&amp;ROUNDUP(MONTH(Table1[[#This Row],[Invoice Date]])/3,0)</f>
        <v>Q2</v>
      </c>
      <c r="R1316" s="4" t="str">
        <f>LOOKUP(O1316,{1,3,6,9,12},{"Winter","Spring","Summer","Autumn","Winter"})</f>
        <v>Spring</v>
      </c>
    </row>
    <row r="1317" spans="2:18"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c r="O1317" s="4">
        <f>MONTH(Table1[[#This Row],[Invoice Date]])</f>
        <v>5</v>
      </c>
      <c r="P1317" s="4">
        <f>YEAR(Table1[[#This Row],[Invoice Date]])</f>
        <v>2021</v>
      </c>
      <c r="Q1317" s="4" t="str">
        <f>"Q"&amp;ROUNDUP(MONTH(Table1[[#This Row],[Invoice Date]])/3,0)</f>
        <v>Q2</v>
      </c>
      <c r="R1317" s="4" t="str">
        <f>LOOKUP(O1317,{1,3,6,9,12},{"Winter","Spring","Summer","Autumn","Winter"})</f>
        <v>Spring</v>
      </c>
    </row>
    <row r="1318" spans="2:18"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c r="O1318" s="4">
        <f>MONTH(Table1[[#This Row],[Invoice Date]])</f>
        <v>5</v>
      </c>
      <c r="P1318" s="4">
        <f>YEAR(Table1[[#This Row],[Invoice Date]])</f>
        <v>2021</v>
      </c>
      <c r="Q1318" s="4" t="str">
        <f>"Q"&amp;ROUNDUP(MONTH(Table1[[#This Row],[Invoice Date]])/3,0)</f>
        <v>Q2</v>
      </c>
      <c r="R1318" s="4" t="str">
        <f>LOOKUP(O1318,{1,3,6,9,12},{"Winter","Spring","Summer","Autumn","Winter"})</f>
        <v>Spring</v>
      </c>
    </row>
    <row r="1319" spans="2:18"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c r="O1319" s="4">
        <f>MONTH(Table1[[#This Row],[Invoice Date]])</f>
        <v>5</v>
      </c>
      <c r="P1319" s="4">
        <f>YEAR(Table1[[#This Row],[Invoice Date]])</f>
        <v>2021</v>
      </c>
      <c r="Q1319" s="4" t="str">
        <f>"Q"&amp;ROUNDUP(MONTH(Table1[[#This Row],[Invoice Date]])/3,0)</f>
        <v>Q2</v>
      </c>
      <c r="R1319" s="4" t="str">
        <f>LOOKUP(O1319,{1,3,6,9,12},{"Winter","Spring","Summer","Autumn","Winter"})</f>
        <v>Spring</v>
      </c>
    </row>
    <row r="1320" spans="2:18"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c r="O1320" s="4">
        <f>MONTH(Table1[[#This Row],[Invoice Date]])</f>
        <v>5</v>
      </c>
      <c r="P1320" s="4">
        <f>YEAR(Table1[[#This Row],[Invoice Date]])</f>
        <v>2021</v>
      </c>
      <c r="Q1320" s="4" t="str">
        <f>"Q"&amp;ROUNDUP(MONTH(Table1[[#This Row],[Invoice Date]])/3,0)</f>
        <v>Q2</v>
      </c>
      <c r="R1320" s="4" t="str">
        <f>LOOKUP(O1320,{1,3,6,9,12},{"Winter","Spring","Summer","Autumn","Winter"})</f>
        <v>Spring</v>
      </c>
    </row>
    <row r="1321" spans="2:18"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c r="O1321" s="4">
        <f>MONTH(Table1[[#This Row],[Invoice Date]])</f>
        <v>5</v>
      </c>
      <c r="P1321" s="4">
        <f>YEAR(Table1[[#This Row],[Invoice Date]])</f>
        <v>2021</v>
      </c>
      <c r="Q1321" s="4" t="str">
        <f>"Q"&amp;ROUNDUP(MONTH(Table1[[#This Row],[Invoice Date]])/3,0)</f>
        <v>Q2</v>
      </c>
      <c r="R1321" s="4" t="str">
        <f>LOOKUP(O1321,{1,3,6,9,12},{"Winter","Spring","Summer","Autumn","Winter"})</f>
        <v>Spring</v>
      </c>
    </row>
    <row r="1322" spans="2:18"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c r="O1322" s="4">
        <f>MONTH(Table1[[#This Row],[Invoice Date]])</f>
        <v>5</v>
      </c>
      <c r="P1322" s="4">
        <f>YEAR(Table1[[#This Row],[Invoice Date]])</f>
        <v>2021</v>
      </c>
      <c r="Q1322" s="4" t="str">
        <f>"Q"&amp;ROUNDUP(MONTH(Table1[[#This Row],[Invoice Date]])/3,0)</f>
        <v>Q2</v>
      </c>
      <c r="R1322" s="4" t="str">
        <f>LOOKUP(O1322,{1,3,6,9,12},{"Winter","Spring","Summer","Autumn","Winter"})</f>
        <v>Spring</v>
      </c>
    </row>
    <row r="1323" spans="2:18"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c r="O1323" s="4">
        <f>MONTH(Table1[[#This Row],[Invoice Date]])</f>
        <v>6</v>
      </c>
      <c r="P1323" s="4">
        <f>YEAR(Table1[[#This Row],[Invoice Date]])</f>
        <v>2021</v>
      </c>
      <c r="Q1323" s="4" t="str">
        <f>"Q"&amp;ROUNDUP(MONTH(Table1[[#This Row],[Invoice Date]])/3,0)</f>
        <v>Q2</v>
      </c>
      <c r="R1323" s="4" t="str">
        <f>LOOKUP(O1323,{1,3,6,9,12},{"Winter","Spring","Summer","Autumn","Winter"})</f>
        <v>Summer</v>
      </c>
    </row>
    <row r="1324" spans="2:18"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c r="O1324" s="4">
        <f>MONTH(Table1[[#This Row],[Invoice Date]])</f>
        <v>6</v>
      </c>
      <c r="P1324" s="4">
        <f>YEAR(Table1[[#This Row],[Invoice Date]])</f>
        <v>2021</v>
      </c>
      <c r="Q1324" s="4" t="str">
        <f>"Q"&amp;ROUNDUP(MONTH(Table1[[#This Row],[Invoice Date]])/3,0)</f>
        <v>Q2</v>
      </c>
      <c r="R1324" s="4" t="str">
        <f>LOOKUP(O1324,{1,3,6,9,12},{"Winter","Spring","Summer","Autumn","Winter"})</f>
        <v>Summer</v>
      </c>
    </row>
    <row r="1325" spans="2:18"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c r="O1325" s="4">
        <f>MONTH(Table1[[#This Row],[Invoice Date]])</f>
        <v>6</v>
      </c>
      <c r="P1325" s="4">
        <f>YEAR(Table1[[#This Row],[Invoice Date]])</f>
        <v>2021</v>
      </c>
      <c r="Q1325" s="4" t="str">
        <f>"Q"&amp;ROUNDUP(MONTH(Table1[[#This Row],[Invoice Date]])/3,0)</f>
        <v>Q2</v>
      </c>
      <c r="R1325" s="4" t="str">
        <f>LOOKUP(O1325,{1,3,6,9,12},{"Winter","Spring","Summer","Autumn","Winter"})</f>
        <v>Summer</v>
      </c>
    </row>
    <row r="1326" spans="2:18"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c r="O1326" s="4">
        <f>MONTH(Table1[[#This Row],[Invoice Date]])</f>
        <v>6</v>
      </c>
      <c r="P1326" s="4">
        <f>YEAR(Table1[[#This Row],[Invoice Date]])</f>
        <v>2021</v>
      </c>
      <c r="Q1326" s="4" t="str">
        <f>"Q"&amp;ROUNDUP(MONTH(Table1[[#This Row],[Invoice Date]])/3,0)</f>
        <v>Q2</v>
      </c>
      <c r="R1326" s="4" t="str">
        <f>LOOKUP(O1326,{1,3,6,9,12},{"Winter","Spring","Summer","Autumn","Winter"})</f>
        <v>Summer</v>
      </c>
    </row>
    <row r="1327" spans="2:18"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c r="O1327" s="4">
        <f>MONTH(Table1[[#This Row],[Invoice Date]])</f>
        <v>6</v>
      </c>
      <c r="P1327" s="4">
        <f>YEAR(Table1[[#This Row],[Invoice Date]])</f>
        <v>2021</v>
      </c>
      <c r="Q1327" s="4" t="str">
        <f>"Q"&amp;ROUNDUP(MONTH(Table1[[#This Row],[Invoice Date]])/3,0)</f>
        <v>Q2</v>
      </c>
      <c r="R1327" s="4" t="str">
        <f>LOOKUP(O1327,{1,3,6,9,12},{"Winter","Spring","Summer","Autumn","Winter"})</f>
        <v>Summer</v>
      </c>
    </row>
    <row r="1328" spans="2:18"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c r="O1328" s="4">
        <f>MONTH(Table1[[#This Row],[Invoice Date]])</f>
        <v>6</v>
      </c>
      <c r="P1328" s="4">
        <f>YEAR(Table1[[#This Row],[Invoice Date]])</f>
        <v>2021</v>
      </c>
      <c r="Q1328" s="4" t="str">
        <f>"Q"&amp;ROUNDUP(MONTH(Table1[[#This Row],[Invoice Date]])/3,0)</f>
        <v>Q2</v>
      </c>
      <c r="R1328" s="4" t="str">
        <f>LOOKUP(O1328,{1,3,6,9,12},{"Winter","Spring","Summer","Autumn","Winter"})</f>
        <v>Summer</v>
      </c>
    </row>
    <row r="1329" spans="2:18"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c r="O1329" s="4">
        <f>MONTH(Table1[[#This Row],[Invoice Date]])</f>
        <v>7</v>
      </c>
      <c r="P1329" s="4">
        <f>YEAR(Table1[[#This Row],[Invoice Date]])</f>
        <v>2021</v>
      </c>
      <c r="Q1329" s="4" t="str">
        <f>"Q"&amp;ROUNDUP(MONTH(Table1[[#This Row],[Invoice Date]])/3,0)</f>
        <v>Q3</v>
      </c>
      <c r="R1329" s="4" t="str">
        <f>LOOKUP(O1329,{1,3,6,9,12},{"Winter","Spring","Summer","Autumn","Winter"})</f>
        <v>Summer</v>
      </c>
    </row>
    <row r="1330" spans="2:18"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c r="O1330" s="4">
        <f>MONTH(Table1[[#This Row],[Invoice Date]])</f>
        <v>7</v>
      </c>
      <c r="P1330" s="4">
        <f>YEAR(Table1[[#This Row],[Invoice Date]])</f>
        <v>2021</v>
      </c>
      <c r="Q1330" s="4" t="str">
        <f>"Q"&amp;ROUNDUP(MONTH(Table1[[#This Row],[Invoice Date]])/3,0)</f>
        <v>Q3</v>
      </c>
      <c r="R1330" s="4" t="str">
        <f>LOOKUP(O1330,{1,3,6,9,12},{"Winter","Spring","Summer","Autumn","Winter"})</f>
        <v>Summer</v>
      </c>
    </row>
    <row r="1331" spans="2:18"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c r="O1331" s="4">
        <f>MONTH(Table1[[#This Row],[Invoice Date]])</f>
        <v>7</v>
      </c>
      <c r="P1331" s="4">
        <f>YEAR(Table1[[#This Row],[Invoice Date]])</f>
        <v>2021</v>
      </c>
      <c r="Q1331" s="4" t="str">
        <f>"Q"&amp;ROUNDUP(MONTH(Table1[[#This Row],[Invoice Date]])/3,0)</f>
        <v>Q3</v>
      </c>
      <c r="R1331" s="4" t="str">
        <f>LOOKUP(O1331,{1,3,6,9,12},{"Winter","Spring","Summer","Autumn","Winter"})</f>
        <v>Summer</v>
      </c>
    </row>
    <row r="1332" spans="2:18"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c r="O1332" s="4">
        <f>MONTH(Table1[[#This Row],[Invoice Date]])</f>
        <v>7</v>
      </c>
      <c r="P1332" s="4">
        <f>YEAR(Table1[[#This Row],[Invoice Date]])</f>
        <v>2021</v>
      </c>
      <c r="Q1332" s="4" t="str">
        <f>"Q"&amp;ROUNDUP(MONTH(Table1[[#This Row],[Invoice Date]])/3,0)</f>
        <v>Q3</v>
      </c>
      <c r="R1332" s="4" t="str">
        <f>LOOKUP(O1332,{1,3,6,9,12},{"Winter","Spring","Summer","Autumn","Winter"})</f>
        <v>Summer</v>
      </c>
    </row>
    <row r="1333" spans="2:18"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c r="O1333" s="4">
        <f>MONTH(Table1[[#This Row],[Invoice Date]])</f>
        <v>7</v>
      </c>
      <c r="P1333" s="4">
        <f>YEAR(Table1[[#This Row],[Invoice Date]])</f>
        <v>2021</v>
      </c>
      <c r="Q1333" s="4" t="str">
        <f>"Q"&amp;ROUNDUP(MONTH(Table1[[#This Row],[Invoice Date]])/3,0)</f>
        <v>Q3</v>
      </c>
      <c r="R1333" s="4" t="str">
        <f>LOOKUP(O1333,{1,3,6,9,12},{"Winter","Spring","Summer","Autumn","Winter"})</f>
        <v>Summer</v>
      </c>
    </row>
    <row r="1334" spans="2:18"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c r="O1334" s="4">
        <f>MONTH(Table1[[#This Row],[Invoice Date]])</f>
        <v>7</v>
      </c>
      <c r="P1334" s="4">
        <f>YEAR(Table1[[#This Row],[Invoice Date]])</f>
        <v>2021</v>
      </c>
      <c r="Q1334" s="4" t="str">
        <f>"Q"&amp;ROUNDUP(MONTH(Table1[[#This Row],[Invoice Date]])/3,0)</f>
        <v>Q3</v>
      </c>
      <c r="R1334" s="4" t="str">
        <f>LOOKUP(O1334,{1,3,6,9,12},{"Winter","Spring","Summer","Autumn","Winter"})</f>
        <v>Summer</v>
      </c>
    </row>
    <row r="1335" spans="2:18"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c r="O1335" s="4">
        <f>MONTH(Table1[[#This Row],[Invoice Date]])</f>
        <v>8</v>
      </c>
      <c r="P1335" s="4">
        <f>YEAR(Table1[[#This Row],[Invoice Date]])</f>
        <v>2021</v>
      </c>
      <c r="Q1335" s="4" t="str">
        <f>"Q"&amp;ROUNDUP(MONTH(Table1[[#This Row],[Invoice Date]])/3,0)</f>
        <v>Q3</v>
      </c>
      <c r="R1335" s="4" t="str">
        <f>LOOKUP(O1335,{1,3,6,9,12},{"Winter","Spring","Summer","Autumn","Winter"})</f>
        <v>Summer</v>
      </c>
    </row>
    <row r="1336" spans="2:18"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c r="O1336" s="4">
        <f>MONTH(Table1[[#This Row],[Invoice Date]])</f>
        <v>8</v>
      </c>
      <c r="P1336" s="4">
        <f>YEAR(Table1[[#This Row],[Invoice Date]])</f>
        <v>2021</v>
      </c>
      <c r="Q1336" s="4" t="str">
        <f>"Q"&amp;ROUNDUP(MONTH(Table1[[#This Row],[Invoice Date]])/3,0)</f>
        <v>Q3</v>
      </c>
      <c r="R1336" s="4" t="str">
        <f>LOOKUP(O1336,{1,3,6,9,12},{"Winter","Spring","Summer","Autumn","Winter"})</f>
        <v>Summer</v>
      </c>
    </row>
    <row r="1337" spans="2:18"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c r="O1337" s="4">
        <f>MONTH(Table1[[#This Row],[Invoice Date]])</f>
        <v>8</v>
      </c>
      <c r="P1337" s="4">
        <f>YEAR(Table1[[#This Row],[Invoice Date]])</f>
        <v>2021</v>
      </c>
      <c r="Q1337" s="4" t="str">
        <f>"Q"&amp;ROUNDUP(MONTH(Table1[[#This Row],[Invoice Date]])/3,0)</f>
        <v>Q3</v>
      </c>
      <c r="R1337" s="4" t="str">
        <f>LOOKUP(O1337,{1,3,6,9,12},{"Winter","Spring","Summer","Autumn","Winter"})</f>
        <v>Summer</v>
      </c>
    </row>
    <row r="1338" spans="2:18"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c r="O1338" s="4">
        <f>MONTH(Table1[[#This Row],[Invoice Date]])</f>
        <v>8</v>
      </c>
      <c r="P1338" s="4">
        <f>YEAR(Table1[[#This Row],[Invoice Date]])</f>
        <v>2021</v>
      </c>
      <c r="Q1338" s="4" t="str">
        <f>"Q"&amp;ROUNDUP(MONTH(Table1[[#This Row],[Invoice Date]])/3,0)</f>
        <v>Q3</v>
      </c>
      <c r="R1338" s="4" t="str">
        <f>LOOKUP(O1338,{1,3,6,9,12},{"Winter","Spring","Summer","Autumn","Winter"})</f>
        <v>Summer</v>
      </c>
    </row>
    <row r="1339" spans="2:18"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c r="O1339" s="4">
        <f>MONTH(Table1[[#This Row],[Invoice Date]])</f>
        <v>8</v>
      </c>
      <c r="P1339" s="4">
        <f>YEAR(Table1[[#This Row],[Invoice Date]])</f>
        <v>2021</v>
      </c>
      <c r="Q1339" s="4" t="str">
        <f>"Q"&amp;ROUNDUP(MONTH(Table1[[#This Row],[Invoice Date]])/3,0)</f>
        <v>Q3</v>
      </c>
      <c r="R1339" s="4" t="str">
        <f>LOOKUP(O1339,{1,3,6,9,12},{"Winter","Spring","Summer","Autumn","Winter"})</f>
        <v>Summer</v>
      </c>
    </row>
    <row r="1340" spans="2:18"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c r="O1340" s="4">
        <f>MONTH(Table1[[#This Row],[Invoice Date]])</f>
        <v>8</v>
      </c>
      <c r="P1340" s="4">
        <f>YEAR(Table1[[#This Row],[Invoice Date]])</f>
        <v>2021</v>
      </c>
      <c r="Q1340" s="4" t="str">
        <f>"Q"&amp;ROUNDUP(MONTH(Table1[[#This Row],[Invoice Date]])/3,0)</f>
        <v>Q3</v>
      </c>
      <c r="R1340" s="4" t="str">
        <f>LOOKUP(O1340,{1,3,6,9,12},{"Winter","Spring","Summer","Autumn","Winter"})</f>
        <v>Summer</v>
      </c>
    </row>
    <row r="1341" spans="2:18"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c r="O1341" s="4">
        <f>MONTH(Table1[[#This Row],[Invoice Date]])</f>
        <v>9</v>
      </c>
      <c r="P1341" s="4">
        <f>YEAR(Table1[[#This Row],[Invoice Date]])</f>
        <v>2021</v>
      </c>
      <c r="Q1341" s="4" t="str">
        <f>"Q"&amp;ROUNDUP(MONTH(Table1[[#This Row],[Invoice Date]])/3,0)</f>
        <v>Q3</v>
      </c>
      <c r="R1341" s="4" t="str">
        <f>LOOKUP(O1341,{1,3,6,9,12},{"Winter","Spring","Summer","Autumn","Winter"})</f>
        <v>Autumn</v>
      </c>
    </row>
    <row r="1342" spans="2:18"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c r="O1342" s="4">
        <f>MONTH(Table1[[#This Row],[Invoice Date]])</f>
        <v>9</v>
      </c>
      <c r="P1342" s="4">
        <f>YEAR(Table1[[#This Row],[Invoice Date]])</f>
        <v>2021</v>
      </c>
      <c r="Q1342" s="4" t="str">
        <f>"Q"&amp;ROUNDUP(MONTH(Table1[[#This Row],[Invoice Date]])/3,0)</f>
        <v>Q3</v>
      </c>
      <c r="R1342" s="4" t="str">
        <f>LOOKUP(O1342,{1,3,6,9,12},{"Winter","Spring","Summer","Autumn","Winter"})</f>
        <v>Autumn</v>
      </c>
    </row>
    <row r="1343" spans="2:18"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c r="O1343" s="4">
        <f>MONTH(Table1[[#This Row],[Invoice Date]])</f>
        <v>9</v>
      </c>
      <c r="P1343" s="4">
        <f>YEAR(Table1[[#This Row],[Invoice Date]])</f>
        <v>2021</v>
      </c>
      <c r="Q1343" s="4" t="str">
        <f>"Q"&amp;ROUNDUP(MONTH(Table1[[#This Row],[Invoice Date]])/3,0)</f>
        <v>Q3</v>
      </c>
      <c r="R1343" s="4" t="str">
        <f>LOOKUP(O1343,{1,3,6,9,12},{"Winter","Spring","Summer","Autumn","Winter"})</f>
        <v>Autumn</v>
      </c>
    </row>
    <row r="1344" spans="2:18"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c r="O1344" s="4">
        <f>MONTH(Table1[[#This Row],[Invoice Date]])</f>
        <v>9</v>
      </c>
      <c r="P1344" s="4">
        <f>YEAR(Table1[[#This Row],[Invoice Date]])</f>
        <v>2021</v>
      </c>
      <c r="Q1344" s="4" t="str">
        <f>"Q"&amp;ROUNDUP(MONTH(Table1[[#This Row],[Invoice Date]])/3,0)</f>
        <v>Q3</v>
      </c>
      <c r="R1344" s="4" t="str">
        <f>LOOKUP(O1344,{1,3,6,9,12},{"Winter","Spring","Summer","Autumn","Winter"})</f>
        <v>Autumn</v>
      </c>
    </row>
    <row r="1345" spans="2:18"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c r="O1345" s="4">
        <f>MONTH(Table1[[#This Row],[Invoice Date]])</f>
        <v>9</v>
      </c>
      <c r="P1345" s="4">
        <f>YEAR(Table1[[#This Row],[Invoice Date]])</f>
        <v>2021</v>
      </c>
      <c r="Q1345" s="4" t="str">
        <f>"Q"&amp;ROUNDUP(MONTH(Table1[[#This Row],[Invoice Date]])/3,0)</f>
        <v>Q3</v>
      </c>
      <c r="R1345" s="4" t="str">
        <f>LOOKUP(O1345,{1,3,6,9,12},{"Winter","Spring","Summer","Autumn","Winter"})</f>
        <v>Autumn</v>
      </c>
    </row>
    <row r="1346" spans="2:18"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c r="O1346" s="4">
        <f>MONTH(Table1[[#This Row],[Invoice Date]])</f>
        <v>9</v>
      </c>
      <c r="P1346" s="4">
        <f>YEAR(Table1[[#This Row],[Invoice Date]])</f>
        <v>2021</v>
      </c>
      <c r="Q1346" s="4" t="str">
        <f>"Q"&amp;ROUNDUP(MONTH(Table1[[#This Row],[Invoice Date]])/3,0)</f>
        <v>Q3</v>
      </c>
      <c r="R1346" s="4" t="str">
        <f>LOOKUP(O1346,{1,3,6,9,12},{"Winter","Spring","Summer","Autumn","Winter"})</f>
        <v>Autumn</v>
      </c>
    </row>
    <row r="1347" spans="2:18"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c r="O1347" s="4">
        <f>MONTH(Table1[[#This Row],[Invoice Date]])</f>
        <v>10</v>
      </c>
      <c r="P1347" s="4">
        <f>YEAR(Table1[[#This Row],[Invoice Date]])</f>
        <v>2021</v>
      </c>
      <c r="Q1347" s="4" t="str">
        <f>"Q"&amp;ROUNDUP(MONTH(Table1[[#This Row],[Invoice Date]])/3,0)</f>
        <v>Q4</v>
      </c>
      <c r="R1347" s="4" t="str">
        <f>LOOKUP(O1347,{1,3,6,9,12},{"Winter","Spring","Summer","Autumn","Winter"})</f>
        <v>Autumn</v>
      </c>
    </row>
    <row r="1348" spans="2:18"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c r="O1348" s="4">
        <f>MONTH(Table1[[#This Row],[Invoice Date]])</f>
        <v>10</v>
      </c>
      <c r="P1348" s="4">
        <f>YEAR(Table1[[#This Row],[Invoice Date]])</f>
        <v>2021</v>
      </c>
      <c r="Q1348" s="4" t="str">
        <f>"Q"&amp;ROUNDUP(MONTH(Table1[[#This Row],[Invoice Date]])/3,0)</f>
        <v>Q4</v>
      </c>
      <c r="R1348" s="4" t="str">
        <f>LOOKUP(O1348,{1,3,6,9,12},{"Winter","Spring","Summer","Autumn","Winter"})</f>
        <v>Autumn</v>
      </c>
    </row>
    <row r="1349" spans="2:18"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c r="O1349" s="4">
        <f>MONTH(Table1[[#This Row],[Invoice Date]])</f>
        <v>10</v>
      </c>
      <c r="P1349" s="4">
        <f>YEAR(Table1[[#This Row],[Invoice Date]])</f>
        <v>2021</v>
      </c>
      <c r="Q1349" s="4" t="str">
        <f>"Q"&amp;ROUNDUP(MONTH(Table1[[#This Row],[Invoice Date]])/3,0)</f>
        <v>Q4</v>
      </c>
      <c r="R1349" s="4" t="str">
        <f>LOOKUP(O1349,{1,3,6,9,12},{"Winter","Spring","Summer","Autumn","Winter"})</f>
        <v>Autumn</v>
      </c>
    </row>
    <row r="1350" spans="2:18"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c r="O1350" s="4">
        <f>MONTH(Table1[[#This Row],[Invoice Date]])</f>
        <v>10</v>
      </c>
      <c r="P1350" s="4">
        <f>YEAR(Table1[[#This Row],[Invoice Date]])</f>
        <v>2021</v>
      </c>
      <c r="Q1350" s="4" t="str">
        <f>"Q"&amp;ROUNDUP(MONTH(Table1[[#This Row],[Invoice Date]])/3,0)</f>
        <v>Q4</v>
      </c>
      <c r="R1350" s="4" t="str">
        <f>LOOKUP(O1350,{1,3,6,9,12},{"Winter","Spring","Summer","Autumn","Winter"})</f>
        <v>Autumn</v>
      </c>
    </row>
    <row r="1351" spans="2:18"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c r="O1351" s="4">
        <f>MONTH(Table1[[#This Row],[Invoice Date]])</f>
        <v>10</v>
      </c>
      <c r="P1351" s="4">
        <f>YEAR(Table1[[#This Row],[Invoice Date]])</f>
        <v>2021</v>
      </c>
      <c r="Q1351" s="4" t="str">
        <f>"Q"&amp;ROUNDUP(MONTH(Table1[[#This Row],[Invoice Date]])/3,0)</f>
        <v>Q4</v>
      </c>
      <c r="R1351" s="4" t="str">
        <f>LOOKUP(O1351,{1,3,6,9,12},{"Winter","Spring","Summer","Autumn","Winter"})</f>
        <v>Autumn</v>
      </c>
    </row>
    <row r="1352" spans="2:18"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c r="O1352" s="4">
        <f>MONTH(Table1[[#This Row],[Invoice Date]])</f>
        <v>10</v>
      </c>
      <c r="P1352" s="4">
        <f>YEAR(Table1[[#This Row],[Invoice Date]])</f>
        <v>2021</v>
      </c>
      <c r="Q1352" s="4" t="str">
        <f>"Q"&amp;ROUNDUP(MONTH(Table1[[#This Row],[Invoice Date]])/3,0)</f>
        <v>Q4</v>
      </c>
      <c r="R1352" s="4" t="str">
        <f>LOOKUP(O1352,{1,3,6,9,12},{"Winter","Spring","Summer","Autumn","Winter"})</f>
        <v>Autumn</v>
      </c>
    </row>
    <row r="1353" spans="2:18"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c r="O1353" s="4">
        <f>MONTH(Table1[[#This Row],[Invoice Date]])</f>
        <v>11</v>
      </c>
      <c r="P1353" s="4">
        <f>YEAR(Table1[[#This Row],[Invoice Date]])</f>
        <v>2021</v>
      </c>
      <c r="Q1353" s="4" t="str">
        <f>"Q"&amp;ROUNDUP(MONTH(Table1[[#This Row],[Invoice Date]])/3,0)</f>
        <v>Q4</v>
      </c>
      <c r="R1353" s="4" t="str">
        <f>LOOKUP(O1353,{1,3,6,9,12},{"Winter","Spring","Summer","Autumn","Winter"})</f>
        <v>Autumn</v>
      </c>
    </row>
    <row r="1354" spans="2:18"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c r="O1354" s="4">
        <f>MONTH(Table1[[#This Row],[Invoice Date]])</f>
        <v>11</v>
      </c>
      <c r="P1354" s="4">
        <f>YEAR(Table1[[#This Row],[Invoice Date]])</f>
        <v>2021</v>
      </c>
      <c r="Q1354" s="4" t="str">
        <f>"Q"&amp;ROUNDUP(MONTH(Table1[[#This Row],[Invoice Date]])/3,0)</f>
        <v>Q4</v>
      </c>
      <c r="R1354" s="4" t="str">
        <f>LOOKUP(O1354,{1,3,6,9,12},{"Winter","Spring","Summer","Autumn","Winter"})</f>
        <v>Autumn</v>
      </c>
    </row>
    <row r="1355" spans="2:18"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c r="O1355" s="4">
        <f>MONTH(Table1[[#This Row],[Invoice Date]])</f>
        <v>11</v>
      </c>
      <c r="P1355" s="4">
        <f>YEAR(Table1[[#This Row],[Invoice Date]])</f>
        <v>2021</v>
      </c>
      <c r="Q1355" s="4" t="str">
        <f>"Q"&amp;ROUNDUP(MONTH(Table1[[#This Row],[Invoice Date]])/3,0)</f>
        <v>Q4</v>
      </c>
      <c r="R1355" s="4" t="str">
        <f>LOOKUP(O1355,{1,3,6,9,12},{"Winter","Spring","Summer","Autumn","Winter"})</f>
        <v>Autumn</v>
      </c>
    </row>
    <row r="1356" spans="2:18"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c r="O1356" s="4">
        <f>MONTH(Table1[[#This Row],[Invoice Date]])</f>
        <v>11</v>
      </c>
      <c r="P1356" s="4">
        <f>YEAR(Table1[[#This Row],[Invoice Date]])</f>
        <v>2021</v>
      </c>
      <c r="Q1356" s="4" t="str">
        <f>"Q"&amp;ROUNDUP(MONTH(Table1[[#This Row],[Invoice Date]])/3,0)</f>
        <v>Q4</v>
      </c>
      <c r="R1356" s="4" t="str">
        <f>LOOKUP(O1356,{1,3,6,9,12},{"Winter","Spring","Summer","Autumn","Winter"})</f>
        <v>Autumn</v>
      </c>
    </row>
    <row r="1357" spans="2:18"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c r="O1357" s="4">
        <f>MONTH(Table1[[#This Row],[Invoice Date]])</f>
        <v>11</v>
      </c>
      <c r="P1357" s="4">
        <f>YEAR(Table1[[#This Row],[Invoice Date]])</f>
        <v>2021</v>
      </c>
      <c r="Q1357" s="4" t="str">
        <f>"Q"&amp;ROUNDUP(MONTH(Table1[[#This Row],[Invoice Date]])/3,0)</f>
        <v>Q4</v>
      </c>
      <c r="R1357" s="4" t="str">
        <f>LOOKUP(O1357,{1,3,6,9,12},{"Winter","Spring","Summer","Autumn","Winter"})</f>
        <v>Autumn</v>
      </c>
    </row>
    <row r="1358" spans="2:18"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c r="O1358" s="4">
        <f>MONTH(Table1[[#This Row],[Invoice Date]])</f>
        <v>11</v>
      </c>
      <c r="P1358" s="4">
        <f>YEAR(Table1[[#This Row],[Invoice Date]])</f>
        <v>2021</v>
      </c>
      <c r="Q1358" s="4" t="str">
        <f>"Q"&amp;ROUNDUP(MONTH(Table1[[#This Row],[Invoice Date]])/3,0)</f>
        <v>Q4</v>
      </c>
      <c r="R1358" s="4" t="str">
        <f>LOOKUP(O1358,{1,3,6,9,12},{"Winter","Spring","Summer","Autumn","Winter"})</f>
        <v>Autumn</v>
      </c>
    </row>
    <row r="1359" spans="2:18"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c r="O1359" s="4">
        <f>MONTH(Table1[[#This Row],[Invoice Date]])</f>
        <v>12</v>
      </c>
      <c r="P1359" s="4">
        <f>YEAR(Table1[[#This Row],[Invoice Date]])</f>
        <v>2021</v>
      </c>
      <c r="Q1359" s="4" t="str">
        <f>"Q"&amp;ROUNDUP(MONTH(Table1[[#This Row],[Invoice Date]])/3,0)</f>
        <v>Q4</v>
      </c>
      <c r="R1359" s="4" t="str">
        <f>LOOKUP(O1359,{1,3,6,9,12},{"Winter","Spring","Summer","Autumn","Winter"})</f>
        <v>Winter</v>
      </c>
    </row>
    <row r="1360" spans="2:18"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c r="O1360" s="4">
        <f>MONTH(Table1[[#This Row],[Invoice Date]])</f>
        <v>12</v>
      </c>
      <c r="P1360" s="4">
        <f>YEAR(Table1[[#This Row],[Invoice Date]])</f>
        <v>2021</v>
      </c>
      <c r="Q1360" s="4" t="str">
        <f>"Q"&amp;ROUNDUP(MONTH(Table1[[#This Row],[Invoice Date]])/3,0)</f>
        <v>Q4</v>
      </c>
      <c r="R1360" s="4" t="str">
        <f>LOOKUP(O1360,{1,3,6,9,12},{"Winter","Spring","Summer","Autumn","Winter"})</f>
        <v>Winter</v>
      </c>
    </row>
    <row r="1361" spans="2:18"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c r="O1361" s="4">
        <f>MONTH(Table1[[#This Row],[Invoice Date]])</f>
        <v>12</v>
      </c>
      <c r="P1361" s="4">
        <f>YEAR(Table1[[#This Row],[Invoice Date]])</f>
        <v>2021</v>
      </c>
      <c r="Q1361" s="4" t="str">
        <f>"Q"&amp;ROUNDUP(MONTH(Table1[[#This Row],[Invoice Date]])/3,0)</f>
        <v>Q4</v>
      </c>
      <c r="R1361" s="4" t="str">
        <f>LOOKUP(O1361,{1,3,6,9,12},{"Winter","Spring","Summer","Autumn","Winter"})</f>
        <v>Winter</v>
      </c>
    </row>
    <row r="1362" spans="2:18"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c r="O1362" s="4">
        <f>MONTH(Table1[[#This Row],[Invoice Date]])</f>
        <v>12</v>
      </c>
      <c r="P1362" s="4">
        <f>YEAR(Table1[[#This Row],[Invoice Date]])</f>
        <v>2021</v>
      </c>
      <c r="Q1362" s="4" t="str">
        <f>"Q"&amp;ROUNDUP(MONTH(Table1[[#This Row],[Invoice Date]])/3,0)</f>
        <v>Q4</v>
      </c>
      <c r="R1362" s="4" t="str">
        <f>LOOKUP(O1362,{1,3,6,9,12},{"Winter","Spring","Summer","Autumn","Winter"})</f>
        <v>Winter</v>
      </c>
    </row>
    <row r="1363" spans="2:18"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c r="O1363" s="4">
        <f>MONTH(Table1[[#This Row],[Invoice Date]])</f>
        <v>12</v>
      </c>
      <c r="P1363" s="4">
        <f>YEAR(Table1[[#This Row],[Invoice Date]])</f>
        <v>2021</v>
      </c>
      <c r="Q1363" s="4" t="str">
        <f>"Q"&amp;ROUNDUP(MONTH(Table1[[#This Row],[Invoice Date]])/3,0)</f>
        <v>Q4</v>
      </c>
      <c r="R1363" s="4" t="str">
        <f>LOOKUP(O1363,{1,3,6,9,12},{"Winter","Spring","Summer","Autumn","Winter"})</f>
        <v>Winter</v>
      </c>
    </row>
    <row r="1364" spans="2:18"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c r="O1364" s="4">
        <f>MONTH(Table1[[#This Row],[Invoice Date]])</f>
        <v>12</v>
      </c>
      <c r="P1364" s="4">
        <f>YEAR(Table1[[#This Row],[Invoice Date]])</f>
        <v>2021</v>
      </c>
      <c r="Q1364" s="4" t="str">
        <f>"Q"&amp;ROUNDUP(MONTH(Table1[[#This Row],[Invoice Date]])/3,0)</f>
        <v>Q4</v>
      </c>
      <c r="R1364" s="4" t="str">
        <f>LOOKUP(O1364,{1,3,6,9,12},{"Winter","Spring","Summer","Autumn","Winter"})</f>
        <v>Winter</v>
      </c>
    </row>
    <row r="1365" spans="2:18"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c r="O1365" s="4">
        <f>MONTH(Table1[[#This Row],[Invoice Date]])</f>
        <v>1</v>
      </c>
      <c r="P1365" s="4">
        <f>YEAR(Table1[[#This Row],[Invoice Date]])</f>
        <v>2021</v>
      </c>
      <c r="Q1365" s="4" t="str">
        <f>"Q"&amp;ROUNDUP(MONTH(Table1[[#This Row],[Invoice Date]])/3,0)</f>
        <v>Q1</v>
      </c>
      <c r="R1365" s="4" t="str">
        <f>LOOKUP(O1365,{1,3,6,9,12},{"Winter","Spring","Summer","Autumn","Winter"})</f>
        <v>Winter</v>
      </c>
    </row>
    <row r="1366" spans="2:18"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c r="O1366" s="4">
        <f>MONTH(Table1[[#This Row],[Invoice Date]])</f>
        <v>1</v>
      </c>
      <c r="P1366" s="4">
        <f>YEAR(Table1[[#This Row],[Invoice Date]])</f>
        <v>2021</v>
      </c>
      <c r="Q1366" s="4" t="str">
        <f>"Q"&amp;ROUNDUP(MONTH(Table1[[#This Row],[Invoice Date]])/3,0)</f>
        <v>Q1</v>
      </c>
      <c r="R1366" s="4" t="str">
        <f>LOOKUP(O1366,{1,3,6,9,12},{"Winter","Spring","Summer","Autumn","Winter"})</f>
        <v>Winter</v>
      </c>
    </row>
    <row r="1367" spans="2:18"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c r="O1367" s="4">
        <f>MONTH(Table1[[#This Row],[Invoice Date]])</f>
        <v>1</v>
      </c>
      <c r="P1367" s="4">
        <f>YEAR(Table1[[#This Row],[Invoice Date]])</f>
        <v>2021</v>
      </c>
      <c r="Q1367" s="4" t="str">
        <f>"Q"&amp;ROUNDUP(MONTH(Table1[[#This Row],[Invoice Date]])/3,0)</f>
        <v>Q1</v>
      </c>
      <c r="R1367" s="4" t="str">
        <f>LOOKUP(O1367,{1,3,6,9,12},{"Winter","Spring","Summer","Autumn","Winter"})</f>
        <v>Winter</v>
      </c>
    </row>
    <row r="1368" spans="2:18"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c r="O1368" s="4">
        <f>MONTH(Table1[[#This Row],[Invoice Date]])</f>
        <v>1</v>
      </c>
      <c r="P1368" s="4">
        <f>YEAR(Table1[[#This Row],[Invoice Date]])</f>
        <v>2021</v>
      </c>
      <c r="Q1368" s="4" t="str">
        <f>"Q"&amp;ROUNDUP(MONTH(Table1[[#This Row],[Invoice Date]])/3,0)</f>
        <v>Q1</v>
      </c>
      <c r="R1368" s="4" t="str">
        <f>LOOKUP(O1368,{1,3,6,9,12},{"Winter","Spring","Summer","Autumn","Winter"})</f>
        <v>Winter</v>
      </c>
    </row>
    <row r="1369" spans="2:18"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c r="O1369" s="4">
        <f>MONTH(Table1[[#This Row],[Invoice Date]])</f>
        <v>1</v>
      </c>
      <c r="P1369" s="4">
        <f>YEAR(Table1[[#This Row],[Invoice Date]])</f>
        <v>2021</v>
      </c>
      <c r="Q1369" s="4" t="str">
        <f>"Q"&amp;ROUNDUP(MONTH(Table1[[#This Row],[Invoice Date]])/3,0)</f>
        <v>Q1</v>
      </c>
      <c r="R1369" s="4" t="str">
        <f>LOOKUP(O1369,{1,3,6,9,12},{"Winter","Spring","Summer","Autumn","Winter"})</f>
        <v>Winter</v>
      </c>
    </row>
    <row r="1370" spans="2:18"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c r="O1370" s="4">
        <f>MONTH(Table1[[#This Row],[Invoice Date]])</f>
        <v>1</v>
      </c>
      <c r="P1370" s="4">
        <f>YEAR(Table1[[#This Row],[Invoice Date]])</f>
        <v>2021</v>
      </c>
      <c r="Q1370" s="4" t="str">
        <f>"Q"&amp;ROUNDUP(MONTH(Table1[[#This Row],[Invoice Date]])/3,0)</f>
        <v>Q1</v>
      </c>
      <c r="R1370" s="4" t="str">
        <f>LOOKUP(O1370,{1,3,6,9,12},{"Winter","Spring","Summer","Autumn","Winter"})</f>
        <v>Winter</v>
      </c>
    </row>
    <row r="1371" spans="2:18"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c r="O1371" s="4">
        <f>MONTH(Table1[[#This Row],[Invoice Date]])</f>
        <v>2</v>
      </c>
      <c r="P1371" s="4">
        <f>YEAR(Table1[[#This Row],[Invoice Date]])</f>
        <v>2021</v>
      </c>
      <c r="Q1371" s="4" t="str">
        <f>"Q"&amp;ROUNDUP(MONTH(Table1[[#This Row],[Invoice Date]])/3,0)</f>
        <v>Q1</v>
      </c>
      <c r="R1371" s="4" t="str">
        <f>LOOKUP(O1371,{1,3,6,9,12},{"Winter","Spring","Summer","Autumn","Winter"})</f>
        <v>Winter</v>
      </c>
    </row>
    <row r="1372" spans="2:18"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c r="O1372" s="4">
        <f>MONTH(Table1[[#This Row],[Invoice Date]])</f>
        <v>2</v>
      </c>
      <c r="P1372" s="4">
        <f>YEAR(Table1[[#This Row],[Invoice Date]])</f>
        <v>2021</v>
      </c>
      <c r="Q1372" s="4" t="str">
        <f>"Q"&amp;ROUNDUP(MONTH(Table1[[#This Row],[Invoice Date]])/3,0)</f>
        <v>Q1</v>
      </c>
      <c r="R1372" s="4" t="str">
        <f>LOOKUP(O1372,{1,3,6,9,12},{"Winter","Spring","Summer","Autumn","Winter"})</f>
        <v>Winter</v>
      </c>
    </row>
    <row r="1373" spans="2:18"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c r="O1373" s="4">
        <f>MONTH(Table1[[#This Row],[Invoice Date]])</f>
        <v>2</v>
      </c>
      <c r="P1373" s="4">
        <f>YEAR(Table1[[#This Row],[Invoice Date]])</f>
        <v>2021</v>
      </c>
      <c r="Q1373" s="4" t="str">
        <f>"Q"&amp;ROUNDUP(MONTH(Table1[[#This Row],[Invoice Date]])/3,0)</f>
        <v>Q1</v>
      </c>
      <c r="R1373" s="4" t="str">
        <f>LOOKUP(O1373,{1,3,6,9,12},{"Winter","Spring","Summer","Autumn","Winter"})</f>
        <v>Winter</v>
      </c>
    </row>
    <row r="1374" spans="2:18"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c r="O1374" s="4">
        <f>MONTH(Table1[[#This Row],[Invoice Date]])</f>
        <v>2</v>
      </c>
      <c r="P1374" s="4">
        <f>YEAR(Table1[[#This Row],[Invoice Date]])</f>
        <v>2021</v>
      </c>
      <c r="Q1374" s="4" t="str">
        <f>"Q"&amp;ROUNDUP(MONTH(Table1[[#This Row],[Invoice Date]])/3,0)</f>
        <v>Q1</v>
      </c>
      <c r="R1374" s="4" t="str">
        <f>LOOKUP(O1374,{1,3,6,9,12},{"Winter","Spring","Summer","Autumn","Winter"})</f>
        <v>Winter</v>
      </c>
    </row>
    <row r="1375" spans="2:18"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c r="O1375" s="4">
        <f>MONTH(Table1[[#This Row],[Invoice Date]])</f>
        <v>2</v>
      </c>
      <c r="P1375" s="4">
        <f>YEAR(Table1[[#This Row],[Invoice Date]])</f>
        <v>2021</v>
      </c>
      <c r="Q1375" s="4" t="str">
        <f>"Q"&amp;ROUNDUP(MONTH(Table1[[#This Row],[Invoice Date]])/3,0)</f>
        <v>Q1</v>
      </c>
      <c r="R1375" s="4" t="str">
        <f>LOOKUP(O1375,{1,3,6,9,12},{"Winter","Spring","Summer","Autumn","Winter"})</f>
        <v>Winter</v>
      </c>
    </row>
    <row r="1376" spans="2:18"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c r="O1376" s="4">
        <f>MONTH(Table1[[#This Row],[Invoice Date]])</f>
        <v>2</v>
      </c>
      <c r="P1376" s="4">
        <f>YEAR(Table1[[#This Row],[Invoice Date]])</f>
        <v>2021</v>
      </c>
      <c r="Q1376" s="4" t="str">
        <f>"Q"&amp;ROUNDUP(MONTH(Table1[[#This Row],[Invoice Date]])/3,0)</f>
        <v>Q1</v>
      </c>
      <c r="R1376" s="4" t="str">
        <f>LOOKUP(O1376,{1,3,6,9,12},{"Winter","Spring","Summer","Autumn","Winter"})</f>
        <v>Winter</v>
      </c>
    </row>
    <row r="1377" spans="2:18"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c r="O1377" s="4">
        <f>MONTH(Table1[[#This Row],[Invoice Date]])</f>
        <v>3</v>
      </c>
      <c r="P1377" s="4">
        <f>YEAR(Table1[[#This Row],[Invoice Date]])</f>
        <v>2021</v>
      </c>
      <c r="Q1377" s="4" t="str">
        <f>"Q"&amp;ROUNDUP(MONTH(Table1[[#This Row],[Invoice Date]])/3,0)</f>
        <v>Q1</v>
      </c>
      <c r="R1377" s="4" t="str">
        <f>LOOKUP(O1377,{1,3,6,9,12},{"Winter","Spring","Summer","Autumn","Winter"})</f>
        <v>Spring</v>
      </c>
    </row>
    <row r="1378" spans="2:18"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c r="O1378" s="4">
        <f>MONTH(Table1[[#This Row],[Invoice Date]])</f>
        <v>3</v>
      </c>
      <c r="P1378" s="4">
        <f>YEAR(Table1[[#This Row],[Invoice Date]])</f>
        <v>2021</v>
      </c>
      <c r="Q1378" s="4" t="str">
        <f>"Q"&amp;ROUNDUP(MONTH(Table1[[#This Row],[Invoice Date]])/3,0)</f>
        <v>Q1</v>
      </c>
      <c r="R1378" s="4" t="str">
        <f>LOOKUP(O1378,{1,3,6,9,12},{"Winter","Spring","Summer","Autumn","Winter"})</f>
        <v>Spring</v>
      </c>
    </row>
    <row r="1379" spans="2:18"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c r="O1379" s="4">
        <f>MONTH(Table1[[#This Row],[Invoice Date]])</f>
        <v>3</v>
      </c>
      <c r="P1379" s="4">
        <f>YEAR(Table1[[#This Row],[Invoice Date]])</f>
        <v>2021</v>
      </c>
      <c r="Q1379" s="4" t="str">
        <f>"Q"&amp;ROUNDUP(MONTH(Table1[[#This Row],[Invoice Date]])/3,0)</f>
        <v>Q1</v>
      </c>
      <c r="R1379" s="4" t="str">
        <f>LOOKUP(O1379,{1,3,6,9,12},{"Winter","Spring","Summer","Autumn","Winter"})</f>
        <v>Spring</v>
      </c>
    </row>
    <row r="1380" spans="2:18"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c r="O1380" s="4">
        <f>MONTH(Table1[[#This Row],[Invoice Date]])</f>
        <v>3</v>
      </c>
      <c r="P1380" s="4">
        <f>YEAR(Table1[[#This Row],[Invoice Date]])</f>
        <v>2021</v>
      </c>
      <c r="Q1380" s="4" t="str">
        <f>"Q"&amp;ROUNDUP(MONTH(Table1[[#This Row],[Invoice Date]])/3,0)</f>
        <v>Q1</v>
      </c>
      <c r="R1380" s="4" t="str">
        <f>LOOKUP(O1380,{1,3,6,9,12},{"Winter","Spring","Summer","Autumn","Winter"})</f>
        <v>Spring</v>
      </c>
    </row>
    <row r="1381" spans="2:18"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c r="O1381" s="4">
        <f>MONTH(Table1[[#This Row],[Invoice Date]])</f>
        <v>3</v>
      </c>
      <c r="P1381" s="4">
        <f>YEAR(Table1[[#This Row],[Invoice Date]])</f>
        <v>2021</v>
      </c>
      <c r="Q1381" s="4" t="str">
        <f>"Q"&amp;ROUNDUP(MONTH(Table1[[#This Row],[Invoice Date]])/3,0)</f>
        <v>Q1</v>
      </c>
      <c r="R1381" s="4" t="str">
        <f>LOOKUP(O1381,{1,3,6,9,12},{"Winter","Spring","Summer","Autumn","Winter"})</f>
        <v>Spring</v>
      </c>
    </row>
    <row r="1382" spans="2:18"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c r="O1382" s="4">
        <f>MONTH(Table1[[#This Row],[Invoice Date]])</f>
        <v>3</v>
      </c>
      <c r="P1382" s="4">
        <f>YEAR(Table1[[#This Row],[Invoice Date]])</f>
        <v>2021</v>
      </c>
      <c r="Q1382" s="4" t="str">
        <f>"Q"&amp;ROUNDUP(MONTH(Table1[[#This Row],[Invoice Date]])/3,0)</f>
        <v>Q1</v>
      </c>
      <c r="R1382" s="4" t="str">
        <f>LOOKUP(O1382,{1,3,6,9,12},{"Winter","Spring","Summer","Autumn","Winter"})</f>
        <v>Spring</v>
      </c>
    </row>
    <row r="1383" spans="2:18"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c r="O1383" s="4">
        <f>MONTH(Table1[[#This Row],[Invoice Date]])</f>
        <v>4</v>
      </c>
      <c r="P1383" s="4">
        <f>YEAR(Table1[[#This Row],[Invoice Date]])</f>
        <v>2021</v>
      </c>
      <c r="Q1383" s="4" t="str">
        <f>"Q"&amp;ROUNDUP(MONTH(Table1[[#This Row],[Invoice Date]])/3,0)</f>
        <v>Q2</v>
      </c>
      <c r="R1383" s="4" t="str">
        <f>LOOKUP(O1383,{1,3,6,9,12},{"Winter","Spring","Summer","Autumn","Winter"})</f>
        <v>Spring</v>
      </c>
    </row>
    <row r="1384" spans="2:18"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c r="O1384" s="4">
        <f>MONTH(Table1[[#This Row],[Invoice Date]])</f>
        <v>4</v>
      </c>
      <c r="P1384" s="4">
        <f>YEAR(Table1[[#This Row],[Invoice Date]])</f>
        <v>2021</v>
      </c>
      <c r="Q1384" s="4" t="str">
        <f>"Q"&amp;ROUNDUP(MONTH(Table1[[#This Row],[Invoice Date]])/3,0)</f>
        <v>Q2</v>
      </c>
      <c r="R1384" s="4" t="str">
        <f>LOOKUP(O1384,{1,3,6,9,12},{"Winter","Spring","Summer","Autumn","Winter"})</f>
        <v>Spring</v>
      </c>
    </row>
    <row r="1385" spans="2:18"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c r="O1385" s="4">
        <f>MONTH(Table1[[#This Row],[Invoice Date]])</f>
        <v>4</v>
      </c>
      <c r="P1385" s="4">
        <f>YEAR(Table1[[#This Row],[Invoice Date]])</f>
        <v>2021</v>
      </c>
      <c r="Q1385" s="4" t="str">
        <f>"Q"&amp;ROUNDUP(MONTH(Table1[[#This Row],[Invoice Date]])/3,0)</f>
        <v>Q2</v>
      </c>
      <c r="R1385" s="4" t="str">
        <f>LOOKUP(O1385,{1,3,6,9,12},{"Winter","Spring","Summer","Autumn","Winter"})</f>
        <v>Spring</v>
      </c>
    </row>
    <row r="1386" spans="2:18"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c r="O1386" s="4">
        <f>MONTH(Table1[[#This Row],[Invoice Date]])</f>
        <v>4</v>
      </c>
      <c r="P1386" s="4">
        <f>YEAR(Table1[[#This Row],[Invoice Date]])</f>
        <v>2021</v>
      </c>
      <c r="Q1386" s="4" t="str">
        <f>"Q"&amp;ROUNDUP(MONTH(Table1[[#This Row],[Invoice Date]])/3,0)</f>
        <v>Q2</v>
      </c>
      <c r="R1386" s="4" t="str">
        <f>LOOKUP(O1386,{1,3,6,9,12},{"Winter","Spring","Summer","Autumn","Winter"})</f>
        <v>Spring</v>
      </c>
    </row>
    <row r="1387" spans="2:18"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c r="O1387" s="4">
        <f>MONTH(Table1[[#This Row],[Invoice Date]])</f>
        <v>4</v>
      </c>
      <c r="P1387" s="4">
        <f>YEAR(Table1[[#This Row],[Invoice Date]])</f>
        <v>2021</v>
      </c>
      <c r="Q1387" s="4" t="str">
        <f>"Q"&amp;ROUNDUP(MONTH(Table1[[#This Row],[Invoice Date]])/3,0)</f>
        <v>Q2</v>
      </c>
      <c r="R1387" s="4" t="str">
        <f>LOOKUP(O1387,{1,3,6,9,12},{"Winter","Spring","Summer","Autumn","Winter"})</f>
        <v>Spring</v>
      </c>
    </row>
    <row r="1388" spans="2:18"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c r="O1388" s="4">
        <f>MONTH(Table1[[#This Row],[Invoice Date]])</f>
        <v>4</v>
      </c>
      <c r="P1388" s="4">
        <f>YEAR(Table1[[#This Row],[Invoice Date]])</f>
        <v>2021</v>
      </c>
      <c r="Q1388" s="4" t="str">
        <f>"Q"&amp;ROUNDUP(MONTH(Table1[[#This Row],[Invoice Date]])/3,0)</f>
        <v>Q2</v>
      </c>
      <c r="R1388" s="4" t="str">
        <f>LOOKUP(O1388,{1,3,6,9,12},{"Winter","Spring","Summer","Autumn","Winter"})</f>
        <v>Spring</v>
      </c>
    </row>
    <row r="1389" spans="2:18"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c r="O1389" s="4">
        <f>MONTH(Table1[[#This Row],[Invoice Date]])</f>
        <v>5</v>
      </c>
      <c r="P1389" s="4">
        <f>YEAR(Table1[[#This Row],[Invoice Date]])</f>
        <v>2021</v>
      </c>
      <c r="Q1389" s="4" t="str">
        <f>"Q"&amp;ROUNDUP(MONTH(Table1[[#This Row],[Invoice Date]])/3,0)</f>
        <v>Q2</v>
      </c>
      <c r="R1389" s="4" t="str">
        <f>LOOKUP(O1389,{1,3,6,9,12},{"Winter","Spring","Summer","Autumn","Winter"})</f>
        <v>Spring</v>
      </c>
    </row>
    <row r="1390" spans="2:18"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c r="O1390" s="4">
        <f>MONTH(Table1[[#This Row],[Invoice Date]])</f>
        <v>5</v>
      </c>
      <c r="P1390" s="4">
        <f>YEAR(Table1[[#This Row],[Invoice Date]])</f>
        <v>2021</v>
      </c>
      <c r="Q1390" s="4" t="str">
        <f>"Q"&amp;ROUNDUP(MONTH(Table1[[#This Row],[Invoice Date]])/3,0)</f>
        <v>Q2</v>
      </c>
      <c r="R1390" s="4" t="str">
        <f>LOOKUP(O1390,{1,3,6,9,12},{"Winter","Spring","Summer","Autumn","Winter"})</f>
        <v>Spring</v>
      </c>
    </row>
    <row r="1391" spans="2:18"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c r="O1391" s="4">
        <f>MONTH(Table1[[#This Row],[Invoice Date]])</f>
        <v>5</v>
      </c>
      <c r="P1391" s="4">
        <f>YEAR(Table1[[#This Row],[Invoice Date]])</f>
        <v>2021</v>
      </c>
      <c r="Q1391" s="4" t="str">
        <f>"Q"&amp;ROUNDUP(MONTH(Table1[[#This Row],[Invoice Date]])/3,0)</f>
        <v>Q2</v>
      </c>
      <c r="R1391" s="4" t="str">
        <f>LOOKUP(O1391,{1,3,6,9,12},{"Winter","Spring","Summer","Autumn","Winter"})</f>
        <v>Spring</v>
      </c>
    </row>
    <row r="1392" spans="2:18"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c r="O1392" s="4">
        <f>MONTH(Table1[[#This Row],[Invoice Date]])</f>
        <v>5</v>
      </c>
      <c r="P1392" s="4">
        <f>YEAR(Table1[[#This Row],[Invoice Date]])</f>
        <v>2021</v>
      </c>
      <c r="Q1392" s="4" t="str">
        <f>"Q"&amp;ROUNDUP(MONTH(Table1[[#This Row],[Invoice Date]])/3,0)</f>
        <v>Q2</v>
      </c>
      <c r="R1392" s="4" t="str">
        <f>LOOKUP(O1392,{1,3,6,9,12},{"Winter","Spring","Summer","Autumn","Winter"})</f>
        <v>Spring</v>
      </c>
    </row>
    <row r="1393" spans="2:18"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c r="O1393" s="4">
        <f>MONTH(Table1[[#This Row],[Invoice Date]])</f>
        <v>5</v>
      </c>
      <c r="P1393" s="4">
        <f>YEAR(Table1[[#This Row],[Invoice Date]])</f>
        <v>2021</v>
      </c>
      <c r="Q1393" s="4" t="str">
        <f>"Q"&amp;ROUNDUP(MONTH(Table1[[#This Row],[Invoice Date]])/3,0)</f>
        <v>Q2</v>
      </c>
      <c r="R1393" s="4" t="str">
        <f>LOOKUP(O1393,{1,3,6,9,12},{"Winter","Spring","Summer","Autumn","Winter"})</f>
        <v>Spring</v>
      </c>
    </row>
    <row r="1394" spans="2:18"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c r="O1394" s="4">
        <f>MONTH(Table1[[#This Row],[Invoice Date]])</f>
        <v>5</v>
      </c>
      <c r="P1394" s="4">
        <f>YEAR(Table1[[#This Row],[Invoice Date]])</f>
        <v>2021</v>
      </c>
      <c r="Q1394" s="4" t="str">
        <f>"Q"&amp;ROUNDUP(MONTH(Table1[[#This Row],[Invoice Date]])/3,0)</f>
        <v>Q2</v>
      </c>
      <c r="R1394" s="4" t="str">
        <f>LOOKUP(O1394,{1,3,6,9,12},{"Winter","Spring","Summer","Autumn","Winter"})</f>
        <v>Spring</v>
      </c>
    </row>
    <row r="1395" spans="2:18"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c r="O1395" s="4">
        <f>MONTH(Table1[[#This Row],[Invoice Date]])</f>
        <v>6</v>
      </c>
      <c r="P1395" s="4">
        <f>YEAR(Table1[[#This Row],[Invoice Date]])</f>
        <v>2021</v>
      </c>
      <c r="Q1395" s="4" t="str">
        <f>"Q"&amp;ROUNDUP(MONTH(Table1[[#This Row],[Invoice Date]])/3,0)</f>
        <v>Q2</v>
      </c>
      <c r="R1395" s="4" t="str">
        <f>LOOKUP(O1395,{1,3,6,9,12},{"Winter","Spring","Summer","Autumn","Winter"})</f>
        <v>Summer</v>
      </c>
    </row>
    <row r="1396" spans="2:18"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c r="O1396" s="4">
        <f>MONTH(Table1[[#This Row],[Invoice Date]])</f>
        <v>6</v>
      </c>
      <c r="P1396" s="4">
        <f>YEAR(Table1[[#This Row],[Invoice Date]])</f>
        <v>2021</v>
      </c>
      <c r="Q1396" s="4" t="str">
        <f>"Q"&amp;ROUNDUP(MONTH(Table1[[#This Row],[Invoice Date]])/3,0)</f>
        <v>Q2</v>
      </c>
      <c r="R1396" s="4" t="str">
        <f>LOOKUP(O1396,{1,3,6,9,12},{"Winter","Spring","Summer","Autumn","Winter"})</f>
        <v>Summer</v>
      </c>
    </row>
    <row r="1397" spans="2:18"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c r="O1397" s="4">
        <f>MONTH(Table1[[#This Row],[Invoice Date]])</f>
        <v>6</v>
      </c>
      <c r="P1397" s="4">
        <f>YEAR(Table1[[#This Row],[Invoice Date]])</f>
        <v>2021</v>
      </c>
      <c r="Q1397" s="4" t="str">
        <f>"Q"&amp;ROUNDUP(MONTH(Table1[[#This Row],[Invoice Date]])/3,0)</f>
        <v>Q2</v>
      </c>
      <c r="R1397" s="4" t="str">
        <f>LOOKUP(O1397,{1,3,6,9,12},{"Winter","Spring","Summer","Autumn","Winter"})</f>
        <v>Summer</v>
      </c>
    </row>
    <row r="1398" spans="2:18"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c r="O1398" s="4">
        <f>MONTH(Table1[[#This Row],[Invoice Date]])</f>
        <v>6</v>
      </c>
      <c r="P1398" s="4">
        <f>YEAR(Table1[[#This Row],[Invoice Date]])</f>
        <v>2021</v>
      </c>
      <c r="Q1398" s="4" t="str">
        <f>"Q"&amp;ROUNDUP(MONTH(Table1[[#This Row],[Invoice Date]])/3,0)</f>
        <v>Q2</v>
      </c>
      <c r="R1398" s="4" t="str">
        <f>LOOKUP(O1398,{1,3,6,9,12},{"Winter","Spring","Summer","Autumn","Winter"})</f>
        <v>Summer</v>
      </c>
    </row>
    <row r="1399" spans="2:18"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c r="O1399" s="4">
        <f>MONTH(Table1[[#This Row],[Invoice Date]])</f>
        <v>6</v>
      </c>
      <c r="P1399" s="4">
        <f>YEAR(Table1[[#This Row],[Invoice Date]])</f>
        <v>2021</v>
      </c>
      <c r="Q1399" s="4" t="str">
        <f>"Q"&amp;ROUNDUP(MONTH(Table1[[#This Row],[Invoice Date]])/3,0)</f>
        <v>Q2</v>
      </c>
      <c r="R1399" s="4" t="str">
        <f>LOOKUP(O1399,{1,3,6,9,12},{"Winter","Spring","Summer","Autumn","Winter"})</f>
        <v>Summer</v>
      </c>
    </row>
    <row r="1400" spans="2:18"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c r="O1400" s="4">
        <f>MONTH(Table1[[#This Row],[Invoice Date]])</f>
        <v>6</v>
      </c>
      <c r="P1400" s="4">
        <f>YEAR(Table1[[#This Row],[Invoice Date]])</f>
        <v>2021</v>
      </c>
      <c r="Q1400" s="4" t="str">
        <f>"Q"&amp;ROUNDUP(MONTH(Table1[[#This Row],[Invoice Date]])/3,0)</f>
        <v>Q2</v>
      </c>
      <c r="R1400" s="4" t="str">
        <f>LOOKUP(O1400,{1,3,6,9,12},{"Winter","Spring","Summer","Autumn","Winter"})</f>
        <v>Summer</v>
      </c>
    </row>
    <row r="1401" spans="2:18"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c r="O1401" s="4">
        <f>MONTH(Table1[[#This Row],[Invoice Date]])</f>
        <v>7</v>
      </c>
      <c r="P1401" s="4">
        <f>YEAR(Table1[[#This Row],[Invoice Date]])</f>
        <v>2021</v>
      </c>
      <c r="Q1401" s="4" t="str">
        <f>"Q"&amp;ROUNDUP(MONTH(Table1[[#This Row],[Invoice Date]])/3,0)</f>
        <v>Q3</v>
      </c>
      <c r="R1401" s="4" t="str">
        <f>LOOKUP(O1401,{1,3,6,9,12},{"Winter","Spring","Summer","Autumn","Winter"})</f>
        <v>Summer</v>
      </c>
    </row>
    <row r="1402" spans="2:18"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c r="O1402" s="4">
        <f>MONTH(Table1[[#This Row],[Invoice Date]])</f>
        <v>7</v>
      </c>
      <c r="P1402" s="4">
        <f>YEAR(Table1[[#This Row],[Invoice Date]])</f>
        <v>2021</v>
      </c>
      <c r="Q1402" s="4" t="str">
        <f>"Q"&amp;ROUNDUP(MONTH(Table1[[#This Row],[Invoice Date]])/3,0)</f>
        <v>Q3</v>
      </c>
      <c r="R1402" s="4" t="str">
        <f>LOOKUP(O1402,{1,3,6,9,12},{"Winter","Spring","Summer","Autumn","Winter"})</f>
        <v>Summer</v>
      </c>
    </row>
    <row r="1403" spans="2:18"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c r="O1403" s="4">
        <f>MONTH(Table1[[#This Row],[Invoice Date]])</f>
        <v>7</v>
      </c>
      <c r="P1403" s="4">
        <f>YEAR(Table1[[#This Row],[Invoice Date]])</f>
        <v>2021</v>
      </c>
      <c r="Q1403" s="4" t="str">
        <f>"Q"&amp;ROUNDUP(MONTH(Table1[[#This Row],[Invoice Date]])/3,0)</f>
        <v>Q3</v>
      </c>
      <c r="R1403" s="4" t="str">
        <f>LOOKUP(O1403,{1,3,6,9,12},{"Winter","Spring","Summer","Autumn","Winter"})</f>
        <v>Summer</v>
      </c>
    </row>
    <row r="1404" spans="2:18"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c r="O1404" s="4">
        <f>MONTH(Table1[[#This Row],[Invoice Date]])</f>
        <v>7</v>
      </c>
      <c r="P1404" s="4">
        <f>YEAR(Table1[[#This Row],[Invoice Date]])</f>
        <v>2021</v>
      </c>
      <c r="Q1404" s="4" t="str">
        <f>"Q"&amp;ROUNDUP(MONTH(Table1[[#This Row],[Invoice Date]])/3,0)</f>
        <v>Q3</v>
      </c>
      <c r="R1404" s="4" t="str">
        <f>LOOKUP(O1404,{1,3,6,9,12},{"Winter","Spring","Summer","Autumn","Winter"})</f>
        <v>Summer</v>
      </c>
    </row>
    <row r="1405" spans="2:18"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c r="O1405" s="4">
        <f>MONTH(Table1[[#This Row],[Invoice Date]])</f>
        <v>7</v>
      </c>
      <c r="P1405" s="4">
        <f>YEAR(Table1[[#This Row],[Invoice Date]])</f>
        <v>2021</v>
      </c>
      <c r="Q1405" s="4" t="str">
        <f>"Q"&amp;ROUNDUP(MONTH(Table1[[#This Row],[Invoice Date]])/3,0)</f>
        <v>Q3</v>
      </c>
      <c r="R1405" s="4" t="str">
        <f>LOOKUP(O1405,{1,3,6,9,12},{"Winter","Spring","Summer","Autumn","Winter"})</f>
        <v>Summer</v>
      </c>
    </row>
    <row r="1406" spans="2:18"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c r="O1406" s="4">
        <f>MONTH(Table1[[#This Row],[Invoice Date]])</f>
        <v>7</v>
      </c>
      <c r="P1406" s="4">
        <f>YEAR(Table1[[#This Row],[Invoice Date]])</f>
        <v>2021</v>
      </c>
      <c r="Q1406" s="4" t="str">
        <f>"Q"&amp;ROUNDUP(MONTH(Table1[[#This Row],[Invoice Date]])/3,0)</f>
        <v>Q3</v>
      </c>
      <c r="R1406" s="4" t="str">
        <f>LOOKUP(O1406,{1,3,6,9,12},{"Winter","Spring","Summer","Autumn","Winter"})</f>
        <v>Summer</v>
      </c>
    </row>
    <row r="1407" spans="2:18"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c r="O1407" s="4">
        <f>MONTH(Table1[[#This Row],[Invoice Date]])</f>
        <v>8</v>
      </c>
      <c r="P1407" s="4">
        <f>YEAR(Table1[[#This Row],[Invoice Date]])</f>
        <v>2021</v>
      </c>
      <c r="Q1407" s="4" t="str">
        <f>"Q"&amp;ROUNDUP(MONTH(Table1[[#This Row],[Invoice Date]])/3,0)</f>
        <v>Q3</v>
      </c>
      <c r="R1407" s="4" t="str">
        <f>LOOKUP(O1407,{1,3,6,9,12},{"Winter","Spring","Summer","Autumn","Winter"})</f>
        <v>Summer</v>
      </c>
    </row>
    <row r="1408" spans="2:18"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c r="O1408" s="4">
        <f>MONTH(Table1[[#This Row],[Invoice Date]])</f>
        <v>8</v>
      </c>
      <c r="P1408" s="4">
        <f>YEAR(Table1[[#This Row],[Invoice Date]])</f>
        <v>2021</v>
      </c>
      <c r="Q1408" s="4" t="str">
        <f>"Q"&amp;ROUNDUP(MONTH(Table1[[#This Row],[Invoice Date]])/3,0)</f>
        <v>Q3</v>
      </c>
      <c r="R1408" s="4" t="str">
        <f>LOOKUP(O1408,{1,3,6,9,12},{"Winter","Spring","Summer","Autumn","Winter"})</f>
        <v>Summer</v>
      </c>
    </row>
    <row r="1409" spans="2:18"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c r="O1409" s="4">
        <f>MONTH(Table1[[#This Row],[Invoice Date]])</f>
        <v>8</v>
      </c>
      <c r="P1409" s="4">
        <f>YEAR(Table1[[#This Row],[Invoice Date]])</f>
        <v>2021</v>
      </c>
      <c r="Q1409" s="4" t="str">
        <f>"Q"&amp;ROUNDUP(MONTH(Table1[[#This Row],[Invoice Date]])/3,0)</f>
        <v>Q3</v>
      </c>
      <c r="R1409" s="4" t="str">
        <f>LOOKUP(O1409,{1,3,6,9,12},{"Winter","Spring","Summer","Autumn","Winter"})</f>
        <v>Summer</v>
      </c>
    </row>
    <row r="1410" spans="2:18"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c r="O1410" s="4">
        <f>MONTH(Table1[[#This Row],[Invoice Date]])</f>
        <v>8</v>
      </c>
      <c r="P1410" s="4">
        <f>YEAR(Table1[[#This Row],[Invoice Date]])</f>
        <v>2021</v>
      </c>
      <c r="Q1410" s="4" t="str">
        <f>"Q"&amp;ROUNDUP(MONTH(Table1[[#This Row],[Invoice Date]])/3,0)</f>
        <v>Q3</v>
      </c>
      <c r="R1410" s="4" t="str">
        <f>LOOKUP(O1410,{1,3,6,9,12},{"Winter","Spring","Summer","Autumn","Winter"})</f>
        <v>Summer</v>
      </c>
    </row>
    <row r="1411" spans="2:18"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c r="O1411" s="4">
        <f>MONTH(Table1[[#This Row],[Invoice Date]])</f>
        <v>8</v>
      </c>
      <c r="P1411" s="4">
        <f>YEAR(Table1[[#This Row],[Invoice Date]])</f>
        <v>2021</v>
      </c>
      <c r="Q1411" s="4" t="str">
        <f>"Q"&amp;ROUNDUP(MONTH(Table1[[#This Row],[Invoice Date]])/3,0)</f>
        <v>Q3</v>
      </c>
      <c r="R1411" s="4" t="str">
        <f>LOOKUP(O1411,{1,3,6,9,12},{"Winter","Spring","Summer","Autumn","Winter"})</f>
        <v>Summer</v>
      </c>
    </row>
    <row r="1412" spans="2:18"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c r="O1412" s="4">
        <f>MONTH(Table1[[#This Row],[Invoice Date]])</f>
        <v>8</v>
      </c>
      <c r="P1412" s="4">
        <f>YEAR(Table1[[#This Row],[Invoice Date]])</f>
        <v>2021</v>
      </c>
      <c r="Q1412" s="4" t="str">
        <f>"Q"&amp;ROUNDUP(MONTH(Table1[[#This Row],[Invoice Date]])/3,0)</f>
        <v>Q3</v>
      </c>
      <c r="R1412" s="4" t="str">
        <f>LOOKUP(O1412,{1,3,6,9,12},{"Winter","Spring","Summer","Autumn","Winter"})</f>
        <v>Summer</v>
      </c>
    </row>
    <row r="1413" spans="2:18"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c r="O1413" s="4">
        <f>MONTH(Table1[[#This Row],[Invoice Date]])</f>
        <v>9</v>
      </c>
      <c r="P1413" s="4">
        <f>YEAR(Table1[[#This Row],[Invoice Date]])</f>
        <v>2021</v>
      </c>
      <c r="Q1413" s="4" t="str">
        <f>"Q"&amp;ROUNDUP(MONTH(Table1[[#This Row],[Invoice Date]])/3,0)</f>
        <v>Q3</v>
      </c>
      <c r="R1413" s="4" t="str">
        <f>LOOKUP(O1413,{1,3,6,9,12},{"Winter","Spring","Summer","Autumn","Winter"})</f>
        <v>Autumn</v>
      </c>
    </row>
    <row r="1414" spans="2:18"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c r="O1414" s="4">
        <f>MONTH(Table1[[#This Row],[Invoice Date]])</f>
        <v>9</v>
      </c>
      <c r="P1414" s="4">
        <f>YEAR(Table1[[#This Row],[Invoice Date]])</f>
        <v>2021</v>
      </c>
      <c r="Q1414" s="4" t="str">
        <f>"Q"&amp;ROUNDUP(MONTH(Table1[[#This Row],[Invoice Date]])/3,0)</f>
        <v>Q3</v>
      </c>
      <c r="R1414" s="4" t="str">
        <f>LOOKUP(O1414,{1,3,6,9,12},{"Winter","Spring","Summer","Autumn","Winter"})</f>
        <v>Autumn</v>
      </c>
    </row>
    <row r="1415" spans="2:18"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c r="O1415" s="4">
        <f>MONTH(Table1[[#This Row],[Invoice Date]])</f>
        <v>9</v>
      </c>
      <c r="P1415" s="4">
        <f>YEAR(Table1[[#This Row],[Invoice Date]])</f>
        <v>2021</v>
      </c>
      <c r="Q1415" s="4" t="str">
        <f>"Q"&amp;ROUNDUP(MONTH(Table1[[#This Row],[Invoice Date]])/3,0)</f>
        <v>Q3</v>
      </c>
      <c r="R1415" s="4" t="str">
        <f>LOOKUP(O1415,{1,3,6,9,12},{"Winter","Spring","Summer","Autumn","Winter"})</f>
        <v>Autumn</v>
      </c>
    </row>
    <row r="1416" spans="2:18"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c r="O1416" s="4">
        <f>MONTH(Table1[[#This Row],[Invoice Date]])</f>
        <v>9</v>
      </c>
      <c r="P1416" s="4">
        <f>YEAR(Table1[[#This Row],[Invoice Date]])</f>
        <v>2021</v>
      </c>
      <c r="Q1416" s="4" t="str">
        <f>"Q"&amp;ROUNDUP(MONTH(Table1[[#This Row],[Invoice Date]])/3,0)</f>
        <v>Q3</v>
      </c>
      <c r="R1416" s="4" t="str">
        <f>LOOKUP(O1416,{1,3,6,9,12},{"Winter","Spring","Summer","Autumn","Winter"})</f>
        <v>Autumn</v>
      </c>
    </row>
    <row r="1417" spans="2:18"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c r="O1417" s="4">
        <f>MONTH(Table1[[#This Row],[Invoice Date]])</f>
        <v>9</v>
      </c>
      <c r="P1417" s="4">
        <f>YEAR(Table1[[#This Row],[Invoice Date]])</f>
        <v>2021</v>
      </c>
      <c r="Q1417" s="4" t="str">
        <f>"Q"&amp;ROUNDUP(MONTH(Table1[[#This Row],[Invoice Date]])/3,0)</f>
        <v>Q3</v>
      </c>
      <c r="R1417" s="4" t="str">
        <f>LOOKUP(O1417,{1,3,6,9,12},{"Winter","Spring","Summer","Autumn","Winter"})</f>
        <v>Autumn</v>
      </c>
    </row>
    <row r="1418" spans="2:18"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c r="O1418" s="4">
        <f>MONTH(Table1[[#This Row],[Invoice Date]])</f>
        <v>9</v>
      </c>
      <c r="P1418" s="4">
        <f>YEAR(Table1[[#This Row],[Invoice Date]])</f>
        <v>2021</v>
      </c>
      <c r="Q1418" s="4" t="str">
        <f>"Q"&amp;ROUNDUP(MONTH(Table1[[#This Row],[Invoice Date]])/3,0)</f>
        <v>Q3</v>
      </c>
      <c r="R1418" s="4" t="str">
        <f>LOOKUP(O1418,{1,3,6,9,12},{"Winter","Spring","Summer","Autumn","Winter"})</f>
        <v>Autumn</v>
      </c>
    </row>
    <row r="1419" spans="2:18"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c r="O1419" s="4">
        <f>MONTH(Table1[[#This Row],[Invoice Date]])</f>
        <v>10</v>
      </c>
      <c r="P1419" s="4">
        <f>YEAR(Table1[[#This Row],[Invoice Date]])</f>
        <v>2021</v>
      </c>
      <c r="Q1419" s="4" t="str">
        <f>"Q"&amp;ROUNDUP(MONTH(Table1[[#This Row],[Invoice Date]])/3,0)</f>
        <v>Q4</v>
      </c>
      <c r="R1419" s="4" t="str">
        <f>LOOKUP(O1419,{1,3,6,9,12},{"Winter","Spring","Summer","Autumn","Winter"})</f>
        <v>Autumn</v>
      </c>
    </row>
    <row r="1420" spans="2:18"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c r="O1420" s="4">
        <f>MONTH(Table1[[#This Row],[Invoice Date]])</f>
        <v>10</v>
      </c>
      <c r="P1420" s="4">
        <f>YEAR(Table1[[#This Row],[Invoice Date]])</f>
        <v>2021</v>
      </c>
      <c r="Q1420" s="4" t="str">
        <f>"Q"&amp;ROUNDUP(MONTH(Table1[[#This Row],[Invoice Date]])/3,0)</f>
        <v>Q4</v>
      </c>
      <c r="R1420" s="4" t="str">
        <f>LOOKUP(O1420,{1,3,6,9,12},{"Winter","Spring","Summer","Autumn","Winter"})</f>
        <v>Autumn</v>
      </c>
    </row>
    <row r="1421" spans="2:18"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c r="O1421" s="4">
        <f>MONTH(Table1[[#This Row],[Invoice Date]])</f>
        <v>10</v>
      </c>
      <c r="P1421" s="4">
        <f>YEAR(Table1[[#This Row],[Invoice Date]])</f>
        <v>2021</v>
      </c>
      <c r="Q1421" s="4" t="str">
        <f>"Q"&amp;ROUNDUP(MONTH(Table1[[#This Row],[Invoice Date]])/3,0)</f>
        <v>Q4</v>
      </c>
      <c r="R1421" s="4" t="str">
        <f>LOOKUP(O1421,{1,3,6,9,12},{"Winter","Spring","Summer","Autumn","Winter"})</f>
        <v>Autumn</v>
      </c>
    </row>
    <row r="1422" spans="2:18"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c r="O1422" s="4">
        <f>MONTH(Table1[[#This Row],[Invoice Date]])</f>
        <v>10</v>
      </c>
      <c r="P1422" s="4">
        <f>YEAR(Table1[[#This Row],[Invoice Date]])</f>
        <v>2021</v>
      </c>
      <c r="Q1422" s="4" t="str">
        <f>"Q"&amp;ROUNDUP(MONTH(Table1[[#This Row],[Invoice Date]])/3,0)</f>
        <v>Q4</v>
      </c>
      <c r="R1422" s="4" t="str">
        <f>LOOKUP(O1422,{1,3,6,9,12},{"Winter","Spring","Summer","Autumn","Winter"})</f>
        <v>Autumn</v>
      </c>
    </row>
    <row r="1423" spans="2:18"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c r="O1423" s="4">
        <f>MONTH(Table1[[#This Row],[Invoice Date]])</f>
        <v>10</v>
      </c>
      <c r="P1423" s="4">
        <f>YEAR(Table1[[#This Row],[Invoice Date]])</f>
        <v>2021</v>
      </c>
      <c r="Q1423" s="4" t="str">
        <f>"Q"&amp;ROUNDUP(MONTH(Table1[[#This Row],[Invoice Date]])/3,0)</f>
        <v>Q4</v>
      </c>
      <c r="R1423" s="4" t="str">
        <f>LOOKUP(O1423,{1,3,6,9,12},{"Winter","Spring","Summer","Autumn","Winter"})</f>
        <v>Autumn</v>
      </c>
    </row>
    <row r="1424" spans="2:18"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c r="O1424" s="4">
        <f>MONTH(Table1[[#This Row],[Invoice Date]])</f>
        <v>10</v>
      </c>
      <c r="P1424" s="4">
        <f>YEAR(Table1[[#This Row],[Invoice Date]])</f>
        <v>2021</v>
      </c>
      <c r="Q1424" s="4" t="str">
        <f>"Q"&amp;ROUNDUP(MONTH(Table1[[#This Row],[Invoice Date]])/3,0)</f>
        <v>Q4</v>
      </c>
      <c r="R1424" s="4" t="str">
        <f>LOOKUP(O1424,{1,3,6,9,12},{"Winter","Spring","Summer","Autumn","Winter"})</f>
        <v>Autumn</v>
      </c>
    </row>
    <row r="1425" spans="2:18"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c r="O1425" s="4">
        <f>MONTH(Table1[[#This Row],[Invoice Date]])</f>
        <v>11</v>
      </c>
      <c r="P1425" s="4">
        <f>YEAR(Table1[[#This Row],[Invoice Date]])</f>
        <v>2021</v>
      </c>
      <c r="Q1425" s="4" t="str">
        <f>"Q"&amp;ROUNDUP(MONTH(Table1[[#This Row],[Invoice Date]])/3,0)</f>
        <v>Q4</v>
      </c>
      <c r="R1425" s="4" t="str">
        <f>LOOKUP(O1425,{1,3,6,9,12},{"Winter","Spring","Summer","Autumn","Winter"})</f>
        <v>Autumn</v>
      </c>
    </row>
    <row r="1426" spans="2:18"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c r="O1426" s="4">
        <f>MONTH(Table1[[#This Row],[Invoice Date]])</f>
        <v>11</v>
      </c>
      <c r="P1426" s="4">
        <f>YEAR(Table1[[#This Row],[Invoice Date]])</f>
        <v>2021</v>
      </c>
      <c r="Q1426" s="4" t="str">
        <f>"Q"&amp;ROUNDUP(MONTH(Table1[[#This Row],[Invoice Date]])/3,0)</f>
        <v>Q4</v>
      </c>
      <c r="R1426" s="4" t="str">
        <f>LOOKUP(O1426,{1,3,6,9,12},{"Winter","Spring","Summer","Autumn","Winter"})</f>
        <v>Autumn</v>
      </c>
    </row>
    <row r="1427" spans="2:18"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c r="O1427" s="4">
        <f>MONTH(Table1[[#This Row],[Invoice Date]])</f>
        <v>11</v>
      </c>
      <c r="P1427" s="4">
        <f>YEAR(Table1[[#This Row],[Invoice Date]])</f>
        <v>2021</v>
      </c>
      <c r="Q1427" s="4" t="str">
        <f>"Q"&amp;ROUNDUP(MONTH(Table1[[#This Row],[Invoice Date]])/3,0)</f>
        <v>Q4</v>
      </c>
      <c r="R1427" s="4" t="str">
        <f>LOOKUP(O1427,{1,3,6,9,12},{"Winter","Spring","Summer","Autumn","Winter"})</f>
        <v>Autumn</v>
      </c>
    </row>
    <row r="1428" spans="2:18"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c r="O1428" s="4">
        <f>MONTH(Table1[[#This Row],[Invoice Date]])</f>
        <v>11</v>
      </c>
      <c r="P1428" s="4">
        <f>YEAR(Table1[[#This Row],[Invoice Date]])</f>
        <v>2021</v>
      </c>
      <c r="Q1428" s="4" t="str">
        <f>"Q"&amp;ROUNDUP(MONTH(Table1[[#This Row],[Invoice Date]])/3,0)</f>
        <v>Q4</v>
      </c>
      <c r="R1428" s="4" t="str">
        <f>LOOKUP(O1428,{1,3,6,9,12},{"Winter","Spring","Summer","Autumn","Winter"})</f>
        <v>Autumn</v>
      </c>
    </row>
    <row r="1429" spans="2:18"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c r="O1429" s="4">
        <f>MONTH(Table1[[#This Row],[Invoice Date]])</f>
        <v>11</v>
      </c>
      <c r="P1429" s="4">
        <f>YEAR(Table1[[#This Row],[Invoice Date]])</f>
        <v>2021</v>
      </c>
      <c r="Q1429" s="4" t="str">
        <f>"Q"&amp;ROUNDUP(MONTH(Table1[[#This Row],[Invoice Date]])/3,0)</f>
        <v>Q4</v>
      </c>
      <c r="R1429" s="4" t="str">
        <f>LOOKUP(O1429,{1,3,6,9,12},{"Winter","Spring","Summer","Autumn","Winter"})</f>
        <v>Autumn</v>
      </c>
    </row>
    <row r="1430" spans="2:18"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c r="O1430" s="4">
        <f>MONTH(Table1[[#This Row],[Invoice Date]])</f>
        <v>11</v>
      </c>
      <c r="P1430" s="4">
        <f>YEAR(Table1[[#This Row],[Invoice Date]])</f>
        <v>2021</v>
      </c>
      <c r="Q1430" s="4" t="str">
        <f>"Q"&amp;ROUNDUP(MONTH(Table1[[#This Row],[Invoice Date]])/3,0)</f>
        <v>Q4</v>
      </c>
      <c r="R1430" s="4" t="str">
        <f>LOOKUP(O1430,{1,3,6,9,12},{"Winter","Spring","Summer","Autumn","Winter"})</f>
        <v>Autumn</v>
      </c>
    </row>
    <row r="1431" spans="2:18"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c r="O1431" s="4">
        <f>MONTH(Table1[[#This Row],[Invoice Date]])</f>
        <v>12</v>
      </c>
      <c r="P1431" s="4">
        <f>YEAR(Table1[[#This Row],[Invoice Date]])</f>
        <v>2021</v>
      </c>
      <c r="Q1431" s="4" t="str">
        <f>"Q"&amp;ROUNDUP(MONTH(Table1[[#This Row],[Invoice Date]])/3,0)</f>
        <v>Q4</v>
      </c>
      <c r="R1431" s="4" t="str">
        <f>LOOKUP(O1431,{1,3,6,9,12},{"Winter","Spring","Summer","Autumn","Winter"})</f>
        <v>Winter</v>
      </c>
    </row>
    <row r="1432" spans="2:18"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c r="O1432" s="4">
        <f>MONTH(Table1[[#This Row],[Invoice Date]])</f>
        <v>12</v>
      </c>
      <c r="P1432" s="4">
        <f>YEAR(Table1[[#This Row],[Invoice Date]])</f>
        <v>2021</v>
      </c>
      <c r="Q1432" s="4" t="str">
        <f>"Q"&amp;ROUNDUP(MONTH(Table1[[#This Row],[Invoice Date]])/3,0)</f>
        <v>Q4</v>
      </c>
      <c r="R1432" s="4" t="str">
        <f>LOOKUP(O1432,{1,3,6,9,12},{"Winter","Spring","Summer","Autumn","Winter"})</f>
        <v>Winter</v>
      </c>
    </row>
    <row r="1433" spans="2:18"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c r="O1433" s="4">
        <f>MONTH(Table1[[#This Row],[Invoice Date]])</f>
        <v>12</v>
      </c>
      <c r="P1433" s="4">
        <f>YEAR(Table1[[#This Row],[Invoice Date]])</f>
        <v>2021</v>
      </c>
      <c r="Q1433" s="4" t="str">
        <f>"Q"&amp;ROUNDUP(MONTH(Table1[[#This Row],[Invoice Date]])/3,0)</f>
        <v>Q4</v>
      </c>
      <c r="R1433" s="4" t="str">
        <f>LOOKUP(O1433,{1,3,6,9,12},{"Winter","Spring","Summer","Autumn","Winter"})</f>
        <v>Winter</v>
      </c>
    </row>
    <row r="1434" spans="2:18"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c r="O1434" s="4">
        <f>MONTH(Table1[[#This Row],[Invoice Date]])</f>
        <v>12</v>
      </c>
      <c r="P1434" s="4">
        <f>YEAR(Table1[[#This Row],[Invoice Date]])</f>
        <v>2021</v>
      </c>
      <c r="Q1434" s="4" t="str">
        <f>"Q"&amp;ROUNDUP(MONTH(Table1[[#This Row],[Invoice Date]])/3,0)</f>
        <v>Q4</v>
      </c>
      <c r="R1434" s="4" t="str">
        <f>LOOKUP(O1434,{1,3,6,9,12},{"Winter","Spring","Summer","Autumn","Winter"})</f>
        <v>Winter</v>
      </c>
    </row>
    <row r="1435" spans="2:18"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c r="O1435" s="4">
        <f>MONTH(Table1[[#This Row],[Invoice Date]])</f>
        <v>12</v>
      </c>
      <c r="P1435" s="4">
        <f>YEAR(Table1[[#This Row],[Invoice Date]])</f>
        <v>2021</v>
      </c>
      <c r="Q1435" s="4" t="str">
        <f>"Q"&amp;ROUNDUP(MONTH(Table1[[#This Row],[Invoice Date]])/3,0)</f>
        <v>Q4</v>
      </c>
      <c r="R1435" s="4" t="str">
        <f>LOOKUP(O1435,{1,3,6,9,12},{"Winter","Spring","Summer","Autumn","Winter"})</f>
        <v>Winter</v>
      </c>
    </row>
    <row r="1436" spans="2:18"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c r="O1436" s="4">
        <f>MONTH(Table1[[#This Row],[Invoice Date]])</f>
        <v>12</v>
      </c>
      <c r="P1436" s="4">
        <f>YEAR(Table1[[#This Row],[Invoice Date]])</f>
        <v>2021</v>
      </c>
      <c r="Q1436" s="4" t="str">
        <f>"Q"&amp;ROUNDUP(MONTH(Table1[[#This Row],[Invoice Date]])/3,0)</f>
        <v>Q4</v>
      </c>
      <c r="R1436" s="4" t="str">
        <f>LOOKUP(O1436,{1,3,6,9,12},{"Winter","Spring","Summer","Autumn","Winter"})</f>
        <v>Winter</v>
      </c>
    </row>
    <row r="1437" spans="2:18"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c r="O1437" s="4">
        <f>MONTH(Table1[[#This Row],[Invoice Date]])</f>
        <v>1</v>
      </c>
      <c r="P1437" s="4">
        <f>YEAR(Table1[[#This Row],[Invoice Date]])</f>
        <v>2021</v>
      </c>
      <c r="Q1437" s="4" t="str">
        <f>"Q"&amp;ROUNDUP(MONTH(Table1[[#This Row],[Invoice Date]])/3,0)</f>
        <v>Q1</v>
      </c>
      <c r="R1437" s="4" t="str">
        <f>LOOKUP(O1437,{1,3,6,9,12},{"Winter","Spring","Summer","Autumn","Winter"})</f>
        <v>Winter</v>
      </c>
    </row>
    <row r="1438" spans="2:18"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c r="O1438" s="4">
        <f>MONTH(Table1[[#This Row],[Invoice Date]])</f>
        <v>1</v>
      </c>
      <c r="P1438" s="4">
        <f>YEAR(Table1[[#This Row],[Invoice Date]])</f>
        <v>2021</v>
      </c>
      <c r="Q1438" s="4" t="str">
        <f>"Q"&amp;ROUNDUP(MONTH(Table1[[#This Row],[Invoice Date]])/3,0)</f>
        <v>Q1</v>
      </c>
      <c r="R1438" s="4" t="str">
        <f>LOOKUP(O1438,{1,3,6,9,12},{"Winter","Spring","Summer","Autumn","Winter"})</f>
        <v>Winter</v>
      </c>
    </row>
    <row r="1439" spans="2:18"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c r="O1439" s="4">
        <f>MONTH(Table1[[#This Row],[Invoice Date]])</f>
        <v>1</v>
      </c>
      <c r="P1439" s="4">
        <f>YEAR(Table1[[#This Row],[Invoice Date]])</f>
        <v>2021</v>
      </c>
      <c r="Q1439" s="4" t="str">
        <f>"Q"&amp;ROUNDUP(MONTH(Table1[[#This Row],[Invoice Date]])/3,0)</f>
        <v>Q1</v>
      </c>
      <c r="R1439" s="4" t="str">
        <f>LOOKUP(O1439,{1,3,6,9,12},{"Winter","Spring","Summer","Autumn","Winter"})</f>
        <v>Winter</v>
      </c>
    </row>
    <row r="1440" spans="2:18"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c r="O1440" s="4">
        <f>MONTH(Table1[[#This Row],[Invoice Date]])</f>
        <v>1</v>
      </c>
      <c r="P1440" s="4">
        <f>YEAR(Table1[[#This Row],[Invoice Date]])</f>
        <v>2021</v>
      </c>
      <c r="Q1440" s="4" t="str">
        <f>"Q"&amp;ROUNDUP(MONTH(Table1[[#This Row],[Invoice Date]])/3,0)</f>
        <v>Q1</v>
      </c>
      <c r="R1440" s="4" t="str">
        <f>LOOKUP(O1440,{1,3,6,9,12},{"Winter","Spring","Summer","Autumn","Winter"})</f>
        <v>Winter</v>
      </c>
    </row>
    <row r="1441" spans="2:18"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c r="O1441" s="4">
        <f>MONTH(Table1[[#This Row],[Invoice Date]])</f>
        <v>1</v>
      </c>
      <c r="P1441" s="4">
        <f>YEAR(Table1[[#This Row],[Invoice Date]])</f>
        <v>2021</v>
      </c>
      <c r="Q1441" s="4" t="str">
        <f>"Q"&amp;ROUNDUP(MONTH(Table1[[#This Row],[Invoice Date]])/3,0)</f>
        <v>Q1</v>
      </c>
      <c r="R1441" s="4" t="str">
        <f>LOOKUP(O1441,{1,3,6,9,12},{"Winter","Spring","Summer","Autumn","Winter"})</f>
        <v>Winter</v>
      </c>
    </row>
    <row r="1442" spans="2:18"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c r="O1442" s="4">
        <f>MONTH(Table1[[#This Row],[Invoice Date]])</f>
        <v>1</v>
      </c>
      <c r="P1442" s="4">
        <f>YEAR(Table1[[#This Row],[Invoice Date]])</f>
        <v>2021</v>
      </c>
      <c r="Q1442" s="4" t="str">
        <f>"Q"&amp;ROUNDUP(MONTH(Table1[[#This Row],[Invoice Date]])/3,0)</f>
        <v>Q1</v>
      </c>
      <c r="R1442" s="4" t="str">
        <f>LOOKUP(O1442,{1,3,6,9,12},{"Winter","Spring","Summer","Autumn","Winter"})</f>
        <v>Winter</v>
      </c>
    </row>
    <row r="1443" spans="2:18"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c r="O1443" s="4">
        <f>MONTH(Table1[[#This Row],[Invoice Date]])</f>
        <v>2</v>
      </c>
      <c r="P1443" s="4">
        <f>YEAR(Table1[[#This Row],[Invoice Date]])</f>
        <v>2021</v>
      </c>
      <c r="Q1443" s="4" t="str">
        <f>"Q"&amp;ROUNDUP(MONTH(Table1[[#This Row],[Invoice Date]])/3,0)</f>
        <v>Q1</v>
      </c>
      <c r="R1443" s="4" t="str">
        <f>LOOKUP(O1443,{1,3,6,9,12},{"Winter","Spring","Summer","Autumn","Winter"})</f>
        <v>Winter</v>
      </c>
    </row>
    <row r="1444" spans="2:18"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c r="O1444" s="4">
        <f>MONTH(Table1[[#This Row],[Invoice Date]])</f>
        <v>2</v>
      </c>
      <c r="P1444" s="4">
        <f>YEAR(Table1[[#This Row],[Invoice Date]])</f>
        <v>2021</v>
      </c>
      <c r="Q1444" s="4" t="str">
        <f>"Q"&amp;ROUNDUP(MONTH(Table1[[#This Row],[Invoice Date]])/3,0)</f>
        <v>Q1</v>
      </c>
      <c r="R1444" s="4" t="str">
        <f>LOOKUP(O1444,{1,3,6,9,12},{"Winter","Spring","Summer","Autumn","Winter"})</f>
        <v>Winter</v>
      </c>
    </row>
    <row r="1445" spans="2:18"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c r="O1445" s="4">
        <f>MONTH(Table1[[#This Row],[Invoice Date]])</f>
        <v>2</v>
      </c>
      <c r="P1445" s="4">
        <f>YEAR(Table1[[#This Row],[Invoice Date]])</f>
        <v>2021</v>
      </c>
      <c r="Q1445" s="4" t="str">
        <f>"Q"&amp;ROUNDUP(MONTH(Table1[[#This Row],[Invoice Date]])/3,0)</f>
        <v>Q1</v>
      </c>
      <c r="R1445" s="4" t="str">
        <f>LOOKUP(O1445,{1,3,6,9,12},{"Winter","Spring","Summer","Autumn","Winter"})</f>
        <v>Winter</v>
      </c>
    </row>
    <row r="1446" spans="2:18"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c r="O1446" s="4">
        <f>MONTH(Table1[[#This Row],[Invoice Date]])</f>
        <v>2</v>
      </c>
      <c r="P1446" s="4">
        <f>YEAR(Table1[[#This Row],[Invoice Date]])</f>
        <v>2021</v>
      </c>
      <c r="Q1446" s="4" t="str">
        <f>"Q"&amp;ROUNDUP(MONTH(Table1[[#This Row],[Invoice Date]])/3,0)</f>
        <v>Q1</v>
      </c>
      <c r="R1446" s="4" t="str">
        <f>LOOKUP(O1446,{1,3,6,9,12},{"Winter","Spring","Summer","Autumn","Winter"})</f>
        <v>Winter</v>
      </c>
    </row>
    <row r="1447" spans="2:18"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c r="O1447" s="4">
        <f>MONTH(Table1[[#This Row],[Invoice Date]])</f>
        <v>2</v>
      </c>
      <c r="P1447" s="4">
        <f>YEAR(Table1[[#This Row],[Invoice Date]])</f>
        <v>2021</v>
      </c>
      <c r="Q1447" s="4" t="str">
        <f>"Q"&amp;ROUNDUP(MONTH(Table1[[#This Row],[Invoice Date]])/3,0)</f>
        <v>Q1</v>
      </c>
      <c r="R1447" s="4" t="str">
        <f>LOOKUP(O1447,{1,3,6,9,12},{"Winter","Spring","Summer","Autumn","Winter"})</f>
        <v>Winter</v>
      </c>
    </row>
    <row r="1448" spans="2:18"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c r="O1448" s="4">
        <f>MONTH(Table1[[#This Row],[Invoice Date]])</f>
        <v>2</v>
      </c>
      <c r="P1448" s="4">
        <f>YEAR(Table1[[#This Row],[Invoice Date]])</f>
        <v>2021</v>
      </c>
      <c r="Q1448" s="4" t="str">
        <f>"Q"&amp;ROUNDUP(MONTH(Table1[[#This Row],[Invoice Date]])/3,0)</f>
        <v>Q1</v>
      </c>
      <c r="R1448" s="4" t="str">
        <f>LOOKUP(O1448,{1,3,6,9,12},{"Winter","Spring","Summer","Autumn","Winter"})</f>
        <v>Winter</v>
      </c>
    </row>
    <row r="1449" spans="2:18"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c r="O1449" s="4">
        <f>MONTH(Table1[[#This Row],[Invoice Date]])</f>
        <v>3</v>
      </c>
      <c r="P1449" s="4">
        <f>YEAR(Table1[[#This Row],[Invoice Date]])</f>
        <v>2021</v>
      </c>
      <c r="Q1449" s="4" t="str">
        <f>"Q"&amp;ROUNDUP(MONTH(Table1[[#This Row],[Invoice Date]])/3,0)</f>
        <v>Q1</v>
      </c>
      <c r="R1449" s="4" t="str">
        <f>LOOKUP(O1449,{1,3,6,9,12},{"Winter","Spring","Summer","Autumn","Winter"})</f>
        <v>Spring</v>
      </c>
    </row>
    <row r="1450" spans="2:18"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c r="O1450" s="4">
        <f>MONTH(Table1[[#This Row],[Invoice Date]])</f>
        <v>3</v>
      </c>
      <c r="P1450" s="4">
        <f>YEAR(Table1[[#This Row],[Invoice Date]])</f>
        <v>2021</v>
      </c>
      <c r="Q1450" s="4" t="str">
        <f>"Q"&amp;ROUNDUP(MONTH(Table1[[#This Row],[Invoice Date]])/3,0)</f>
        <v>Q1</v>
      </c>
      <c r="R1450" s="4" t="str">
        <f>LOOKUP(O1450,{1,3,6,9,12},{"Winter","Spring","Summer","Autumn","Winter"})</f>
        <v>Spring</v>
      </c>
    </row>
    <row r="1451" spans="2:18"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c r="O1451" s="4">
        <f>MONTH(Table1[[#This Row],[Invoice Date]])</f>
        <v>3</v>
      </c>
      <c r="P1451" s="4">
        <f>YEAR(Table1[[#This Row],[Invoice Date]])</f>
        <v>2021</v>
      </c>
      <c r="Q1451" s="4" t="str">
        <f>"Q"&amp;ROUNDUP(MONTH(Table1[[#This Row],[Invoice Date]])/3,0)</f>
        <v>Q1</v>
      </c>
      <c r="R1451" s="4" t="str">
        <f>LOOKUP(O1451,{1,3,6,9,12},{"Winter","Spring","Summer","Autumn","Winter"})</f>
        <v>Spring</v>
      </c>
    </row>
    <row r="1452" spans="2:18"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c r="O1452" s="4">
        <f>MONTH(Table1[[#This Row],[Invoice Date]])</f>
        <v>3</v>
      </c>
      <c r="P1452" s="4">
        <f>YEAR(Table1[[#This Row],[Invoice Date]])</f>
        <v>2021</v>
      </c>
      <c r="Q1452" s="4" t="str">
        <f>"Q"&amp;ROUNDUP(MONTH(Table1[[#This Row],[Invoice Date]])/3,0)</f>
        <v>Q1</v>
      </c>
      <c r="R1452" s="4" t="str">
        <f>LOOKUP(O1452,{1,3,6,9,12},{"Winter","Spring","Summer","Autumn","Winter"})</f>
        <v>Spring</v>
      </c>
    </row>
    <row r="1453" spans="2:18"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c r="O1453" s="4">
        <f>MONTH(Table1[[#This Row],[Invoice Date]])</f>
        <v>3</v>
      </c>
      <c r="P1453" s="4">
        <f>YEAR(Table1[[#This Row],[Invoice Date]])</f>
        <v>2021</v>
      </c>
      <c r="Q1453" s="4" t="str">
        <f>"Q"&amp;ROUNDUP(MONTH(Table1[[#This Row],[Invoice Date]])/3,0)</f>
        <v>Q1</v>
      </c>
      <c r="R1453" s="4" t="str">
        <f>LOOKUP(O1453,{1,3,6,9,12},{"Winter","Spring","Summer","Autumn","Winter"})</f>
        <v>Spring</v>
      </c>
    </row>
    <row r="1454" spans="2:18"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c r="O1454" s="4">
        <f>MONTH(Table1[[#This Row],[Invoice Date]])</f>
        <v>3</v>
      </c>
      <c r="P1454" s="4">
        <f>YEAR(Table1[[#This Row],[Invoice Date]])</f>
        <v>2021</v>
      </c>
      <c r="Q1454" s="4" t="str">
        <f>"Q"&amp;ROUNDUP(MONTH(Table1[[#This Row],[Invoice Date]])/3,0)</f>
        <v>Q1</v>
      </c>
      <c r="R1454" s="4" t="str">
        <f>LOOKUP(O1454,{1,3,6,9,12},{"Winter","Spring","Summer","Autumn","Winter"})</f>
        <v>Spring</v>
      </c>
    </row>
    <row r="1455" spans="2:18"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c r="O1455" s="4">
        <f>MONTH(Table1[[#This Row],[Invoice Date]])</f>
        <v>4</v>
      </c>
      <c r="P1455" s="4">
        <f>YEAR(Table1[[#This Row],[Invoice Date]])</f>
        <v>2021</v>
      </c>
      <c r="Q1455" s="4" t="str">
        <f>"Q"&amp;ROUNDUP(MONTH(Table1[[#This Row],[Invoice Date]])/3,0)</f>
        <v>Q2</v>
      </c>
      <c r="R1455" s="4" t="str">
        <f>LOOKUP(O1455,{1,3,6,9,12},{"Winter","Spring","Summer","Autumn","Winter"})</f>
        <v>Spring</v>
      </c>
    </row>
    <row r="1456" spans="2:18"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c r="O1456" s="4">
        <f>MONTH(Table1[[#This Row],[Invoice Date]])</f>
        <v>4</v>
      </c>
      <c r="P1456" s="4">
        <f>YEAR(Table1[[#This Row],[Invoice Date]])</f>
        <v>2021</v>
      </c>
      <c r="Q1456" s="4" t="str">
        <f>"Q"&amp;ROUNDUP(MONTH(Table1[[#This Row],[Invoice Date]])/3,0)</f>
        <v>Q2</v>
      </c>
      <c r="R1456" s="4" t="str">
        <f>LOOKUP(O1456,{1,3,6,9,12},{"Winter","Spring","Summer","Autumn","Winter"})</f>
        <v>Spring</v>
      </c>
    </row>
    <row r="1457" spans="2:18"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c r="O1457" s="4">
        <f>MONTH(Table1[[#This Row],[Invoice Date]])</f>
        <v>4</v>
      </c>
      <c r="P1457" s="4">
        <f>YEAR(Table1[[#This Row],[Invoice Date]])</f>
        <v>2021</v>
      </c>
      <c r="Q1457" s="4" t="str">
        <f>"Q"&amp;ROUNDUP(MONTH(Table1[[#This Row],[Invoice Date]])/3,0)</f>
        <v>Q2</v>
      </c>
      <c r="R1457" s="4" t="str">
        <f>LOOKUP(O1457,{1,3,6,9,12},{"Winter","Spring","Summer","Autumn","Winter"})</f>
        <v>Spring</v>
      </c>
    </row>
    <row r="1458" spans="2:18"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c r="O1458" s="4">
        <f>MONTH(Table1[[#This Row],[Invoice Date]])</f>
        <v>4</v>
      </c>
      <c r="P1458" s="4">
        <f>YEAR(Table1[[#This Row],[Invoice Date]])</f>
        <v>2021</v>
      </c>
      <c r="Q1458" s="4" t="str">
        <f>"Q"&amp;ROUNDUP(MONTH(Table1[[#This Row],[Invoice Date]])/3,0)</f>
        <v>Q2</v>
      </c>
      <c r="R1458" s="4" t="str">
        <f>LOOKUP(O1458,{1,3,6,9,12},{"Winter","Spring","Summer","Autumn","Winter"})</f>
        <v>Spring</v>
      </c>
    </row>
    <row r="1459" spans="2:18"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c r="O1459" s="4">
        <f>MONTH(Table1[[#This Row],[Invoice Date]])</f>
        <v>4</v>
      </c>
      <c r="P1459" s="4">
        <f>YEAR(Table1[[#This Row],[Invoice Date]])</f>
        <v>2021</v>
      </c>
      <c r="Q1459" s="4" t="str">
        <f>"Q"&amp;ROUNDUP(MONTH(Table1[[#This Row],[Invoice Date]])/3,0)</f>
        <v>Q2</v>
      </c>
      <c r="R1459" s="4" t="str">
        <f>LOOKUP(O1459,{1,3,6,9,12},{"Winter","Spring","Summer","Autumn","Winter"})</f>
        <v>Spring</v>
      </c>
    </row>
    <row r="1460" spans="2:18"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c r="O1460" s="4">
        <f>MONTH(Table1[[#This Row],[Invoice Date]])</f>
        <v>4</v>
      </c>
      <c r="P1460" s="4">
        <f>YEAR(Table1[[#This Row],[Invoice Date]])</f>
        <v>2021</v>
      </c>
      <c r="Q1460" s="4" t="str">
        <f>"Q"&amp;ROUNDUP(MONTH(Table1[[#This Row],[Invoice Date]])/3,0)</f>
        <v>Q2</v>
      </c>
      <c r="R1460" s="4" t="str">
        <f>LOOKUP(O1460,{1,3,6,9,12},{"Winter","Spring","Summer","Autumn","Winter"})</f>
        <v>Spring</v>
      </c>
    </row>
    <row r="1461" spans="2:18"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c r="O1461" s="4">
        <f>MONTH(Table1[[#This Row],[Invoice Date]])</f>
        <v>5</v>
      </c>
      <c r="P1461" s="4">
        <f>YEAR(Table1[[#This Row],[Invoice Date]])</f>
        <v>2021</v>
      </c>
      <c r="Q1461" s="4" t="str">
        <f>"Q"&amp;ROUNDUP(MONTH(Table1[[#This Row],[Invoice Date]])/3,0)</f>
        <v>Q2</v>
      </c>
      <c r="R1461" s="4" t="str">
        <f>LOOKUP(O1461,{1,3,6,9,12},{"Winter","Spring","Summer","Autumn","Winter"})</f>
        <v>Spring</v>
      </c>
    </row>
    <row r="1462" spans="2:18"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c r="O1462" s="4">
        <f>MONTH(Table1[[#This Row],[Invoice Date]])</f>
        <v>5</v>
      </c>
      <c r="P1462" s="4">
        <f>YEAR(Table1[[#This Row],[Invoice Date]])</f>
        <v>2021</v>
      </c>
      <c r="Q1462" s="4" t="str">
        <f>"Q"&amp;ROUNDUP(MONTH(Table1[[#This Row],[Invoice Date]])/3,0)</f>
        <v>Q2</v>
      </c>
      <c r="R1462" s="4" t="str">
        <f>LOOKUP(O1462,{1,3,6,9,12},{"Winter","Spring","Summer","Autumn","Winter"})</f>
        <v>Spring</v>
      </c>
    </row>
    <row r="1463" spans="2:18"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c r="O1463" s="4">
        <f>MONTH(Table1[[#This Row],[Invoice Date]])</f>
        <v>5</v>
      </c>
      <c r="P1463" s="4">
        <f>YEAR(Table1[[#This Row],[Invoice Date]])</f>
        <v>2021</v>
      </c>
      <c r="Q1463" s="4" t="str">
        <f>"Q"&amp;ROUNDUP(MONTH(Table1[[#This Row],[Invoice Date]])/3,0)</f>
        <v>Q2</v>
      </c>
      <c r="R1463" s="4" t="str">
        <f>LOOKUP(O1463,{1,3,6,9,12},{"Winter","Spring","Summer","Autumn","Winter"})</f>
        <v>Spring</v>
      </c>
    </row>
    <row r="1464" spans="2:18"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c r="O1464" s="4">
        <f>MONTH(Table1[[#This Row],[Invoice Date]])</f>
        <v>5</v>
      </c>
      <c r="P1464" s="4">
        <f>YEAR(Table1[[#This Row],[Invoice Date]])</f>
        <v>2021</v>
      </c>
      <c r="Q1464" s="4" t="str">
        <f>"Q"&amp;ROUNDUP(MONTH(Table1[[#This Row],[Invoice Date]])/3,0)</f>
        <v>Q2</v>
      </c>
      <c r="R1464" s="4" t="str">
        <f>LOOKUP(O1464,{1,3,6,9,12},{"Winter","Spring","Summer","Autumn","Winter"})</f>
        <v>Spring</v>
      </c>
    </row>
    <row r="1465" spans="2:18"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c r="O1465" s="4">
        <f>MONTH(Table1[[#This Row],[Invoice Date]])</f>
        <v>5</v>
      </c>
      <c r="P1465" s="4">
        <f>YEAR(Table1[[#This Row],[Invoice Date]])</f>
        <v>2021</v>
      </c>
      <c r="Q1465" s="4" t="str">
        <f>"Q"&amp;ROUNDUP(MONTH(Table1[[#This Row],[Invoice Date]])/3,0)</f>
        <v>Q2</v>
      </c>
      <c r="R1465" s="4" t="str">
        <f>LOOKUP(O1465,{1,3,6,9,12},{"Winter","Spring","Summer","Autumn","Winter"})</f>
        <v>Spring</v>
      </c>
    </row>
    <row r="1466" spans="2:18"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c r="O1466" s="4">
        <f>MONTH(Table1[[#This Row],[Invoice Date]])</f>
        <v>5</v>
      </c>
      <c r="P1466" s="4">
        <f>YEAR(Table1[[#This Row],[Invoice Date]])</f>
        <v>2021</v>
      </c>
      <c r="Q1466" s="4" t="str">
        <f>"Q"&amp;ROUNDUP(MONTH(Table1[[#This Row],[Invoice Date]])/3,0)</f>
        <v>Q2</v>
      </c>
      <c r="R1466" s="4" t="str">
        <f>LOOKUP(O1466,{1,3,6,9,12},{"Winter","Spring","Summer","Autumn","Winter"})</f>
        <v>Spring</v>
      </c>
    </row>
    <row r="1467" spans="2:18"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c r="O1467" s="4">
        <f>MONTH(Table1[[#This Row],[Invoice Date]])</f>
        <v>6</v>
      </c>
      <c r="P1467" s="4">
        <f>YEAR(Table1[[#This Row],[Invoice Date]])</f>
        <v>2021</v>
      </c>
      <c r="Q1467" s="4" t="str">
        <f>"Q"&amp;ROUNDUP(MONTH(Table1[[#This Row],[Invoice Date]])/3,0)</f>
        <v>Q2</v>
      </c>
      <c r="R1467" s="4" t="str">
        <f>LOOKUP(O1467,{1,3,6,9,12},{"Winter","Spring","Summer","Autumn","Winter"})</f>
        <v>Summer</v>
      </c>
    </row>
    <row r="1468" spans="2:18"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c r="O1468" s="4">
        <f>MONTH(Table1[[#This Row],[Invoice Date]])</f>
        <v>6</v>
      </c>
      <c r="P1468" s="4">
        <f>YEAR(Table1[[#This Row],[Invoice Date]])</f>
        <v>2021</v>
      </c>
      <c r="Q1468" s="4" t="str">
        <f>"Q"&amp;ROUNDUP(MONTH(Table1[[#This Row],[Invoice Date]])/3,0)</f>
        <v>Q2</v>
      </c>
      <c r="R1468" s="4" t="str">
        <f>LOOKUP(O1468,{1,3,6,9,12},{"Winter","Spring","Summer","Autumn","Winter"})</f>
        <v>Summer</v>
      </c>
    </row>
    <row r="1469" spans="2:18"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c r="O1469" s="4">
        <f>MONTH(Table1[[#This Row],[Invoice Date]])</f>
        <v>6</v>
      </c>
      <c r="P1469" s="4">
        <f>YEAR(Table1[[#This Row],[Invoice Date]])</f>
        <v>2021</v>
      </c>
      <c r="Q1469" s="4" t="str">
        <f>"Q"&amp;ROUNDUP(MONTH(Table1[[#This Row],[Invoice Date]])/3,0)</f>
        <v>Q2</v>
      </c>
      <c r="R1469" s="4" t="str">
        <f>LOOKUP(O1469,{1,3,6,9,12},{"Winter","Spring","Summer","Autumn","Winter"})</f>
        <v>Summer</v>
      </c>
    </row>
    <row r="1470" spans="2:18"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c r="O1470" s="4">
        <f>MONTH(Table1[[#This Row],[Invoice Date]])</f>
        <v>6</v>
      </c>
      <c r="P1470" s="4">
        <f>YEAR(Table1[[#This Row],[Invoice Date]])</f>
        <v>2021</v>
      </c>
      <c r="Q1470" s="4" t="str">
        <f>"Q"&amp;ROUNDUP(MONTH(Table1[[#This Row],[Invoice Date]])/3,0)</f>
        <v>Q2</v>
      </c>
      <c r="R1470" s="4" t="str">
        <f>LOOKUP(O1470,{1,3,6,9,12},{"Winter","Spring","Summer","Autumn","Winter"})</f>
        <v>Summer</v>
      </c>
    </row>
    <row r="1471" spans="2:18"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c r="O1471" s="4">
        <f>MONTH(Table1[[#This Row],[Invoice Date]])</f>
        <v>6</v>
      </c>
      <c r="P1471" s="4">
        <f>YEAR(Table1[[#This Row],[Invoice Date]])</f>
        <v>2021</v>
      </c>
      <c r="Q1471" s="4" t="str">
        <f>"Q"&amp;ROUNDUP(MONTH(Table1[[#This Row],[Invoice Date]])/3,0)</f>
        <v>Q2</v>
      </c>
      <c r="R1471" s="4" t="str">
        <f>LOOKUP(O1471,{1,3,6,9,12},{"Winter","Spring","Summer","Autumn","Winter"})</f>
        <v>Summer</v>
      </c>
    </row>
    <row r="1472" spans="2:18"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c r="O1472" s="4">
        <f>MONTH(Table1[[#This Row],[Invoice Date]])</f>
        <v>6</v>
      </c>
      <c r="P1472" s="4">
        <f>YEAR(Table1[[#This Row],[Invoice Date]])</f>
        <v>2021</v>
      </c>
      <c r="Q1472" s="4" t="str">
        <f>"Q"&amp;ROUNDUP(MONTH(Table1[[#This Row],[Invoice Date]])/3,0)</f>
        <v>Q2</v>
      </c>
      <c r="R1472" s="4" t="str">
        <f>LOOKUP(O1472,{1,3,6,9,12},{"Winter","Spring","Summer","Autumn","Winter"})</f>
        <v>Summer</v>
      </c>
    </row>
    <row r="1473" spans="2:18"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c r="O1473" s="4">
        <f>MONTH(Table1[[#This Row],[Invoice Date]])</f>
        <v>7</v>
      </c>
      <c r="P1473" s="4">
        <f>YEAR(Table1[[#This Row],[Invoice Date]])</f>
        <v>2021</v>
      </c>
      <c r="Q1473" s="4" t="str">
        <f>"Q"&amp;ROUNDUP(MONTH(Table1[[#This Row],[Invoice Date]])/3,0)</f>
        <v>Q3</v>
      </c>
      <c r="R1473" s="4" t="str">
        <f>LOOKUP(O1473,{1,3,6,9,12},{"Winter","Spring","Summer","Autumn","Winter"})</f>
        <v>Summer</v>
      </c>
    </row>
    <row r="1474" spans="2:18"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c r="O1474" s="4">
        <f>MONTH(Table1[[#This Row],[Invoice Date]])</f>
        <v>7</v>
      </c>
      <c r="P1474" s="4">
        <f>YEAR(Table1[[#This Row],[Invoice Date]])</f>
        <v>2021</v>
      </c>
      <c r="Q1474" s="4" t="str">
        <f>"Q"&amp;ROUNDUP(MONTH(Table1[[#This Row],[Invoice Date]])/3,0)</f>
        <v>Q3</v>
      </c>
      <c r="R1474" s="4" t="str">
        <f>LOOKUP(O1474,{1,3,6,9,12},{"Winter","Spring","Summer","Autumn","Winter"})</f>
        <v>Summer</v>
      </c>
    </row>
    <row r="1475" spans="2:18"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c r="O1475" s="4">
        <f>MONTH(Table1[[#This Row],[Invoice Date]])</f>
        <v>7</v>
      </c>
      <c r="P1475" s="4">
        <f>YEAR(Table1[[#This Row],[Invoice Date]])</f>
        <v>2021</v>
      </c>
      <c r="Q1475" s="4" t="str">
        <f>"Q"&amp;ROUNDUP(MONTH(Table1[[#This Row],[Invoice Date]])/3,0)</f>
        <v>Q3</v>
      </c>
      <c r="R1475" s="4" t="str">
        <f>LOOKUP(O1475,{1,3,6,9,12},{"Winter","Spring","Summer","Autumn","Winter"})</f>
        <v>Summer</v>
      </c>
    </row>
    <row r="1476" spans="2:18"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c r="O1476" s="4">
        <f>MONTH(Table1[[#This Row],[Invoice Date]])</f>
        <v>7</v>
      </c>
      <c r="P1476" s="4">
        <f>YEAR(Table1[[#This Row],[Invoice Date]])</f>
        <v>2021</v>
      </c>
      <c r="Q1476" s="4" t="str">
        <f>"Q"&amp;ROUNDUP(MONTH(Table1[[#This Row],[Invoice Date]])/3,0)</f>
        <v>Q3</v>
      </c>
      <c r="R1476" s="4" t="str">
        <f>LOOKUP(O1476,{1,3,6,9,12},{"Winter","Spring","Summer","Autumn","Winter"})</f>
        <v>Summer</v>
      </c>
    </row>
    <row r="1477" spans="2:18"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c r="O1477" s="4">
        <f>MONTH(Table1[[#This Row],[Invoice Date]])</f>
        <v>7</v>
      </c>
      <c r="P1477" s="4">
        <f>YEAR(Table1[[#This Row],[Invoice Date]])</f>
        <v>2021</v>
      </c>
      <c r="Q1477" s="4" t="str">
        <f>"Q"&amp;ROUNDUP(MONTH(Table1[[#This Row],[Invoice Date]])/3,0)</f>
        <v>Q3</v>
      </c>
      <c r="R1477" s="4" t="str">
        <f>LOOKUP(O1477,{1,3,6,9,12},{"Winter","Spring","Summer","Autumn","Winter"})</f>
        <v>Summer</v>
      </c>
    </row>
    <row r="1478" spans="2:18"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c r="O1478" s="4">
        <f>MONTH(Table1[[#This Row],[Invoice Date]])</f>
        <v>7</v>
      </c>
      <c r="P1478" s="4">
        <f>YEAR(Table1[[#This Row],[Invoice Date]])</f>
        <v>2021</v>
      </c>
      <c r="Q1478" s="4" t="str">
        <f>"Q"&amp;ROUNDUP(MONTH(Table1[[#This Row],[Invoice Date]])/3,0)</f>
        <v>Q3</v>
      </c>
      <c r="R1478" s="4" t="str">
        <f>LOOKUP(O1478,{1,3,6,9,12},{"Winter","Spring","Summer","Autumn","Winter"})</f>
        <v>Summer</v>
      </c>
    </row>
    <row r="1479" spans="2:18"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c r="O1479" s="4">
        <f>MONTH(Table1[[#This Row],[Invoice Date]])</f>
        <v>8</v>
      </c>
      <c r="P1479" s="4">
        <f>YEAR(Table1[[#This Row],[Invoice Date]])</f>
        <v>2021</v>
      </c>
      <c r="Q1479" s="4" t="str">
        <f>"Q"&amp;ROUNDUP(MONTH(Table1[[#This Row],[Invoice Date]])/3,0)</f>
        <v>Q3</v>
      </c>
      <c r="R1479" s="4" t="str">
        <f>LOOKUP(O1479,{1,3,6,9,12},{"Winter","Spring","Summer","Autumn","Winter"})</f>
        <v>Summer</v>
      </c>
    </row>
    <row r="1480" spans="2:18"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c r="O1480" s="4">
        <f>MONTH(Table1[[#This Row],[Invoice Date]])</f>
        <v>8</v>
      </c>
      <c r="P1480" s="4">
        <f>YEAR(Table1[[#This Row],[Invoice Date]])</f>
        <v>2021</v>
      </c>
      <c r="Q1480" s="4" t="str">
        <f>"Q"&amp;ROUNDUP(MONTH(Table1[[#This Row],[Invoice Date]])/3,0)</f>
        <v>Q3</v>
      </c>
      <c r="R1480" s="4" t="str">
        <f>LOOKUP(O1480,{1,3,6,9,12},{"Winter","Spring","Summer","Autumn","Winter"})</f>
        <v>Summer</v>
      </c>
    </row>
    <row r="1481" spans="2:18"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c r="O1481" s="4">
        <f>MONTH(Table1[[#This Row],[Invoice Date]])</f>
        <v>8</v>
      </c>
      <c r="P1481" s="4">
        <f>YEAR(Table1[[#This Row],[Invoice Date]])</f>
        <v>2021</v>
      </c>
      <c r="Q1481" s="4" t="str">
        <f>"Q"&amp;ROUNDUP(MONTH(Table1[[#This Row],[Invoice Date]])/3,0)</f>
        <v>Q3</v>
      </c>
      <c r="R1481" s="4" t="str">
        <f>LOOKUP(O1481,{1,3,6,9,12},{"Winter","Spring","Summer","Autumn","Winter"})</f>
        <v>Summer</v>
      </c>
    </row>
    <row r="1482" spans="2:18"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c r="O1482" s="4">
        <f>MONTH(Table1[[#This Row],[Invoice Date]])</f>
        <v>8</v>
      </c>
      <c r="P1482" s="4">
        <f>YEAR(Table1[[#This Row],[Invoice Date]])</f>
        <v>2021</v>
      </c>
      <c r="Q1482" s="4" t="str">
        <f>"Q"&amp;ROUNDUP(MONTH(Table1[[#This Row],[Invoice Date]])/3,0)</f>
        <v>Q3</v>
      </c>
      <c r="R1482" s="4" t="str">
        <f>LOOKUP(O1482,{1,3,6,9,12},{"Winter","Spring","Summer","Autumn","Winter"})</f>
        <v>Summer</v>
      </c>
    </row>
    <row r="1483" spans="2:18"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c r="O1483" s="4">
        <f>MONTH(Table1[[#This Row],[Invoice Date]])</f>
        <v>8</v>
      </c>
      <c r="P1483" s="4">
        <f>YEAR(Table1[[#This Row],[Invoice Date]])</f>
        <v>2021</v>
      </c>
      <c r="Q1483" s="4" t="str">
        <f>"Q"&amp;ROUNDUP(MONTH(Table1[[#This Row],[Invoice Date]])/3,0)</f>
        <v>Q3</v>
      </c>
      <c r="R1483" s="4" t="str">
        <f>LOOKUP(O1483,{1,3,6,9,12},{"Winter","Spring","Summer","Autumn","Winter"})</f>
        <v>Summer</v>
      </c>
    </row>
    <row r="1484" spans="2:18"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c r="O1484" s="4">
        <f>MONTH(Table1[[#This Row],[Invoice Date]])</f>
        <v>8</v>
      </c>
      <c r="P1484" s="4">
        <f>YEAR(Table1[[#This Row],[Invoice Date]])</f>
        <v>2021</v>
      </c>
      <c r="Q1484" s="4" t="str">
        <f>"Q"&amp;ROUNDUP(MONTH(Table1[[#This Row],[Invoice Date]])/3,0)</f>
        <v>Q3</v>
      </c>
      <c r="R1484" s="4" t="str">
        <f>LOOKUP(O1484,{1,3,6,9,12},{"Winter","Spring","Summer","Autumn","Winter"})</f>
        <v>Summer</v>
      </c>
    </row>
    <row r="1485" spans="2:18"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c r="O1485" s="4">
        <f>MONTH(Table1[[#This Row],[Invoice Date]])</f>
        <v>9</v>
      </c>
      <c r="P1485" s="4">
        <f>YEAR(Table1[[#This Row],[Invoice Date]])</f>
        <v>2021</v>
      </c>
      <c r="Q1485" s="4" t="str">
        <f>"Q"&amp;ROUNDUP(MONTH(Table1[[#This Row],[Invoice Date]])/3,0)</f>
        <v>Q3</v>
      </c>
      <c r="R1485" s="4" t="str">
        <f>LOOKUP(O1485,{1,3,6,9,12},{"Winter","Spring","Summer","Autumn","Winter"})</f>
        <v>Autumn</v>
      </c>
    </row>
    <row r="1486" spans="2:18"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c r="O1486" s="4">
        <f>MONTH(Table1[[#This Row],[Invoice Date]])</f>
        <v>9</v>
      </c>
      <c r="P1486" s="4">
        <f>YEAR(Table1[[#This Row],[Invoice Date]])</f>
        <v>2021</v>
      </c>
      <c r="Q1486" s="4" t="str">
        <f>"Q"&amp;ROUNDUP(MONTH(Table1[[#This Row],[Invoice Date]])/3,0)</f>
        <v>Q3</v>
      </c>
      <c r="R1486" s="4" t="str">
        <f>LOOKUP(O1486,{1,3,6,9,12},{"Winter","Spring","Summer","Autumn","Winter"})</f>
        <v>Autumn</v>
      </c>
    </row>
    <row r="1487" spans="2:18"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c r="O1487" s="4">
        <f>MONTH(Table1[[#This Row],[Invoice Date]])</f>
        <v>9</v>
      </c>
      <c r="P1487" s="4">
        <f>YEAR(Table1[[#This Row],[Invoice Date]])</f>
        <v>2021</v>
      </c>
      <c r="Q1487" s="4" t="str">
        <f>"Q"&amp;ROUNDUP(MONTH(Table1[[#This Row],[Invoice Date]])/3,0)</f>
        <v>Q3</v>
      </c>
      <c r="R1487" s="4" t="str">
        <f>LOOKUP(O1487,{1,3,6,9,12},{"Winter","Spring","Summer","Autumn","Winter"})</f>
        <v>Autumn</v>
      </c>
    </row>
    <row r="1488" spans="2:18"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c r="O1488" s="4">
        <f>MONTH(Table1[[#This Row],[Invoice Date]])</f>
        <v>9</v>
      </c>
      <c r="P1488" s="4">
        <f>YEAR(Table1[[#This Row],[Invoice Date]])</f>
        <v>2021</v>
      </c>
      <c r="Q1488" s="4" t="str">
        <f>"Q"&amp;ROUNDUP(MONTH(Table1[[#This Row],[Invoice Date]])/3,0)</f>
        <v>Q3</v>
      </c>
      <c r="R1488" s="4" t="str">
        <f>LOOKUP(O1488,{1,3,6,9,12},{"Winter","Spring","Summer","Autumn","Winter"})</f>
        <v>Autumn</v>
      </c>
    </row>
    <row r="1489" spans="2:18"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c r="O1489" s="4">
        <f>MONTH(Table1[[#This Row],[Invoice Date]])</f>
        <v>9</v>
      </c>
      <c r="P1489" s="4">
        <f>YEAR(Table1[[#This Row],[Invoice Date]])</f>
        <v>2021</v>
      </c>
      <c r="Q1489" s="4" t="str">
        <f>"Q"&amp;ROUNDUP(MONTH(Table1[[#This Row],[Invoice Date]])/3,0)</f>
        <v>Q3</v>
      </c>
      <c r="R1489" s="4" t="str">
        <f>LOOKUP(O1489,{1,3,6,9,12},{"Winter","Spring","Summer","Autumn","Winter"})</f>
        <v>Autumn</v>
      </c>
    </row>
    <row r="1490" spans="2:18"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c r="O1490" s="4">
        <f>MONTH(Table1[[#This Row],[Invoice Date]])</f>
        <v>9</v>
      </c>
      <c r="P1490" s="4">
        <f>YEAR(Table1[[#This Row],[Invoice Date]])</f>
        <v>2021</v>
      </c>
      <c r="Q1490" s="4" t="str">
        <f>"Q"&amp;ROUNDUP(MONTH(Table1[[#This Row],[Invoice Date]])/3,0)</f>
        <v>Q3</v>
      </c>
      <c r="R1490" s="4" t="str">
        <f>LOOKUP(O1490,{1,3,6,9,12},{"Winter","Spring","Summer","Autumn","Winter"})</f>
        <v>Autumn</v>
      </c>
    </row>
    <row r="1491" spans="2:18"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c r="O1491" s="4">
        <f>MONTH(Table1[[#This Row],[Invoice Date]])</f>
        <v>10</v>
      </c>
      <c r="P1491" s="4">
        <f>YEAR(Table1[[#This Row],[Invoice Date]])</f>
        <v>2021</v>
      </c>
      <c r="Q1491" s="4" t="str">
        <f>"Q"&amp;ROUNDUP(MONTH(Table1[[#This Row],[Invoice Date]])/3,0)</f>
        <v>Q4</v>
      </c>
      <c r="R1491" s="4" t="str">
        <f>LOOKUP(O1491,{1,3,6,9,12},{"Winter","Spring","Summer","Autumn","Winter"})</f>
        <v>Autumn</v>
      </c>
    </row>
    <row r="1492" spans="2:18"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c r="O1492" s="4">
        <f>MONTH(Table1[[#This Row],[Invoice Date]])</f>
        <v>10</v>
      </c>
      <c r="P1492" s="4">
        <f>YEAR(Table1[[#This Row],[Invoice Date]])</f>
        <v>2021</v>
      </c>
      <c r="Q1492" s="4" t="str">
        <f>"Q"&amp;ROUNDUP(MONTH(Table1[[#This Row],[Invoice Date]])/3,0)</f>
        <v>Q4</v>
      </c>
      <c r="R1492" s="4" t="str">
        <f>LOOKUP(O1492,{1,3,6,9,12},{"Winter","Spring","Summer","Autumn","Winter"})</f>
        <v>Autumn</v>
      </c>
    </row>
    <row r="1493" spans="2:18"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c r="O1493" s="4">
        <f>MONTH(Table1[[#This Row],[Invoice Date]])</f>
        <v>10</v>
      </c>
      <c r="P1493" s="4">
        <f>YEAR(Table1[[#This Row],[Invoice Date]])</f>
        <v>2021</v>
      </c>
      <c r="Q1493" s="4" t="str">
        <f>"Q"&amp;ROUNDUP(MONTH(Table1[[#This Row],[Invoice Date]])/3,0)</f>
        <v>Q4</v>
      </c>
      <c r="R1493" s="4" t="str">
        <f>LOOKUP(O1493,{1,3,6,9,12},{"Winter","Spring","Summer","Autumn","Winter"})</f>
        <v>Autumn</v>
      </c>
    </row>
    <row r="1494" spans="2:18"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c r="O1494" s="4">
        <f>MONTH(Table1[[#This Row],[Invoice Date]])</f>
        <v>10</v>
      </c>
      <c r="P1494" s="4">
        <f>YEAR(Table1[[#This Row],[Invoice Date]])</f>
        <v>2021</v>
      </c>
      <c r="Q1494" s="4" t="str">
        <f>"Q"&amp;ROUNDUP(MONTH(Table1[[#This Row],[Invoice Date]])/3,0)</f>
        <v>Q4</v>
      </c>
      <c r="R1494" s="4" t="str">
        <f>LOOKUP(O1494,{1,3,6,9,12},{"Winter","Spring","Summer","Autumn","Winter"})</f>
        <v>Autumn</v>
      </c>
    </row>
    <row r="1495" spans="2:18"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c r="O1495" s="4">
        <f>MONTH(Table1[[#This Row],[Invoice Date]])</f>
        <v>10</v>
      </c>
      <c r="P1495" s="4">
        <f>YEAR(Table1[[#This Row],[Invoice Date]])</f>
        <v>2021</v>
      </c>
      <c r="Q1495" s="4" t="str">
        <f>"Q"&amp;ROUNDUP(MONTH(Table1[[#This Row],[Invoice Date]])/3,0)</f>
        <v>Q4</v>
      </c>
      <c r="R1495" s="4" t="str">
        <f>LOOKUP(O1495,{1,3,6,9,12},{"Winter","Spring","Summer","Autumn","Winter"})</f>
        <v>Autumn</v>
      </c>
    </row>
    <row r="1496" spans="2:18"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c r="O1496" s="4">
        <f>MONTH(Table1[[#This Row],[Invoice Date]])</f>
        <v>10</v>
      </c>
      <c r="P1496" s="4">
        <f>YEAR(Table1[[#This Row],[Invoice Date]])</f>
        <v>2021</v>
      </c>
      <c r="Q1496" s="4" t="str">
        <f>"Q"&amp;ROUNDUP(MONTH(Table1[[#This Row],[Invoice Date]])/3,0)</f>
        <v>Q4</v>
      </c>
      <c r="R1496" s="4" t="str">
        <f>LOOKUP(O1496,{1,3,6,9,12},{"Winter","Spring","Summer","Autumn","Winter"})</f>
        <v>Autumn</v>
      </c>
    </row>
    <row r="1497" spans="2:18"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c r="O1497" s="4">
        <f>MONTH(Table1[[#This Row],[Invoice Date]])</f>
        <v>11</v>
      </c>
      <c r="P1497" s="4">
        <f>YEAR(Table1[[#This Row],[Invoice Date]])</f>
        <v>2021</v>
      </c>
      <c r="Q1497" s="4" t="str">
        <f>"Q"&amp;ROUNDUP(MONTH(Table1[[#This Row],[Invoice Date]])/3,0)</f>
        <v>Q4</v>
      </c>
      <c r="R1497" s="4" t="str">
        <f>LOOKUP(O1497,{1,3,6,9,12},{"Winter","Spring","Summer","Autumn","Winter"})</f>
        <v>Autumn</v>
      </c>
    </row>
    <row r="1498" spans="2:18"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c r="O1498" s="4">
        <f>MONTH(Table1[[#This Row],[Invoice Date]])</f>
        <v>11</v>
      </c>
      <c r="P1498" s="4">
        <f>YEAR(Table1[[#This Row],[Invoice Date]])</f>
        <v>2021</v>
      </c>
      <c r="Q1498" s="4" t="str">
        <f>"Q"&amp;ROUNDUP(MONTH(Table1[[#This Row],[Invoice Date]])/3,0)</f>
        <v>Q4</v>
      </c>
      <c r="R1498" s="4" t="str">
        <f>LOOKUP(O1498,{1,3,6,9,12},{"Winter","Spring","Summer","Autumn","Winter"})</f>
        <v>Autumn</v>
      </c>
    </row>
    <row r="1499" spans="2:18"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c r="O1499" s="4">
        <f>MONTH(Table1[[#This Row],[Invoice Date]])</f>
        <v>11</v>
      </c>
      <c r="P1499" s="4">
        <f>YEAR(Table1[[#This Row],[Invoice Date]])</f>
        <v>2021</v>
      </c>
      <c r="Q1499" s="4" t="str">
        <f>"Q"&amp;ROUNDUP(MONTH(Table1[[#This Row],[Invoice Date]])/3,0)</f>
        <v>Q4</v>
      </c>
      <c r="R1499" s="4" t="str">
        <f>LOOKUP(O1499,{1,3,6,9,12},{"Winter","Spring","Summer","Autumn","Winter"})</f>
        <v>Autumn</v>
      </c>
    </row>
    <row r="1500" spans="2:18"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c r="O1500" s="4">
        <f>MONTH(Table1[[#This Row],[Invoice Date]])</f>
        <v>11</v>
      </c>
      <c r="P1500" s="4">
        <f>YEAR(Table1[[#This Row],[Invoice Date]])</f>
        <v>2021</v>
      </c>
      <c r="Q1500" s="4" t="str">
        <f>"Q"&amp;ROUNDUP(MONTH(Table1[[#This Row],[Invoice Date]])/3,0)</f>
        <v>Q4</v>
      </c>
      <c r="R1500" s="4" t="str">
        <f>LOOKUP(O1500,{1,3,6,9,12},{"Winter","Spring","Summer","Autumn","Winter"})</f>
        <v>Autumn</v>
      </c>
    </row>
    <row r="1501" spans="2:18"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c r="O1501" s="4">
        <f>MONTH(Table1[[#This Row],[Invoice Date]])</f>
        <v>11</v>
      </c>
      <c r="P1501" s="4">
        <f>YEAR(Table1[[#This Row],[Invoice Date]])</f>
        <v>2021</v>
      </c>
      <c r="Q1501" s="4" t="str">
        <f>"Q"&amp;ROUNDUP(MONTH(Table1[[#This Row],[Invoice Date]])/3,0)</f>
        <v>Q4</v>
      </c>
      <c r="R1501" s="4" t="str">
        <f>LOOKUP(O1501,{1,3,6,9,12},{"Winter","Spring","Summer","Autumn","Winter"})</f>
        <v>Autumn</v>
      </c>
    </row>
    <row r="1502" spans="2:18"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c r="O1502" s="4">
        <f>MONTH(Table1[[#This Row],[Invoice Date]])</f>
        <v>11</v>
      </c>
      <c r="P1502" s="4">
        <f>YEAR(Table1[[#This Row],[Invoice Date]])</f>
        <v>2021</v>
      </c>
      <c r="Q1502" s="4" t="str">
        <f>"Q"&amp;ROUNDUP(MONTH(Table1[[#This Row],[Invoice Date]])/3,0)</f>
        <v>Q4</v>
      </c>
      <c r="R1502" s="4" t="str">
        <f>LOOKUP(O1502,{1,3,6,9,12},{"Winter","Spring","Summer","Autumn","Winter"})</f>
        <v>Autumn</v>
      </c>
    </row>
    <row r="1503" spans="2:18"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c r="O1503" s="4">
        <f>MONTH(Table1[[#This Row],[Invoice Date]])</f>
        <v>12</v>
      </c>
      <c r="P1503" s="4">
        <f>YEAR(Table1[[#This Row],[Invoice Date]])</f>
        <v>2021</v>
      </c>
      <c r="Q1503" s="4" t="str">
        <f>"Q"&amp;ROUNDUP(MONTH(Table1[[#This Row],[Invoice Date]])/3,0)</f>
        <v>Q4</v>
      </c>
      <c r="R1503" s="4" t="str">
        <f>LOOKUP(O1503,{1,3,6,9,12},{"Winter","Spring","Summer","Autumn","Winter"})</f>
        <v>Winter</v>
      </c>
    </row>
    <row r="1504" spans="2:18"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c r="O1504" s="4">
        <f>MONTH(Table1[[#This Row],[Invoice Date]])</f>
        <v>12</v>
      </c>
      <c r="P1504" s="4">
        <f>YEAR(Table1[[#This Row],[Invoice Date]])</f>
        <v>2021</v>
      </c>
      <c r="Q1504" s="4" t="str">
        <f>"Q"&amp;ROUNDUP(MONTH(Table1[[#This Row],[Invoice Date]])/3,0)</f>
        <v>Q4</v>
      </c>
      <c r="R1504" s="4" t="str">
        <f>LOOKUP(O1504,{1,3,6,9,12},{"Winter","Spring","Summer","Autumn","Winter"})</f>
        <v>Winter</v>
      </c>
    </row>
    <row r="1505" spans="2:18"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c r="O1505" s="4">
        <f>MONTH(Table1[[#This Row],[Invoice Date]])</f>
        <v>12</v>
      </c>
      <c r="P1505" s="4">
        <f>YEAR(Table1[[#This Row],[Invoice Date]])</f>
        <v>2021</v>
      </c>
      <c r="Q1505" s="4" t="str">
        <f>"Q"&amp;ROUNDUP(MONTH(Table1[[#This Row],[Invoice Date]])/3,0)</f>
        <v>Q4</v>
      </c>
      <c r="R1505" s="4" t="str">
        <f>LOOKUP(O1505,{1,3,6,9,12},{"Winter","Spring","Summer","Autumn","Winter"})</f>
        <v>Winter</v>
      </c>
    </row>
    <row r="1506" spans="2:18"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c r="O1506" s="4">
        <f>MONTH(Table1[[#This Row],[Invoice Date]])</f>
        <v>12</v>
      </c>
      <c r="P1506" s="4">
        <f>YEAR(Table1[[#This Row],[Invoice Date]])</f>
        <v>2021</v>
      </c>
      <c r="Q1506" s="4" t="str">
        <f>"Q"&amp;ROUNDUP(MONTH(Table1[[#This Row],[Invoice Date]])/3,0)</f>
        <v>Q4</v>
      </c>
      <c r="R1506" s="4" t="str">
        <f>LOOKUP(O1506,{1,3,6,9,12},{"Winter","Spring","Summer","Autumn","Winter"})</f>
        <v>Winter</v>
      </c>
    </row>
    <row r="1507" spans="2:18"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c r="O1507" s="4">
        <f>MONTH(Table1[[#This Row],[Invoice Date]])</f>
        <v>12</v>
      </c>
      <c r="P1507" s="4">
        <f>YEAR(Table1[[#This Row],[Invoice Date]])</f>
        <v>2021</v>
      </c>
      <c r="Q1507" s="4" t="str">
        <f>"Q"&amp;ROUNDUP(MONTH(Table1[[#This Row],[Invoice Date]])/3,0)</f>
        <v>Q4</v>
      </c>
      <c r="R1507" s="4" t="str">
        <f>LOOKUP(O1507,{1,3,6,9,12},{"Winter","Spring","Summer","Autumn","Winter"})</f>
        <v>Winter</v>
      </c>
    </row>
    <row r="1508" spans="2:18"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c r="O1508" s="4">
        <f>MONTH(Table1[[#This Row],[Invoice Date]])</f>
        <v>12</v>
      </c>
      <c r="P1508" s="4">
        <f>YEAR(Table1[[#This Row],[Invoice Date]])</f>
        <v>2021</v>
      </c>
      <c r="Q1508" s="4" t="str">
        <f>"Q"&amp;ROUNDUP(MONTH(Table1[[#This Row],[Invoice Date]])/3,0)</f>
        <v>Q4</v>
      </c>
      <c r="R1508" s="4" t="str">
        <f>LOOKUP(O1508,{1,3,6,9,12},{"Winter","Spring","Summer","Autumn","Winter"})</f>
        <v>Winter</v>
      </c>
    </row>
    <row r="1509" spans="2:18"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c r="O1509" s="4">
        <f>MONTH(Table1[[#This Row],[Invoice Date]])</f>
        <v>1</v>
      </c>
      <c r="P1509" s="4">
        <f>YEAR(Table1[[#This Row],[Invoice Date]])</f>
        <v>2021</v>
      </c>
      <c r="Q1509" s="4" t="str">
        <f>"Q"&amp;ROUNDUP(MONTH(Table1[[#This Row],[Invoice Date]])/3,0)</f>
        <v>Q1</v>
      </c>
      <c r="R1509" s="4" t="str">
        <f>LOOKUP(O1509,{1,3,6,9,12},{"Winter","Spring","Summer","Autumn","Winter"})</f>
        <v>Winter</v>
      </c>
    </row>
    <row r="1510" spans="2:18"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c r="O1510" s="4">
        <f>MONTH(Table1[[#This Row],[Invoice Date]])</f>
        <v>1</v>
      </c>
      <c r="P1510" s="4">
        <f>YEAR(Table1[[#This Row],[Invoice Date]])</f>
        <v>2021</v>
      </c>
      <c r="Q1510" s="4" t="str">
        <f>"Q"&amp;ROUNDUP(MONTH(Table1[[#This Row],[Invoice Date]])/3,0)</f>
        <v>Q1</v>
      </c>
      <c r="R1510" s="4" t="str">
        <f>LOOKUP(O1510,{1,3,6,9,12},{"Winter","Spring","Summer","Autumn","Winter"})</f>
        <v>Winter</v>
      </c>
    </row>
    <row r="1511" spans="2:18"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c r="O1511" s="4">
        <f>MONTH(Table1[[#This Row],[Invoice Date]])</f>
        <v>1</v>
      </c>
      <c r="P1511" s="4">
        <f>YEAR(Table1[[#This Row],[Invoice Date]])</f>
        <v>2021</v>
      </c>
      <c r="Q1511" s="4" t="str">
        <f>"Q"&amp;ROUNDUP(MONTH(Table1[[#This Row],[Invoice Date]])/3,0)</f>
        <v>Q1</v>
      </c>
      <c r="R1511" s="4" t="str">
        <f>LOOKUP(O1511,{1,3,6,9,12},{"Winter","Spring","Summer","Autumn","Winter"})</f>
        <v>Winter</v>
      </c>
    </row>
    <row r="1512" spans="2:18"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c r="O1512" s="4">
        <f>MONTH(Table1[[#This Row],[Invoice Date]])</f>
        <v>1</v>
      </c>
      <c r="P1512" s="4">
        <f>YEAR(Table1[[#This Row],[Invoice Date]])</f>
        <v>2021</v>
      </c>
      <c r="Q1512" s="4" t="str">
        <f>"Q"&amp;ROUNDUP(MONTH(Table1[[#This Row],[Invoice Date]])/3,0)</f>
        <v>Q1</v>
      </c>
      <c r="R1512" s="4" t="str">
        <f>LOOKUP(O1512,{1,3,6,9,12},{"Winter","Spring","Summer","Autumn","Winter"})</f>
        <v>Winter</v>
      </c>
    </row>
    <row r="1513" spans="2:18"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c r="O1513" s="4">
        <f>MONTH(Table1[[#This Row],[Invoice Date]])</f>
        <v>1</v>
      </c>
      <c r="P1513" s="4">
        <f>YEAR(Table1[[#This Row],[Invoice Date]])</f>
        <v>2021</v>
      </c>
      <c r="Q1513" s="4" t="str">
        <f>"Q"&amp;ROUNDUP(MONTH(Table1[[#This Row],[Invoice Date]])/3,0)</f>
        <v>Q1</v>
      </c>
      <c r="R1513" s="4" t="str">
        <f>LOOKUP(O1513,{1,3,6,9,12},{"Winter","Spring","Summer","Autumn","Winter"})</f>
        <v>Winter</v>
      </c>
    </row>
    <row r="1514" spans="2:18"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c r="O1514" s="4">
        <f>MONTH(Table1[[#This Row],[Invoice Date]])</f>
        <v>1</v>
      </c>
      <c r="P1514" s="4">
        <f>YEAR(Table1[[#This Row],[Invoice Date]])</f>
        <v>2021</v>
      </c>
      <c r="Q1514" s="4" t="str">
        <f>"Q"&amp;ROUNDUP(MONTH(Table1[[#This Row],[Invoice Date]])/3,0)</f>
        <v>Q1</v>
      </c>
      <c r="R1514" s="4" t="str">
        <f>LOOKUP(O1514,{1,3,6,9,12},{"Winter","Spring","Summer","Autumn","Winter"})</f>
        <v>Winter</v>
      </c>
    </row>
    <row r="1515" spans="2:18"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c r="O1515" s="4">
        <f>MONTH(Table1[[#This Row],[Invoice Date]])</f>
        <v>2</v>
      </c>
      <c r="P1515" s="4">
        <f>YEAR(Table1[[#This Row],[Invoice Date]])</f>
        <v>2021</v>
      </c>
      <c r="Q1515" s="4" t="str">
        <f>"Q"&amp;ROUNDUP(MONTH(Table1[[#This Row],[Invoice Date]])/3,0)</f>
        <v>Q1</v>
      </c>
      <c r="R1515" s="4" t="str">
        <f>LOOKUP(O1515,{1,3,6,9,12},{"Winter","Spring","Summer","Autumn","Winter"})</f>
        <v>Winter</v>
      </c>
    </row>
    <row r="1516" spans="2:18"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c r="O1516" s="4">
        <f>MONTH(Table1[[#This Row],[Invoice Date]])</f>
        <v>2</v>
      </c>
      <c r="P1516" s="4">
        <f>YEAR(Table1[[#This Row],[Invoice Date]])</f>
        <v>2021</v>
      </c>
      <c r="Q1516" s="4" t="str">
        <f>"Q"&amp;ROUNDUP(MONTH(Table1[[#This Row],[Invoice Date]])/3,0)</f>
        <v>Q1</v>
      </c>
      <c r="R1516" s="4" t="str">
        <f>LOOKUP(O1516,{1,3,6,9,12},{"Winter","Spring","Summer","Autumn","Winter"})</f>
        <v>Winter</v>
      </c>
    </row>
    <row r="1517" spans="2:18"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c r="O1517" s="4">
        <f>MONTH(Table1[[#This Row],[Invoice Date]])</f>
        <v>2</v>
      </c>
      <c r="P1517" s="4">
        <f>YEAR(Table1[[#This Row],[Invoice Date]])</f>
        <v>2021</v>
      </c>
      <c r="Q1517" s="4" t="str">
        <f>"Q"&amp;ROUNDUP(MONTH(Table1[[#This Row],[Invoice Date]])/3,0)</f>
        <v>Q1</v>
      </c>
      <c r="R1517" s="4" t="str">
        <f>LOOKUP(O1517,{1,3,6,9,12},{"Winter","Spring","Summer","Autumn","Winter"})</f>
        <v>Winter</v>
      </c>
    </row>
    <row r="1518" spans="2:18"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c r="O1518" s="4">
        <f>MONTH(Table1[[#This Row],[Invoice Date]])</f>
        <v>2</v>
      </c>
      <c r="P1518" s="4">
        <f>YEAR(Table1[[#This Row],[Invoice Date]])</f>
        <v>2021</v>
      </c>
      <c r="Q1518" s="4" t="str">
        <f>"Q"&amp;ROUNDUP(MONTH(Table1[[#This Row],[Invoice Date]])/3,0)</f>
        <v>Q1</v>
      </c>
      <c r="R1518" s="4" t="str">
        <f>LOOKUP(O1518,{1,3,6,9,12},{"Winter","Spring","Summer","Autumn","Winter"})</f>
        <v>Winter</v>
      </c>
    </row>
    <row r="1519" spans="2:18"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c r="O1519" s="4">
        <f>MONTH(Table1[[#This Row],[Invoice Date]])</f>
        <v>2</v>
      </c>
      <c r="P1519" s="4">
        <f>YEAR(Table1[[#This Row],[Invoice Date]])</f>
        <v>2021</v>
      </c>
      <c r="Q1519" s="4" t="str">
        <f>"Q"&amp;ROUNDUP(MONTH(Table1[[#This Row],[Invoice Date]])/3,0)</f>
        <v>Q1</v>
      </c>
      <c r="R1519" s="4" t="str">
        <f>LOOKUP(O1519,{1,3,6,9,12},{"Winter","Spring","Summer","Autumn","Winter"})</f>
        <v>Winter</v>
      </c>
    </row>
    <row r="1520" spans="2:18"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c r="O1520" s="4">
        <f>MONTH(Table1[[#This Row],[Invoice Date]])</f>
        <v>2</v>
      </c>
      <c r="P1520" s="4">
        <f>YEAR(Table1[[#This Row],[Invoice Date]])</f>
        <v>2021</v>
      </c>
      <c r="Q1520" s="4" t="str">
        <f>"Q"&amp;ROUNDUP(MONTH(Table1[[#This Row],[Invoice Date]])/3,0)</f>
        <v>Q1</v>
      </c>
      <c r="R1520" s="4" t="str">
        <f>LOOKUP(O1520,{1,3,6,9,12},{"Winter","Spring","Summer","Autumn","Winter"})</f>
        <v>Winter</v>
      </c>
    </row>
    <row r="1521" spans="2:18"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c r="O1521" s="4">
        <f>MONTH(Table1[[#This Row],[Invoice Date]])</f>
        <v>3</v>
      </c>
      <c r="P1521" s="4">
        <f>YEAR(Table1[[#This Row],[Invoice Date]])</f>
        <v>2021</v>
      </c>
      <c r="Q1521" s="4" t="str">
        <f>"Q"&amp;ROUNDUP(MONTH(Table1[[#This Row],[Invoice Date]])/3,0)</f>
        <v>Q1</v>
      </c>
      <c r="R1521" s="4" t="str">
        <f>LOOKUP(O1521,{1,3,6,9,12},{"Winter","Spring","Summer","Autumn","Winter"})</f>
        <v>Spring</v>
      </c>
    </row>
    <row r="1522" spans="2:18"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c r="O1522" s="4">
        <f>MONTH(Table1[[#This Row],[Invoice Date]])</f>
        <v>3</v>
      </c>
      <c r="P1522" s="4">
        <f>YEAR(Table1[[#This Row],[Invoice Date]])</f>
        <v>2021</v>
      </c>
      <c r="Q1522" s="4" t="str">
        <f>"Q"&amp;ROUNDUP(MONTH(Table1[[#This Row],[Invoice Date]])/3,0)</f>
        <v>Q1</v>
      </c>
      <c r="R1522" s="4" t="str">
        <f>LOOKUP(O1522,{1,3,6,9,12},{"Winter","Spring","Summer","Autumn","Winter"})</f>
        <v>Spring</v>
      </c>
    </row>
    <row r="1523" spans="2:18"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c r="O1523" s="4">
        <f>MONTH(Table1[[#This Row],[Invoice Date]])</f>
        <v>3</v>
      </c>
      <c r="P1523" s="4">
        <f>YEAR(Table1[[#This Row],[Invoice Date]])</f>
        <v>2021</v>
      </c>
      <c r="Q1523" s="4" t="str">
        <f>"Q"&amp;ROUNDUP(MONTH(Table1[[#This Row],[Invoice Date]])/3,0)</f>
        <v>Q1</v>
      </c>
      <c r="R1523" s="4" t="str">
        <f>LOOKUP(O1523,{1,3,6,9,12},{"Winter","Spring","Summer","Autumn","Winter"})</f>
        <v>Spring</v>
      </c>
    </row>
    <row r="1524" spans="2:18"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c r="O1524" s="4">
        <f>MONTH(Table1[[#This Row],[Invoice Date]])</f>
        <v>3</v>
      </c>
      <c r="P1524" s="4">
        <f>YEAR(Table1[[#This Row],[Invoice Date]])</f>
        <v>2021</v>
      </c>
      <c r="Q1524" s="4" t="str">
        <f>"Q"&amp;ROUNDUP(MONTH(Table1[[#This Row],[Invoice Date]])/3,0)</f>
        <v>Q1</v>
      </c>
      <c r="R1524" s="4" t="str">
        <f>LOOKUP(O1524,{1,3,6,9,12},{"Winter","Spring","Summer","Autumn","Winter"})</f>
        <v>Spring</v>
      </c>
    </row>
    <row r="1525" spans="2:18"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c r="O1525" s="4">
        <f>MONTH(Table1[[#This Row],[Invoice Date]])</f>
        <v>3</v>
      </c>
      <c r="P1525" s="4">
        <f>YEAR(Table1[[#This Row],[Invoice Date]])</f>
        <v>2021</v>
      </c>
      <c r="Q1525" s="4" t="str">
        <f>"Q"&amp;ROUNDUP(MONTH(Table1[[#This Row],[Invoice Date]])/3,0)</f>
        <v>Q1</v>
      </c>
      <c r="R1525" s="4" t="str">
        <f>LOOKUP(O1525,{1,3,6,9,12},{"Winter","Spring","Summer","Autumn","Winter"})</f>
        <v>Spring</v>
      </c>
    </row>
    <row r="1526" spans="2:18"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c r="O1526" s="4">
        <f>MONTH(Table1[[#This Row],[Invoice Date]])</f>
        <v>3</v>
      </c>
      <c r="P1526" s="4">
        <f>YEAR(Table1[[#This Row],[Invoice Date]])</f>
        <v>2021</v>
      </c>
      <c r="Q1526" s="4" t="str">
        <f>"Q"&amp;ROUNDUP(MONTH(Table1[[#This Row],[Invoice Date]])/3,0)</f>
        <v>Q1</v>
      </c>
      <c r="R1526" s="4" t="str">
        <f>LOOKUP(O1526,{1,3,6,9,12},{"Winter","Spring","Summer","Autumn","Winter"})</f>
        <v>Spring</v>
      </c>
    </row>
    <row r="1527" spans="2:18"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c r="O1527" s="4">
        <f>MONTH(Table1[[#This Row],[Invoice Date]])</f>
        <v>4</v>
      </c>
      <c r="P1527" s="4">
        <f>YEAR(Table1[[#This Row],[Invoice Date]])</f>
        <v>2021</v>
      </c>
      <c r="Q1527" s="4" t="str">
        <f>"Q"&amp;ROUNDUP(MONTH(Table1[[#This Row],[Invoice Date]])/3,0)</f>
        <v>Q2</v>
      </c>
      <c r="R1527" s="4" t="str">
        <f>LOOKUP(O1527,{1,3,6,9,12},{"Winter","Spring","Summer","Autumn","Winter"})</f>
        <v>Spring</v>
      </c>
    </row>
    <row r="1528" spans="2:18"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c r="O1528" s="4">
        <f>MONTH(Table1[[#This Row],[Invoice Date]])</f>
        <v>4</v>
      </c>
      <c r="P1528" s="4">
        <f>YEAR(Table1[[#This Row],[Invoice Date]])</f>
        <v>2021</v>
      </c>
      <c r="Q1528" s="4" t="str">
        <f>"Q"&amp;ROUNDUP(MONTH(Table1[[#This Row],[Invoice Date]])/3,0)</f>
        <v>Q2</v>
      </c>
      <c r="R1528" s="4" t="str">
        <f>LOOKUP(O1528,{1,3,6,9,12},{"Winter","Spring","Summer","Autumn","Winter"})</f>
        <v>Spring</v>
      </c>
    </row>
    <row r="1529" spans="2:18"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c r="O1529" s="4">
        <f>MONTH(Table1[[#This Row],[Invoice Date]])</f>
        <v>4</v>
      </c>
      <c r="P1529" s="4">
        <f>YEAR(Table1[[#This Row],[Invoice Date]])</f>
        <v>2021</v>
      </c>
      <c r="Q1529" s="4" t="str">
        <f>"Q"&amp;ROUNDUP(MONTH(Table1[[#This Row],[Invoice Date]])/3,0)</f>
        <v>Q2</v>
      </c>
      <c r="R1529" s="4" t="str">
        <f>LOOKUP(O1529,{1,3,6,9,12},{"Winter","Spring","Summer","Autumn","Winter"})</f>
        <v>Spring</v>
      </c>
    </row>
    <row r="1530" spans="2:18"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c r="O1530" s="4">
        <f>MONTH(Table1[[#This Row],[Invoice Date]])</f>
        <v>4</v>
      </c>
      <c r="P1530" s="4">
        <f>YEAR(Table1[[#This Row],[Invoice Date]])</f>
        <v>2021</v>
      </c>
      <c r="Q1530" s="4" t="str">
        <f>"Q"&amp;ROUNDUP(MONTH(Table1[[#This Row],[Invoice Date]])/3,0)</f>
        <v>Q2</v>
      </c>
      <c r="R1530" s="4" t="str">
        <f>LOOKUP(O1530,{1,3,6,9,12},{"Winter","Spring","Summer","Autumn","Winter"})</f>
        <v>Spring</v>
      </c>
    </row>
    <row r="1531" spans="2:18"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c r="O1531" s="4">
        <f>MONTH(Table1[[#This Row],[Invoice Date]])</f>
        <v>4</v>
      </c>
      <c r="P1531" s="4">
        <f>YEAR(Table1[[#This Row],[Invoice Date]])</f>
        <v>2021</v>
      </c>
      <c r="Q1531" s="4" t="str">
        <f>"Q"&amp;ROUNDUP(MONTH(Table1[[#This Row],[Invoice Date]])/3,0)</f>
        <v>Q2</v>
      </c>
      <c r="R1531" s="4" t="str">
        <f>LOOKUP(O1531,{1,3,6,9,12},{"Winter","Spring","Summer","Autumn","Winter"})</f>
        <v>Spring</v>
      </c>
    </row>
    <row r="1532" spans="2:18"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c r="O1532" s="4">
        <f>MONTH(Table1[[#This Row],[Invoice Date]])</f>
        <v>4</v>
      </c>
      <c r="P1532" s="4">
        <f>YEAR(Table1[[#This Row],[Invoice Date]])</f>
        <v>2021</v>
      </c>
      <c r="Q1532" s="4" t="str">
        <f>"Q"&amp;ROUNDUP(MONTH(Table1[[#This Row],[Invoice Date]])/3,0)</f>
        <v>Q2</v>
      </c>
      <c r="R1532" s="4" t="str">
        <f>LOOKUP(O1532,{1,3,6,9,12},{"Winter","Spring","Summer","Autumn","Winter"})</f>
        <v>Spring</v>
      </c>
    </row>
    <row r="1533" spans="2:18"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c r="O1533" s="4">
        <f>MONTH(Table1[[#This Row],[Invoice Date]])</f>
        <v>5</v>
      </c>
      <c r="P1533" s="4">
        <f>YEAR(Table1[[#This Row],[Invoice Date]])</f>
        <v>2021</v>
      </c>
      <c r="Q1533" s="4" t="str">
        <f>"Q"&amp;ROUNDUP(MONTH(Table1[[#This Row],[Invoice Date]])/3,0)</f>
        <v>Q2</v>
      </c>
      <c r="R1533" s="4" t="str">
        <f>LOOKUP(O1533,{1,3,6,9,12},{"Winter","Spring","Summer","Autumn","Winter"})</f>
        <v>Spring</v>
      </c>
    </row>
    <row r="1534" spans="2:18"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c r="O1534" s="4">
        <f>MONTH(Table1[[#This Row],[Invoice Date]])</f>
        <v>5</v>
      </c>
      <c r="P1534" s="4">
        <f>YEAR(Table1[[#This Row],[Invoice Date]])</f>
        <v>2021</v>
      </c>
      <c r="Q1534" s="4" t="str">
        <f>"Q"&amp;ROUNDUP(MONTH(Table1[[#This Row],[Invoice Date]])/3,0)</f>
        <v>Q2</v>
      </c>
      <c r="R1534" s="4" t="str">
        <f>LOOKUP(O1534,{1,3,6,9,12},{"Winter","Spring","Summer","Autumn","Winter"})</f>
        <v>Spring</v>
      </c>
    </row>
    <row r="1535" spans="2:18"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c r="O1535" s="4">
        <f>MONTH(Table1[[#This Row],[Invoice Date]])</f>
        <v>5</v>
      </c>
      <c r="P1535" s="4">
        <f>YEAR(Table1[[#This Row],[Invoice Date]])</f>
        <v>2021</v>
      </c>
      <c r="Q1535" s="4" t="str">
        <f>"Q"&amp;ROUNDUP(MONTH(Table1[[#This Row],[Invoice Date]])/3,0)</f>
        <v>Q2</v>
      </c>
      <c r="R1535" s="4" t="str">
        <f>LOOKUP(O1535,{1,3,6,9,12},{"Winter","Spring","Summer","Autumn","Winter"})</f>
        <v>Spring</v>
      </c>
    </row>
    <row r="1536" spans="2:18"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c r="O1536" s="4">
        <f>MONTH(Table1[[#This Row],[Invoice Date]])</f>
        <v>5</v>
      </c>
      <c r="P1536" s="4">
        <f>YEAR(Table1[[#This Row],[Invoice Date]])</f>
        <v>2021</v>
      </c>
      <c r="Q1536" s="4" t="str">
        <f>"Q"&amp;ROUNDUP(MONTH(Table1[[#This Row],[Invoice Date]])/3,0)</f>
        <v>Q2</v>
      </c>
      <c r="R1536" s="4" t="str">
        <f>LOOKUP(O1536,{1,3,6,9,12},{"Winter","Spring","Summer","Autumn","Winter"})</f>
        <v>Spring</v>
      </c>
    </row>
    <row r="1537" spans="2:18"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c r="O1537" s="4">
        <f>MONTH(Table1[[#This Row],[Invoice Date]])</f>
        <v>5</v>
      </c>
      <c r="P1537" s="4">
        <f>YEAR(Table1[[#This Row],[Invoice Date]])</f>
        <v>2021</v>
      </c>
      <c r="Q1537" s="4" t="str">
        <f>"Q"&amp;ROUNDUP(MONTH(Table1[[#This Row],[Invoice Date]])/3,0)</f>
        <v>Q2</v>
      </c>
      <c r="R1537" s="4" t="str">
        <f>LOOKUP(O1537,{1,3,6,9,12},{"Winter","Spring","Summer","Autumn","Winter"})</f>
        <v>Spring</v>
      </c>
    </row>
    <row r="1538" spans="2:18"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c r="O1538" s="4">
        <f>MONTH(Table1[[#This Row],[Invoice Date]])</f>
        <v>5</v>
      </c>
      <c r="P1538" s="4">
        <f>YEAR(Table1[[#This Row],[Invoice Date]])</f>
        <v>2021</v>
      </c>
      <c r="Q1538" s="4" t="str">
        <f>"Q"&amp;ROUNDUP(MONTH(Table1[[#This Row],[Invoice Date]])/3,0)</f>
        <v>Q2</v>
      </c>
      <c r="R1538" s="4" t="str">
        <f>LOOKUP(O1538,{1,3,6,9,12},{"Winter","Spring","Summer","Autumn","Winter"})</f>
        <v>Spring</v>
      </c>
    </row>
    <row r="1539" spans="2:18"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c r="O1539" s="4">
        <f>MONTH(Table1[[#This Row],[Invoice Date]])</f>
        <v>6</v>
      </c>
      <c r="P1539" s="4">
        <f>YEAR(Table1[[#This Row],[Invoice Date]])</f>
        <v>2021</v>
      </c>
      <c r="Q1539" s="4" t="str">
        <f>"Q"&amp;ROUNDUP(MONTH(Table1[[#This Row],[Invoice Date]])/3,0)</f>
        <v>Q2</v>
      </c>
      <c r="R1539" s="4" t="str">
        <f>LOOKUP(O1539,{1,3,6,9,12},{"Winter","Spring","Summer","Autumn","Winter"})</f>
        <v>Summer</v>
      </c>
    </row>
    <row r="1540" spans="2:18"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c r="O1540" s="4">
        <f>MONTH(Table1[[#This Row],[Invoice Date]])</f>
        <v>6</v>
      </c>
      <c r="P1540" s="4">
        <f>YEAR(Table1[[#This Row],[Invoice Date]])</f>
        <v>2021</v>
      </c>
      <c r="Q1540" s="4" t="str">
        <f>"Q"&amp;ROUNDUP(MONTH(Table1[[#This Row],[Invoice Date]])/3,0)</f>
        <v>Q2</v>
      </c>
      <c r="R1540" s="4" t="str">
        <f>LOOKUP(O1540,{1,3,6,9,12},{"Winter","Spring","Summer","Autumn","Winter"})</f>
        <v>Summer</v>
      </c>
    </row>
    <row r="1541" spans="2:18"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c r="O1541" s="4">
        <f>MONTH(Table1[[#This Row],[Invoice Date]])</f>
        <v>6</v>
      </c>
      <c r="P1541" s="4">
        <f>YEAR(Table1[[#This Row],[Invoice Date]])</f>
        <v>2021</v>
      </c>
      <c r="Q1541" s="4" t="str">
        <f>"Q"&amp;ROUNDUP(MONTH(Table1[[#This Row],[Invoice Date]])/3,0)</f>
        <v>Q2</v>
      </c>
      <c r="R1541" s="4" t="str">
        <f>LOOKUP(O1541,{1,3,6,9,12},{"Winter","Spring","Summer","Autumn","Winter"})</f>
        <v>Summer</v>
      </c>
    </row>
    <row r="1542" spans="2:18"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c r="O1542" s="4">
        <f>MONTH(Table1[[#This Row],[Invoice Date]])</f>
        <v>6</v>
      </c>
      <c r="P1542" s="4">
        <f>YEAR(Table1[[#This Row],[Invoice Date]])</f>
        <v>2021</v>
      </c>
      <c r="Q1542" s="4" t="str">
        <f>"Q"&amp;ROUNDUP(MONTH(Table1[[#This Row],[Invoice Date]])/3,0)</f>
        <v>Q2</v>
      </c>
      <c r="R1542" s="4" t="str">
        <f>LOOKUP(O1542,{1,3,6,9,12},{"Winter","Spring","Summer","Autumn","Winter"})</f>
        <v>Summer</v>
      </c>
    </row>
    <row r="1543" spans="2:18"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c r="O1543" s="4">
        <f>MONTH(Table1[[#This Row],[Invoice Date]])</f>
        <v>6</v>
      </c>
      <c r="P1543" s="4">
        <f>YEAR(Table1[[#This Row],[Invoice Date]])</f>
        <v>2021</v>
      </c>
      <c r="Q1543" s="4" t="str">
        <f>"Q"&amp;ROUNDUP(MONTH(Table1[[#This Row],[Invoice Date]])/3,0)</f>
        <v>Q2</v>
      </c>
      <c r="R1543" s="4" t="str">
        <f>LOOKUP(O1543,{1,3,6,9,12},{"Winter","Spring","Summer","Autumn","Winter"})</f>
        <v>Summer</v>
      </c>
    </row>
    <row r="1544" spans="2:18"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c r="O1544" s="4">
        <f>MONTH(Table1[[#This Row],[Invoice Date]])</f>
        <v>6</v>
      </c>
      <c r="P1544" s="4">
        <f>YEAR(Table1[[#This Row],[Invoice Date]])</f>
        <v>2021</v>
      </c>
      <c r="Q1544" s="4" t="str">
        <f>"Q"&amp;ROUNDUP(MONTH(Table1[[#This Row],[Invoice Date]])/3,0)</f>
        <v>Q2</v>
      </c>
      <c r="R1544" s="4" t="str">
        <f>LOOKUP(O1544,{1,3,6,9,12},{"Winter","Spring","Summer","Autumn","Winter"})</f>
        <v>Summer</v>
      </c>
    </row>
    <row r="1545" spans="2:18"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c r="O1545" s="4">
        <f>MONTH(Table1[[#This Row],[Invoice Date]])</f>
        <v>7</v>
      </c>
      <c r="P1545" s="4">
        <f>YEAR(Table1[[#This Row],[Invoice Date]])</f>
        <v>2021</v>
      </c>
      <c r="Q1545" s="4" t="str">
        <f>"Q"&amp;ROUNDUP(MONTH(Table1[[#This Row],[Invoice Date]])/3,0)</f>
        <v>Q3</v>
      </c>
      <c r="R1545" s="4" t="str">
        <f>LOOKUP(O1545,{1,3,6,9,12},{"Winter","Spring","Summer","Autumn","Winter"})</f>
        <v>Summer</v>
      </c>
    </row>
    <row r="1546" spans="2:18"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c r="O1546" s="4">
        <f>MONTH(Table1[[#This Row],[Invoice Date]])</f>
        <v>7</v>
      </c>
      <c r="P1546" s="4">
        <f>YEAR(Table1[[#This Row],[Invoice Date]])</f>
        <v>2021</v>
      </c>
      <c r="Q1546" s="4" t="str">
        <f>"Q"&amp;ROUNDUP(MONTH(Table1[[#This Row],[Invoice Date]])/3,0)</f>
        <v>Q3</v>
      </c>
      <c r="R1546" s="4" t="str">
        <f>LOOKUP(O1546,{1,3,6,9,12},{"Winter","Spring","Summer","Autumn","Winter"})</f>
        <v>Summer</v>
      </c>
    </row>
    <row r="1547" spans="2:18"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c r="O1547" s="4">
        <f>MONTH(Table1[[#This Row],[Invoice Date]])</f>
        <v>7</v>
      </c>
      <c r="P1547" s="4">
        <f>YEAR(Table1[[#This Row],[Invoice Date]])</f>
        <v>2021</v>
      </c>
      <c r="Q1547" s="4" t="str">
        <f>"Q"&amp;ROUNDUP(MONTH(Table1[[#This Row],[Invoice Date]])/3,0)</f>
        <v>Q3</v>
      </c>
      <c r="R1547" s="4" t="str">
        <f>LOOKUP(O1547,{1,3,6,9,12},{"Winter","Spring","Summer","Autumn","Winter"})</f>
        <v>Summer</v>
      </c>
    </row>
    <row r="1548" spans="2:18"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c r="O1548" s="4">
        <f>MONTH(Table1[[#This Row],[Invoice Date]])</f>
        <v>7</v>
      </c>
      <c r="P1548" s="4">
        <f>YEAR(Table1[[#This Row],[Invoice Date]])</f>
        <v>2021</v>
      </c>
      <c r="Q1548" s="4" t="str">
        <f>"Q"&amp;ROUNDUP(MONTH(Table1[[#This Row],[Invoice Date]])/3,0)</f>
        <v>Q3</v>
      </c>
      <c r="R1548" s="4" t="str">
        <f>LOOKUP(O1548,{1,3,6,9,12},{"Winter","Spring","Summer","Autumn","Winter"})</f>
        <v>Summer</v>
      </c>
    </row>
    <row r="1549" spans="2:18"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c r="O1549" s="4">
        <f>MONTH(Table1[[#This Row],[Invoice Date]])</f>
        <v>7</v>
      </c>
      <c r="P1549" s="4">
        <f>YEAR(Table1[[#This Row],[Invoice Date]])</f>
        <v>2021</v>
      </c>
      <c r="Q1549" s="4" t="str">
        <f>"Q"&amp;ROUNDUP(MONTH(Table1[[#This Row],[Invoice Date]])/3,0)</f>
        <v>Q3</v>
      </c>
      <c r="R1549" s="4" t="str">
        <f>LOOKUP(O1549,{1,3,6,9,12},{"Winter","Spring","Summer","Autumn","Winter"})</f>
        <v>Summer</v>
      </c>
    </row>
    <row r="1550" spans="2:18"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c r="O1550" s="4">
        <f>MONTH(Table1[[#This Row],[Invoice Date]])</f>
        <v>7</v>
      </c>
      <c r="P1550" s="4">
        <f>YEAR(Table1[[#This Row],[Invoice Date]])</f>
        <v>2021</v>
      </c>
      <c r="Q1550" s="4" t="str">
        <f>"Q"&amp;ROUNDUP(MONTH(Table1[[#This Row],[Invoice Date]])/3,0)</f>
        <v>Q3</v>
      </c>
      <c r="R1550" s="4" t="str">
        <f>LOOKUP(O1550,{1,3,6,9,12},{"Winter","Spring","Summer","Autumn","Winter"})</f>
        <v>Summer</v>
      </c>
    </row>
    <row r="1551" spans="2:18"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c r="O1551" s="4">
        <f>MONTH(Table1[[#This Row],[Invoice Date]])</f>
        <v>8</v>
      </c>
      <c r="P1551" s="4">
        <f>YEAR(Table1[[#This Row],[Invoice Date]])</f>
        <v>2021</v>
      </c>
      <c r="Q1551" s="4" t="str">
        <f>"Q"&amp;ROUNDUP(MONTH(Table1[[#This Row],[Invoice Date]])/3,0)</f>
        <v>Q3</v>
      </c>
      <c r="R1551" s="4" t="str">
        <f>LOOKUP(O1551,{1,3,6,9,12},{"Winter","Spring","Summer","Autumn","Winter"})</f>
        <v>Summer</v>
      </c>
    </row>
    <row r="1552" spans="2:18"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c r="O1552" s="4">
        <f>MONTH(Table1[[#This Row],[Invoice Date]])</f>
        <v>8</v>
      </c>
      <c r="P1552" s="4">
        <f>YEAR(Table1[[#This Row],[Invoice Date]])</f>
        <v>2021</v>
      </c>
      <c r="Q1552" s="4" t="str">
        <f>"Q"&amp;ROUNDUP(MONTH(Table1[[#This Row],[Invoice Date]])/3,0)</f>
        <v>Q3</v>
      </c>
      <c r="R1552" s="4" t="str">
        <f>LOOKUP(O1552,{1,3,6,9,12},{"Winter","Spring","Summer","Autumn","Winter"})</f>
        <v>Summer</v>
      </c>
    </row>
    <row r="1553" spans="2:18"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c r="O1553" s="4">
        <f>MONTH(Table1[[#This Row],[Invoice Date]])</f>
        <v>8</v>
      </c>
      <c r="P1553" s="4">
        <f>YEAR(Table1[[#This Row],[Invoice Date]])</f>
        <v>2021</v>
      </c>
      <c r="Q1553" s="4" t="str">
        <f>"Q"&amp;ROUNDUP(MONTH(Table1[[#This Row],[Invoice Date]])/3,0)</f>
        <v>Q3</v>
      </c>
      <c r="R1553" s="4" t="str">
        <f>LOOKUP(O1553,{1,3,6,9,12},{"Winter","Spring","Summer","Autumn","Winter"})</f>
        <v>Summer</v>
      </c>
    </row>
    <row r="1554" spans="2:18"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c r="O1554" s="4">
        <f>MONTH(Table1[[#This Row],[Invoice Date]])</f>
        <v>8</v>
      </c>
      <c r="P1554" s="4">
        <f>YEAR(Table1[[#This Row],[Invoice Date]])</f>
        <v>2021</v>
      </c>
      <c r="Q1554" s="4" t="str">
        <f>"Q"&amp;ROUNDUP(MONTH(Table1[[#This Row],[Invoice Date]])/3,0)</f>
        <v>Q3</v>
      </c>
      <c r="R1554" s="4" t="str">
        <f>LOOKUP(O1554,{1,3,6,9,12},{"Winter","Spring","Summer","Autumn","Winter"})</f>
        <v>Summer</v>
      </c>
    </row>
    <row r="1555" spans="2:18"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c r="O1555" s="4">
        <f>MONTH(Table1[[#This Row],[Invoice Date]])</f>
        <v>8</v>
      </c>
      <c r="P1555" s="4">
        <f>YEAR(Table1[[#This Row],[Invoice Date]])</f>
        <v>2021</v>
      </c>
      <c r="Q1555" s="4" t="str">
        <f>"Q"&amp;ROUNDUP(MONTH(Table1[[#This Row],[Invoice Date]])/3,0)</f>
        <v>Q3</v>
      </c>
      <c r="R1555" s="4" t="str">
        <f>LOOKUP(O1555,{1,3,6,9,12},{"Winter","Spring","Summer","Autumn","Winter"})</f>
        <v>Summer</v>
      </c>
    </row>
    <row r="1556" spans="2:18"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c r="O1556" s="4">
        <f>MONTH(Table1[[#This Row],[Invoice Date]])</f>
        <v>8</v>
      </c>
      <c r="P1556" s="4">
        <f>YEAR(Table1[[#This Row],[Invoice Date]])</f>
        <v>2021</v>
      </c>
      <c r="Q1556" s="4" t="str">
        <f>"Q"&amp;ROUNDUP(MONTH(Table1[[#This Row],[Invoice Date]])/3,0)</f>
        <v>Q3</v>
      </c>
      <c r="R1556" s="4" t="str">
        <f>LOOKUP(O1556,{1,3,6,9,12},{"Winter","Spring","Summer","Autumn","Winter"})</f>
        <v>Summer</v>
      </c>
    </row>
    <row r="1557" spans="2:18"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c r="O1557" s="4">
        <f>MONTH(Table1[[#This Row],[Invoice Date]])</f>
        <v>9</v>
      </c>
      <c r="P1557" s="4">
        <f>YEAR(Table1[[#This Row],[Invoice Date]])</f>
        <v>2021</v>
      </c>
      <c r="Q1557" s="4" t="str">
        <f>"Q"&amp;ROUNDUP(MONTH(Table1[[#This Row],[Invoice Date]])/3,0)</f>
        <v>Q3</v>
      </c>
      <c r="R1557" s="4" t="str">
        <f>LOOKUP(O1557,{1,3,6,9,12},{"Winter","Spring","Summer","Autumn","Winter"})</f>
        <v>Autumn</v>
      </c>
    </row>
    <row r="1558" spans="2:18"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c r="O1558" s="4">
        <f>MONTH(Table1[[#This Row],[Invoice Date]])</f>
        <v>9</v>
      </c>
      <c r="P1558" s="4">
        <f>YEAR(Table1[[#This Row],[Invoice Date]])</f>
        <v>2021</v>
      </c>
      <c r="Q1558" s="4" t="str">
        <f>"Q"&amp;ROUNDUP(MONTH(Table1[[#This Row],[Invoice Date]])/3,0)</f>
        <v>Q3</v>
      </c>
      <c r="R1558" s="4" t="str">
        <f>LOOKUP(O1558,{1,3,6,9,12},{"Winter","Spring","Summer","Autumn","Winter"})</f>
        <v>Autumn</v>
      </c>
    </row>
    <row r="1559" spans="2:18"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c r="O1559" s="4">
        <f>MONTH(Table1[[#This Row],[Invoice Date]])</f>
        <v>9</v>
      </c>
      <c r="P1559" s="4">
        <f>YEAR(Table1[[#This Row],[Invoice Date]])</f>
        <v>2021</v>
      </c>
      <c r="Q1559" s="4" t="str">
        <f>"Q"&amp;ROUNDUP(MONTH(Table1[[#This Row],[Invoice Date]])/3,0)</f>
        <v>Q3</v>
      </c>
      <c r="R1559" s="4" t="str">
        <f>LOOKUP(O1559,{1,3,6,9,12},{"Winter","Spring","Summer","Autumn","Winter"})</f>
        <v>Autumn</v>
      </c>
    </row>
    <row r="1560" spans="2:18"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c r="O1560" s="4">
        <f>MONTH(Table1[[#This Row],[Invoice Date]])</f>
        <v>9</v>
      </c>
      <c r="P1560" s="4">
        <f>YEAR(Table1[[#This Row],[Invoice Date]])</f>
        <v>2021</v>
      </c>
      <c r="Q1560" s="4" t="str">
        <f>"Q"&amp;ROUNDUP(MONTH(Table1[[#This Row],[Invoice Date]])/3,0)</f>
        <v>Q3</v>
      </c>
      <c r="R1560" s="4" t="str">
        <f>LOOKUP(O1560,{1,3,6,9,12},{"Winter","Spring","Summer","Autumn","Winter"})</f>
        <v>Autumn</v>
      </c>
    </row>
    <row r="1561" spans="2:18"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c r="O1561" s="4">
        <f>MONTH(Table1[[#This Row],[Invoice Date]])</f>
        <v>9</v>
      </c>
      <c r="P1561" s="4">
        <f>YEAR(Table1[[#This Row],[Invoice Date]])</f>
        <v>2021</v>
      </c>
      <c r="Q1561" s="4" t="str">
        <f>"Q"&amp;ROUNDUP(MONTH(Table1[[#This Row],[Invoice Date]])/3,0)</f>
        <v>Q3</v>
      </c>
      <c r="R1561" s="4" t="str">
        <f>LOOKUP(O1561,{1,3,6,9,12},{"Winter","Spring","Summer","Autumn","Winter"})</f>
        <v>Autumn</v>
      </c>
    </row>
    <row r="1562" spans="2:18"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c r="O1562" s="4">
        <f>MONTH(Table1[[#This Row],[Invoice Date]])</f>
        <v>9</v>
      </c>
      <c r="P1562" s="4">
        <f>YEAR(Table1[[#This Row],[Invoice Date]])</f>
        <v>2021</v>
      </c>
      <c r="Q1562" s="4" t="str">
        <f>"Q"&amp;ROUNDUP(MONTH(Table1[[#This Row],[Invoice Date]])/3,0)</f>
        <v>Q3</v>
      </c>
      <c r="R1562" s="4" t="str">
        <f>LOOKUP(O1562,{1,3,6,9,12},{"Winter","Spring","Summer","Autumn","Winter"})</f>
        <v>Autumn</v>
      </c>
    </row>
    <row r="1563" spans="2:18"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c r="O1563" s="4">
        <f>MONTH(Table1[[#This Row],[Invoice Date]])</f>
        <v>10</v>
      </c>
      <c r="P1563" s="4">
        <f>YEAR(Table1[[#This Row],[Invoice Date]])</f>
        <v>2021</v>
      </c>
      <c r="Q1563" s="4" t="str">
        <f>"Q"&amp;ROUNDUP(MONTH(Table1[[#This Row],[Invoice Date]])/3,0)</f>
        <v>Q4</v>
      </c>
      <c r="R1563" s="4" t="str">
        <f>LOOKUP(O1563,{1,3,6,9,12},{"Winter","Spring","Summer","Autumn","Winter"})</f>
        <v>Autumn</v>
      </c>
    </row>
    <row r="1564" spans="2:18"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c r="O1564" s="4">
        <f>MONTH(Table1[[#This Row],[Invoice Date]])</f>
        <v>10</v>
      </c>
      <c r="P1564" s="4">
        <f>YEAR(Table1[[#This Row],[Invoice Date]])</f>
        <v>2021</v>
      </c>
      <c r="Q1564" s="4" t="str">
        <f>"Q"&amp;ROUNDUP(MONTH(Table1[[#This Row],[Invoice Date]])/3,0)</f>
        <v>Q4</v>
      </c>
      <c r="R1564" s="4" t="str">
        <f>LOOKUP(O1564,{1,3,6,9,12},{"Winter","Spring","Summer","Autumn","Winter"})</f>
        <v>Autumn</v>
      </c>
    </row>
    <row r="1565" spans="2:18"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c r="O1565" s="4">
        <f>MONTH(Table1[[#This Row],[Invoice Date]])</f>
        <v>10</v>
      </c>
      <c r="P1565" s="4">
        <f>YEAR(Table1[[#This Row],[Invoice Date]])</f>
        <v>2021</v>
      </c>
      <c r="Q1565" s="4" t="str">
        <f>"Q"&amp;ROUNDUP(MONTH(Table1[[#This Row],[Invoice Date]])/3,0)</f>
        <v>Q4</v>
      </c>
      <c r="R1565" s="4" t="str">
        <f>LOOKUP(O1565,{1,3,6,9,12},{"Winter","Spring","Summer","Autumn","Winter"})</f>
        <v>Autumn</v>
      </c>
    </row>
    <row r="1566" spans="2:18"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c r="O1566" s="4">
        <f>MONTH(Table1[[#This Row],[Invoice Date]])</f>
        <v>10</v>
      </c>
      <c r="P1566" s="4">
        <f>YEAR(Table1[[#This Row],[Invoice Date]])</f>
        <v>2021</v>
      </c>
      <c r="Q1566" s="4" t="str">
        <f>"Q"&amp;ROUNDUP(MONTH(Table1[[#This Row],[Invoice Date]])/3,0)</f>
        <v>Q4</v>
      </c>
      <c r="R1566" s="4" t="str">
        <f>LOOKUP(O1566,{1,3,6,9,12},{"Winter","Spring","Summer","Autumn","Winter"})</f>
        <v>Autumn</v>
      </c>
    </row>
    <row r="1567" spans="2:18"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c r="O1567" s="4">
        <f>MONTH(Table1[[#This Row],[Invoice Date]])</f>
        <v>10</v>
      </c>
      <c r="P1567" s="4">
        <f>YEAR(Table1[[#This Row],[Invoice Date]])</f>
        <v>2021</v>
      </c>
      <c r="Q1567" s="4" t="str">
        <f>"Q"&amp;ROUNDUP(MONTH(Table1[[#This Row],[Invoice Date]])/3,0)</f>
        <v>Q4</v>
      </c>
      <c r="R1567" s="4" t="str">
        <f>LOOKUP(O1567,{1,3,6,9,12},{"Winter","Spring","Summer","Autumn","Winter"})</f>
        <v>Autumn</v>
      </c>
    </row>
    <row r="1568" spans="2:18"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c r="O1568" s="4">
        <f>MONTH(Table1[[#This Row],[Invoice Date]])</f>
        <v>10</v>
      </c>
      <c r="P1568" s="4">
        <f>YEAR(Table1[[#This Row],[Invoice Date]])</f>
        <v>2021</v>
      </c>
      <c r="Q1568" s="4" t="str">
        <f>"Q"&amp;ROUNDUP(MONTH(Table1[[#This Row],[Invoice Date]])/3,0)</f>
        <v>Q4</v>
      </c>
      <c r="R1568" s="4" t="str">
        <f>LOOKUP(O1568,{1,3,6,9,12},{"Winter","Spring","Summer","Autumn","Winter"})</f>
        <v>Autumn</v>
      </c>
    </row>
    <row r="1569" spans="2:18"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c r="O1569" s="4">
        <f>MONTH(Table1[[#This Row],[Invoice Date]])</f>
        <v>11</v>
      </c>
      <c r="P1569" s="4">
        <f>YEAR(Table1[[#This Row],[Invoice Date]])</f>
        <v>2021</v>
      </c>
      <c r="Q1569" s="4" t="str">
        <f>"Q"&amp;ROUNDUP(MONTH(Table1[[#This Row],[Invoice Date]])/3,0)</f>
        <v>Q4</v>
      </c>
      <c r="R1569" s="4" t="str">
        <f>LOOKUP(O1569,{1,3,6,9,12},{"Winter","Spring","Summer","Autumn","Winter"})</f>
        <v>Autumn</v>
      </c>
    </row>
    <row r="1570" spans="2:18"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c r="O1570" s="4">
        <f>MONTH(Table1[[#This Row],[Invoice Date]])</f>
        <v>11</v>
      </c>
      <c r="P1570" s="4">
        <f>YEAR(Table1[[#This Row],[Invoice Date]])</f>
        <v>2021</v>
      </c>
      <c r="Q1570" s="4" t="str">
        <f>"Q"&amp;ROUNDUP(MONTH(Table1[[#This Row],[Invoice Date]])/3,0)</f>
        <v>Q4</v>
      </c>
      <c r="R1570" s="4" t="str">
        <f>LOOKUP(O1570,{1,3,6,9,12},{"Winter","Spring","Summer","Autumn","Winter"})</f>
        <v>Autumn</v>
      </c>
    </row>
    <row r="1571" spans="2:18"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c r="O1571" s="4">
        <f>MONTH(Table1[[#This Row],[Invoice Date]])</f>
        <v>11</v>
      </c>
      <c r="P1571" s="4">
        <f>YEAR(Table1[[#This Row],[Invoice Date]])</f>
        <v>2021</v>
      </c>
      <c r="Q1571" s="4" t="str">
        <f>"Q"&amp;ROUNDUP(MONTH(Table1[[#This Row],[Invoice Date]])/3,0)</f>
        <v>Q4</v>
      </c>
      <c r="R1571" s="4" t="str">
        <f>LOOKUP(O1571,{1,3,6,9,12},{"Winter","Spring","Summer","Autumn","Winter"})</f>
        <v>Autumn</v>
      </c>
    </row>
    <row r="1572" spans="2:18"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c r="O1572" s="4">
        <f>MONTH(Table1[[#This Row],[Invoice Date]])</f>
        <v>11</v>
      </c>
      <c r="P1572" s="4">
        <f>YEAR(Table1[[#This Row],[Invoice Date]])</f>
        <v>2021</v>
      </c>
      <c r="Q1572" s="4" t="str">
        <f>"Q"&amp;ROUNDUP(MONTH(Table1[[#This Row],[Invoice Date]])/3,0)</f>
        <v>Q4</v>
      </c>
      <c r="R1572" s="4" t="str">
        <f>LOOKUP(O1572,{1,3,6,9,12},{"Winter","Spring","Summer","Autumn","Winter"})</f>
        <v>Autumn</v>
      </c>
    </row>
    <row r="1573" spans="2:18"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c r="O1573" s="4">
        <f>MONTH(Table1[[#This Row],[Invoice Date]])</f>
        <v>11</v>
      </c>
      <c r="P1573" s="4">
        <f>YEAR(Table1[[#This Row],[Invoice Date]])</f>
        <v>2021</v>
      </c>
      <c r="Q1573" s="4" t="str">
        <f>"Q"&amp;ROUNDUP(MONTH(Table1[[#This Row],[Invoice Date]])/3,0)</f>
        <v>Q4</v>
      </c>
      <c r="R1573" s="4" t="str">
        <f>LOOKUP(O1573,{1,3,6,9,12},{"Winter","Spring","Summer","Autumn","Winter"})</f>
        <v>Autumn</v>
      </c>
    </row>
    <row r="1574" spans="2:18"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c r="O1574" s="4">
        <f>MONTH(Table1[[#This Row],[Invoice Date]])</f>
        <v>11</v>
      </c>
      <c r="P1574" s="4">
        <f>YEAR(Table1[[#This Row],[Invoice Date]])</f>
        <v>2021</v>
      </c>
      <c r="Q1574" s="4" t="str">
        <f>"Q"&amp;ROUNDUP(MONTH(Table1[[#This Row],[Invoice Date]])/3,0)</f>
        <v>Q4</v>
      </c>
      <c r="R1574" s="4" t="str">
        <f>LOOKUP(O1574,{1,3,6,9,12},{"Winter","Spring","Summer","Autumn","Winter"})</f>
        <v>Autumn</v>
      </c>
    </row>
    <row r="1575" spans="2:18"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c r="O1575" s="4">
        <f>MONTH(Table1[[#This Row],[Invoice Date]])</f>
        <v>12</v>
      </c>
      <c r="P1575" s="4">
        <f>YEAR(Table1[[#This Row],[Invoice Date]])</f>
        <v>2021</v>
      </c>
      <c r="Q1575" s="4" t="str">
        <f>"Q"&amp;ROUNDUP(MONTH(Table1[[#This Row],[Invoice Date]])/3,0)</f>
        <v>Q4</v>
      </c>
      <c r="R1575" s="4" t="str">
        <f>LOOKUP(O1575,{1,3,6,9,12},{"Winter","Spring","Summer","Autumn","Winter"})</f>
        <v>Winter</v>
      </c>
    </row>
    <row r="1576" spans="2:18"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c r="O1576" s="4">
        <f>MONTH(Table1[[#This Row],[Invoice Date]])</f>
        <v>12</v>
      </c>
      <c r="P1576" s="4">
        <f>YEAR(Table1[[#This Row],[Invoice Date]])</f>
        <v>2021</v>
      </c>
      <c r="Q1576" s="4" t="str">
        <f>"Q"&amp;ROUNDUP(MONTH(Table1[[#This Row],[Invoice Date]])/3,0)</f>
        <v>Q4</v>
      </c>
      <c r="R1576" s="4" t="str">
        <f>LOOKUP(O1576,{1,3,6,9,12},{"Winter","Spring","Summer","Autumn","Winter"})</f>
        <v>Winter</v>
      </c>
    </row>
    <row r="1577" spans="2:18"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c r="O1577" s="4">
        <f>MONTH(Table1[[#This Row],[Invoice Date]])</f>
        <v>12</v>
      </c>
      <c r="P1577" s="4">
        <f>YEAR(Table1[[#This Row],[Invoice Date]])</f>
        <v>2021</v>
      </c>
      <c r="Q1577" s="4" t="str">
        <f>"Q"&amp;ROUNDUP(MONTH(Table1[[#This Row],[Invoice Date]])/3,0)</f>
        <v>Q4</v>
      </c>
      <c r="R1577" s="4" t="str">
        <f>LOOKUP(O1577,{1,3,6,9,12},{"Winter","Spring","Summer","Autumn","Winter"})</f>
        <v>Winter</v>
      </c>
    </row>
    <row r="1578" spans="2:18"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c r="O1578" s="4">
        <f>MONTH(Table1[[#This Row],[Invoice Date]])</f>
        <v>12</v>
      </c>
      <c r="P1578" s="4">
        <f>YEAR(Table1[[#This Row],[Invoice Date]])</f>
        <v>2021</v>
      </c>
      <c r="Q1578" s="4" t="str">
        <f>"Q"&amp;ROUNDUP(MONTH(Table1[[#This Row],[Invoice Date]])/3,0)</f>
        <v>Q4</v>
      </c>
      <c r="R1578" s="4" t="str">
        <f>LOOKUP(O1578,{1,3,6,9,12},{"Winter","Spring","Summer","Autumn","Winter"})</f>
        <v>Winter</v>
      </c>
    </row>
    <row r="1579" spans="2:18"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c r="O1579" s="4">
        <f>MONTH(Table1[[#This Row],[Invoice Date]])</f>
        <v>12</v>
      </c>
      <c r="P1579" s="4">
        <f>YEAR(Table1[[#This Row],[Invoice Date]])</f>
        <v>2021</v>
      </c>
      <c r="Q1579" s="4" t="str">
        <f>"Q"&amp;ROUNDUP(MONTH(Table1[[#This Row],[Invoice Date]])/3,0)</f>
        <v>Q4</v>
      </c>
      <c r="R1579" s="4" t="str">
        <f>LOOKUP(O1579,{1,3,6,9,12},{"Winter","Spring","Summer","Autumn","Winter"})</f>
        <v>Winter</v>
      </c>
    </row>
    <row r="1580" spans="2:18"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c r="O1580" s="4">
        <f>MONTH(Table1[[#This Row],[Invoice Date]])</f>
        <v>12</v>
      </c>
      <c r="P1580" s="4">
        <f>YEAR(Table1[[#This Row],[Invoice Date]])</f>
        <v>2021</v>
      </c>
      <c r="Q1580" s="4" t="str">
        <f>"Q"&amp;ROUNDUP(MONTH(Table1[[#This Row],[Invoice Date]])/3,0)</f>
        <v>Q4</v>
      </c>
      <c r="R1580" s="4" t="str">
        <f>LOOKUP(O1580,{1,3,6,9,12},{"Winter","Spring","Summer","Autumn","Winter"})</f>
        <v>Winter</v>
      </c>
    </row>
    <row r="1581" spans="2:18"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c r="O1581" s="4">
        <f>MONTH(Table1[[#This Row],[Invoice Date]])</f>
        <v>1</v>
      </c>
      <c r="P1581" s="4">
        <f>YEAR(Table1[[#This Row],[Invoice Date]])</f>
        <v>2021</v>
      </c>
      <c r="Q1581" s="4" t="str">
        <f>"Q"&amp;ROUNDUP(MONTH(Table1[[#This Row],[Invoice Date]])/3,0)</f>
        <v>Q1</v>
      </c>
      <c r="R1581" s="4" t="str">
        <f>LOOKUP(O1581,{1,3,6,9,12},{"Winter","Spring","Summer","Autumn","Winter"})</f>
        <v>Winter</v>
      </c>
    </row>
    <row r="1582" spans="2:18"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c r="O1582" s="4">
        <f>MONTH(Table1[[#This Row],[Invoice Date]])</f>
        <v>1</v>
      </c>
      <c r="P1582" s="4">
        <f>YEAR(Table1[[#This Row],[Invoice Date]])</f>
        <v>2021</v>
      </c>
      <c r="Q1582" s="4" t="str">
        <f>"Q"&amp;ROUNDUP(MONTH(Table1[[#This Row],[Invoice Date]])/3,0)</f>
        <v>Q1</v>
      </c>
      <c r="R1582" s="4" t="str">
        <f>LOOKUP(O1582,{1,3,6,9,12},{"Winter","Spring","Summer","Autumn","Winter"})</f>
        <v>Winter</v>
      </c>
    </row>
    <row r="1583" spans="2:18"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c r="O1583" s="4">
        <f>MONTH(Table1[[#This Row],[Invoice Date]])</f>
        <v>1</v>
      </c>
      <c r="P1583" s="4">
        <f>YEAR(Table1[[#This Row],[Invoice Date]])</f>
        <v>2021</v>
      </c>
      <c r="Q1583" s="4" t="str">
        <f>"Q"&amp;ROUNDUP(MONTH(Table1[[#This Row],[Invoice Date]])/3,0)</f>
        <v>Q1</v>
      </c>
      <c r="R1583" s="4" t="str">
        <f>LOOKUP(O1583,{1,3,6,9,12},{"Winter","Spring","Summer","Autumn","Winter"})</f>
        <v>Winter</v>
      </c>
    </row>
    <row r="1584" spans="2:18"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c r="O1584" s="4">
        <f>MONTH(Table1[[#This Row],[Invoice Date]])</f>
        <v>1</v>
      </c>
      <c r="P1584" s="4">
        <f>YEAR(Table1[[#This Row],[Invoice Date]])</f>
        <v>2021</v>
      </c>
      <c r="Q1584" s="4" t="str">
        <f>"Q"&amp;ROUNDUP(MONTH(Table1[[#This Row],[Invoice Date]])/3,0)</f>
        <v>Q1</v>
      </c>
      <c r="R1584" s="4" t="str">
        <f>LOOKUP(O1584,{1,3,6,9,12},{"Winter","Spring","Summer","Autumn","Winter"})</f>
        <v>Winter</v>
      </c>
    </row>
    <row r="1585" spans="2:18"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c r="O1585" s="4">
        <f>MONTH(Table1[[#This Row],[Invoice Date]])</f>
        <v>1</v>
      </c>
      <c r="P1585" s="4">
        <f>YEAR(Table1[[#This Row],[Invoice Date]])</f>
        <v>2021</v>
      </c>
      <c r="Q1585" s="4" t="str">
        <f>"Q"&amp;ROUNDUP(MONTH(Table1[[#This Row],[Invoice Date]])/3,0)</f>
        <v>Q1</v>
      </c>
      <c r="R1585" s="4" t="str">
        <f>LOOKUP(O1585,{1,3,6,9,12},{"Winter","Spring","Summer","Autumn","Winter"})</f>
        <v>Winter</v>
      </c>
    </row>
    <row r="1586" spans="2:18"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c r="O1586" s="4">
        <f>MONTH(Table1[[#This Row],[Invoice Date]])</f>
        <v>1</v>
      </c>
      <c r="P1586" s="4">
        <f>YEAR(Table1[[#This Row],[Invoice Date]])</f>
        <v>2021</v>
      </c>
      <c r="Q1586" s="4" t="str">
        <f>"Q"&amp;ROUNDUP(MONTH(Table1[[#This Row],[Invoice Date]])/3,0)</f>
        <v>Q1</v>
      </c>
      <c r="R1586" s="4" t="str">
        <f>LOOKUP(O1586,{1,3,6,9,12},{"Winter","Spring","Summer","Autumn","Winter"})</f>
        <v>Winter</v>
      </c>
    </row>
    <row r="1587" spans="2:18"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c r="O1587" s="4">
        <f>MONTH(Table1[[#This Row],[Invoice Date]])</f>
        <v>2</v>
      </c>
      <c r="P1587" s="4">
        <f>YEAR(Table1[[#This Row],[Invoice Date]])</f>
        <v>2021</v>
      </c>
      <c r="Q1587" s="4" t="str">
        <f>"Q"&amp;ROUNDUP(MONTH(Table1[[#This Row],[Invoice Date]])/3,0)</f>
        <v>Q1</v>
      </c>
      <c r="R1587" s="4" t="str">
        <f>LOOKUP(O1587,{1,3,6,9,12},{"Winter","Spring","Summer","Autumn","Winter"})</f>
        <v>Winter</v>
      </c>
    </row>
    <row r="1588" spans="2:18"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c r="O1588" s="4">
        <f>MONTH(Table1[[#This Row],[Invoice Date]])</f>
        <v>2</v>
      </c>
      <c r="P1588" s="4">
        <f>YEAR(Table1[[#This Row],[Invoice Date]])</f>
        <v>2021</v>
      </c>
      <c r="Q1588" s="4" t="str">
        <f>"Q"&amp;ROUNDUP(MONTH(Table1[[#This Row],[Invoice Date]])/3,0)</f>
        <v>Q1</v>
      </c>
      <c r="R1588" s="4" t="str">
        <f>LOOKUP(O1588,{1,3,6,9,12},{"Winter","Spring","Summer","Autumn","Winter"})</f>
        <v>Winter</v>
      </c>
    </row>
    <row r="1589" spans="2:18"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c r="O1589" s="4">
        <f>MONTH(Table1[[#This Row],[Invoice Date]])</f>
        <v>2</v>
      </c>
      <c r="P1589" s="4">
        <f>YEAR(Table1[[#This Row],[Invoice Date]])</f>
        <v>2021</v>
      </c>
      <c r="Q1589" s="4" t="str">
        <f>"Q"&amp;ROUNDUP(MONTH(Table1[[#This Row],[Invoice Date]])/3,0)</f>
        <v>Q1</v>
      </c>
      <c r="R1589" s="4" t="str">
        <f>LOOKUP(O1589,{1,3,6,9,12},{"Winter","Spring","Summer","Autumn","Winter"})</f>
        <v>Winter</v>
      </c>
    </row>
    <row r="1590" spans="2:18"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c r="O1590" s="4">
        <f>MONTH(Table1[[#This Row],[Invoice Date]])</f>
        <v>2</v>
      </c>
      <c r="P1590" s="4">
        <f>YEAR(Table1[[#This Row],[Invoice Date]])</f>
        <v>2021</v>
      </c>
      <c r="Q1590" s="4" t="str">
        <f>"Q"&amp;ROUNDUP(MONTH(Table1[[#This Row],[Invoice Date]])/3,0)</f>
        <v>Q1</v>
      </c>
      <c r="R1590" s="4" t="str">
        <f>LOOKUP(O1590,{1,3,6,9,12},{"Winter","Spring","Summer","Autumn","Winter"})</f>
        <v>Winter</v>
      </c>
    </row>
    <row r="1591" spans="2:18"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c r="O1591" s="4">
        <f>MONTH(Table1[[#This Row],[Invoice Date]])</f>
        <v>2</v>
      </c>
      <c r="P1591" s="4">
        <f>YEAR(Table1[[#This Row],[Invoice Date]])</f>
        <v>2021</v>
      </c>
      <c r="Q1591" s="4" t="str">
        <f>"Q"&amp;ROUNDUP(MONTH(Table1[[#This Row],[Invoice Date]])/3,0)</f>
        <v>Q1</v>
      </c>
      <c r="R1591" s="4" t="str">
        <f>LOOKUP(O1591,{1,3,6,9,12},{"Winter","Spring","Summer","Autumn","Winter"})</f>
        <v>Winter</v>
      </c>
    </row>
    <row r="1592" spans="2:18"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c r="O1592" s="4">
        <f>MONTH(Table1[[#This Row],[Invoice Date]])</f>
        <v>2</v>
      </c>
      <c r="P1592" s="4">
        <f>YEAR(Table1[[#This Row],[Invoice Date]])</f>
        <v>2021</v>
      </c>
      <c r="Q1592" s="4" t="str">
        <f>"Q"&amp;ROUNDUP(MONTH(Table1[[#This Row],[Invoice Date]])/3,0)</f>
        <v>Q1</v>
      </c>
      <c r="R1592" s="4" t="str">
        <f>LOOKUP(O1592,{1,3,6,9,12},{"Winter","Spring","Summer","Autumn","Winter"})</f>
        <v>Winter</v>
      </c>
    </row>
    <row r="1593" spans="2:18"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c r="O1593" s="4">
        <f>MONTH(Table1[[#This Row],[Invoice Date]])</f>
        <v>3</v>
      </c>
      <c r="P1593" s="4">
        <f>YEAR(Table1[[#This Row],[Invoice Date]])</f>
        <v>2021</v>
      </c>
      <c r="Q1593" s="4" t="str">
        <f>"Q"&amp;ROUNDUP(MONTH(Table1[[#This Row],[Invoice Date]])/3,0)</f>
        <v>Q1</v>
      </c>
      <c r="R1593" s="4" t="str">
        <f>LOOKUP(O1593,{1,3,6,9,12},{"Winter","Spring","Summer","Autumn","Winter"})</f>
        <v>Spring</v>
      </c>
    </row>
    <row r="1594" spans="2:18"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c r="O1594" s="4">
        <f>MONTH(Table1[[#This Row],[Invoice Date]])</f>
        <v>3</v>
      </c>
      <c r="P1594" s="4">
        <f>YEAR(Table1[[#This Row],[Invoice Date]])</f>
        <v>2021</v>
      </c>
      <c r="Q1594" s="4" t="str">
        <f>"Q"&amp;ROUNDUP(MONTH(Table1[[#This Row],[Invoice Date]])/3,0)</f>
        <v>Q1</v>
      </c>
      <c r="R1594" s="4" t="str">
        <f>LOOKUP(O1594,{1,3,6,9,12},{"Winter","Spring","Summer","Autumn","Winter"})</f>
        <v>Spring</v>
      </c>
    </row>
    <row r="1595" spans="2:18"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c r="O1595" s="4">
        <f>MONTH(Table1[[#This Row],[Invoice Date]])</f>
        <v>3</v>
      </c>
      <c r="P1595" s="4">
        <f>YEAR(Table1[[#This Row],[Invoice Date]])</f>
        <v>2021</v>
      </c>
      <c r="Q1595" s="4" t="str">
        <f>"Q"&amp;ROUNDUP(MONTH(Table1[[#This Row],[Invoice Date]])/3,0)</f>
        <v>Q1</v>
      </c>
      <c r="R1595" s="4" t="str">
        <f>LOOKUP(O1595,{1,3,6,9,12},{"Winter","Spring","Summer","Autumn","Winter"})</f>
        <v>Spring</v>
      </c>
    </row>
    <row r="1596" spans="2:18"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c r="O1596" s="4">
        <f>MONTH(Table1[[#This Row],[Invoice Date]])</f>
        <v>3</v>
      </c>
      <c r="P1596" s="4">
        <f>YEAR(Table1[[#This Row],[Invoice Date]])</f>
        <v>2021</v>
      </c>
      <c r="Q1596" s="4" t="str">
        <f>"Q"&amp;ROUNDUP(MONTH(Table1[[#This Row],[Invoice Date]])/3,0)</f>
        <v>Q1</v>
      </c>
      <c r="R1596" s="4" t="str">
        <f>LOOKUP(O1596,{1,3,6,9,12},{"Winter","Spring","Summer","Autumn","Winter"})</f>
        <v>Spring</v>
      </c>
    </row>
    <row r="1597" spans="2:18"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c r="O1597" s="4">
        <f>MONTH(Table1[[#This Row],[Invoice Date]])</f>
        <v>3</v>
      </c>
      <c r="P1597" s="4">
        <f>YEAR(Table1[[#This Row],[Invoice Date]])</f>
        <v>2021</v>
      </c>
      <c r="Q1597" s="4" t="str">
        <f>"Q"&amp;ROUNDUP(MONTH(Table1[[#This Row],[Invoice Date]])/3,0)</f>
        <v>Q1</v>
      </c>
      <c r="R1597" s="4" t="str">
        <f>LOOKUP(O1597,{1,3,6,9,12},{"Winter","Spring","Summer","Autumn","Winter"})</f>
        <v>Spring</v>
      </c>
    </row>
    <row r="1598" spans="2:18"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c r="O1598" s="4">
        <f>MONTH(Table1[[#This Row],[Invoice Date]])</f>
        <v>3</v>
      </c>
      <c r="P1598" s="4">
        <f>YEAR(Table1[[#This Row],[Invoice Date]])</f>
        <v>2021</v>
      </c>
      <c r="Q1598" s="4" t="str">
        <f>"Q"&amp;ROUNDUP(MONTH(Table1[[#This Row],[Invoice Date]])/3,0)</f>
        <v>Q1</v>
      </c>
      <c r="R1598" s="4" t="str">
        <f>LOOKUP(O1598,{1,3,6,9,12},{"Winter","Spring","Summer","Autumn","Winter"})</f>
        <v>Spring</v>
      </c>
    </row>
    <row r="1599" spans="2:18"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c r="O1599" s="4">
        <f>MONTH(Table1[[#This Row],[Invoice Date]])</f>
        <v>4</v>
      </c>
      <c r="P1599" s="4">
        <f>YEAR(Table1[[#This Row],[Invoice Date]])</f>
        <v>2021</v>
      </c>
      <c r="Q1599" s="4" t="str">
        <f>"Q"&amp;ROUNDUP(MONTH(Table1[[#This Row],[Invoice Date]])/3,0)</f>
        <v>Q2</v>
      </c>
      <c r="R1599" s="4" t="str">
        <f>LOOKUP(O1599,{1,3,6,9,12},{"Winter","Spring","Summer","Autumn","Winter"})</f>
        <v>Spring</v>
      </c>
    </row>
    <row r="1600" spans="2:18"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c r="O1600" s="4">
        <f>MONTH(Table1[[#This Row],[Invoice Date]])</f>
        <v>4</v>
      </c>
      <c r="P1600" s="4">
        <f>YEAR(Table1[[#This Row],[Invoice Date]])</f>
        <v>2021</v>
      </c>
      <c r="Q1600" s="4" t="str">
        <f>"Q"&amp;ROUNDUP(MONTH(Table1[[#This Row],[Invoice Date]])/3,0)</f>
        <v>Q2</v>
      </c>
      <c r="R1600" s="4" t="str">
        <f>LOOKUP(O1600,{1,3,6,9,12},{"Winter","Spring","Summer","Autumn","Winter"})</f>
        <v>Spring</v>
      </c>
    </row>
    <row r="1601" spans="2:18"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c r="O1601" s="4">
        <f>MONTH(Table1[[#This Row],[Invoice Date]])</f>
        <v>4</v>
      </c>
      <c r="P1601" s="4">
        <f>YEAR(Table1[[#This Row],[Invoice Date]])</f>
        <v>2021</v>
      </c>
      <c r="Q1601" s="4" t="str">
        <f>"Q"&amp;ROUNDUP(MONTH(Table1[[#This Row],[Invoice Date]])/3,0)</f>
        <v>Q2</v>
      </c>
      <c r="R1601" s="4" t="str">
        <f>LOOKUP(O1601,{1,3,6,9,12},{"Winter","Spring","Summer","Autumn","Winter"})</f>
        <v>Spring</v>
      </c>
    </row>
    <row r="1602" spans="2:18"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c r="O1602" s="4">
        <f>MONTH(Table1[[#This Row],[Invoice Date]])</f>
        <v>4</v>
      </c>
      <c r="P1602" s="4">
        <f>YEAR(Table1[[#This Row],[Invoice Date]])</f>
        <v>2021</v>
      </c>
      <c r="Q1602" s="4" t="str">
        <f>"Q"&amp;ROUNDUP(MONTH(Table1[[#This Row],[Invoice Date]])/3,0)</f>
        <v>Q2</v>
      </c>
      <c r="R1602" s="4" t="str">
        <f>LOOKUP(O1602,{1,3,6,9,12},{"Winter","Spring","Summer","Autumn","Winter"})</f>
        <v>Spring</v>
      </c>
    </row>
    <row r="1603" spans="2:18"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c r="O1603" s="4">
        <f>MONTH(Table1[[#This Row],[Invoice Date]])</f>
        <v>4</v>
      </c>
      <c r="P1603" s="4">
        <f>YEAR(Table1[[#This Row],[Invoice Date]])</f>
        <v>2021</v>
      </c>
      <c r="Q1603" s="4" t="str">
        <f>"Q"&amp;ROUNDUP(MONTH(Table1[[#This Row],[Invoice Date]])/3,0)</f>
        <v>Q2</v>
      </c>
      <c r="R1603" s="4" t="str">
        <f>LOOKUP(O1603,{1,3,6,9,12},{"Winter","Spring","Summer","Autumn","Winter"})</f>
        <v>Spring</v>
      </c>
    </row>
    <row r="1604" spans="2:18"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c r="O1604" s="4">
        <f>MONTH(Table1[[#This Row],[Invoice Date]])</f>
        <v>4</v>
      </c>
      <c r="P1604" s="4">
        <f>YEAR(Table1[[#This Row],[Invoice Date]])</f>
        <v>2021</v>
      </c>
      <c r="Q1604" s="4" t="str">
        <f>"Q"&amp;ROUNDUP(MONTH(Table1[[#This Row],[Invoice Date]])/3,0)</f>
        <v>Q2</v>
      </c>
      <c r="R1604" s="4" t="str">
        <f>LOOKUP(O1604,{1,3,6,9,12},{"Winter","Spring","Summer","Autumn","Winter"})</f>
        <v>Spring</v>
      </c>
    </row>
    <row r="1605" spans="2:18"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c r="O1605" s="4">
        <f>MONTH(Table1[[#This Row],[Invoice Date]])</f>
        <v>5</v>
      </c>
      <c r="P1605" s="4">
        <f>YEAR(Table1[[#This Row],[Invoice Date]])</f>
        <v>2021</v>
      </c>
      <c r="Q1605" s="4" t="str">
        <f>"Q"&amp;ROUNDUP(MONTH(Table1[[#This Row],[Invoice Date]])/3,0)</f>
        <v>Q2</v>
      </c>
      <c r="R1605" s="4" t="str">
        <f>LOOKUP(O1605,{1,3,6,9,12},{"Winter","Spring","Summer","Autumn","Winter"})</f>
        <v>Spring</v>
      </c>
    </row>
    <row r="1606" spans="2:18"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c r="O1606" s="4">
        <f>MONTH(Table1[[#This Row],[Invoice Date]])</f>
        <v>5</v>
      </c>
      <c r="P1606" s="4">
        <f>YEAR(Table1[[#This Row],[Invoice Date]])</f>
        <v>2021</v>
      </c>
      <c r="Q1606" s="4" t="str">
        <f>"Q"&amp;ROUNDUP(MONTH(Table1[[#This Row],[Invoice Date]])/3,0)</f>
        <v>Q2</v>
      </c>
      <c r="R1606" s="4" t="str">
        <f>LOOKUP(O1606,{1,3,6,9,12},{"Winter","Spring","Summer","Autumn","Winter"})</f>
        <v>Spring</v>
      </c>
    </row>
    <row r="1607" spans="2:18"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c r="O1607" s="4">
        <f>MONTH(Table1[[#This Row],[Invoice Date]])</f>
        <v>5</v>
      </c>
      <c r="P1607" s="4">
        <f>YEAR(Table1[[#This Row],[Invoice Date]])</f>
        <v>2021</v>
      </c>
      <c r="Q1607" s="4" t="str">
        <f>"Q"&amp;ROUNDUP(MONTH(Table1[[#This Row],[Invoice Date]])/3,0)</f>
        <v>Q2</v>
      </c>
      <c r="R1607" s="4" t="str">
        <f>LOOKUP(O1607,{1,3,6,9,12},{"Winter","Spring","Summer","Autumn","Winter"})</f>
        <v>Spring</v>
      </c>
    </row>
    <row r="1608" spans="2:18"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c r="O1608" s="4">
        <f>MONTH(Table1[[#This Row],[Invoice Date]])</f>
        <v>5</v>
      </c>
      <c r="P1608" s="4">
        <f>YEAR(Table1[[#This Row],[Invoice Date]])</f>
        <v>2021</v>
      </c>
      <c r="Q1608" s="4" t="str">
        <f>"Q"&amp;ROUNDUP(MONTH(Table1[[#This Row],[Invoice Date]])/3,0)</f>
        <v>Q2</v>
      </c>
      <c r="R1608" s="4" t="str">
        <f>LOOKUP(O1608,{1,3,6,9,12},{"Winter","Spring","Summer","Autumn","Winter"})</f>
        <v>Spring</v>
      </c>
    </row>
    <row r="1609" spans="2:18"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c r="O1609" s="4">
        <f>MONTH(Table1[[#This Row],[Invoice Date]])</f>
        <v>5</v>
      </c>
      <c r="P1609" s="4">
        <f>YEAR(Table1[[#This Row],[Invoice Date]])</f>
        <v>2021</v>
      </c>
      <c r="Q1609" s="4" t="str">
        <f>"Q"&amp;ROUNDUP(MONTH(Table1[[#This Row],[Invoice Date]])/3,0)</f>
        <v>Q2</v>
      </c>
      <c r="R1609" s="4" t="str">
        <f>LOOKUP(O1609,{1,3,6,9,12},{"Winter","Spring","Summer","Autumn","Winter"})</f>
        <v>Spring</v>
      </c>
    </row>
    <row r="1610" spans="2:18"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c r="O1610" s="4">
        <f>MONTH(Table1[[#This Row],[Invoice Date]])</f>
        <v>5</v>
      </c>
      <c r="P1610" s="4">
        <f>YEAR(Table1[[#This Row],[Invoice Date]])</f>
        <v>2021</v>
      </c>
      <c r="Q1610" s="4" t="str">
        <f>"Q"&amp;ROUNDUP(MONTH(Table1[[#This Row],[Invoice Date]])/3,0)</f>
        <v>Q2</v>
      </c>
      <c r="R1610" s="4" t="str">
        <f>LOOKUP(O1610,{1,3,6,9,12},{"Winter","Spring","Summer","Autumn","Winter"})</f>
        <v>Spring</v>
      </c>
    </row>
    <row r="1611" spans="2:18"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c r="O1611" s="4">
        <f>MONTH(Table1[[#This Row],[Invoice Date]])</f>
        <v>6</v>
      </c>
      <c r="P1611" s="4">
        <f>YEAR(Table1[[#This Row],[Invoice Date]])</f>
        <v>2021</v>
      </c>
      <c r="Q1611" s="4" t="str">
        <f>"Q"&amp;ROUNDUP(MONTH(Table1[[#This Row],[Invoice Date]])/3,0)</f>
        <v>Q2</v>
      </c>
      <c r="R1611" s="4" t="str">
        <f>LOOKUP(O1611,{1,3,6,9,12},{"Winter","Spring","Summer","Autumn","Winter"})</f>
        <v>Summer</v>
      </c>
    </row>
    <row r="1612" spans="2:18"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c r="O1612" s="4">
        <f>MONTH(Table1[[#This Row],[Invoice Date]])</f>
        <v>6</v>
      </c>
      <c r="P1612" s="4">
        <f>YEAR(Table1[[#This Row],[Invoice Date]])</f>
        <v>2021</v>
      </c>
      <c r="Q1612" s="4" t="str">
        <f>"Q"&amp;ROUNDUP(MONTH(Table1[[#This Row],[Invoice Date]])/3,0)</f>
        <v>Q2</v>
      </c>
      <c r="R1612" s="4" t="str">
        <f>LOOKUP(O1612,{1,3,6,9,12},{"Winter","Spring","Summer","Autumn","Winter"})</f>
        <v>Summer</v>
      </c>
    </row>
    <row r="1613" spans="2:18"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c r="O1613" s="4">
        <f>MONTH(Table1[[#This Row],[Invoice Date]])</f>
        <v>6</v>
      </c>
      <c r="P1613" s="4">
        <f>YEAR(Table1[[#This Row],[Invoice Date]])</f>
        <v>2021</v>
      </c>
      <c r="Q1613" s="4" t="str">
        <f>"Q"&amp;ROUNDUP(MONTH(Table1[[#This Row],[Invoice Date]])/3,0)</f>
        <v>Q2</v>
      </c>
      <c r="R1613" s="4" t="str">
        <f>LOOKUP(O1613,{1,3,6,9,12},{"Winter","Spring","Summer","Autumn","Winter"})</f>
        <v>Summer</v>
      </c>
    </row>
    <row r="1614" spans="2:18"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c r="O1614" s="4">
        <f>MONTH(Table1[[#This Row],[Invoice Date]])</f>
        <v>6</v>
      </c>
      <c r="P1614" s="4">
        <f>YEAR(Table1[[#This Row],[Invoice Date]])</f>
        <v>2021</v>
      </c>
      <c r="Q1614" s="4" t="str">
        <f>"Q"&amp;ROUNDUP(MONTH(Table1[[#This Row],[Invoice Date]])/3,0)</f>
        <v>Q2</v>
      </c>
      <c r="R1614" s="4" t="str">
        <f>LOOKUP(O1614,{1,3,6,9,12},{"Winter","Spring","Summer","Autumn","Winter"})</f>
        <v>Summer</v>
      </c>
    </row>
    <row r="1615" spans="2:18"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c r="O1615" s="4">
        <f>MONTH(Table1[[#This Row],[Invoice Date]])</f>
        <v>6</v>
      </c>
      <c r="P1615" s="4">
        <f>YEAR(Table1[[#This Row],[Invoice Date]])</f>
        <v>2021</v>
      </c>
      <c r="Q1615" s="4" t="str">
        <f>"Q"&amp;ROUNDUP(MONTH(Table1[[#This Row],[Invoice Date]])/3,0)</f>
        <v>Q2</v>
      </c>
      <c r="R1615" s="4" t="str">
        <f>LOOKUP(O1615,{1,3,6,9,12},{"Winter","Spring","Summer","Autumn","Winter"})</f>
        <v>Summer</v>
      </c>
    </row>
    <row r="1616" spans="2:18"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c r="O1616" s="4">
        <f>MONTH(Table1[[#This Row],[Invoice Date]])</f>
        <v>6</v>
      </c>
      <c r="P1616" s="4">
        <f>YEAR(Table1[[#This Row],[Invoice Date]])</f>
        <v>2021</v>
      </c>
      <c r="Q1616" s="4" t="str">
        <f>"Q"&amp;ROUNDUP(MONTH(Table1[[#This Row],[Invoice Date]])/3,0)</f>
        <v>Q2</v>
      </c>
      <c r="R1616" s="4" t="str">
        <f>LOOKUP(O1616,{1,3,6,9,12},{"Winter","Spring","Summer","Autumn","Winter"})</f>
        <v>Summer</v>
      </c>
    </row>
    <row r="1617" spans="2:18"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c r="O1617" s="4">
        <f>MONTH(Table1[[#This Row],[Invoice Date]])</f>
        <v>7</v>
      </c>
      <c r="P1617" s="4">
        <f>YEAR(Table1[[#This Row],[Invoice Date]])</f>
        <v>2021</v>
      </c>
      <c r="Q1617" s="4" t="str">
        <f>"Q"&amp;ROUNDUP(MONTH(Table1[[#This Row],[Invoice Date]])/3,0)</f>
        <v>Q3</v>
      </c>
      <c r="R1617" s="4" t="str">
        <f>LOOKUP(O1617,{1,3,6,9,12},{"Winter","Spring","Summer","Autumn","Winter"})</f>
        <v>Summer</v>
      </c>
    </row>
    <row r="1618" spans="2:18"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c r="O1618" s="4">
        <f>MONTH(Table1[[#This Row],[Invoice Date]])</f>
        <v>7</v>
      </c>
      <c r="P1618" s="4">
        <f>YEAR(Table1[[#This Row],[Invoice Date]])</f>
        <v>2021</v>
      </c>
      <c r="Q1618" s="4" t="str">
        <f>"Q"&amp;ROUNDUP(MONTH(Table1[[#This Row],[Invoice Date]])/3,0)</f>
        <v>Q3</v>
      </c>
      <c r="R1618" s="4" t="str">
        <f>LOOKUP(O1618,{1,3,6,9,12},{"Winter","Spring","Summer","Autumn","Winter"})</f>
        <v>Summer</v>
      </c>
    </row>
    <row r="1619" spans="2:18"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c r="O1619" s="4">
        <f>MONTH(Table1[[#This Row],[Invoice Date]])</f>
        <v>7</v>
      </c>
      <c r="P1619" s="4">
        <f>YEAR(Table1[[#This Row],[Invoice Date]])</f>
        <v>2021</v>
      </c>
      <c r="Q1619" s="4" t="str">
        <f>"Q"&amp;ROUNDUP(MONTH(Table1[[#This Row],[Invoice Date]])/3,0)</f>
        <v>Q3</v>
      </c>
      <c r="R1619" s="4" t="str">
        <f>LOOKUP(O1619,{1,3,6,9,12},{"Winter","Spring","Summer","Autumn","Winter"})</f>
        <v>Summer</v>
      </c>
    </row>
    <row r="1620" spans="2:18"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c r="O1620" s="4">
        <f>MONTH(Table1[[#This Row],[Invoice Date]])</f>
        <v>7</v>
      </c>
      <c r="P1620" s="4">
        <f>YEAR(Table1[[#This Row],[Invoice Date]])</f>
        <v>2021</v>
      </c>
      <c r="Q1620" s="4" t="str">
        <f>"Q"&amp;ROUNDUP(MONTH(Table1[[#This Row],[Invoice Date]])/3,0)</f>
        <v>Q3</v>
      </c>
      <c r="R1620" s="4" t="str">
        <f>LOOKUP(O1620,{1,3,6,9,12},{"Winter","Spring","Summer","Autumn","Winter"})</f>
        <v>Summer</v>
      </c>
    </row>
    <row r="1621" spans="2:18"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c r="O1621" s="4">
        <f>MONTH(Table1[[#This Row],[Invoice Date]])</f>
        <v>7</v>
      </c>
      <c r="P1621" s="4">
        <f>YEAR(Table1[[#This Row],[Invoice Date]])</f>
        <v>2021</v>
      </c>
      <c r="Q1621" s="4" t="str">
        <f>"Q"&amp;ROUNDUP(MONTH(Table1[[#This Row],[Invoice Date]])/3,0)</f>
        <v>Q3</v>
      </c>
      <c r="R1621" s="4" t="str">
        <f>LOOKUP(O1621,{1,3,6,9,12},{"Winter","Spring","Summer","Autumn","Winter"})</f>
        <v>Summer</v>
      </c>
    </row>
    <row r="1622" spans="2:18"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c r="O1622" s="4">
        <f>MONTH(Table1[[#This Row],[Invoice Date]])</f>
        <v>7</v>
      </c>
      <c r="P1622" s="4">
        <f>YEAR(Table1[[#This Row],[Invoice Date]])</f>
        <v>2021</v>
      </c>
      <c r="Q1622" s="4" t="str">
        <f>"Q"&amp;ROUNDUP(MONTH(Table1[[#This Row],[Invoice Date]])/3,0)</f>
        <v>Q3</v>
      </c>
      <c r="R1622" s="4" t="str">
        <f>LOOKUP(O1622,{1,3,6,9,12},{"Winter","Spring","Summer","Autumn","Winter"})</f>
        <v>Summer</v>
      </c>
    </row>
    <row r="1623" spans="2:18"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c r="O1623" s="4">
        <f>MONTH(Table1[[#This Row],[Invoice Date]])</f>
        <v>8</v>
      </c>
      <c r="P1623" s="4">
        <f>YEAR(Table1[[#This Row],[Invoice Date]])</f>
        <v>2021</v>
      </c>
      <c r="Q1623" s="4" t="str">
        <f>"Q"&amp;ROUNDUP(MONTH(Table1[[#This Row],[Invoice Date]])/3,0)</f>
        <v>Q3</v>
      </c>
      <c r="R1623" s="4" t="str">
        <f>LOOKUP(O1623,{1,3,6,9,12},{"Winter","Spring","Summer","Autumn","Winter"})</f>
        <v>Summer</v>
      </c>
    </row>
    <row r="1624" spans="2:18"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c r="O1624" s="4">
        <f>MONTH(Table1[[#This Row],[Invoice Date]])</f>
        <v>8</v>
      </c>
      <c r="P1624" s="4">
        <f>YEAR(Table1[[#This Row],[Invoice Date]])</f>
        <v>2021</v>
      </c>
      <c r="Q1624" s="4" t="str">
        <f>"Q"&amp;ROUNDUP(MONTH(Table1[[#This Row],[Invoice Date]])/3,0)</f>
        <v>Q3</v>
      </c>
      <c r="R1624" s="4" t="str">
        <f>LOOKUP(O1624,{1,3,6,9,12},{"Winter","Spring","Summer","Autumn","Winter"})</f>
        <v>Summer</v>
      </c>
    </row>
    <row r="1625" spans="2:18"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c r="O1625" s="4">
        <f>MONTH(Table1[[#This Row],[Invoice Date]])</f>
        <v>8</v>
      </c>
      <c r="P1625" s="4">
        <f>YEAR(Table1[[#This Row],[Invoice Date]])</f>
        <v>2021</v>
      </c>
      <c r="Q1625" s="4" t="str">
        <f>"Q"&amp;ROUNDUP(MONTH(Table1[[#This Row],[Invoice Date]])/3,0)</f>
        <v>Q3</v>
      </c>
      <c r="R1625" s="4" t="str">
        <f>LOOKUP(O1625,{1,3,6,9,12},{"Winter","Spring","Summer","Autumn","Winter"})</f>
        <v>Summer</v>
      </c>
    </row>
    <row r="1626" spans="2:18"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c r="O1626" s="4">
        <f>MONTH(Table1[[#This Row],[Invoice Date]])</f>
        <v>8</v>
      </c>
      <c r="P1626" s="4">
        <f>YEAR(Table1[[#This Row],[Invoice Date]])</f>
        <v>2021</v>
      </c>
      <c r="Q1626" s="4" t="str">
        <f>"Q"&amp;ROUNDUP(MONTH(Table1[[#This Row],[Invoice Date]])/3,0)</f>
        <v>Q3</v>
      </c>
      <c r="R1626" s="4" t="str">
        <f>LOOKUP(O1626,{1,3,6,9,12},{"Winter","Spring","Summer","Autumn","Winter"})</f>
        <v>Summer</v>
      </c>
    </row>
    <row r="1627" spans="2:18"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c r="O1627" s="4">
        <f>MONTH(Table1[[#This Row],[Invoice Date]])</f>
        <v>8</v>
      </c>
      <c r="P1627" s="4">
        <f>YEAR(Table1[[#This Row],[Invoice Date]])</f>
        <v>2021</v>
      </c>
      <c r="Q1627" s="4" t="str">
        <f>"Q"&amp;ROUNDUP(MONTH(Table1[[#This Row],[Invoice Date]])/3,0)</f>
        <v>Q3</v>
      </c>
      <c r="R1627" s="4" t="str">
        <f>LOOKUP(O1627,{1,3,6,9,12},{"Winter","Spring","Summer","Autumn","Winter"})</f>
        <v>Summer</v>
      </c>
    </row>
    <row r="1628" spans="2:18"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c r="O1628" s="4">
        <f>MONTH(Table1[[#This Row],[Invoice Date]])</f>
        <v>8</v>
      </c>
      <c r="P1628" s="4">
        <f>YEAR(Table1[[#This Row],[Invoice Date]])</f>
        <v>2021</v>
      </c>
      <c r="Q1628" s="4" t="str">
        <f>"Q"&amp;ROUNDUP(MONTH(Table1[[#This Row],[Invoice Date]])/3,0)</f>
        <v>Q3</v>
      </c>
      <c r="R1628" s="4" t="str">
        <f>LOOKUP(O1628,{1,3,6,9,12},{"Winter","Spring","Summer","Autumn","Winter"})</f>
        <v>Summer</v>
      </c>
    </row>
    <row r="1629" spans="2:18"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c r="O1629" s="4">
        <f>MONTH(Table1[[#This Row],[Invoice Date]])</f>
        <v>9</v>
      </c>
      <c r="P1629" s="4">
        <f>YEAR(Table1[[#This Row],[Invoice Date]])</f>
        <v>2021</v>
      </c>
      <c r="Q1629" s="4" t="str">
        <f>"Q"&amp;ROUNDUP(MONTH(Table1[[#This Row],[Invoice Date]])/3,0)</f>
        <v>Q3</v>
      </c>
      <c r="R1629" s="4" t="str">
        <f>LOOKUP(O1629,{1,3,6,9,12},{"Winter","Spring","Summer","Autumn","Winter"})</f>
        <v>Autumn</v>
      </c>
    </row>
    <row r="1630" spans="2:18"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c r="O1630" s="4">
        <f>MONTH(Table1[[#This Row],[Invoice Date]])</f>
        <v>9</v>
      </c>
      <c r="P1630" s="4">
        <f>YEAR(Table1[[#This Row],[Invoice Date]])</f>
        <v>2021</v>
      </c>
      <c r="Q1630" s="4" t="str">
        <f>"Q"&amp;ROUNDUP(MONTH(Table1[[#This Row],[Invoice Date]])/3,0)</f>
        <v>Q3</v>
      </c>
      <c r="R1630" s="4" t="str">
        <f>LOOKUP(O1630,{1,3,6,9,12},{"Winter","Spring","Summer","Autumn","Winter"})</f>
        <v>Autumn</v>
      </c>
    </row>
    <row r="1631" spans="2:18"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c r="O1631" s="4">
        <f>MONTH(Table1[[#This Row],[Invoice Date]])</f>
        <v>9</v>
      </c>
      <c r="P1631" s="4">
        <f>YEAR(Table1[[#This Row],[Invoice Date]])</f>
        <v>2021</v>
      </c>
      <c r="Q1631" s="4" t="str">
        <f>"Q"&amp;ROUNDUP(MONTH(Table1[[#This Row],[Invoice Date]])/3,0)</f>
        <v>Q3</v>
      </c>
      <c r="R1631" s="4" t="str">
        <f>LOOKUP(O1631,{1,3,6,9,12},{"Winter","Spring","Summer","Autumn","Winter"})</f>
        <v>Autumn</v>
      </c>
    </row>
    <row r="1632" spans="2:18"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c r="O1632" s="4">
        <f>MONTH(Table1[[#This Row],[Invoice Date]])</f>
        <v>9</v>
      </c>
      <c r="P1632" s="4">
        <f>YEAR(Table1[[#This Row],[Invoice Date]])</f>
        <v>2021</v>
      </c>
      <c r="Q1632" s="4" t="str">
        <f>"Q"&amp;ROUNDUP(MONTH(Table1[[#This Row],[Invoice Date]])/3,0)</f>
        <v>Q3</v>
      </c>
      <c r="R1632" s="4" t="str">
        <f>LOOKUP(O1632,{1,3,6,9,12},{"Winter","Spring","Summer","Autumn","Winter"})</f>
        <v>Autumn</v>
      </c>
    </row>
    <row r="1633" spans="2:18"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c r="O1633" s="4">
        <f>MONTH(Table1[[#This Row],[Invoice Date]])</f>
        <v>9</v>
      </c>
      <c r="P1633" s="4">
        <f>YEAR(Table1[[#This Row],[Invoice Date]])</f>
        <v>2021</v>
      </c>
      <c r="Q1633" s="4" t="str">
        <f>"Q"&amp;ROUNDUP(MONTH(Table1[[#This Row],[Invoice Date]])/3,0)</f>
        <v>Q3</v>
      </c>
      <c r="R1633" s="4" t="str">
        <f>LOOKUP(O1633,{1,3,6,9,12},{"Winter","Spring","Summer","Autumn","Winter"})</f>
        <v>Autumn</v>
      </c>
    </row>
    <row r="1634" spans="2:18"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c r="O1634" s="4">
        <f>MONTH(Table1[[#This Row],[Invoice Date]])</f>
        <v>9</v>
      </c>
      <c r="P1634" s="4">
        <f>YEAR(Table1[[#This Row],[Invoice Date]])</f>
        <v>2021</v>
      </c>
      <c r="Q1634" s="4" t="str">
        <f>"Q"&amp;ROUNDUP(MONTH(Table1[[#This Row],[Invoice Date]])/3,0)</f>
        <v>Q3</v>
      </c>
      <c r="R1634" s="4" t="str">
        <f>LOOKUP(O1634,{1,3,6,9,12},{"Winter","Spring","Summer","Autumn","Winter"})</f>
        <v>Autumn</v>
      </c>
    </row>
    <row r="1635" spans="2:18"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c r="O1635" s="4">
        <f>MONTH(Table1[[#This Row],[Invoice Date]])</f>
        <v>10</v>
      </c>
      <c r="P1635" s="4">
        <f>YEAR(Table1[[#This Row],[Invoice Date]])</f>
        <v>2021</v>
      </c>
      <c r="Q1635" s="4" t="str">
        <f>"Q"&amp;ROUNDUP(MONTH(Table1[[#This Row],[Invoice Date]])/3,0)</f>
        <v>Q4</v>
      </c>
      <c r="R1635" s="4" t="str">
        <f>LOOKUP(O1635,{1,3,6,9,12},{"Winter","Spring","Summer","Autumn","Winter"})</f>
        <v>Autumn</v>
      </c>
    </row>
    <row r="1636" spans="2:18"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c r="O1636" s="4">
        <f>MONTH(Table1[[#This Row],[Invoice Date]])</f>
        <v>10</v>
      </c>
      <c r="P1636" s="4">
        <f>YEAR(Table1[[#This Row],[Invoice Date]])</f>
        <v>2021</v>
      </c>
      <c r="Q1636" s="4" t="str">
        <f>"Q"&amp;ROUNDUP(MONTH(Table1[[#This Row],[Invoice Date]])/3,0)</f>
        <v>Q4</v>
      </c>
      <c r="R1636" s="4" t="str">
        <f>LOOKUP(O1636,{1,3,6,9,12},{"Winter","Spring","Summer","Autumn","Winter"})</f>
        <v>Autumn</v>
      </c>
    </row>
    <row r="1637" spans="2:18"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c r="O1637" s="4">
        <f>MONTH(Table1[[#This Row],[Invoice Date]])</f>
        <v>10</v>
      </c>
      <c r="P1637" s="4">
        <f>YEAR(Table1[[#This Row],[Invoice Date]])</f>
        <v>2021</v>
      </c>
      <c r="Q1637" s="4" t="str">
        <f>"Q"&amp;ROUNDUP(MONTH(Table1[[#This Row],[Invoice Date]])/3,0)</f>
        <v>Q4</v>
      </c>
      <c r="R1637" s="4" t="str">
        <f>LOOKUP(O1637,{1,3,6,9,12},{"Winter","Spring","Summer","Autumn","Winter"})</f>
        <v>Autumn</v>
      </c>
    </row>
    <row r="1638" spans="2:18"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c r="O1638" s="4">
        <f>MONTH(Table1[[#This Row],[Invoice Date]])</f>
        <v>10</v>
      </c>
      <c r="P1638" s="4">
        <f>YEAR(Table1[[#This Row],[Invoice Date]])</f>
        <v>2021</v>
      </c>
      <c r="Q1638" s="4" t="str">
        <f>"Q"&amp;ROUNDUP(MONTH(Table1[[#This Row],[Invoice Date]])/3,0)</f>
        <v>Q4</v>
      </c>
      <c r="R1638" s="4" t="str">
        <f>LOOKUP(O1638,{1,3,6,9,12},{"Winter","Spring","Summer","Autumn","Winter"})</f>
        <v>Autumn</v>
      </c>
    </row>
    <row r="1639" spans="2:18"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c r="O1639" s="4">
        <f>MONTH(Table1[[#This Row],[Invoice Date]])</f>
        <v>10</v>
      </c>
      <c r="P1639" s="4">
        <f>YEAR(Table1[[#This Row],[Invoice Date]])</f>
        <v>2021</v>
      </c>
      <c r="Q1639" s="4" t="str">
        <f>"Q"&amp;ROUNDUP(MONTH(Table1[[#This Row],[Invoice Date]])/3,0)</f>
        <v>Q4</v>
      </c>
      <c r="R1639" s="4" t="str">
        <f>LOOKUP(O1639,{1,3,6,9,12},{"Winter","Spring","Summer","Autumn","Winter"})</f>
        <v>Autumn</v>
      </c>
    </row>
    <row r="1640" spans="2:18"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c r="O1640" s="4">
        <f>MONTH(Table1[[#This Row],[Invoice Date]])</f>
        <v>10</v>
      </c>
      <c r="P1640" s="4">
        <f>YEAR(Table1[[#This Row],[Invoice Date]])</f>
        <v>2021</v>
      </c>
      <c r="Q1640" s="4" t="str">
        <f>"Q"&amp;ROUNDUP(MONTH(Table1[[#This Row],[Invoice Date]])/3,0)</f>
        <v>Q4</v>
      </c>
      <c r="R1640" s="4" t="str">
        <f>LOOKUP(O1640,{1,3,6,9,12},{"Winter","Spring","Summer","Autumn","Winter"})</f>
        <v>Autumn</v>
      </c>
    </row>
    <row r="1641" spans="2:18"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c r="O1641" s="4">
        <f>MONTH(Table1[[#This Row],[Invoice Date]])</f>
        <v>11</v>
      </c>
      <c r="P1641" s="4">
        <f>YEAR(Table1[[#This Row],[Invoice Date]])</f>
        <v>2021</v>
      </c>
      <c r="Q1641" s="4" t="str">
        <f>"Q"&amp;ROUNDUP(MONTH(Table1[[#This Row],[Invoice Date]])/3,0)</f>
        <v>Q4</v>
      </c>
      <c r="R1641" s="4" t="str">
        <f>LOOKUP(O1641,{1,3,6,9,12},{"Winter","Spring","Summer","Autumn","Winter"})</f>
        <v>Autumn</v>
      </c>
    </row>
    <row r="1642" spans="2:18"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c r="O1642" s="4">
        <f>MONTH(Table1[[#This Row],[Invoice Date]])</f>
        <v>11</v>
      </c>
      <c r="P1642" s="4">
        <f>YEAR(Table1[[#This Row],[Invoice Date]])</f>
        <v>2021</v>
      </c>
      <c r="Q1642" s="4" t="str">
        <f>"Q"&amp;ROUNDUP(MONTH(Table1[[#This Row],[Invoice Date]])/3,0)</f>
        <v>Q4</v>
      </c>
      <c r="R1642" s="4" t="str">
        <f>LOOKUP(O1642,{1,3,6,9,12},{"Winter","Spring","Summer","Autumn","Winter"})</f>
        <v>Autumn</v>
      </c>
    </row>
    <row r="1643" spans="2:18"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c r="O1643" s="4">
        <f>MONTH(Table1[[#This Row],[Invoice Date]])</f>
        <v>11</v>
      </c>
      <c r="P1643" s="4">
        <f>YEAR(Table1[[#This Row],[Invoice Date]])</f>
        <v>2021</v>
      </c>
      <c r="Q1643" s="4" t="str">
        <f>"Q"&amp;ROUNDUP(MONTH(Table1[[#This Row],[Invoice Date]])/3,0)</f>
        <v>Q4</v>
      </c>
      <c r="R1643" s="4" t="str">
        <f>LOOKUP(O1643,{1,3,6,9,12},{"Winter","Spring","Summer","Autumn","Winter"})</f>
        <v>Autumn</v>
      </c>
    </row>
    <row r="1644" spans="2:18"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c r="O1644" s="4">
        <f>MONTH(Table1[[#This Row],[Invoice Date]])</f>
        <v>11</v>
      </c>
      <c r="P1644" s="4">
        <f>YEAR(Table1[[#This Row],[Invoice Date]])</f>
        <v>2021</v>
      </c>
      <c r="Q1644" s="4" t="str">
        <f>"Q"&amp;ROUNDUP(MONTH(Table1[[#This Row],[Invoice Date]])/3,0)</f>
        <v>Q4</v>
      </c>
      <c r="R1644" s="4" t="str">
        <f>LOOKUP(O1644,{1,3,6,9,12},{"Winter","Spring","Summer","Autumn","Winter"})</f>
        <v>Autumn</v>
      </c>
    </row>
    <row r="1645" spans="2:18"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c r="O1645" s="4">
        <f>MONTH(Table1[[#This Row],[Invoice Date]])</f>
        <v>11</v>
      </c>
      <c r="P1645" s="4">
        <f>YEAR(Table1[[#This Row],[Invoice Date]])</f>
        <v>2021</v>
      </c>
      <c r="Q1645" s="4" t="str">
        <f>"Q"&amp;ROUNDUP(MONTH(Table1[[#This Row],[Invoice Date]])/3,0)</f>
        <v>Q4</v>
      </c>
      <c r="R1645" s="4" t="str">
        <f>LOOKUP(O1645,{1,3,6,9,12},{"Winter","Spring","Summer","Autumn","Winter"})</f>
        <v>Autumn</v>
      </c>
    </row>
    <row r="1646" spans="2:18"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c r="O1646" s="4">
        <f>MONTH(Table1[[#This Row],[Invoice Date]])</f>
        <v>11</v>
      </c>
      <c r="P1646" s="4">
        <f>YEAR(Table1[[#This Row],[Invoice Date]])</f>
        <v>2021</v>
      </c>
      <c r="Q1646" s="4" t="str">
        <f>"Q"&amp;ROUNDUP(MONTH(Table1[[#This Row],[Invoice Date]])/3,0)</f>
        <v>Q4</v>
      </c>
      <c r="R1646" s="4" t="str">
        <f>LOOKUP(O1646,{1,3,6,9,12},{"Winter","Spring","Summer","Autumn","Winter"})</f>
        <v>Autumn</v>
      </c>
    </row>
    <row r="1647" spans="2:18"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c r="O1647" s="4">
        <f>MONTH(Table1[[#This Row],[Invoice Date]])</f>
        <v>12</v>
      </c>
      <c r="P1647" s="4">
        <f>YEAR(Table1[[#This Row],[Invoice Date]])</f>
        <v>2021</v>
      </c>
      <c r="Q1647" s="4" t="str">
        <f>"Q"&amp;ROUNDUP(MONTH(Table1[[#This Row],[Invoice Date]])/3,0)</f>
        <v>Q4</v>
      </c>
      <c r="R1647" s="4" t="str">
        <f>LOOKUP(O1647,{1,3,6,9,12},{"Winter","Spring","Summer","Autumn","Winter"})</f>
        <v>Winter</v>
      </c>
    </row>
    <row r="1648" spans="2:18"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c r="O1648" s="4">
        <f>MONTH(Table1[[#This Row],[Invoice Date]])</f>
        <v>12</v>
      </c>
      <c r="P1648" s="4">
        <f>YEAR(Table1[[#This Row],[Invoice Date]])</f>
        <v>2021</v>
      </c>
      <c r="Q1648" s="4" t="str">
        <f>"Q"&amp;ROUNDUP(MONTH(Table1[[#This Row],[Invoice Date]])/3,0)</f>
        <v>Q4</v>
      </c>
      <c r="R1648" s="4" t="str">
        <f>LOOKUP(O1648,{1,3,6,9,12},{"Winter","Spring","Summer","Autumn","Winter"})</f>
        <v>Winter</v>
      </c>
    </row>
    <row r="1649" spans="2:18"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c r="O1649" s="4">
        <f>MONTH(Table1[[#This Row],[Invoice Date]])</f>
        <v>12</v>
      </c>
      <c r="P1649" s="4">
        <f>YEAR(Table1[[#This Row],[Invoice Date]])</f>
        <v>2021</v>
      </c>
      <c r="Q1649" s="4" t="str">
        <f>"Q"&amp;ROUNDUP(MONTH(Table1[[#This Row],[Invoice Date]])/3,0)</f>
        <v>Q4</v>
      </c>
      <c r="R1649" s="4" t="str">
        <f>LOOKUP(O1649,{1,3,6,9,12},{"Winter","Spring","Summer","Autumn","Winter"})</f>
        <v>Winter</v>
      </c>
    </row>
    <row r="1650" spans="2:18"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c r="O1650" s="4">
        <f>MONTH(Table1[[#This Row],[Invoice Date]])</f>
        <v>12</v>
      </c>
      <c r="P1650" s="4">
        <f>YEAR(Table1[[#This Row],[Invoice Date]])</f>
        <v>2021</v>
      </c>
      <c r="Q1650" s="4" t="str">
        <f>"Q"&amp;ROUNDUP(MONTH(Table1[[#This Row],[Invoice Date]])/3,0)</f>
        <v>Q4</v>
      </c>
      <c r="R1650" s="4" t="str">
        <f>LOOKUP(O1650,{1,3,6,9,12},{"Winter","Spring","Summer","Autumn","Winter"})</f>
        <v>Winter</v>
      </c>
    </row>
    <row r="1651" spans="2:18"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c r="O1651" s="4">
        <f>MONTH(Table1[[#This Row],[Invoice Date]])</f>
        <v>12</v>
      </c>
      <c r="P1651" s="4">
        <f>YEAR(Table1[[#This Row],[Invoice Date]])</f>
        <v>2021</v>
      </c>
      <c r="Q1651" s="4" t="str">
        <f>"Q"&amp;ROUNDUP(MONTH(Table1[[#This Row],[Invoice Date]])/3,0)</f>
        <v>Q4</v>
      </c>
      <c r="R1651" s="4" t="str">
        <f>LOOKUP(O1651,{1,3,6,9,12},{"Winter","Spring","Summer","Autumn","Winter"})</f>
        <v>Winter</v>
      </c>
    </row>
    <row r="1652" spans="2:18"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c r="O1652" s="4">
        <f>MONTH(Table1[[#This Row],[Invoice Date]])</f>
        <v>12</v>
      </c>
      <c r="P1652" s="4">
        <f>YEAR(Table1[[#This Row],[Invoice Date]])</f>
        <v>2021</v>
      </c>
      <c r="Q1652" s="4" t="str">
        <f>"Q"&amp;ROUNDUP(MONTH(Table1[[#This Row],[Invoice Date]])/3,0)</f>
        <v>Q4</v>
      </c>
      <c r="R1652" s="4" t="str">
        <f>LOOKUP(O1652,{1,3,6,9,12},{"Winter","Spring","Summer","Autumn","Winter"})</f>
        <v>Winter</v>
      </c>
    </row>
    <row r="1653" spans="2:18"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c r="O1653" s="4">
        <f>MONTH(Table1[[#This Row],[Invoice Date]])</f>
        <v>1</v>
      </c>
      <c r="P1653" s="4">
        <f>YEAR(Table1[[#This Row],[Invoice Date]])</f>
        <v>2021</v>
      </c>
      <c r="Q1653" s="4" t="str">
        <f>"Q"&amp;ROUNDUP(MONTH(Table1[[#This Row],[Invoice Date]])/3,0)</f>
        <v>Q1</v>
      </c>
      <c r="R1653" s="4" t="str">
        <f>LOOKUP(O1653,{1,3,6,9,12},{"Winter","Spring","Summer","Autumn","Winter"})</f>
        <v>Winter</v>
      </c>
    </row>
    <row r="1654" spans="2:18"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c r="O1654" s="4">
        <f>MONTH(Table1[[#This Row],[Invoice Date]])</f>
        <v>1</v>
      </c>
      <c r="P1654" s="4">
        <f>YEAR(Table1[[#This Row],[Invoice Date]])</f>
        <v>2021</v>
      </c>
      <c r="Q1654" s="4" t="str">
        <f>"Q"&amp;ROUNDUP(MONTH(Table1[[#This Row],[Invoice Date]])/3,0)</f>
        <v>Q1</v>
      </c>
      <c r="R1654" s="4" t="str">
        <f>LOOKUP(O1654,{1,3,6,9,12},{"Winter","Spring","Summer","Autumn","Winter"})</f>
        <v>Winter</v>
      </c>
    </row>
    <row r="1655" spans="2:18"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c r="O1655" s="4">
        <f>MONTH(Table1[[#This Row],[Invoice Date]])</f>
        <v>1</v>
      </c>
      <c r="P1655" s="4">
        <f>YEAR(Table1[[#This Row],[Invoice Date]])</f>
        <v>2021</v>
      </c>
      <c r="Q1655" s="4" t="str">
        <f>"Q"&amp;ROUNDUP(MONTH(Table1[[#This Row],[Invoice Date]])/3,0)</f>
        <v>Q1</v>
      </c>
      <c r="R1655" s="4" t="str">
        <f>LOOKUP(O1655,{1,3,6,9,12},{"Winter","Spring","Summer","Autumn","Winter"})</f>
        <v>Winter</v>
      </c>
    </row>
    <row r="1656" spans="2:18"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c r="O1656" s="4">
        <f>MONTH(Table1[[#This Row],[Invoice Date]])</f>
        <v>1</v>
      </c>
      <c r="P1656" s="4">
        <f>YEAR(Table1[[#This Row],[Invoice Date]])</f>
        <v>2021</v>
      </c>
      <c r="Q1656" s="4" t="str">
        <f>"Q"&amp;ROUNDUP(MONTH(Table1[[#This Row],[Invoice Date]])/3,0)</f>
        <v>Q1</v>
      </c>
      <c r="R1656" s="4" t="str">
        <f>LOOKUP(O1656,{1,3,6,9,12},{"Winter","Spring","Summer","Autumn","Winter"})</f>
        <v>Winter</v>
      </c>
    </row>
    <row r="1657" spans="2:18"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c r="O1657" s="4">
        <f>MONTH(Table1[[#This Row],[Invoice Date]])</f>
        <v>1</v>
      </c>
      <c r="P1657" s="4">
        <f>YEAR(Table1[[#This Row],[Invoice Date]])</f>
        <v>2021</v>
      </c>
      <c r="Q1657" s="4" t="str">
        <f>"Q"&amp;ROUNDUP(MONTH(Table1[[#This Row],[Invoice Date]])/3,0)</f>
        <v>Q1</v>
      </c>
      <c r="R1657" s="4" t="str">
        <f>LOOKUP(O1657,{1,3,6,9,12},{"Winter","Spring","Summer","Autumn","Winter"})</f>
        <v>Winter</v>
      </c>
    </row>
    <row r="1658" spans="2:18"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c r="O1658" s="4">
        <f>MONTH(Table1[[#This Row],[Invoice Date]])</f>
        <v>1</v>
      </c>
      <c r="P1658" s="4">
        <f>YEAR(Table1[[#This Row],[Invoice Date]])</f>
        <v>2021</v>
      </c>
      <c r="Q1658" s="4" t="str">
        <f>"Q"&amp;ROUNDUP(MONTH(Table1[[#This Row],[Invoice Date]])/3,0)</f>
        <v>Q1</v>
      </c>
      <c r="R1658" s="4" t="str">
        <f>LOOKUP(O1658,{1,3,6,9,12},{"Winter","Spring","Summer","Autumn","Winter"})</f>
        <v>Winter</v>
      </c>
    </row>
    <row r="1659" spans="2:18"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c r="O1659" s="4">
        <f>MONTH(Table1[[#This Row],[Invoice Date]])</f>
        <v>2</v>
      </c>
      <c r="P1659" s="4">
        <f>YEAR(Table1[[#This Row],[Invoice Date]])</f>
        <v>2021</v>
      </c>
      <c r="Q1659" s="4" t="str">
        <f>"Q"&amp;ROUNDUP(MONTH(Table1[[#This Row],[Invoice Date]])/3,0)</f>
        <v>Q1</v>
      </c>
      <c r="R1659" s="4" t="str">
        <f>LOOKUP(O1659,{1,3,6,9,12},{"Winter","Spring","Summer","Autumn","Winter"})</f>
        <v>Winter</v>
      </c>
    </row>
    <row r="1660" spans="2:18"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c r="O1660" s="4">
        <f>MONTH(Table1[[#This Row],[Invoice Date]])</f>
        <v>2</v>
      </c>
      <c r="P1660" s="4">
        <f>YEAR(Table1[[#This Row],[Invoice Date]])</f>
        <v>2021</v>
      </c>
      <c r="Q1660" s="4" t="str">
        <f>"Q"&amp;ROUNDUP(MONTH(Table1[[#This Row],[Invoice Date]])/3,0)</f>
        <v>Q1</v>
      </c>
      <c r="R1660" s="4" t="str">
        <f>LOOKUP(O1660,{1,3,6,9,12},{"Winter","Spring","Summer","Autumn","Winter"})</f>
        <v>Winter</v>
      </c>
    </row>
    <row r="1661" spans="2:18"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c r="O1661" s="4">
        <f>MONTH(Table1[[#This Row],[Invoice Date]])</f>
        <v>2</v>
      </c>
      <c r="P1661" s="4">
        <f>YEAR(Table1[[#This Row],[Invoice Date]])</f>
        <v>2021</v>
      </c>
      <c r="Q1661" s="4" t="str">
        <f>"Q"&amp;ROUNDUP(MONTH(Table1[[#This Row],[Invoice Date]])/3,0)</f>
        <v>Q1</v>
      </c>
      <c r="R1661" s="4" t="str">
        <f>LOOKUP(O1661,{1,3,6,9,12},{"Winter","Spring","Summer","Autumn","Winter"})</f>
        <v>Winter</v>
      </c>
    </row>
    <row r="1662" spans="2:18"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c r="O1662" s="4">
        <f>MONTH(Table1[[#This Row],[Invoice Date]])</f>
        <v>2</v>
      </c>
      <c r="P1662" s="4">
        <f>YEAR(Table1[[#This Row],[Invoice Date]])</f>
        <v>2021</v>
      </c>
      <c r="Q1662" s="4" t="str">
        <f>"Q"&amp;ROUNDUP(MONTH(Table1[[#This Row],[Invoice Date]])/3,0)</f>
        <v>Q1</v>
      </c>
      <c r="R1662" s="4" t="str">
        <f>LOOKUP(O1662,{1,3,6,9,12},{"Winter","Spring","Summer","Autumn","Winter"})</f>
        <v>Winter</v>
      </c>
    </row>
    <row r="1663" spans="2:18"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c r="O1663" s="4">
        <f>MONTH(Table1[[#This Row],[Invoice Date]])</f>
        <v>2</v>
      </c>
      <c r="P1663" s="4">
        <f>YEAR(Table1[[#This Row],[Invoice Date]])</f>
        <v>2021</v>
      </c>
      <c r="Q1663" s="4" t="str">
        <f>"Q"&amp;ROUNDUP(MONTH(Table1[[#This Row],[Invoice Date]])/3,0)</f>
        <v>Q1</v>
      </c>
      <c r="R1663" s="4" t="str">
        <f>LOOKUP(O1663,{1,3,6,9,12},{"Winter","Spring","Summer","Autumn","Winter"})</f>
        <v>Winter</v>
      </c>
    </row>
    <row r="1664" spans="2:18"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c r="O1664" s="4">
        <f>MONTH(Table1[[#This Row],[Invoice Date]])</f>
        <v>2</v>
      </c>
      <c r="P1664" s="4">
        <f>YEAR(Table1[[#This Row],[Invoice Date]])</f>
        <v>2021</v>
      </c>
      <c r="Q1664" s="4" t="str">
        <f>"Q"&amp;ROUNDUP(MONTH(Table1[[#This Row],[Invoice Date]])/3,0)</f>
        <v>Q1</v>
      </c>
      <c r="R1664" s="4" t="str">
        <f>LOOKUP(O1664,{1,3,6,9,12},{"Winter","Spring","Summer","Autumn","Winter"})</f>
        <v>Winter</v>
      </c>
    </row>
    <row r="1665" spans="2:18"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c r="O1665" s="4">
        <f>MONTH(Table1[[#This Row],[Invoice Date]])</f>
        <v>3</v>
      </c>
      <c r="P1665" s="4">
        <f>YEAR(Table1[[#This Row],[Invoice Date]])</f>
        <v>2021</v>
      </c>
      <c r="Q1665" s="4" t="str">
        <f>"Q"&amp;ROUNDUP(MONTH(Table1[[#This Row],[Invoice Date]])/3,0)</f>
        <v>Q1</v>
      </c>
      <c r="R1665" s="4" t="str">
        <f>LOOKUP(O1665,{1,3,6,9,12},{"Winter","Spring","Summer","Autumn","Winter"})</f>
        <v>Spring</v>
      </c>
    </row>
    <row r="1666" spans="2:18"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c r="O1666" s="4">
        <f>MONTH(Table1[[#This Row],[Invoice Date]])</f>
        <v>3</v>
      </c>
      <c r="P1666" s="4">
        <f>YEAR(Table1[[#This Row],[Invoice Date]])</f>
        <v>2021</v>
      </c>
      <c r="Q1666" s="4" t="str">
        <f>"Q"&amp;ROUNDUP(MONTH(Table1[[#This Row],[Invoice Date]])/3,0)</f>
        <v>Q1</v>
      </c>
      <c r="R1666" s="4" t="str">
        <f>LOOKUP(O1666,{1,3,6,9,12},{"Winter","Spring","Summer","Autumn","Winter"})</f>
        <v>Spring</v>
      </c>
    </row>
    <row r="1667" spans="2:18"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c r="O1667" s="4">
        <f>MONTH(Table1[[#This Row],[Invoice Date]])</f>
        <v>3</v>
      </c>
      <c r="P1667" s="4">
        <f>YEAR(Table1[[#This Row],[Invoice Date]])</f>
        <v>2021</v>
      </c>
      <c r="Q1667" s="4" t="str">
        <f>"Q"&amp;ROUNDUP(MONTH(Table1[[#This Row],[Invoice Date]])/3,0)</f>
        <v>Q1</v>
      </c>
      <c r="R1667" s="4" t="str">
        <f>LOOKUP(O1667,{1,3,6,9,12},{"Winter","Spring","Summer","Autumn","Winter"})</f>
        <v>Spring</v>
      </c>
    </row>
    <row r="1668" spans="2:18"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c r="O1668" s="4">
        <f>MONTH(Table1[[#This Row],[Invoice Date]])</f>
        <v>3</v>
      </c>
      <c r="P1668" s="4">
        <f>YEAR(Table1[[#This Row],[Invoice Date]])</f>
        <v>2021</v>
      </c>
      <c r="Q1668" s="4" t="str">
        <f>"Q"&amp;ROUNDUP(MONTH(Table1[[#This Row],[Invoice Date]])/3,0)</f>
        <v>Q1</v>
      </c>
      <c r="R1668" s="4" t="str">
        <f>LOOKUP(O1668,{1,3,6,9,12},{"Winter","Spring","Summer","Autumn","Winter"})</f>
        <v>Spring</v>
      </c>
    </row>
    <row r="1669" spans="2:18"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c r="O1669" s="4">
        <f>MONTH(Table1[[#This Row],[Invoice Date]])</f>
        <v>3</v>
      </c>
      <c r="P1669" s="4">
        <f>YEAR(Table1[[#This Row],[Invoice Date]])</f>
        <v>2021</v>
      </c>
      <c r="Q1669" s="4" t="str">
        <f>"Q"&amp;ROUNDUP(MONTH(Table1[[#This Row],[Invoice Date]])/3,0)</f>
        <v>Q1</v>
      </c>
      <c r="R1669" s="4" t="str">
        <f>LOOKUP(O1669,{1,3,6,9,12},{"Winter","Spring","Summer","Autumn","Winter"})</f>
        <v>Spring</v>
      </c>
    </row>
    <row r="1670" spans="2:18"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c r="O1670" s="4">
        <f>MONTH(Table1[[#This Row],[Invoice Date]])</f>
        <v>3</v>
      </c>
      <c r="P1670" s="4">
        <f>YEAR(Table1[[#This Row],[Invoice Date]])</f>
        <v>2021</v>
      </c>
      <c r="Q1670" s="4" t="str">
        <f>"Q"&amp;ROUNDUP(MONTH(Table1[[#This Row],[Invoice Date]])/3,0)</f>
        <v>Q1</v>
      </c>
      <c r="R1670" s="4" t="str">
        <f>LOOKUP(O1670,{1,3,6,9,12},{"Winter","Spring","Summer","Autumn","Winter"})</f>
        <v>Spring</v>
      </c>
    </row>
    <row r="1671" spans="2:18"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c r="O1671" s="4">
        <f>MONTH(Table1[[#This Row],[Invoice Date]])</f>
        <v>4</v>
      </c>
      <c r="P1671" s="4">
        <f>YEAR(Table1[[#This Row],[Invoice Date]])</f>
        <v>2021</v>
      </c>
      <c r="Q1671" s="4" t="str">
        <f>"Q"&amp;ROUNDUP(MONTH(Table1[[#This Row],[Invoice Date]])/3,0)</f>
        <v>Q2</v>
      </c>
      <c r="R1671" s="4" t="str">
        <f>LOOKUP(O1671,{1,3,6,9,12},{"Winter","Spring","Summer","Autumn","Winter"})</f>
        <v>Spring</v>
      </c>
    </row>
    <row r="1672" spans="2:18"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c r="O1672" s="4">
        <f>MONTH(Table1[[#This Row],[Invoice Date]])</f>
        <v>4</v>
      </c>
      <c r="P1672" s="4">
        <f>YEAR(Table1[[#This Row],[Invoice Date]])</f>
        <v>2021</v>
      </c>
      <c r="Q1672" s="4" t="str">
        <f>"Q"&amp;ROUNDUP(MONTH(Table1[[#This Row],[Invoice Date]])/3,0)</f>
        <v>Q2</v>
      </c>
      <c r="R1672" s="4" t="str">
        <f>LOOKUP(O1672,{1,3,6,9,12},{"Winter","Spring","Summer","Autumn","Winter"})</f>
        <v>Spring</v>
      </c>
    </row>
    <row r="1673" spans="2:18"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c r="O1673" s="4">
        <f>MONTH(Table1[[#This Row],[Invoice Date]])</f>
        <v>4</v>
      </c>
      <c r="P1673" s="4">
        <f>YEAR(Table1[[#This Row],[Invoice Date]])</f>
        <v>2021</v>
      </c>
      <c r="Q1673" s="4" t="str">
        <f>"Q"&amp;ROUNDUP(MONTH(Table1[[#This Row],[Invoice Date]])/3,0)</f>
        <v>Q2</v>
      </c>
      <c r="R1673" s="4" t="str">
        <f>LOOKUP(O1673,{1,3,6,9,12},{"Winter","Spring","Summer","Autumn","Winter"})</f>
        <v>Spring</v>
      </c>
    </row>
    <row r="1674" spans="2:18"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c r="O1674" s="4">
        <f>MONTH(Table1[[#This Row],[Invoice Date]])</f>
        <v>4</v>
      </c>
      <c r="P1674" s="4">
        <f>YEAR(Table1[[#This Row],[Invoice Date]])</f>
        <v>2021</v>
      </c>
      <c r="Q1674" s="4" t="str">
        <f>"Q"&amp;ROUNDUP(MONTH(Table1[[#This Row],[Invoice Date]])/3,0)</f>
        <v>Q2</v>
      </c>
      <c r="R1674" s="4" t="str">
        <f>LOOKUP(O1674,{1,3,6,9,12},{"Winter","Spring","Summer","Autumn","Winter"})</f>
        <v>Spring</v>
      </c>
    </row>
    <row r="1675" spans="2:18"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c r="O1675" s="4">
        <f>MONTH(Table1[[#This Row],[Invoice Date]])</f>
        <v>4</v>
      </c>
      <c r="P1675" s="4">
        <f>YEAR(Table1[[#This Row],[Invoice Date]])</f>
        <v>2021</v>
      </c>
      <c r="Q1675" s="4" t="str">
        <f>"Q"&amp;ROUNDUP(MONTH(Table1[[#This Row],[Invoice Date]])/3,0)</f>
        <v>Q2</v>
      </c>
      <c r="R1675" s="4" t="str">
        <f>LOOKUP(O1675,{1,3,6,9,12},{"Winter","Spring","Summer","Autumn","Winter"})</f>
        <v>Spring</v>
      </c>
    </row>
    <row r="1676" spans="2:18"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c r="O1676" s="4">
        <f>MONTH(Table1[[#This Row],[Invoice Date]])</f>
        <v>4</v>
      </c>
      <c r="P1676" s="4">
        <f>YEAR(Table1[[#This Row],[Invoice Date]])</f>
        <v>2021</v>
      </c>
      <c r="Q1676" s="4" t="str">
        <f>"Q"&amp;ROUNDUP(MONTH(Table1[[#This Row],[Invoice Date]])/3,0)</f>
        <v>Q2</v>
      </c>
      <c r="R1676" s="4" t="str">
        <f>LOOKUP(O1676,{1,3,6,9,12},{"Winter","Spring","Summer","Autumn","Winter"})</f>
        <v>Spring</v>
      </c>
    </row>
    <row r="1677" spans="2:18"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c r="O1677" s="4">
        <f>MONTH(Table1[[#This Row],[Invoice Date]])</f>
        <v>5</v>
      </c>
      <c r="P1677" s="4">
        <f>YEAR(Table1[[#This Row],[Invoice Date]])</f>
        <v>2021</v>
      </c>
      <c r="Q1677" s="4" t="str">
        <f>"Q"&amp;ROUNDUP(MONTH(Table1[[#This Row],[Invoice Date]])/3,0)</f>
        <v>Q2</v>
      </c>
      <c r="R1677" s="4" t="str">
        <f>LOOKUP(O1677,{1,3,6,9,12},{"Winter","Spring","Summer","Autumn","Winter"})</f>
        <v>Spring</v>
      </c>
    </row>
    <row r="1678" spans="2:18"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c r="O1678" s="4">
        <f>MONTH(Table1[[#This Row],[Invoice Date]])</f>
        <v>5</v>
      </c>
      <c r="P1678" s="4">
        <f>YEAR(Table1[[#This Row],[Invoice Date]])</f>
        <v>2021</v>
      </c>
      <c r="Q1678" s="4" t="str">
        <f>"Q"&amp;ROUNDUP(MONTH(Table1[[#This Row],[Invoice Date]])/3,0)</f>
        <v>Q2</v>
      </c>
      <c r="R1678" s="4" t="str">
        <f>LOOKUP(O1678,{1,3,6,9,12},{"Winter","Spring","Summer","Autumn","Winter"})</f>
        <v>Spring</v>
      </c>
    </row>
    <row r="1679" spans="2:18"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c r="O1679" s="4">
        <f>MONTH(Table1[[#This Row],[Invoice Date]])</f>
        <v>5</v>
      </c>
      <c r="P1679" s="4">
        <f>YEAR(Table1[[#This Row],[Invoice Date]])</f>
        <v>2021</v>
      </c>
      <c r="Q1679" s="4" t="str">
        <f>"Q"&amp;ROUNDUP(MONTH(Table1[[#This Row],[Invoice Date]])/3,0)</f>
        <v>Q2</v>
      </c>
      <c r="R1679" s="4" t="str">
        <f>LOOKUP(O1679,{1,3,6,9,12},{"Winter","Spring","Summer","Autumn","Winter"})</f>
        <v>Spring</v>
      </c>
    </row>
    <row r="1680" spans="2:18"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c r="O1680" s="4">
        <f>MONTH(Table1[[#This Row],[Invoice Date]])</f>
        <v>5</v>
      </c>
      <c r="P1680" s="4">
        <f>YEAR(Table1[[#This Row],[Invoice Date]])</f>
        <v>2021</v>
      </c>
      <c r="Q1680" s="4" t="str">
        <f>"Q"&amp;ROUNDUP(MONTH(Table1[[#This Row],[Invoice Date]])/3,0)</f>
        <v>Q2</v>
      </c>
      <c r="R1680" s="4" t="str">
        <f>LOOKUP(O1680,{1,3,6,9,12},{"Winter","Spring","Summer","Autumn","Winter"})</f>
        <v>Spring</v>
      </c>
    </row>
    <row r="1681" spans="2:18"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c r="O1681" s="4">
        <f>MONTH(Table1[[#This Row],[Invoice Date]])</f>
        <v>5</v>
      </c>
      <c r="P1681" s="4">
        <f>YEAR(Table1[[#This Row],[Invoice Date]])</f>
        <v>2021</v>
      </c>
      <c r="Q1681" s="4" t="str">
        <f>"Q"&amp;ROUNDUP(MONTH(Table1[[#This Row],[Invoice Date]])/3,0)</f>
        <v>Q2</v>
      </c>
      <c r="R1681" s="4" t="str">
        <f>LOOKUP(O1681,{1,3,6,9,12},{"Winter","Spring","Summer","Autumn","Winter"})</f>
        <v>Spring</v>
      </c>
    </row>
    <row r="1682" spans="2:18"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c r="O1682" s="4">
        <f>MONTH(Table1[[#This Row],[Invoice Date]])</f>
        <v>5</v>
      </c>
      <c r="P1682" s="4">
        <f>YEAR(Table1[[#This Row],[Invoice Date]])</f>
        <v>2021</v>
      </c>
      <c r="Q1682" s="4" t="str">
        <f>"Q"&amp;ROUNDUP(MONTH(Table1[[#This Row],[Invoice Date]])/3,0)</f>
        <v>Q2</v>
      </c>
      <c r="R1682" s="4" t="str">
        <f>LOOKUP(O1682,{1,3,6,9,12},{"Winter","Spring","Summer","Autumn","Winter"})</f>
        <v>Spring</v>
      </c>
    </row>
    <row r="1683" spans="2:18"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c r="O1683" s="4">
        <f>MONTH(Table1[[#This Row],[Invoice Date]])</f>
        <v>6</v>
      </c>
      <c r="P1683" s="4">
        <f>YEAR(Table1[[#This Row],[Invoice Date]])</f>
        <v>2021</v>
      </c>
      <c r="Q1683" s="4" t="str">
        <f>"Q"&amp;ROUNDUP(MONTH(Table1[[#This Row],[Invoice Date]])/3,0)</f>
        <v>Q2</v>
      </c>
      <c r="R1683" s="4" t="str">
        <f>LOOKUP(O1683,{1,3,6,9,12},{"Winter","Spring","Summer","Autumn","Winter"})</f>
        <v>Summer</v>
      </c>
    </row>
    <row r="1684" spans="2:18"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c r="O1684" s="4">
        <f>MONTH(Table1[[#This Row],[Invoice Date]])</f>
        <v>6</v>
      </c>
      <c r="P1684" s="4">
        <f>YEAR(Table1[[#This Row],[Invoice Date]])</f>
        <v>2021</v>
      </c>
      <c r="Q1684" s="4" t="str">
        <f>"Q"&amp;ROUNDUP(MONTH(Table1[[#This Row],[Invoice Date]])/3,0)</f>
        <v>Q2</v>
      </c>
      <c r="R1684" s="4" t="str">
        <f>LOOKUP(O1684,{1,3,6,9,12},{"Winter","Spring","Summer","Autumn","Winter"})</f>
        <v>Summer</v>
      </c>
    </row>
    <row r="1685" spans="2:18"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c r="O1685" s="4">
        <f>MONTH(Table1[[#This Row],[Invoice Date]])</f>
        <v>6</v>
      </c>
      <c r="P1685" s="4">
        <f>YEAR(Table1[[#This Row],[Invoice Date]])</f>
        <v>2021</v>
      </c>
      <c r="Q1685" s="4" t="str">
        <f>"Q"&amp;ROUNDUP(MONTH(Table1[[#This Row],[Invoice Date]])/3,0)</f>
        <v>Q2</v>
      </c>
      <c r="R1685" s="4" t="str">
        <f>LOOKUP(O1685,{1,3,6,9,12},{"Winter","Spring","Summer","Autumn","Winter"})</f>
        <v>Summer</v>
      </c>
    </row>
    <row r="1686" spans="2:18"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c r="O1686" s="4">
        <f>MONTH(Table1[[#This Row],[Invoice Date]])</f>
        <v>6</v>
      </c>
      <c r="P1686" s="4">
        <f>YEAR(Table1[[#This Row],[Invoice Date]])</f>
        <v>2021</v>
      </c>
      <c r="Q1686" s="4" t="str">
        <f>"Q"&amp;ROUNDUP(MONTH(Table1[[#This Row],[Invoice Date]])/3,0)</f>
        <v>Q2</v>
      </c>
      <c r="R1686" s="4" t="str">
        <f>LOOKUP(O1686,{1,3,6,9,12},{"Winter","Spring","Summer","Autumn","Winter"})</f>
        <v>Summer</v>
      </c>
    </row>
    <row r="1687" spans="2:18"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c r="O1687" s="4">
        <f>MONTH(Table1[[#This Row],[Invoice Date]])</f>
        <v>6</v>
      </c>
      <c r="P1687" s="4">
        <f>YEAR(Table1[[#This Row],[Invoice Date]])</f>
        <v>2021</v>
      </c>
      <c r="Q1687" s="4" t="str">
        <f>"Q"&amp;ROUNDUP(MONTH(Table1[[#This Row],[Invoice Date]])/3,0)</f>
        <v>Q2</v>
      </c>
      <c r="R1687" s="4" t="str">
        <f>LOOKUP(O1687,{1,3,6,9,12},{"Winter","Spring","Summer","Autumn","Winter"})</f>
        <v>Summer</v>
      </c>
    </row>
    <row r="1688" spans="2:18"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c r="O1688" s="4">
        <f>MONTH(Table1[[#This Row],[Invoice Date]])</f>
        <v>6</v>
      </c>
      <c r="P1688" s="4">
        <f>YEAR(Table1[[#This Row],[Invoice Date]])</f>
        <v>2021</v>
      </c>
      <c r="Q1688" s="4" t="str">
        <f>"Q"&amp;ROUNDUP(MONTH(Table1[[#This Row],[Invoice Date]])/3,0)</f>
        <v>Q2</v>
      </c>
      <c r="R1688" s="4" t="str">
        <f>LOOKUP(O1688,{1,3,6,9,12},{"Winter","Spring","Summer","Autumn","Winter"})</f>
        <v>Summer</v>
      </c>
    </row>
    <row r="1689" spans="2:18"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c r="O1689" s="4">
        <f>MONTH(Table1[[#This Row],[Invoice Date]])</f>
        <v>7</v>
      </c>
      <c r="P1689" s="4">
        <f>YEAR(Table1[[#This Row],[Invoice Date]])</f>
        <v>2021</v>
      </c>
      <c r="Q1689" s="4" t="str">
        <f>"Q"&amp;ROUNDUP(MONTH(Table1[[#This Row],[Invoice Date]])/3,0)</f>
        <v>Q3</v>
      </c>
      <c r="R1689" s="4" t="str">
        <f>LOOKUP(O1689,{1,3,6,9,12},{"Winter","Spring","Summer","Autumn","Winter"})</f>
        <v>Summer</v>
      </c>
    </row>
    <row r="1690" spans="2:18"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c r="O1690" s="4">
        <f>MONTH(Table1[[#This Row],[Invoice Date]])</f>
        <v>7</v>
      </c>
      <c r="P1690" s="4">
        <f>YEAR(Table1[[#This Row],[Invoice Date]])</f>
        <v>2021</v>
      </c>
      <c r="Q1690" s="4" t="str">
        <f>"Q"&amp;ROUNDUP(MONTH(Table1[[#This Row],[Invoice Date]])/3,0)</f>
        <v>Q3</v>
      </c>
      <c r="R1690" s="4" t="str">
        <f>LOOKUP(O1690,{1,3,6,9,12},{"Winter","Spring","Summer","Autumn","Winter"})</f>
        <v>Summer</v>
      </c>
    </row>
    <row r="1691" spans="2:18"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c r="O1691" s="4">
        <f>MONTH(Table1[[#This Row],[Invoice Date]])</f>
        <v>7</v>
      </c>
      <c r="P1691" s="4">
        <f>YEAR(Table1[[#This Row],[Invoice Date]])</f>
        <v>2021</v>
      </c>
      <c r="Q1691" s="4" t="str">
        <f>"Q"&amp;ROUNDUP(MONTH(Table1[[#This Row],[Invoice Date]])/3,0)</f>
        <v>Q3</v>
      </c>
      <c r="R1691" s="4" t="str">
        <f>LOOKUP(O1691,{1,3,6,9,12},{"Winter","Spring","Summer","Autumn","Winter"})</f>
        <v>Summer</v>
      </c>
    </row>
    <row r="1692" spans="2:18"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c r="O1692" s="4">
        <f>MONTH(Table1[[#This Row],[Invoice Date]])</f>
        <v>7</v>
      </c>
      <c r="P1692" s="4">
        <f>YEAR(Table1[[#This Row],[Invoice Date]])</f>
        <v>2021</v>
      </c>
      <c r="Q1692" s="4" t="str">
        <f>"Q"&amp;ROUNDUP(MONTH(Table1[[#This Row],[Invoice Date]])/3,0)</f>
        <v>Q3</v>
      </c>
      <c r="R1692" s="4" t="str">
        <f>LOOKUP(O1692,{1,3,6,9,12},{"Winter","Spring","Summer","Autumn","Winter"})</f>
        <v>Summer</v>
      </c>
    </row>
    <row r="1693" spans="2:18"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c r="O1693" s="4">
        <f>MONTH(Table1[[#This Row],[Invoice Date]])</f>
        <v>7</v>
      </c>
      <c r="P1693" s="4">
        <f>YEAR(Table1[[#This Row],[Invoice Date]])</f>
        <v>2021</v>
      </c>
      <c r="Q1693" s="4" t="str">
        <f>"Q"&amp;ROUNDUP(MONTH(Table1[[#This Row],[Invoice Date]])/3,0)</f>
        <v>Q3</v>
      </c>
      <c r="R1693" s="4" t="str">
        <f>LOOKUP(O1693,{1,3,6,9,12},{"Winter","Spring","Summer","Autumn","Winter"})</f>
        <v>Summer</v>
      </c>
    </row>
    <row r="1694" spans="2:18"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c r="O1694" s="4">
        <f>MONTH(Table1[[#This Row],[Invoice Date]])</f>
        <v>7</v>
      </c>
      <c r="P1694" s="4">
        <f>YEAR(Table1[[#This Row],[Invoice Date]])</f>
        <v>2021</v>
      </c>
      <c r="Q1694" s="4" t="str">
        <f>"Q"&amp;ROUNDUP(MONTH(Table1[[#This Row],[Invoice Date]])/3,0)</f>
        <v>Q3</v>
      </c>
      <c r="R1694" s="4" t="str">
        <f>LOOKUP(O1694,{1,3,6,9,12},{"Winter","Spring","Summer","Autumn","Winter"})</f>
        <v>Summer</v>
      </c>
    </row>
    <row r="1695" spans="2:18"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c r="O1695" s="4">
        <f>MONTH(Table1[[#This Row],[Invoice Date]])</f>
        <v>8</v>
      </c>
      <c r="P1695" s="4">
        <f>YEAR(Table1[[#This Row],[Invoice Date]])</f>
        <v>2021</v>
      </c>
      <c r="Q1695" s="4" t="str">
        <f>"Q"&amp;ROUNDUP(MONTH(Table1[[#This Row],[Invoice Date]])/3,0)</f>
        <v>Q3</v>
      </c>
      <c r="R1695" s="4" t="str">
        <f>LOOKUP(O1695,{1,3,6,9,12},{"Winter","Spring","Summer","Autumn","Winter"})</f>
        <v>Summer</v>
      </c>
    </row>
    <row r="1696" spans="2:18"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c r="O1696" s="4">
        <f>MONTH(Table1[[#This Row],[Invoice Date]])</f>
        <v>8</v>
      </c>
      <c r="P1696" s="4">
        <f>YEAR(Table1[[#This Row],[Invoice Date]])</f>
        <v>2021</v>
      </c>
      <c r="Q1696" s="4" t="str">
        <f>"Q"&amp;ROUNDUP(MONTH(Table1[[#This Row],[Invoice Date]])/3,0)</f>
        <v>Q3</v>
      </c>
      <c r="R1696" s="4" t="str">
        <f>LOOKUP(O1696,{1,3,6,9,12},{"Winter","Spring","Summer","Autumn","Winter"})</f>
        <v>Summer</v>
      </c>
    </row>
    <row r="1697" spans="2:18"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c r="O1697" s="4">
        <f>MONTH(Table1[[#This Row],[Invoice Date]])</f>
        <v>8</v>
      </c>
      <c r="P1697" s="4">
        <f>YEAR(Table1[[#This Row],[Invoice Date]])</f>
        <v>2021</v>
      </c>
      <c r="Q1697" s="4" t="str">
        <f>"Q"&amp;ROUNDUP(MONTH(Table1[[#This Row],[Invoice Date]])/3,0)</f>
        <v>Q3</v>
      </c>
      <c r="R1697" s="4" t="str">
        <f>LOOKUP(O1697,{1,3,6,9,12},{"Winter","Spring","Summer","Autumn","Winter"})</f>
        <v>Summer</v>
      </c>
    </row>
    <row r="1698" spans="2:18"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c r="O1698" s="4">
        <f>MONTH(Table1[[#This Row],[Invoice Date]])</f>
        <v>8</v>
      </c>
      <c r="P1698" s="4">
        <f>YEAR(Table1[[#This Row],[Invoice Date]])</f>
        <v>2021</v>
      </c>
      <c r="Q1698" s="4" t="str">
        <f>"Q"&amp;ROUNDUP(MONTH(Table1[[#This Row],[Invoice Date]])/3,0)</f>
        <v>Q3</v>
      </c>
      <c r="R1698" s="4" t="str">
        <f>LOOKUP(O1698,{1,3,6,9,12},{"Winter","Spring","Summer","Autumn","Winter"})</f>
        <v>Summer</v>
      </c>
    </row>
    <row r="1699" spans="2:18"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c r="O1699" s="4">
        <f>MONTH(Table1[[#This Row],[Invoice Date]])</f>
        <v>8</v>
      </c>
      <c r="P1699" s="4">
        <f>YEAR(Table1[[#This Row],[Invoice Date]])</f>
        <v>2021</v>
      </c>
      <c r="Q1699" s="4" t="str">
        <f>"Q"&amp;ROUNDUP(MONTH(Table1[[#This Row],[Invoice Date]])/3,0)</f>
        <v>Q3</v>
      </c>
      <c r="R1699" s="4" t="str">
        <f>LOOKUP(O1699,{1,3,6,9,12},{"Winter","Spring","Summer","Autumn","Winter"})</f>
        <v>Summer</v>
      </c>
    </row>
    <row r="1700" spans="2:18"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c r="O1700" s="4">
        <f>MONTH(Table1[[#This Row],[Invoice Date]])</f>
        <v>8</v>
      </c>
      <c r="P1700" s="4">
        <f>YEAR(Table1[[#This Row],[Invoice Date]])</f>
        <v>2021</v>
      </c>
      <c r="Q1700" s="4" t="str">
        <f>"Q"&amp;ROUNDUP(MONTH(Table1[[#This Row],[Invoice Date]])/3,0)</f>
        <v>Q3</v>
      </c>
      <c r="R1700" s="4" t="str">
        <f>LOOKUP(O1700,{1,3,6,9,12},{"Winter","Spring","Summer","Autumn","Winter"})</f>
        <v>Summer</v>
      </c>
    </row>
    <row r="1701" spans="2:18"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c r="O1701" s="4">
        <f>MONTH(Table1[[#This Row],[Invoice Date]])</f>
        <v>9</v>
      </c>
      <c r="P1701" s="4">
        <f>YEAR(Table1[[#This Row],[Invoice Date]])</f>
        <v>2021</v>
      </c>
      <c r="Q1701" s="4" t="str">
        <f>"Q"&amp;ROUNDUP(MONTH(Table1[[#This Row],[Invoice Date]])/3,0)</f>
        <v>Q3</v>
      </c>
      <c r="R1701" s="4" t="str">
        <f>LOOKUP(O1701,{1,3,6,9,12},{"Winter","Spring","Summer","Autumn","Winter"})</f>
        <v>Autumn</v>
      </c>
    </row>
    <row r="1702" spans="2:18"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c r="O1702" s="4">
        <f>MONTH(Table1[[#This Row],[Invoice Date]])</f>
        <v>9</v>
      </c>
      <c r="P1702" s="4">
        <f>YEAR(Table1[[#This Row],[Invoice Date]])</f>
        <v>2021</v>
      </c>
      <c r="Q1702" s="4" t="str">
        <f>"Q"&amp;ROUNDUP(MONTH(Table1[[#This Row],[Invoice Date]])/3,0)</f>
        <v>Q3</v>
      </c>
      <c r="R1702" s="4" t="str">
        <f>LOOKUP(O1702,{1,3,6,9,12},{"Winter","Spring","Summer","Autumn","Winter"})</f>
        <v>Autumn</v>
      </c>
    </row>
    <row r="1703" spans="2:18"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c r="O1703" s="4">
        <f>MONTH(Table1[[#This Row],[Invoice Date]])</f>
        <v>9</v>
      </c>
      <c r="P1703" s="4">
        <f>YEAR(Table1[[#This Row],[Invoice Date]])</f>
        <v>2021</v>
      </c>
      <c r="Q1703" s="4" t="str">
        <f>"Q"&amp;ROUNDUP(MONTH(Table1[[#This Row],[Invoice Date]])/3,0)</f>
        <v>Q3</v>
      </c>
      <c r="R1703" s="4" t="str">
        <f>LOOKUP(O1703,{1,3,6,9,12},{"Winter","Spring","Summer","Autumn","Winter"})</f>
        <v>Autumn</v>
      </c>
    </row>
    <row r="1704" spans="2:18"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c r="O1704" s="4">
        <f>MONTH(Table1[[#This Row],[Invoice Date]])</f>
        <v>9</v>
      </c>
      <c r="P1704" s="4">
        <f>YEAR(Table1[[#This Row],[Invoice Date]])</f>
        <v>2021</v>
      </c>
      <c r="Q1704" s="4" t="str">
        <f>"Q"&amp;ROUNDUP(MONTH(Table1[[#This Row],[Invoice Date]])/3,0)</f>
        <v>Q3</v>
      </c>
      <c r="R1704" s="4" t="str">
        <f>LOOKUP(O1704,{1,3,6,9,12},{"Winter","Spring","Summer","Autumn","Winter"})</f>
        <v>Autumn</v>
      </c>
    </row>
    <row r="1705" spans="2:18"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c r="O1705" s="4">
        <f>MONTH(Table1[[#This Row],[Invoice Date]])</f>
        <v>9</v>
      </c>
      <c r="P1705" s="4">
        <f>YEAR(Table1[[#This Row],[Invoice Date]])</f>
        <v>2021</v>
      </c>
      <c r="Q1705" s="4" t="str">
        <f>"Q"&amp;ROUNDUP(MONTH(Table1[[#This Row],[Invoice Date]])/3,0)</f>
        <v>Q3</v>
      </c>
      <c r="R1705" s="4" t="str">
        <f>LOOKUP(O1705,{1,3,6,9,12},{"Winter","Spring","Summer","Autumn","Winter"})</f>
        <v>Autumn</v>
      </c>
    </row>
    <row r="1706" spans="2:18"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c r="O1706" s="4">
        <f>MONTH(Table1[[#This Row],[Invoice Date]])</f>
        <v>9</v>
      </c>
      <c r="P1706" s="4">
        <f>YEAR(Table1[[#This Row],[Invoice Date]])</f>
        <v>2021</v>
      </c>
      <c r="Q1706" s="4" t="str">
        <f>"Q"&amp;ROUNDUP(MONTH(Table1[[#This Row],[Invoice Date]])/3,0)</f>
        <v>Q3</v>
      </c>
      <c r="R1706" s="4" t="str">
        <f>LOOKUP(O1706,{1,3,6,9,12},{"Winter","Spring","Summer","Autumn","Winter"})</f>
        <v>Autumn</v>
      </c>
    </row>
    <row r="1707" spans="2:18"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c r="O1707" s="4">
        <f>MONTH(Table1[[#This Row],[Invoice Date]])</f>
        <v>10</v>
      </c>
      <c r="P1707" s="4">
        <f>YEAR(Table1[[#This Row],[Invoice Date]])</f>
        <v>2021</v>
      </c>
      <c r="Q1707" s="4" t="str">
        <f>"Q"&amp;ROUNDUP(MONTH(Table1[[#This Row],[Invoice Date]])/3,0)</f>
        <v>Q4</v>
      </c>
      <c r="R1707" s="4" t="str">
        <f>LOOKUP(O1707,{1,3,6,9,12},{"Winter","Spring","Summer","Autumn","Winter"})</f>
        <v>Autumn</v>
      </c>
    </row>
    <row r="1708" spans="2:18"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c r="O1708" s="4">
        <f>MONTH(Table1[[#This Row],[Invoice Date]])</f>
        <v>10</v>
      </c>
      <c r="P1708" s="4">
        <f>YEAR(Table1[[#This Row],[Invoice Date]])</f>
        <v>2021</v>
      </c>
      <c r="Q1708" s="4" t="str">
        <f>"Q"&amp;ROUNDUP(MONTH(Table1[[#This Row],[Invoice Date]])/3,0)</f>
        <v>Q4</v>
      </c>
      <c r="R1708" s="4" t="str">
        <f>LOOKUP(O1708,{1,3,6,9,12},{"Winter","Spring","Summer","Autumn","Winter"})</f>
        <v>Autumn</v>
      </c>
    </row>
    <row r="1709" spans="2:18"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c r="O1709" s="4">
        <f>MONTH(Table1[[#This Row],[Invoice Date]])</f>
        <v>10</v>
      </c>
      <c r="P1709" s="4">
        <f>YEAR(Table1[[#This Row],[Invoice Date]])</f>
        <v>2021</v>
      </c>
      <c r="Q1709" s="4" t="str">
        <f>"Q"&amp;ROUNDUP(MONTH(Table1[[#This Row],[Invoice Date]])/3,0)</f>
        <v>Q4</v>
      </c>
      <c r="R1709" s="4" t="str">
        <f>LOOKUP(O1709,{1,3,6,9,12},{"Winter","Spring","Summer","Autumn","Winter"})</f>
        <v>Autumn</v>
      </c>
    </row>
    <row r="1710" spans="2:18"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c r="O1710" s="4">
        <f>MONTH(Table1[[#This Row],[Invoice Date]])</f>
        <v>10</v>
      </c>
      <c r="P1710" s="4">
        <f>YEAR(Table1[[#This Row],[Invoice Date]])</f>
        <v>2021</v>
      </c>
      <c r="Q1710" s="4" t="str">
        <f>"Q"&amp;ROUNDUP(MONTH(Table1[[#This Row],[Invoice Date]])/3,0)</f>
        <v>Q4</v>
      </c>
      <c r="R1710" s="4" t="str">
        <f>LOOKUP(O1710,{1,3,6,9,12},{"Winter","Spring","Summer","Autumn","Winter"})</f>
        <v>Autumn</v>
      </c>
    </row>
    <row r="1711" spans="2:18"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c r="O1711" s="4">
        <f>MONTH(Table1[[#This Row],[Invoice Date]])</f>
        <v>10</v>
      </c>
      <c r="P1711" s="4">
        <f>YEAR(Table1[[#This Row],[Invoice Date]])</f>
        <v>2021</v>
      </c>
      <c r="Q1711" s="4" t="str">
        <f>"Q"&amp;ROUNDUP(MONTH(Table1[[#This Row],[Invoice Date]])/3,0)</f>
        <v>Q4</v>
      </c>
      <c r="R1711" s="4" t="str">
        <f>LOOKUP(O1711,{1,3,6,9,12},{"Winter","Spring","Summer","Autumn","Winter"})</f>
        <v>Autumn</v>
      </c>
    </row>
    <row r="1712" spans="2:18"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c r="O1712" s="4">
        <f>MONTH(Table1[[#This Row],[Invoice Date]])</f>
        <v>10</v>
      </c>
      <c r="P1712" s="4">
        <f>YEAR(Table1[[#This Row],[Invoice Date]])</f>
        <v>2021</v>
      </c>
      <c r="Q1712" s="4" t="str">
        <f>"Q"&amp;ROUNDUP(MONTH(Table1[[#This Row],[Invoice Date]])/3,0)</f>
        <v>Q4</v>
      </c>
      <c r="R1712" s="4" t="str">
        <f>LOOKUP(O1712,{1,3,6,9,12},{"Winter","Spring","Summer","Autumn","Winter"})</f>
        <v>Autumn</v>
      </c>
    </row>
    <row r="1713" spans="2:18"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c r="O1713" s="4">
        <f>MONTH(Table1[[#This Row],[Invoice Date]])</f>
        <v>11</v>
      </c>
      <c r="P1713" s="4">
        <f>YEAR(Table1[[#This Row],[Invoice Date]])</f>
        <v>2021</v>
      </c>
      <c r="Q1713" s="4" t="str">
        <f>"Q"&amp;ROUNDUP(MONTH(Table1[[#This Row],[Invoice Date]])/3,0)</f>
        <v>Q4</v>
      </c>
      <c r="R1713" s="4" t="str">
        <f>LOOKUP(O1713,{1,3,6,9,12},{"Winter","Spring","Summer","Autumn","Winter"})</f>
        <v>Autumn</v>
      </c>
    </row>
    <row r="1714" spans="2:18"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c r="O1714" s="4">
        <f>MONTH(Table1[[#This Row],[Invoice Date]])</f>
        <v>11</v>
      </c>
      <c r="P1714" s="4">
        <f>YEAR(Table1[[#This Row],[Invoice Date]])</f>
        <v>2021</v>
      </c>
      <c r="Q1714" s="4" t="str">
        <f>"Q"&amp;ROUNDUP(MONTH(Table1[[#This Row],[Invoice Date]])/3,0)</f>
        <v>Q4</v>
      </c>
      <c r="R1714" s="4" t="str">
        <f>LOOKUP(O1714,{1,3,6,9,12},{"Winter","Spring","Summer","Autumn","Winter"})</f>
        <v>Autumn</v>
      </c>
    </row>
    <row r="1715" spans="2:18"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c r="O1715" s="4">
        <f>MONTH(Table1[[#This Row],[Invoice Date]])</f>
        <v>11</v>
      </c>
      <c r="P1715" s="4">
        <f>YEAR(Table1[[#This Row],[Invoice Date]])</f>
        <v>2021</v>
      </c>
      <c r="Q1715" s="4" t="str">
        <f>"Q"&amp;ROUNDUP(MONTH(Table1[[#This Row],[Invoice Date]])/3,0)</f>
        <v>Q4</v>
      </c>
      <c r="R1715" s="4" t="str">
        <f>LOOKUP(O1715,{1,3,6,9,12},{"Winter","Spring","Summer","Autumn","Winter"})</f>
        <v>Autumn</v>
      </c>
    </row>
    <row r="1716" spans="2:18"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c r="O1716" s="4">
        <f>MONTH(Table1[[#This Row],[Invoice Date]])</f>
        <v>11</v>
      </c>
      <c r="P1716" s="4">
        <f>YEAR(Table1[[#This Row],[Invoice Date]])</f>
        <v>2021</v>
      </c>
      <c r="Q1716" s="4" t="str">
        <f>"Q"&amp;ROUNDUP(MONTH(Table1[[#This Row],[Invoice Date]])/3,0)</f>
        <v>Q4</v>
      </c>
      <c r="R1716" s="4" t="str">
        <f>LOOKUP(O1716,{1,3,6,9,12},{"Winter","Spring","Summer","Autumn","Winter"})</f>
        <v>Autumn</v>
      </c>
    </row>
    <row r="1717" spans="2:18"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c r="O1717" s="4">
        <f>MONTH(Table1[[#This Row],[Invoice Date]])</f>
        <v>11</v>
      </c>
      <c r="P1717" s="4">
        <f>YEAR(Table1[[#This Row],[Invoice Date]])</f>
        <v>2021</v>
      </c>
      <c r="Q1717" s="4" t="str">
        <f>"Q"&amp;ROUNDUP(MONTH(Table1[[#This Row],[Invoice Date]])/3,0)</f>
        <v>Q4</v>
      </c>
      <c r="R1717" s="4" t="str">
        <f>LOOKUP(O1717,{1,3,6,9,12},{"Winter","Spring","Summer","Autumn","Winter"})</f>
        <v>Autumn</v>
      </c>
    </row>
    <row r="1718" spans="2:18"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c r="O1718" s="4">
        <f>MONTH(Table1[[#This Row],[Invoice Date]])</f>
        <v>11</v>
      </c>
      <c r="P1718" s="4">
        <f>YEAR(Table1[[#This Row],[Invoice Date]])</f>
        <v>2021</v>
      </c>
      <c r="Q1718" s="4" t="str">
        <f>"Q"&amp;ROUNDUP(MONTH(Table1[[#This Row],[Invoice Date]])/3,0)</f>
        <v>Q4</v>
      </c>
      <c r="R1718" s="4" t="str">
        <f>LOOKUP(O1718,{1,3,6,9,12},{"Winter","Spring","Summer","Autumn","Winter"})</f>
        <v>Autumn</v>
      </c>
    </row>
    <row r="1719" spans="2:18"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c r="O1719" s="4">
        <f>MONTH(Table1[[#This Row],[Invoice Date]])</f>
        <v>12</v>
      </c>
      <c r="P1719" s="4">
        <f>YEAR(Table1[[#This Row],[Invoice Date]])</f>
        <v>2021</v>
      </c>
      <c r="Q1719" s="4" t="str">
        <f>"Q"&amp;ROUNDUP(MONTH(Table1[[#This Row],[Invoice Date]])/3,0)</f>
        <v>Q4</v>
      </c>
      <c r="R1719" s="4" t="str">
        <f>LOOKUP(O1719,{1,3,6,9,12},{"Winter","Spring","Summer","Autumn","Winter"})</f>
        <v>Winter</v>
      </c>
    </row>
    <row r="1720" spans="2:18"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c r="O1720" s="4">
        <f>MONTH(Table1[[#This Row],[Invoice Date]])</f>
        <v>12</v>
      </c>
      <c r="P1720" s="4">
        <f>YEAR(Table1[[#This Row],[Invoice Date]])</f>
        <v>2021</v>
      </c>
      <c r="Q1720" s="4" t="str">
        <f>"Q"&amp;ROUNDUP(MONTH(Table1[[#This Row],[Invoice Date]])/3,0)</f>
        <v>Q4</v>
      </c>
      <c r="R1720" s="4" t="str">
        <f>LOOKUP(O1720,{1,3,6,9,12},{"Winter","Spring","Summer","Autumn","Winter"})</f>
        <v>Winter</v>
      </c>
    </row>
    <row r="1721" spans="2:18"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c r="O1721" s="4">
        <f>MONTH(Table1[[#This Row],[Invoice Date]])</f>
        <v>12</v>
      </c>
      <c r="P1721" s="4">
        <f>YEAR(Table1[[#This Row],[Invoice Date]])</f>
        <v>2021</v>
      </c>
      <c r="Q1721" s="4" t="str">
        <f>"Q"&amp;ROUNDUP(MONTH(Table1[[#This Row],[Invoice Date]])/3,0)</f>
        <v>Q4</v>
      </c>
      <c r="R1721" s="4" t="str">
        <f>LOOKUP(O1721,{1,3,6,9,12},{"Winter","Spring","Summer","Autumn","Winter"})</f>
        <v>Winter</v>
      </c>
    </row>
    <row r="1722" spans="2:18"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c r="O1722" s="4">
        <f>MONTH(Table1[[#This Row],[Invoice Date]])</f>
        <v>12</v>
      </c>
      <c r="P1722" s="4">
        <f>YEAR(Table1[[#This Row],[Invoice Date]])</f>
        <v>2021</v>
      </c>
      <c r="Q1722" s="4" t="str">
        <f>"Q"&amp;ROUNDUP(MONTH(Table1[[#This Row],[Invoice Date]])/3,0)</f>
        <v>Q4</v>
      </c>
      <c r="R1722" s="4" t="str">
        <f>LOOKUP(O1722,{1,3,6,9,12},{"Winter","Spring","Summer","Autumn","Winter"})</f>
        <v>Winter</v>
      </c>
    </row>
    <row r="1723" spans="2:18"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c r="O1723" s="4">
        <f>MONTH(Table1[[#This Row],[Invoice Date]])</f>
        <v>12</v>
      </c>
      <c r="P1723" s="4">
        <f>YEAR(Table1[[#This Row],[Invoice Date]])</f>
        <v>2021</v>
      </c>
      <c r="Q1723" s="4" t="str">
        <f>"Q"&amp;ROUNDUP(MONTH(Table1[[#This Row],[Invoice Date]])/3,0)</f>
        <v>Q4</v>
      </c>
      <c r="R1723" s="4" t="str">
        <f>LOOKUP(O1723,{1,3,6,9,12},{"Winter","Spring","Summer","Autumn","Winter"})</f>
        <v>Winter</v>
      </c>
    </row>
    <row r="1724" spans="2:18"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c r="O1724" s="4">
        <f>MONTH(Table1[[#This Row],[Invoice Date]])</f>
        <v>12</v>
      </c>
      <c r="P1724" s="4">
        <f>YEAR(Table1[[#This Row],[Invoice Date]])</f>
        <v>2021</v>
      </c>
      <c r="Q1724" s="4" t="str">
        <f>"Q"&amp;ROUNDUP(MONTH(Table1[[#This Row],[Invoice Date]])/3,0)</f>
        <v>Q4</v>
      </c>
      <c r="R1724" s="4" t="str">
        <f>LOOKUP(O1724,{1,3,6,9,12},{"Winter","Spring","Summer","Autumn","Winter"})</f>
        <v>Winter</v>
      </c>
    </row>
    <row r="1725" spans="2:18"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c r="O1725" s="4">
        <f>MONTH(Table1[[#This Row],[Invoice Date]])</f>
        <v>1</v>
      </c>
      <c r="P1725" s="4">
        <f>YEAR(Table1[[#This Row],[Invoice Date]])</f>
        <v>2021</v>
      </c>
      <c r="Q1725" s="4" t="str">
        <f>"Q"&amp;ROUNDUP(MONTH(Table1[[#This Row],[Invoice Date]])/3,0)</f>
        <v>Q1</v>
      </c>
      <c r="R1725" s="4" t="str">
        <f>LOOKUP(O1725,{1,3,6,9,12},{"Winter","Spring","Summer","Autumn","Winter"})</f>
        <v>Winter</v>
      </c>
    </row>
    <row r="1726" spans="2:18"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c r="O1726" s="4">
        <f>MONTH(Table1[[#This Row],[Invoice Date]])</f>
        <v>1</v>
      </c>
      <c r="P1726" s="4">
        <f>YEAR(Table1[[#This Row],[Invoice Date]])</f>
        <v>2021</v>
      </c>
      <c r="Q1726" s="4" t="str">
        <f>"Q"&amp;ROUNDUP(MONTH(Table1[[#This Row],[Invoice Date]])/3,0)</f>
        <v>Q1</v>
      </c>
      <c r="R1726" s="4" t="str">
        <f>LOOKUP(O1726,{1,3,6,9,12},{"Winter","Spring","Summer","Autumn","Winter"})</f>
        <v>Winter</v>
      </c>
    </row>
    <row r="1727" spans="2:18"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c r="O1727" s="4">
        <f>MONTH(Table1[[#This Row],[Invoice Date]])</f>
        <v>1</v>
      </c>
      <c r="P1727" s="4">
        <f>YEAR(Table1[[#This Row],[Invoice Date]])</f>
        <v>2021</v>
      </c>
      <c r="Q1727" s="4" t="str">
        <f>"Q"&amp;ROUNDUP(MONTH(Table1[[#This Row],[Invoice Date]])/3,0)</f>
        <v>Q1</v>
      </c>
      <c r="R1727" s="4" t="str">
        <f>LOOKUP(O1727,{1,3,6,9,12},{"Winter","Spring","Summer","Autumn","Winter"})</f>
        <v>Winter</v>
      </c>
    </row>
    <row r="1728" spans="2:18"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c r="O1728" s="4">
        <f>MONTH(Table1[[#This Row],[Invoice Date]])</f>
        <v>1</v>
      </c>
      <c r="P1728" s="4">
        <f>YEAR(Table1[[#This Row],[Invoice Date]])</f>
        <v>2021</v>
      </c>
      <c r="Q1728" s="4" t="str">
        <f>"Q"&amp;ROUNDUP(MONTH(Table1[[#This Row],[Invoice Date]])/3,0)</f>
        <v>Q1</v>
      </c>
      <c r="R1728" s="4" t="str">
        <f>LOOKUP(O1728,{1,3,6,9,12},{"Winter","Spring","Summer","Autumn","Winter"})</f>
        <v>Winter</v>
      </c>
    </row>
    <row r="1729" spans="2:18"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c r="O1729" s="4">
        <f>MONTH(Table1[[#This Row],[Invoice Date]])</f>
        <v>1</v>
      </c>
      <c r="P1729" s="4">
        <f>YEAR(Table1[[#This Row],[Invoice Date]])</f>
        <v>2021</v>
      </c>
      <c r="Q1729" s="4" t="str">
        <f>"Q"&amp;ROUNDUP(MONTH(Table1[[#This Row],[Invoice Date]])/3,0)</f>
        <v>Q1</v>
      </c>
      <c r="R1729" s="4" t="str">
        <f>LOOKUP(O1729,{1,3,6,9,12},{"Winter","Spring","Summer","Autumn","Winter"})</f>
        <v>Winter</v>
      </c>
    </row>
    <row r="1730" spans="2:18"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c r="O1730" s="4">
        <f>MONTH(Table1[[#This Row],[Invoice Date]])</f>
        <v>1</v>
      </c>
      <c r="P1730" s="4">
        <f>YEAR(Table1[[#This Row],[Invoice Date]])</f>
        <v>2021</v>
      </c>
      <c r="Q1730" s="4" t="str">
        <f>"Q"&amp;ROUNDUP(MONTH(Table1[[#This Row],[Invoice Date]])/3,0)</f>
        <v>Q1</v>
      </c>
      <c r="R1730" s="4" t="str">
        <f>LOOKUP(O1730,{1,3,6,9,12},{"Winter","Spring","Summer","Autumn","Winter"})</f>
        <v>Winter</v>
      </c>
    </row>
    <row r="1731" spans="2:18"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c r="O1731" s="4">
        <f>MONTH(Table1[[#This Row],[Invoice Date]])</f>
        <v>2</v>
      </c>
      <c r="P1731" s="4">
        <f>YEAR(Table1[[#This Row],[Invoice Date]])</f>
        <v>2021</v>
      </c>
      <c r="Q1731" s="4" t="str">
        <f>"Q"&amp;ROUNDUP(MONTH(Table1[[#This Row],[Invoice Date]])/3,0)</f>
        <v>Q1</v>
      </c>
      <c r="R1731" s="4" t="str">
        <f>LOOKUP(O1731,{1,3,6,9,12},{"Winter","Spring","Summer","Autumn","Winter"})</f>
        <v>Winter</v>
      </c>
    </row>
    <row r="1732" spans="2:18"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c r="O1732" s="4">
        <f>MONTH(Table1[[#This Row],[Invoice Date]])</f>
        <v>2</v>
      </c>
      <c r="P1732" s="4">
        <f>YEAR(Table1[[#This Row],[Invoice Date]])</f>
        <v>2021</v>
      </c>
      <c r="Q1732" s="4" t="str">
        <f>"Q"&amp;ROUNDUP(MONTH(Table1[[#This Row],[Invoice Date]])/3,0)</f>
        <v>Q1</v>
      </c>
      <c r="R1732" s="4" t="str">
        <f>LOOKUP(O1732,{1,3,6,9,12},{"Winter","Spring","Summer","Autumn","Winter"})</f>
        <v>Winter</v>
      </c>
    </row>
    <row r="1733" spans="2:18"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c r="O1733" s="4">
        <f>MONTH(Table1[[#This Row],[Invoice Date]])</f>
        <v>2</v>
      </c>
      <c r="P1733" s="4">
        <f>YEAR(Table1[[#This Row],[Invoice Date]])</f>
        <v>2021</v>
      </c>
      <c r="Q1733" s="4" t="str">
        <f>"Q"&amp;ROUNDUP(MONTH(Table1[[#This Row],[Invoice Date]])/3,0)</f>
        <v>Q1</v>
      </c>
      <c r="R1733" s="4" t="str">
        <f>LOOKUP(O1733,{1,3,6,9,12},{"Winter","Spring","Summer","Autumn","Winter"})</f>
        <v>Winter</v>
      </c>
    </row>
    <row r="1734" spans="2:18"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c r="O1734" s="4">
        <f>MONTH(Table1[[#This Row],[Invoice Date]])</f>
        <v>2</v>
      </c>
      <c r="P1734" s="4">
        <f>YEAR(Table1[[#This Row],[Invoice Date]])</f>
        <v>2021</v>
      </c>
      <c r="Q1734" s="4" t="str">
        <f>"Q"&amp;ROUNDUP(MONTH(Table1[[#This Row],[Invoice Date]])/3,0)</f>
        <v>Q1</v>
      </c>
      <c r="R1734" s="4" t="str">
        <f>LOOKUP(O1734,{1,3,6,9,12},{"Winter","Spring","Summer","Autumn","Winter"})</f>
        <v>Winter</v>
      </c>
    </row>
    <row r="1735" spans="2:18"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c r="O1735" s="4">
        <f>MONTH(Table1[[#This Row],[Invoice Date]])</f>
        <v>2</v>
      </c>
      <c r="P1735" s="4">
        <f>YEAR(Table1[[#This Row],[Invoice Date]])</f>
        <v>2021</v>
      </c>
      <c r="Q1735" s="4" t="str">
        <f>"Q"&amp;ROUNDUP(MONTH(Table1[[#This Row],[Invoice Date]])/3,0)</f>
        <v>Q1</v>
      </c>
      <c r="R1735" s="4" t="str">
        <f>LOOKUP(O1735,{1,3,6,9,12},{"Winter","Spring","Summer","Autumn","Winter"})</f>
        <v>Winter</v>
      </c>
    </row>
    <row r="1736" spans="2:18"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c r="O1736" s="4">
        <f>MONTH(Table1[[#This Row],[Invoice Date]])</f>
        <v>2</v>
      </c>
      <c r="P1736" s="4">
        <f>YEAR(Table1[[#This Row],[Invoice Date]])</f>
        <v>2021</v>
      </c>
      <c r="Q1736" s="4" t="str">
        <f>"Q"&amp;ROUNDUP(MONTH(Table1[[#This Row],[Invoice Date]])/3,0)</f>
        <v>Q1</v>
      </c>
      <c r="R1736" s="4" t="str">
        <f>LOOKUP(O1736,{1,3,6,9,12},{"Winter","Spring","Summer","Autumn","Winter"})</f>
        <v>Winter</v>
      </c>
    </row>
    <row r="1737" spans="2:18"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c r="O1737" s="4">
        <f>MONTH(Table1[[#This Row],[Invoice Date]])</f>
        <v>3</v>
      </c>
      <c r="P1737" s="4">
        <f>YEAR(Table1[[#This Row],[Invoice Date]])</f>
        <v>2021</v>
      </c>
      <c r="Q1737" s="4" t="str">
        <f>"Q"&amp;ROUNDUP(MONTH(Table1[[#This Row],[Invoice Date]])/3,0)</f>
        <v>Q1</v>
      </c>
      <c r="R1737" s="4" t="str">
        <f>LOOKUP(O1737,{1,3,6,9,12},{"Winter","Spring","Summer","Autumn","Winter"})</f>
        <v>Spring</v>
      </c>
    </row>
    <row r="1738" spans="2:18"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c r="O1738" s="4">
        <f>MONTH(Table1[[#This Row],[Invoice Date]])</f>
        <v>3</v>
      </c>
      <c r="P1738" s="4">
        <f>YEAR(Table1[[#This Row],[Invoice Date]])</f>
        <v>2021</v>
      </c>
      <c r="Q1738" s="4" t="str">
        <f>"Q"&amp;ROUNDUP(MONTH(Table1[[#This Row],[Invoice Date]])/3,0)</f>
        <v>Q1</v>
      </c>
      <c r="R1738" s="4" t="str">
        <f>LOOKUP(O1738,{1,3,6,9,12},{"Winter","Spring","Summer","Autumn","Winter"})</f>
        <v>Spring</v>
      </c>
    </row>
    <row r="1739" spans="2:18"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c r="O1739" s="4">
        <f>MONTH(Table1[[#This Row],[Invoice Date]])</f>
        <v>3</v>
      </c>
      <c r="P1739" s="4">
        <f>YEAR(Table1[[#This Row],[Invoice Date]])</f>
        <v>2021</v>
      </c>
      <c r="Q1739" s="4" t="str">
        <f>"Q"&amp;ROUNDUP(MONTH(Table1[[#This Row],[Invoice Date]])/3,0)</f>
        <v>Q1</v>
      </c>
      <c r="R1739" s="4" t="str">
        <f>LOOKUP(O1739,{1,3,6,9,12},{"Winter","Spring","Summer","Autumn","Winter"})</f>
        <v>Spring</v>
      </c>
    </row>
    <row r="1740" spans="2:18"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c r="O1740" s="4">
        <f>MONTH(Table1[[#This Row],[Invoice Date]])</f>
        <v>3</v>
      </c>
      <c r="P1740" s="4">
        <f>YEAR(Table1[[#This Row],[Invoice Date]])</f>
        <v>2021</v>
      </c>
      <c r="Q1740" s="4" t="str">
        <f>"Q"&amp;ROUNDUP(MONTH(Table1[[#This Row],[Invoice Date]])/3,0)</f>
        <v>Q1</v>
      </c>
      <c r="R1740" s="4" t="str">
        <f>LOOKUP(O1740,{1,3,6,9,12},{"Winter","Spring","Summer","Autumn","Winter"})</f>
        <v>Spring</v>
      </c>
    </row>
    <row r="1741" spans="2:18"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c r="O1741" s="4">
        <f>MONTH(Table1[[#This Row],[Invoice Date]])</f>
        <v>3</v>
      </c>
      <c r="P1741" s="4">
        <f>YEAR(Table1[[#This Row],[Invoice Date]])</f>
        <v>2021</v>
      </c>
      <c r="Q1741" s="4" t="str">
        <f>"Q"&amp;ROUNDUP(MONTH(Table1[[#This Row],[Invoice Date]])/3,0)</f>
        <v>Q1</v>
      </c>
      <c r="R1741" s="4" t="str">
        <f>LOOKUP(O1741,{1,3,6,9,12},{"Winter","Spring","Summer","Autumn","Winter"})</f>
        <v>Spring</v>
      </c>
    </row>
    <row r="1742" spans="2:18"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c r="O1742" s="4">
        <f>MONTH(Table1[[#This Row],[Invoice Date]])</f>
        <v>3</v>
      </c>
      <c r="P1742" s="4">
        <f>YEAR(Table1[[#This Row],[Invoice Date]])</f>
        <v>2021</v>
      </c>
      <c r="Q1742" s="4" t="str">
        <f>"Q"&amp;ROUNDUP(MONTH(Table1[[#This Row],[Invoice Date]])/3,0)</f>
        <v>Q1</v>
      </c>
      <c r="R1742" s="4" t="str">
        <f>LOOKUP(O1742,{1,3,6,9,12},{"Winter","Spring","Summer","Autumn","Winter"})</f>
        <v>Spring</v>
      </c>
    </row>
    <row r="1743" spans="2:18"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c r="O1743" s="4">
        <f>MONTH(Table1[[#This Row],[Invoice Date]])</f>
        <v>4</v>
      </c>
      <c r="P1743" s="4">
        <f>YEAR(Table1[[#This Row],[Invoice Date]])</f>
        <v>2021</v>
      </c>
      <c r="Q1743" s="4" t="str">
        <f>"Q"&amp;ROUNDUP(MONTH(Table1[[#This Row],[Invoice Date]])/3,0)</f>
        <v>Q2</v>
      </c>
      <c r="R1743" s="4" t="str">
        <f>LOOKUP(O1743,{1,3,6,9,12},{"Winter","Spring","Summer","Autumn","Winter"})</f>
        <v>Spring</v>
      </c>
    </row>
    <row r="1744" spans="2:18"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c r="O1744" s="4">
        <f>MONTH(Table1[[#This Row],[Invoice Date]])</f>
        <v>4</v>
      </c>
      <c r="P1744" s="4">
        <f>YEAR(Table1[[#This Row],[Invoice Date]])</f>
        <v>2021</v>
      </c>
      <c r="Q1744" s="4" t="str">
        <f>"Q"&amp;ROUNDUP(MONTH(Table1[[#This Row],[Invoice Date]])/3,0)</f>
        <v>Q2</v>
      </c>
      <c r="R1744" s="4" t="str">
        <f>LOOKUP(O1744,{1,3,6,9,12},{"Winter","Spring","Summer","Autumn","Winter"})</f>
        <v>Spring</v>
      </c>
    </row>
    <row r="1745" spans="2:18"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c r="O1745" s="4">
        <f>MONTH(Table1[[#This Row],[Invoice Date]])</f>
        <v>4</v>
      </c>
      <c r="P1745" s="4">
        <f>YEAR(Table1[[#This Row],[Invoice Date]])</f>
        <v>2021</v>
      </c>
      <c r="Q1745" s="4" t="str">
        <f>"Q"&amp;ROUNDUP(MONTH(Table1[[#This Row],[Invoice Date]])/3,0)</f>
        <v>Q2</v>
      </c>
      <c r="R1745" s="4" t="str">
        <f>LOOKUP(O1745,{1,3,6,9,12},{"Winter","Spring","Summer","Autumn","Winter"})</f>
        <v>Spring</v>
      </c>
    </row>
    <row r="1746" spans="2:18"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c r="O1746" s="4">
        <f>MONTH(Table1[[#This Row],[Invoice Date]])</f>
        <v>4</v>
      </c>
      <c r="P1746" s="4">
        <f>YEAR(Table1[[#This Row],[Invoice Date]])</f>
        <v>2021</v>
      </c>
      <c r="Q1746" s="4" t="str">
        <f>"Q"&amp;ROUNDUP(MONTH(Table1[[#This Row],[Invoice Date]])/3,0)</f>
        <v>Q2</v>
      </c>
      <c r="R1746" s="4" t="str">
        <f>LOOKUP(O1746,{1,3,6,9,12},{"Winter","Spring","Summer","Autumn","Winter"})</f>
        <v>Spring</v>
      </c>
    </row>
    <row r="1747" spans="2:18"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c r="O1747" s="4">
        <f>MONTH(Table1[[#This Row],[Invoice Date]])</f>
        <v>4</v>
      </c>
      <c r="P1747" s="4">
        <f>YEAR(Table1[[#This Row],[Invoice Date]])</f>
        <v>2021</v>
      </c>
      <c r="Q1747" s="4" t="str">
        <f>"Q"&amp;ROUNDUP(MONTH(Table1[[#This Row],[Invoice Date]])/3,0)</f>
        <v>Q2</v>
      </c>
      <c r="R1747" s="4" t="str">
        <f>LOOKUP(O1747,{1,3,6,9,12},{"Winter","Spring","Summer","Autumn","Winter"})</f>
        <v>Spring</v>
      </c>
    </row>
    <row r="1748" spans="2:18"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c r="O1748" s="4">
        <f>MONTH(Table1[[#This Row],[Invoice Date]])</f>
        <v>4</v>
      </c>
      <c r="P1748" s="4">
        <f>YEAR(Table1[[#This Row],[Invoice Date]])</f>
        <v>2021</v>
      </c>
      <c r="Q1748" s="4" t="str">
        <f>"Q"&amp;ROUNDUP(MONTH(Table1[[#This Row],[Invoice Date]])/3,0)</f>
        <v>Q2</v>
      </c>
      <c r="R1748" s="4" t="str">
        <f>LOOKUP(O1748,{1,3,6,9,12},{"Winter","Spring","Summer","Autumn","Winter"})</f>
        <v>Spring</v>
      </c>
    </row>
    <row r="1749" spans="2:18"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c r="O1749" s="4">
        <f>MONTH(Table1[[#This Row],[Invoice Date]])</f>
        <v>5</v>
      </c>
      <c r="P1749" s="4">
        <f>YEAR(Table1[[#This Row],[Invoice Date]])</f>
        <v>2021</v>
      </c>
      <c r="Q1749" s="4" t="str">
        <f>"Q"&amp;ROUNDUP(MONTH(Table1[[#This Row],[Invoice Date]])/3,0)</f>
        <v>Q2</v>
      </c>
      <c r="R1749" s="4" t="str">
        <f>LOOKUP(O1749,{1,3,6,9,12},{"Winter","Spring","Summer","Autumn","Winter"})</f>
        <v>Spring</v>
      </c>
    </row>
    <row r="1750" spans="2:18"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c r="O1750" s="4">
        <f>MONTH(Table1[[#This Row],[Invoice Date]])</f>
        <v>5</v>
      </c>
      <c r="P1750" s="4">
        <f>YEAR(Table1[[#This Row],[Invoice Date]])</f>
        <v>2021</v>
      </c>
      <c r="Q1750" s="4" t="str">
        <f>"Q"&amp;ROUNDUP(MONTH(Table1[[#This Row],[Invoice Date]])/3,0)</f>
        <v>Q2</v>
      </c>
      <c r="R1750" s="4" t="str">
        <f>LOOKUP(O1750,{1,3,6,9,12},{"Winter","Spring","Summer","Autumn","Winter"})</f>
        <v>Spring</v>
      </c>
    </row>
    <row r="1751" spans="2:18"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c r="O1751" s="4">
        <f>MONTH(Table1[[#This Row],[Invoice Date]])</f>
        <v>5</v>
      </c>
      <c r="P1751" s="4">
        <f>YEAR(Table1[[#This Row],[Invoice Date]])</f>
        <v>2021</v>
      </c>
      <c r="Q1751" s="4" t="str">
        <f>"Q"&amp;ROUNDUP(MONTH(Table1[[#This Row],[Invoice Date]])/3,0)</f>
        <v>Q2</v>
      </c>
      <c r="R1751" s="4" t="str">
        <f>LOOKUP(O1751,{1,3,6,9,12},{"Winter","Spring","Summer","Autumn","Winter"})</f>
        <v>Spring</v>
      </c>
    </row>
    <row r="1752" spans="2:18"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c r="O1752" s="4">
        <f>MONTH(Table1[[#This Row],[Invoice Date]])</f>
        <v>5</v>
      </c>
      <c r="P1752" s="4">
        <f>YEAR(Table1[[#This Row],[Invoice Date]])</f>
        <v>2021</v>
      </c>
      <c r="Q1752" s="4" t="str">
        <f>"Q"&amp;ROUNDUP(MONTH(Table1[[#This Row],[Invoice Date]])/3,0)</f>
        <v>Q2</v>
      </c>
      <c r="R1752" s="4" t="str">
        <f>LOOKUP(O1752,{1,3,6,9,12},{"Winter","Spring","Summer","Autumn","Winter"})</f>
        <v>Spring</v>
      </c>
    </row>
    <row r="1753" spans="2:18"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c r="O1753" s="4">
        <f>MONTH(Table1[[#This Row],[Invoice Date]])</f>
        <v>5</v>
      </c>
      <c r="P1753" s="4">
        <f>YEAR(Table1[[#This Row],[Invoice Date]])</f>
        <v>2021</v>
      </c>
      <c r="Q1753" s="4" t="str">
        <f>"Q"&amp;ROUNDUP(MONTH(Table1[[#This Row],[Invoice Date]])/3,0)</f>
        <v>Q2</v>
      </c>
      <c r="R1753" s="4" t="str">
        <f>LOOKUP(O1753,{1,3,6,9,12},{"Winter","Spring","Summer","Autumn","Winter"})</f>
        <v>Spring</v>
      </c>
    </row>
    <row r="1754" spans="2:18"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c r="O1754" s="4">
        <f>MONTH(Table1[[#This Row],[Invoice Date]])</f>
        <v>5</v>
      </c>
      <c r="P1754" s="4">
        <f>YEAR(Table1[[#This Row],[Invoice Date]])</f>
        <v>2021</v>
      </c>
      <c r="Q1754" s="4" t="str">
        <f>"Q"&amp;ROUNDUP(MONTH(Table1[[#This Row],[Invoice Date]])/3,0)</f>
        <v>Q2</v>
      </c>
      <c r="R1754" s="4" t="str">
        <f>LOOKUP(O1754,{1,3,6,9,12},{"Winter","Spring","Summer","Autumn","Winter"})</f>
        <v>Spring</v>
      </c>
    </row>
    <row r="1755" spans="2:18"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c r="O1755" s="4">
        <f>MONTH(Table1[[#This Row],[Invoice Date]])</f>
        <v>6</v>
      </c>
      <c r="P1755" s="4">
        <f>YEAR(Table1[[#This Row],[Invoice Date]])</f>
        <v>2021</v>
      </c>
      <c r="Q1755" s="4" t="str">
        <f>"Q"&amp;ROUNDUP(MONTH(Table1[[#This Row],[Invoice Date]])/3,0)</f>
        <v>Q2</v>
      </c>
      <c r="R1755" s="4" t="str">
        <f>LOOKUP(O1755,{1,3,6,9,12},{"Winter","Spring","Summer","Autumn","Winter"})</f>
        <v>Summer</v>
      </c>
    </row>
    <row r="1756" spans="2:18"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c r="O1756" s="4">
        <f>MONTH(Table1[[#This Row],[Invoice Date]])</f>
        <v>6</v>
      </c>
      <c r="P1756" s="4">
        <f>YEAR(Table1[[#This Row],[Invoice Date]])</f>
        <v>2021</v>
      </c>
      <c r="Q1756" s="4" t="str">
        <f>"Q"&amp;ROUNDUP(MONTH(Table1[[#This Row],[Invoice Date]])/3,0)</f>
        <v>Q2</v>
      </c>
      <c r="R1756" s="4" t="str">
        <f>LOOKUP(O1756,{1,3,6,9,12},{"Winter","Spring","Summer","Autumn","Winter"})</f>
        <v>Summer</v>
      </c>
    </row>
    <row r="1757" spans="2:18"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c r="O1757" s="4">
        <f>MONTH(Table1[[#This Row],[Invoice Date]])</f>
        <v>6</v>
      </c>
      <c r="P1757" s="4">
        <f>YEAR(Table1[[#This Row],[Invoice Date]])</f>
        <v>2021</v>
      </c>
      <c r="Q1757" s="4" t="str">
        <f>"Q"&amp;ROUNDUP(MONTH(Table1[[#This Row],[Invoice Date]])/3,0)</f>
        <v>Q2</v>
      </c>
      <c r="R1757" s="4" t="str">
        <f>LOOKUP(O1757,{1,3,6,9,12},{"Winter","Spring","Summer","Autumn","Winter"})</f>
        <v>Summer</v>
      </c>
    </row>
    <row r="1758" spans="2:18"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c r="O1758" s="4">
        <f>MONTH(Table1[[#This Row],[Invoice Date]])</f>
        <v>6</v>
      </c>
      <c r="P1758" s="4">
        <f>YEAR(Table1[[#This Row],[Invoice Date]])</f>
        <v>2021</v>
      </c>
      <c r="Q1758" s="4" t="str">
        <f>"Q"&amp;ROUNDUP(MONTH(Table1[[#This Row],[Invoice Date]])/3,0)</f>
        <v>Q2</v>
      </c>
      <c r="R1758" s="4" t="str">
        <f>LOOKUP(O1758,{1,3,6,9,12},{"Winter","Spring","Summer","Autumn","Winter"})</f>
        <v>Summer</v>
      </c>
    </row>
    <row r="1759" spans="2:18"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c r="O1759" s="4">
        <f>MONTH(Table1[[#This Row],[Invoice Date]])</f>
        <v>6</v>
      </c>
      <c r="P1759" s="4">
        <f>YEAR(Table1[[#This Row],[Invoice Date]])</f>
        <v>2021</v>
      </c>
      <c r="Q1759" s="4" t="str">
        <f>"Q"&amp;ROUNDUP(MONTH(Table1[[#This Row],[Invoice Date]])/3,0)</f>
        <v>Q2</v>
      </c>
      <c r="R1759" s="4" t="str">
        <f>LOOKUP(O1759,{1,3,6,9,12},{"Winter","Spring","Summer","Autumn","Winter"})</f>
        <v>Summer</v>
      </c>
    </row>
    <row r="1760" spans="2:18"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c r="O1760" s="4">
        <f>MONTH(Table1[[#This Row],[Invoice Date]])</f>
        <v>6</v>
      </c>
      <c r="P1760" s="4">
        <f>YEAR(Table1[[#This Row],[Invoice Date]])</f>
        <v>2021</v>
      </c>
      <c r="Q1760" s="4" t="str">
        <f>"Q"&amp;ROUNDUP(MONTH(Table1[[#This Row],[Invoice Date]])/3,0)</f>
        <v>Q2</v>
      </c>
      <c r="R1760" s="4" t="str">
        <f>LOOKUP(O1760,{1,3,6,9,12},{"Winter","Spring","Summer","Autumn","Winter"})</f>
        <v>Summer</v>
      </c>
    </row>
    <row r="1761" spans="2:18"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c r="O1761" s="4">
        <f>MONTH(Table1[[#This Row],[Invoice Date]])</f>
        <v>7</v>
      </c>
      <c r="P1761" s="4">
        <f>YEAR(Table1[[#This Row],[Invoice Date]])</f>
        <v>2021</v>
      </c>
      <c r="Q1761" s="4" t="str">
        <f>"Q"&amp;ROUNDUP(MONTH(Table1[[#This Row],[Invoice Date]])/3,0)</f>
        <v>Q3</v>
      </c>
      <c r="R1761" s="4" t="str">
        <f>LOOKUP(O1761,{1,3,6,9,12},{"Winter","Spring","Summer","Autumn","Winter"})</f>
        <v>Summer</v>
      </c>
    </row>
    <row r="1762" spans="2:18"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c r="O1762" s="4">
        <f>MONTH(Table1[[#This Row],[Invoice Date]])</f>
        <v>7</v>
      </c>
      <c r="P1762" s="4">
        <f>YEAR(Table1[[#This Row],[Invoice Date]])</f>
        <v>2021</v>
      </c>
      <c r="Q1762" s="4" t="str">
        <f>"Q"&amp;ROUNDUP(MONTH(Table1[[#This Row],[Invoice Date]])/3,0)</f>
        <v>Q3</v>
      </c>
      <c r="R1762" s="4" t="str">
        <f>LOOKUP(O1762,{1,3,6,9,12},{"Winter","Spring","Summer","Autumn","Winter"})</f>
        <v>Summer</v>
      </c>
    </row>
    <row r="1763" spans="2:18"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c r="O1763" s="4">
        <f>MONTH(Table1[[#This Row],[Invoice Date]])</f>
        <v>7</v>
      </c>
      <c r="P1763" s="4">
        <f>YEAR(Table1[[#This Row],[Invoice Date]])</f>
        <v>2021</v>
      </c>
      <c r="Q1763" s="4" t="str">
        <f>"Q"&amp;ROUNDUP(MONTH(Table1[[#This Row],[Invoice Date]])/3,0)</f>
        <v>Q3</v>
      </c>
      <c r="R1763" s="4" t="str">
        <f>LOOKUP(O1763,{1,3,6,9,12},{"Winter","Spring","Summer","Autumn","Winter"})</f>
        <v>Summer</v>
      </c>
    </row>
    <row r="1764" spans="2:18"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c r="O1764" s="4">
        <f>MONTH(Table1[[#This Row],[Invoice Date]])</f>
        <v>7</v>
      </c>
      <c r="P1764" s="4">
        <f>YEAR(Table1[[#This Row],[Invoice Date]])</f>
        <v>2021</v>
      </c>
      <c r="Q1764" s="4" t="str">
        <f>"Q"&amp;ROUNDUP(MONTH(Table1[[#This Row],[Invoice Date]])/3,0)</f>
        <v>Q3</v>
      </c>
      <c r="R1764" s="4" t="str">
        <f>LOOKUP(O1764,{1,3,6,9,12},{"Winter","Spring","Summer","Autumn","Winter"})</f>
        <v>Summer</v>
      </c>
    </row>
    <row r="1765" spans="2:18"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c r="O1765" s="4">
        <f>MONTH(Table1[[#This Row],[Invoice Date]])</f>
        <v>7</v>
      </c>
      <c r="P1765" s="4">
        <f>YEAR(Table1[[#This Row],[Invoice Date]])</f>
        <v>2021</v>
      </c>
      <c r="Q1765" s="4" t="str">
        <f>"Q"&amp;ROUNDUP(MONTH(Table1[[#This Row],[Invoice Date]])/3,0)</f>
        <v>Q3</v>
      </c>
      <c r="R1765" s="4" t="str">
        <f>LOOKUP(O1765,{1,3,6,9,12},{"Winter","Spring","Summer","Autumn","Winter"})</f>
        <v>Summer</v>
      </c>
    </row>
    <row r="1766" spans="2:18"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c r="O1766" s="4">
        <f>MONTH(Table1[[#This Row],[Invoice Date]])</f>
        <v>7</v>
      </c>
      <c r="P1766" s="4">
        <f>YEAR(Table1[[#This Row],[Invoice Date]])</f>
        <v>2021</v>
      </c>
      <c r="Q1766" s="4" t="str">
        <f>"Q"&amp;ROUNDUP(MONTH(Table1[[#This Row],[Invoice Date]])/3,0)</f>
        <v>Q3</v>
      </c>
      <c r="R1766" s="4" t="str">
        <f>LOOKUP(O1766,{1,3,6,9,12},{"Winter","Spring","Summer","Autumn","Winter"})</f>
        <v>Summer</v>
      </c>
    </row>
    <row r="1767" spans="2:18"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c r="O1767" s="4">
        <f>MONTH(Table1[[#This Row],[Invoice Date]])</f>
        <v>8</v>
      </c>
      <c r="P1767" s="4">
        <f>YEAR(Table1[[#This Row],[Invoice Date]])</f>
        <v>2021</v>
      </c>
      <c r="Q1767" s="4" t="str">
        <f>"Q"&amp;ROUNDUP(MONTH(Table1[[#This Row],[Invoice Date]])/3,0)</f>
        <v>Q3</v>
      </c>
      <c r="R1767" s="4" t="str">
        <f>LOOKUP(O1767,{1,3,6,9,12},{"Winter","Spring","Summer","Autumn","Winter"})</f>
        <v>Summer</v>
      </c>
    </row>
    <row r="1768" spans="2:18"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c r="O1768" s="4">
        <f>MONTH(Table1[[#This Row],[Invoice Date]])</f>
        <v>8</v>
      </c>
      <c r="P1768" s="4">
        <f>YEAR(Table1[[#This Row],[Invoice Date]])</f>
        <v>2021</v>
      </c>
      <c r="Q1768" s="4" t="str">
        <f>"Q"&amp;ROUNDUP(MONTH(Table1[[#This Row],[Invoice Date]])/3,0)</f>
        <v>Q3</v>
      </c>
      <c r="R1768" s="4" t="str">
        <f>LOOKUP(O1768,{1,3,6,9,12},{"Winter","Spring","Summer","Autumn","Winter"})</f>
        <v>Summer</v>
      </c>
    </row>
    <row r="1769" spans="2:18"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c r="O1769" s="4">
        <f>MONTH(Table1[[#This Row],[Invoice Date]])</f>
        <v>8</v>
      </c>
      <c r="P1769" s="4">
        <f>YEAR(Table1[[#This Row],[Invoice Date]])</f>
        <v>2021</v>
      </c>
      <c r="Q1769" s="4" t="str">
        <f>"Q"&amp;ROUNDUP(MONTH(Table1[[#This Row],[Invoice Date]])/3,0)</f>
        <v>Q3</v>
      </c>
      <c r="R1769" s="4" t="str">
        <f>LOOKUP(O1769,{1,3,6,9,12},{"Winter","Spring","Summer","Autumn","Winter"})</f>
        <v>Summer</v>
      </c>
    </row>
    <row r="1770" spans="2:18"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c r="O1770" s="4">
        <f>MONTH(Table1[[#This Row],[Invoice Date]])</f>
        <v>8</v>
      </c>
      <c r="P1770" s="4">
        <f>YEAR(Table1[[#This Row],[Invoice Date]])</f>
        <v>2021</v>
      </c>
      <c r="Q1770" s="4" t="str">
        <f>"Q"&amp;ROUNDUP(MONTH(Table1[[#This Row],[Invoice Date]])/3,0)</f>
        <v>Q3</v>
      </c>
      <c r="R1770" s="4" t="str">
        <f>LOOKUP(O1770,{1,3,6,9,12},{"Winter","Spring","Summer","Autumn","Winter"})</f>
        <v>Summer</v>
      </c>
    </row>
    <row r="1771" spans="2:18"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c r="O1771" s="4">
        <f>MONTH(Table1[[#This Row],[Invoice Date]])</f>
        <v>8</v>
      </c>
      <c r="P1771" s="4">
        <f>YEAR(Table1[[#This Row],[Invoice Date]])</f>
        <v>2021</v>
      </c>
      <c r="Q1771" s="4" t="str">
        <f>"Q"&amp;ROUNDUP(MONTH(Table1[[#This Row],[Invoice Date]])/3,0)</f>
        <v>Q3</v>
      </c>
      <c r="R1771" s="4" t="str">
        <f>LOOKUP(O1771,{1,3,6,9,12},{"Winter","Spring","Summer","Autumn","Winter"})</f>
        <v>Summer</v>
      </c>
    </row>
    <row r="1772" spans="2:18"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c r="O1772" s="4">
        <f>MONTH(Table1[[#This Row],[Invoice Date]])</f>
        <v>8</v>
      </c>
      <c r="P1772" s="4">
        <f>YEAR(Table1[[#This Row],[Invoice Date]])</f>
        <v>2021</v>
      </c>
      <c r="Q1772" s="4" t="str">
        <f>"Q"&amp;ROUNDUP(MONTH(Table1[[#This Row],[Invoice Date]])/3,0)</f>
        <v>Q3</v>
      </c>
      <c r="R1772" s="4" t="str">
        <f>LOOKUP(O1772,{1,3,6,9,12},{"Winter","Spring","Summer","Autumn","Winter"})</f>
        <v>Summer</v>
      </c>
    </row>
    <row r="1773" spans="2:18"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c r="O1773" s="4">
        <f>MONTH(Table1[[#This Row],[Invoice Date]])</f>
        <v>9</v>
      </c>
      <c r="P1773" s="4">
        <f>YEAR(Table1[[#This Row],[Invoice Date]])</f>
        <v>2021</v>
      </c>
      <c r="Q1773" s="4" t="str">
        <f>"Q"&amp;ROUNDUP(MONTH(Table1[[#This Row],[Invoice Date]])/3,0)</f>
        <v>Q3</v>
      </c>
      <c r="R1773" s="4" t="str">
        <f>LOOKUP(O1773,{1,3,6,9,12},{"Winter","Spring","Summer","Autumn","Winter"})</f>
        <v>Autumn</v>
      </c>
    </row>
    <row r="1774" spans="2:18"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c r="O1774" s="4">
        <f>MONTH(Table1[[#This Row],[Invoice Date]])</f>
        <v>9</v>
      </c>
      <c r="P1774" s="4">
        <f>YEAR(Table1[[#This Row],[Invoice Date]])</f>
        <v>2021</v>
      </c>
      <c r="Q1774" s="4" t="str">
        <f>"Q"&amp;ROUNDUP(MONTH(Table1[[#This Row],[Invoice Date]])/3,0)</f>
        <v>Q3</v>
      </c>
      <c r="R1774" s="4" t="str">
        <f>LOOKUP(O1774,{1,3,6,9,12},{"Winter","Spring","Summer","Autumn","Winter"})</f>
        <v>Autumn</v>
      </c>
    </row>
    <row r="1775" spans="2:18"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c r="O1775" s="4">
        <f>MONTH(Table1[[#This Row],[Invoice Date]])</f>
        <v>9</v>
      </c>
      <c r="P1775" s="4">
        <f>YEAR(Table1[[#This Row],[Invoice Date]])</f>
        <v>2021</v>
      </c>
      <c r="Q1775" s="4" t="str">
        <f>"Q"&amp;ROUNDUP(MONTH(Table1[[#This Row],[Invoice Date]])/3,0)</f>
        <v>Q3</v>
      </c>
      <c r="R1775" s="4" t="str">
        <f>LOOKUP(O1775,{1,3,6,9,12},{"Winter","Spring","Summer","Autumn","Winter"})</f>
        <v>Autumn</v>
      </c>
    </row>
    <row r="1776" spans="2:18"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c r="O1776" s="4">
        <f>MONTH(Table1[[#This Row],[Invoice Date]])</f>
        <v>9</v>
      </c>
      <c r="P1776" s="4">
        <f>YEAR(Table1[[#This Row],[Invoice Date]])</f>
        <v>2021</v>
      </c>
      <c r="Q1776" s="4" t="str">
        <f>"Q"&amp;ROUNDUP(MONTH(Table1[[#This Row],[Invoice Date]])/3,0)</f>
        <v>Q3</v>
      </c>
      <c r="R1776" s="4" t="str">
        <f>LOOKUP(O1776,{1,3,6,9,12},{"Winter","Spring","Summer","Autumn","Winter"})</f>
        <v>Autumn</v>
      </c>
    </row>
    <row r="1777" spans="2:18"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c r="O1777" s="4">
        <f>MONTH(Table1[[#This Row],[Invoice Date]])</f>
        <v>9</v>
      </c>
      <c r="P1777" s="4">
        <f>YEAR(Table1[[#This Row],[Invoice Date]])</f>
        <v>2021</v>
      </c>
      <c r="Q1777" s="4" t="str">
        <f>"Q"&amp;ROUNDUP(MONTH(Table1[[#This Row],[Invoice Date]])/3,0)</f>
        <v>Q3</v>
      </c>
      <c r="R1777" s="4" t="str">
        <f>LOOKUP(O1777,{1,3,6,9,12},{"Winter","Spring","Summer","Autumn","Winter"})</f>
        <v>Autumn</v>
      </c>
    </row>
    <row r="1778" spans="2:18"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c r="O1778" s="4">
        <f>MONTH(Table1[[#This Row],[Invoice Date]])</f>
        <v>9</v>
      </c>
      <c r="P1778" s="4">
        <f>YEAR(Table1[[#This Row],[Invoice Date]])</f>
        <v>2021</v>
      </c>
      <c r="Q1778" s="4" t="str">
        <f>"Q"&amp;ROUNDUP(MONTH(Table1[[#This Row],[Invoice Date]])/3,0)</f>
        <v>Q3</v>
      </c>
      <c r="R1778" s="4" t="str">
        <f>LOOKUP(O1778,{1,3,6,9,12},{"Winter","Spring","Summer","Autumn","Winter"})</f>
        <v>Autumn</v>
      </c>
    </row>
    <row r="1779" spans="2:18"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c r="O1779" s="4">
        <f>MONTH(Table1[[#This Row],[Invoice Date]])</f>
        <v>10</v>
      </c>
      <c r="P1779" s="4">
        <f>YEAR(Table1[[#This Row],[Invoice Date]])</f>
        <v>2021</v>
      </c>
      <c r="Q1779" s="4" t="str">
        <f>"Q"&amp;ROUNDUP(MONTH(Table1[[#This Row],[Invoice Date]])/3,0)</f>
        <v>Q4</v>
      </c>
      <c r="R1779" s="4" t="str">
        <f>LOOKUP(O1779,{1,3,6,9,12},{"Winter","Spring","Summer","Autumn","Winter"})</f>
        <v>Autumn</v>
      </c>
    </row>
    <row r="1780" spans="2:18"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c r="O1780" s="4">
        <f>MONTH(Table1[[#This Row],[Invoice Date]])</f>
        <v>10</v>
      </c>
      <c r="P1780" s="4">
        <f>YEAR(Table1[[#This Row],[Invoice Date]])</f>
        <v>2021</v>
      </c>
      <c r="Q1780" s="4" t="str">
        <f>"Q"&amp;ROUNDUP(MONTH(Table1[[#This Row],[Invoice Date]])/3,0)</f>
        <v>Q4</v>
      </c>
      <c r="R1780" s="4" t="str">
        <f>LOOKUP(O1780,{1,3,6,9,12},{"Winter","Spring","Summer","Autumn","Winter"})</f>
        <v>Autumn</v>
      </c>
    </row>
    <row r="1781" spans="2:18"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c r="O1781" s="4">
        <f>MONTH(Table1[[#This Row],[Invoice Date]])</f>
        <v>10</v>
      </c>
      <c r="P1781" s="4">
        <f>YEAR(Table1[[#This Row],[Invoice Date]])</f>
        <v>2021</v>
      </c>
      <c r="Q1781" s="4" t="str">
        <f>"Q"&amp;ROUNDUP(MONTH(Table1[[#This Row],[Invoice Date]])/3,0)</f>
        <v>Q4</v>
      </c>
      <c r="R1781" s="4" t="str">
        <f>LOOKUP(O1781,{1,3,6,9,12},{"Winter","Spring","Summer","Autumn","Winter"})</f>
        <v>Autumn</v>
      </c>
    </row>
    <row r="1782" spans="2:18"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c r="O1782" s="4">
        <f>MONTH(Table1[[#This Row],[Invoice Date]])</f>
        <v>10</v>
      </c>
      <c r="P1782" s="4">
        <f>YEAR(Table1[[#This Row],[Invoice Date]])</f>
        <v>2021</v>
      </c>
      <c r="Q1782" s="4" t="str">
        <f>"Q"&amp;ROUNDUP(MONTH(Table1[[#This Row],[Invoice Date]])/3,0)</f>
        <v>Q4</v>
      </c>
      <c r="R1782" s="4" t="str">
        <f>LOOKUP(O1782,{1,3,6,9,12},{"Winter","Spring","Summer","Autumn","Winter"})</f>
        <v>Autumn</v>
      </c>
    </row>
    <row r="1783" spans="2:18"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c r="O1783" s="4">
        <f>MONTH(Table1[[#This Row],[Invoice Date]])</f>
        <v>10</v>
      </c>
      <c r="P1783" s="4">
        <f>YEAR(Table1[[#This Row],[Invoice Date]])</f>
        <v>2021</v>
      </c>
      <c r="Q1783" s="4" t="str">
        <f>"Q"&amp;ROUNDUP(MONTH(Table1[[#This Row],[Invoice Date]])/3,0)</f>
        <v>Q4</v>
      </c>
      <c r="R1783" s="4" t="str">
        <f>LOOKUP(O1783,{1,3,6,9,12},{"Winter","Spring","Summer","Autumn","Winter"})</f>
        <v>Autumn</v>
      </c>
    </row>
    <row r="1784" spans="2:18"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c r="O1784" s="4">
        <f>MONTH(Table1[[#This Row],[Invoice Date]])</f>
        <v>10</v>
      </c>
      <c r="P1784" s="4">
        <f>YEAR(Table1[[#This Row],[Invoice Date]])</f>
        <v>2021</v>
      </c>
      <c r="Q1784" s="4" t="str">
        <f>"Q"&amp;ROUNDUP(MONTH(Table1[[#This Row],[Invoice Date]])/3,0)</f>
        <v>Q4</v>
      </c>
      <c r="R1784" s="4" t="str">
        <f>LOOKUP(O1784,{1,3,6,9,12},{"Winter","Spring","Summer","Autumn","Winter"})</f>
        <v>Autumn</v>
      </c>
    </row>
    <row r="1785" spans="2:18"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c r="O1785" s="4">
        <f>MONTH(Table1[[#This Row],[Invoice Date]])</f>
        <v>11</v>
      </c>
      <c r="P1785" s="4">
        <f>YEAR(Table1[[#This Row],[Invoice Date]])</f>
        <v>2021</v>
      </c>
      <c r="Q1785" s="4" t="str">
        <f>"Q"&amp;ROUNDUP(MONTH(Table1[[#This Row],[Invoice Date]])/3,0)</f>
        <v>Q4</v>
      </c>
      <c r="R1785" s="4" t="str">
        <f>LOOKUP(O1785,{1,3,6,9,12},{"Winter","Spring","Summer","Autumn","Winter"})</f>
        <v>Autumn</v>
      </c>
    </row>
    <row r="1786" spans="2:18"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c r="O1786" s="4">
        <f>MONTH(Table1[[#This Row],[Invoice Date]])</f>
        <v>11</v>
      </c>
      <c r="P1786" s="4">
        <f>YEAR(Table1[[#This Row],[Invoice Date]])</f>
        <v>2021</v>
      </c>
      <c r="Q1786" s="4" t="str">
        <f>"Q"&amp;ROUNDUP(MONTH(Table1[[#This Row],[Invoice Date]])/3,0)</f>
        <v>Q4</v>
      </c>
      <c r="R1786" s="4" t="str">
        <f>LOOKUP(O1786,{1,3,6,9,12},{"Winter","Spring","Summer","Autumn","Winter"})</f>
        <v>Autumn</v>
      </c>
    </row>
    <row r="1787" spans="2:18"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c r="O1787" s="4">
        <f>MONTH(Table1[[#This Row],[Invoice Date]])</f>
        <v>11</v>
      </c>
      <c r="P1787" s="4">
        <f>YEAR(Table1[[#This Row],[Invoice Date]])</f>
        <v>2021</v>
      </c>
      <c r="Q1787" s="4" t="str">
        <f>"Q"&amp;ROUNDUP(MONTH(Table1[[#This Row],[Invoice Date]])/3,0)</f>
        <v>Q4</v>
      </c>
      <c r="R1787" s="4" t="str">
        <f>LOOKUP(O1787,{1,3,6,9,12},{"Winter","Spring","Summer","Autumn","Winter"})</f>
        <v>Autumn</v>
      </c>
    </row>
    <row r="1788" spans="2:18"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c r="O1788" s="4">
        <f>MONTH(Table1[[#This Row],[Invoice Date]])</f>
        <v>11</v>
      </c>
      <c r="P1788" s="4">
        <f>YEAR(Table1[[#This Row],[Invoice Date]])</f>
        <v>2021</v>
      </c>
      <c r="Q1788" s="4" t="str">
        <f>"Q"&amp;ROUNDUP(MONTH(Table1[[#This Row],[Invoice Date]])/3,0)</f>
        <v>Q4</v>
      </c>
      <c r="R1788" s="4" t="str">
        <f>LOOKUP(O1788,{1,3,6,9,12},{"Winter","Spring","Summer","Autumn","Winter"})</f>
        <v>Autumn</v>
      </c>
    </row>
    <row r="1789" spans="2:18"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c r="O1789" s="4">
        <f>MONTH(Table1[[#This Row],[Invoice Date]])</f>
        <v>11</v>
      </c>
      <c r="P1789" s="4">
        <f>YEAR(Table1[[#This Row],[Invoice Date]])</f>
        <v>2021</v>
      </c>
      <c r="Q1789" s="4" t="str">
        <f>"Q"&amp;ROUNDUP(MONTH(Table1[[#This Row],[Invoice Date]])/3,0)</f>
        <v>Q4</v>
      </c>
      <c r="R1789" s="4" t="str">
        <f>LOOKUP(O1789,{1,3,6,9,12},{"Winter","Spring","Summer","Autumn","Winter"})</f>
        <v>Autumn</v>
      </c>
    </row>
    <row r="1790" spans="2:18"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c r="O1790" s="4">
        <f>MONTH(Table1[[#This Row],[Invoice Date]])</f>
        <v>11</v>
      </c>
      <c r="P1790" s="4">
        <f>YEAR(Table1[[#This Row],[Invoice Date]])</f>
        <v>2021</v>
      </c>
      <c r="Q1790" s="4" t="str">
        <f>"Q"&amp;ROUNDUP(MONTH(Table1[[#This Row],[Invoice Date]])/3,0)</f>
        <v>Q4</v>
      </c>
      <c r="R1790" s="4" t="str">
        <f>LOOKUP(O1790,{1,3,6,9,12},{"Winter","Spring","Summer","Autumn","Winter"})</f>
        <v>Autumn</v>
      </c>
    </row>
    <row r="1791" spans="2:18"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c r="O1791" s="4">
        <f>MONTH(Table1[[#This Row],[Invoice Date]])</f>
        <v>12</v>
      </c>
      <c r="P1791" s="4">
        <f>YEAR(Table1[[#This Row],[Invoice Date]])</f>
        <v>2021</v>
      </c>
      <c r="Q1791" s="4" t="str">
        <f>"Q"&amp;ROUNDUP(MONTH(Table1[[#This Row],[Invoice Date]])/3,0)</f>
        <v>Q4</v>
      </c>
      <c r="R1791" s="4" t="str">
        <f>LOOKUP(O1791,{1,3,6,9,12},{"Winter","Spring","Summer","Autumn","Winter"})</f>
        <v>Winter</v>
      </c>
    </row>
    <row r="1792" spans="2:18"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c r="O1792" s="4">
        <f>MONTH(Table1[[#This Row],[Invoice Date]])</f>
        <v>12</v>
      </c>
      <c r="P1792" s="4">
        <f>YEAR(Table1[[#This Row],[Invoice Date]])</f>
        <v>2021</v>
      </c>
      <c r="Q1792" s="4" t="str">
        <f>"Q"&amp;ROUNDUP(MONTH(Table1[[#This Row],[Invoice Date]])/3,0)</f>
        <v>Q4</v>
      </c>
      <c r="R1792" s="4" t="str">
        <f>LOOKUP(O1792,{1,3,6,9,12},{"Winter","Spring","Summer","Autumn","Winter"})</f>
        <v>Winter</v>
      </c>
    </row>
    <row r="1793" spans="2:18"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c r="O1793" s="4">
        <f>MONTH(Table1[[#This Row],[Invoice Date]])</f>
        <v>12</v>
      </c>
      <c r="P1793" s="4">
        <f>YEAR(Table1[[#This Row],[Invoice Date]])</f>
        <v>2021</v>
      </c>
      <c r="Q1793" s="4" t="str">
        <f>"Q"&amp;ROUNDUP(MONTH(Table1[[#This Row],[Invoice Date]])/3,0)</f>
        <v>Q4</v>
      </c>
      <c r="R1793" s="4" t="str">
        <f>LOOKUP(O1793,{1,3,6,9,12},{"Winter","Spring","Summer","Autumn","Winter"})</f>
        <v>Winter</v>
      </c>
    </row>
    <row r="1794" spans="2:18"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c r="O1794" s="4">
        <f>MONTH(Table1[[#This Row],[Invoice Date]])</f>
        <v>12</v>
      </c>
      <c r="P1794" s="4">
        <f>YEAR(Table1[[#This Row],[Invoice Date]])</f>
        <v>2021</v>
      </c>
      <c r="Q1794" s="4" t="str">
        <f>"Q"&amp;ROUNDUP(MONTH(Table1[[#This Row],[Invoice Date]])/3,0)</f>
        <v>Q4</v>
      </c>
      <c r="R1794" s="4" t="str">
        <f>LOOKUP(O1794,{1,3,6,9,12},{"Winter","Spring","Summer","Autumn","Winter"})</f>
        <v>Winter</v>
      </c>
    </row>
    <row r="1795" spans="2:18"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c r="O1795" s="4">
        <f>MONTH(Table1[[#This Row],[Invoice Date]])</f>
        <v>12</v>
      </c>
      <c r="P1795" s="4">
        <f>YEAR(Table1[[#This Row],[Invoice Date]])</f>
        <v>2021</v>
      </c>
      <c r="Q1795" s="4" t="str">
        <f>"Q"&amp;ROUNDUP(MONTH(Table1[[#This Row],[Invoice Date]])/3,0)</f>
        <v>Q4</v>
      </c>
      <c r="R1795" s="4" t="str">
        <f>LOOKUP(O1795,{1,3,6,9,12},{"Winter","Spring","Summer","Autumn","Winter"})</f>
        <v>Winter</v>
      </c>
    </row>
    <row r="1796" spans="2:18"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c r="O1796" s="4">
        <f>MONTH(Table1[[#This Row],[Invoice Date]])</f>
        <v>12</v>
      </c>
      <c r="P1796" s="4">
        <f>YEAR(Table1[[#This Row],[Invoice Date]])</f>
        <v>2021</v>
      </c>
      <c r="Q1796" s="4" t="str">
        <f>"Q"&amp;ROUNDUP(MONTH(Table1[[#This Row],[Invoice Date]])/3,0)</f>
        <v>Q4</v>
      </c>
      <c r="R1796" s="4" t="str">
        <f>LOOKUP(O1796,{1,3,6,9,12},{"Winter","Spring","Summer","Autumn","Winter"})</f>
        <v>Winter</v>
      </c>
    </row>
    <row r="1797" spans="2:18"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c r="O1797" s="4">
        <f>MONTH(Table1[[#This Row],[Invoice Date]])</f>
        <v>1</v>
      </c>
      <c r="P1797" s="4">
        <f>YEAR(Table1[[#This Row],[Invoice Date]])</f>
        <v>2021</v>
      </c>
      <c r="Q1797" s="4" t="str">
        <f>"Q"&amp;ROUNDUP(MONTH(Table1[[#This Row],[Invoice Date]])/3,0)</f>
        <v>Q1</v>
      </c>
      <c r="R1797" s="4" t="str">
        <f>LOOKUP(O1797,{1,3,6,9,12},{"Winter","Spring","Summer","Autumn","Winter"})</f>
        <v>Winter</v>
      </c>
    </row>
    <row r="1798" spans="2:18"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c r="O1798" s="4">
        <f>MONTH(Table1[[#This Row],[Invoice Date]])</f>
        <v>1</v>
      </c>
      <c r="P1798" s="4">
        <f>YEAR(Table1[[#This Row],[Invoice Date]])</f>
        <v>2021</v>
      </c>
      <c r="Q1798" s="4" t="str">
        <f>"Q"&amp;ROUNDUP(MONTH(Table1[[#This Row],[Invoice Date]])/3,0)</f>
        <v>Q1</v>
      </c>
      <c r="R1798" s="4" t="str">
        <f>LOOKUP(O1798,{1,3,6,9,12},{"Winter","Spring","Summer","Autumn","Winter"})</f>
        <v>Winter</v>
      </c>
    </row>
    <row r="1799" spans="2:18"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c r="O1799" s="4">
        <f>MONTH(Table1[[#This Row],[Invoice Date]])</f>
        <v>1</v>
      </c>
      <c r="P1799" s="4">
        <f>YEAR(Table1[[#This Row],[Invoice Date]])</f>
        <v>2021</v>
      </c>
      <c r="Q1799" s="4" t="str">
        <f>"Q"&amp;ROUNDUP(MONTH(Table1[[#This Row],[Invoice Date]])/3,0)</f>
        <v>Q1</v>
      </c>
      <c r="R1799" s="4" t="str">
        <f>LOOKUP(O1799,{1,3,6,9,12},{"Winter","Spring","Summer","Autumn","Winter"})</f>
        <v>Winter</v>
      </c>
    </row>
    <row r="1800" spans="2:18"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c r="O1800" s="4">
        <f>MONTH(Table1[[#This Row],[Invoice Date]])</f>
        <v>1</v>
      </c>
      <c r="P1800" s="4">
        <f>YEAR(Table1[[#This Row],[Invoice Date]])</f>
        <v>2021</v>
      </c>
      <c r="Q1800" s="4" t="str">
        <f>"Q"&amp;ROUNDUP(MONTH(Table1[[#This Row],[Invoice Date]])/3,0)</f>
        <v>Q1</v>
      </c>
      <c r="R1800" s="4" t="str">
        <f>LOOKUP(O1800,{1,3,6,9,12},{"Winter","Spring","Summer","Autumn","Winter"})</f>
        <v>Winter</v>
      </c>
    </row>
    <row r="1801" spans="2:18"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c r="O1801" s="4">
        <f>MONTH(Table1[[#This Row],[Invoice Date]])</f>
        <v>1</v>
      </c>
      <c r="P1801" s="4">
        <f>YEAR(Table1[[#This Row],[Invoice Date]])</f>
        <v>2021</v>
      </c>
      <c r="Q1801" s="4" t="str">
        <f>"Q"&amp;ROUNDUP(MONTH(Table1[[#This Row],[Invoice Date]])/3,0)</f>
        <v>Q1</v>
      </c>
      <c r="R1801" s="4" t="str">
        <f>LOOKUP(O1801,{1,3,6,9,12},{"Winter","Spring","Summer","Autumn","Winter"})</f>
        <v>Winter</v>
      </c>
    </row>
    <row r="1802" spans="2:18"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c r="O1802" s="4">
        <f>MONTH(Table1[[#This Row],[Invoice Date]])</f>
        <v>1</v>
      </c>
      <c r="P1802" s="4">
        <f>YEAR(Table1[[#This Row],[Invoice Date]])</f>
        <v>2021</v>
      </c>
      <c r="Q1802" s="4" t="str">
        <f>"Q"&amp;ROUNDUP(MONTH(Table1[[#This Row],[Invoice Date]])/3,0)</f>
        <v>Q1</v>
      </c>
      <c r="R1802" s="4" t="str">
        <f>LOOKUP(O1802,{1,3,6,9,12},{"Winter","Spring","Summer","Autumn","Winter"})</f>
        <v>Winter</v>
      </c>
    </row>
    <row r="1803" spans="2:18"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c r="O1803" s="4">
        <f>MONTH(Table1[[#This Row],[Invoice Date]])</f>
        <v>2</v>
      </c>
      <c r="P1803" s="4">
        <f>YEAR(Table1[[#This Row],[Invoice Date]])</f>
        <v>2021</v>
      </c>
      <c r="Q1803" s="4" t="str">
        <f>"Q"&amp;ROUNDUP(MONTH(Table1[[#This Row],[Invoice Date]])/3,0)</f>
        <v>Q1</v>
      </c>
      <c r="R1803" s="4" t="str">
        <f>LOOKUP(O1803,{1,3,6,9,12},{"Winter","Spring","Summer","Autumn","Winter"})</f>
        <v>Winter</v>
      </c>
    </row>
    <row r="1804" spans="2:18"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c r="O1804" s="4">
        <f>MONTH(Table1[[#This Row],[Invoice Date]])</f>
        <v>2</v>
      </c>
      <c r="P1804" s="4">
        <f>YEAR(Table1[[#This Row],[Invoice Date]])</f>
        <v>2021</v>
      </c>
      <c r="Q1804" s="4" t="str">
        <f>"Q"&amp;ROUNDUP(MONTH(Table1[[#This Row],[Invoice Date]])/3,0)</f>
        <v>Q1</v>
      </c>
      <c r="R1804" s="4" t="str">
        <f>LOOKUP(O1804,{1,3,6,9,12},{"Winter","Spring","Summer","Autumn","Winter"})</f>
        <v>Winter</v>
      </c>
    </row>
    <row r="1805" spans="2:18"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c r="O1805" s="4">
        <f>MONTH(Table1[[#This Row],[Invoice Date]])</f>
        <v>2</v>
      </c>
      <c r="P1805" s="4">
        <f>YEAR(Table1[[#This Row],[Invoice Date]])</f>
        <v>2021</v>
      </c>
      <c r="Q1805" s="4" t="str">
        <f>"Q"&amp;ROUNDUP(MONTH(Table1[[#This Row],[Invoice Date]])/3,0)</f>
        <v>Q1</v>
      </c>
      <c r="R1805" s="4" t="str">
        <f>LOOKUP(O1805,{1,3,6,9,12},{"Winter","Spring","Summer","Autumn","Winter"})</f>
        <v>Winter</v>
      </c>
    </row>
    <row r="1806" spans="2:18"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c r="O1806" s="4">
        <f>MONTH(Table1[[#This Row],[Invoice Date]])</f>
        <v>2</v>
      </c>
      <c r="P1806" s="4">
        <f>YEAR(Table1[[#This Row],[Invoice Date]])</f>
        <v>2021</v>
      </c>
      <c r="Q1806" s="4" t="str">
        <f>"Q"&amp;ROUNDUP(MONTH(Table1[[#This Row],[Invoice Date]])/3,0)</f>
        <v>Q1</v>
      </c>
      <c r="R1806" s="4" t="str">
        <f>LOOKUP(O1806,{1,3,6,9,12},{"Winter","Spring","Summer","Autumn","Winter"})</f>
        <v>Winter</v>
      </c>
    </row>
    <row r="1807" spans="2:18"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c r="O1807" s="4">
        <f>MONTH(Table1[[#This Row],[Invoice Date]])</f>
        <v>2</v>
      </c>
      <c r="P1807" s="4">
        <f>YEAR(Table1[[#This Row],[Invoice Date]])</f>
        <v>2021</v>
      </c>
      <c r="Q1807" s="4" t="str">
        <f>"Q"&amp;ROUNDUP(MONTH(Table1[[#This Row],[Invoice Date]])/3,0)</f>
        <v>Q1</v>
      </c>
      <c r="R1807" s="4" t="str">
        <f>LOOKUP(O1807,{1,3,6,9,12},{"Winter","Spring","Summer","Autumn","Winter"})</f>
        <v>Winter</v>
      </c>
    </row>
    <row r="1808" spans="2:18"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c r="O1808" s="4">
        <f>MONTH(Table1[[#This Row],[Invoice Date]])</f>
        <v>2</v>
      </c>
      <c r="P1808" s="4">
        <f>YEAR(Table1[[#This Row],[Invoice Date]])</f>
        <v>2021</v>
      </c>
      <c r="Q1808" s="4" t="str">
        <f>"Q"&amp;ROUNDUP(MONTH(Table1[[#This Row],[Invoice Date]])/3,0)</f>
        <v>Q1</v>
      </c>
      <c r="R1808" s="4" t="str">
        <f>LOOKUP(O1808,{1,3,6,9,12},{"Winter","Spring","Summer","Autumn","Winter"})</f>
        <v>Winter</v>
      </c>
    </row>
    <row r="1809" spans="2:18"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c r="O1809" s="4">
        <f>MONTH(Table1[[#This Row],[Invoice Date]])</f>
        <v>3</v>
      </c>
      <c r="P1809" s="4">
        <f>YEAR(Table1[[#This Row],[Invoice Date]])</f>
        <v>2021</v>
      </c>
      <c r="Q1809" s="4" t="str">
        <f>"Q"&amp;ROUNDUP(MONTH(Table1[[#This Row],[Invoice Date]])/3,0)</f>
        <v>Q1</v>
      </c>
      <c r="R1809" s="4" t="str">
        <f>LOOKUP(O1809,{1,3,6,9,12},{"Winter","Spring","Summer","Autumn","Winter"})</f>
        <v>Spring</v>
      </c>
    </row>
    <row r="1810" spans="2:18"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c r="O1810" s="4">
        <f>MONTH(Table1[[#This Row],[Invoice Date]])</f>
        <v>3</v>
      </c>
      <c r="P1810" s="4">
        <f>YEAR(Table1[[#This Row],[Invoice Date]])</f>
        <v>2021</v>
      </c>
      <c r="Q1810" s="4" t="str">
        <f>"Q"&amp;ROUNDUP(MONTH(Table1[[#This Row],[Invoice Date]])/3,0)</f>
        <v>Q1</v>
      </c>
      <c r="R1810" s="4" t="str">
        <f>LOOKUP(O1810,{1,3,6,9,12},{"Winter","Spring","Summer","Autumn","Winter"})</f>
        <v>Spring</v>
      </c>
    </row>
    <row r="1811" spans="2:18"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c r="O1811" s="4">
        <f>MONTH(Table1[[#This Row],[Invoice Date]])</f>
        <v>3</v>
      </c>
      <c r="P1811" s="4">
        <f>YEAR(Table1[[#This Row],[Invoice Date]])</f>
        <v>2021</v>
      </c>
      <c r="Q1811" s="4" t="str">
        <f>"Q"&amp;ROUNDUP(MONTH(Table1[[#This Row],[Invoice Date]])/3,0)</f>
        <v>Q1</v>
      </c>
      <c r="R1811" s="4" t="str">
        <f>LOOKUP(O1811,{1,3,6,9,12},{"Winter","Spring","Summer","Autumn","Winter"})</f>
        <v>Spring</v>
      </c>
    </row>
    <row r="1812" spans="2:18"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c r="O1812" s="4">
        <f>MONTH(Table1[[#This Row],[Invoice Date]])</f>
        <v>3</v>
      </c>
      <c r="P1812" s="4">
        <f>YEAR(Table1[[#This Row],[Invoice Date]])</f>
        <v>2021</v>
      </c>
      <c r="Q1812" s="4" t="str">
        <f>"Q"&amp;ROUNDUP(MONTH(Table1[[#This Row],[Invoice Date]])/3,0)</f>
        <v>Q1</v>
      </c>
      <c r="R1812" s="4" t="str">
        <f>LOOKUP(O1812,{1,3,6,9,12},{"Winter","Spring","Summer","Autumn","Winter"})</f>
        <v>Spring</v>
      </c>
    </row>
    <row r="1813" spans="2:18"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c r="O1813" s="4">
        <f>MONTH(Table1[[#This Row],[Invoice Date]])</f>
        <v>3</v>
      </c>
      <c r="P1813" s="4">
        <f>YEAR(Table1[[#This Row],[Invoice Date]])</f>
        <v>2021</v>
      </c>
      <c r="Q1813" s="4" t="str">
        <f>"Q"&amp;ROUNDUP(MONTH(Table1[[#This Row],[Invoice Date]])/3,0)</f>
        <v>Q1</v>
      </c>
      <c r="R1813" s="4" t="str">
        <f>LOOKUP(O1813,{1,3,6,9,12},{"Winter","Spring","Summer","Autumn","Winter"})</f>
        <v>Spring</v>
      </c>
    </row>
    <row r="1814" spans="2:18"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c r="O1814" s="4">
        <f>MONTH(Table1[[#This Row],[Invoice Date]])</f>
        <v>3</v>
      </c>
      <c r="P1814" s="4">
        <f>YEAR(Table1[[#This Row],[Invoice Date]])</f>
        <v>2021</v>
      </c>
      <c r="Q1814" s="4" t="str">
        <f>"Q"&amp;ROUNDUP(MONTH(Table1[[#This Row],[Invoice Date]])/3,0)</f>
        <v>Q1</v>
      </c>
      <c r="R1814" s="4" t="str">
        <f>LOOKUP(O1814,{1,3,6,9,12},{"Winter","Spring","Summer","Autumn","Winter"})</f>
        <v>Spring</v>
      </c>
    </row>
    <row r="1815" spans="2:18"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c r="O1815" s="4">
        <f>MONTH(Table1[[#This Row],[Invoice Date]])</f>
        <v>4</v>
      </c>
      <c r="P1815" s="4">
        <f>YEAR(Table1[[#This Row],[Invoice Date]])</f>
        <v>2021</v>
      </c>
      <c r="Q1815" s="4" t="str">
        <f>"Q"&amp;ROUNDUP(MONTH(Table1[[#This Row],[Invoice Date]])/3,0)</f>
        <v>Q2</v>
      </c>
      <c r="R1815" s="4" t="str">
        <f>LOOKUP(O1815,{1,3,6,9,12},{"Winter","Spring","Summer","Autumn","Winter"})</f>
        <v>Spring</v>
      </c>
    </row>
    <row r="1816" spans="2:18"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c r="O1816" s="4">
        <f>MONTH(Table1[[#This Row],[Invoice Date]])</f>
        <v>4</v>
      </c>
      <c r="P1816" s="4">
        <f>YEAR(Table1[[#This Row],[Invoice Date]])</f>
        <v>2021</v>
      </c>
      <c r="Q1816" s="4" t="str">
        <f>"Q"&amp;ROUNDUP(MONTH(Table1[[#This Row],[Invoice Date]])/3,0)</f>
        <v>Q2</v>
      </c>
      <c r="R1816" s="4" t="str">
        <f>LOOKUP(O1816,{1,3,6,9,12},{"Winter","Spring","Summer","Autumn","Winter"})</f>
        <v>Spring</v>
      </c>
    </row>
    <row r="1817" spans="2:18"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c r="O1817" s="4">
        <f>MONTH(Table1[[#This Row],[Invoice Date]])</f>
        <v>4</v>
      </c>
      <c r="P1817" s="4">
        <f>YEAR(Table1[[#This Row],[Invoice Date]])</f>
        <v>2021</v>
      </c>
      <c r="Q1817" s="4" t="str">
        <f>"Q"&amp;ROUNDUP(MONTH(Table1[[#This Row],[Invoice Date]])/3,0)</f>
        <v>Q2</v>
      </c>
      <c r="R1817" s="4" t="str">
        <f>LOOKUP(O1817,{1,3,6,9,12},{"Winter","Spring","Summer","Autumn","Winter"})</f>
        <v>Spring</v>
      </c>
    </row>
    <row r="1818" spans="2:18"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c r="O1818" s="4">
        <f>MONTH(Table1[[#This Row],[Invoice Date]])</f>
        <v>4</v>
      </c>
      <c r="P1818" s="4">
        <f>YEAR(Table1[[#This Row],[Invoice Date]])</f>
        <v>2021</v>
      </c>
      <c r="Q1818" s="4" t="str">
        <f>"Q"&amp;ROUNDUP(MONTH(Table1[[#This Row],[Invoice Date]])/3,0)</f>
        <v>Q2</v>
      </c>
      <c r="R1818" s="4" t="str">
        <f>LOOKUP(O1818,{1,3,6,9,12},{"Winter","Spring","Summer","Autumn","Winter"})</f>
        <v>Spring</v>
      </c>
    </row>
    <row r="1819" spans="2:18"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c r="O1819" s="4">
        <f>MONTH(Table1[[#This Row],[Invoice Date]])</f>
        <v>4</v>
      </c>
      <c r="P1819" s="4">
        <f>YEAR(Table1[[#This Row],[Invoice Date]])</f>
        <v>2021</v>
      </c>
      <c r="Q1819" s="4" t="str">
        <f>"Q"&amp;ROUNDUP(MONTH(Table1[[#This Row],[Invoice Date]])/3,0)</f>
        <v>Q2</v>
      </c>
      <c r="R1819" s="4" t="str">
        <f>LOOKUP(O1819,{1,3,6,9,12},{"Winter","Spring","Summer","Autumn","Winter"})</f>
        <v>Spring</v>
      </c>
    </row>
    <row r="1820" spans="2:18"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c r="O1820" s="4">
        <f>MONTH(Table1[[#This Row],[Invoice Date]])</f>
        <v>4</v>
      </c>
      <c r="P1820" s="4">
        <f>YEAR(Table1[[#This Row],[Invoice Date]])</f>
        <v>2021</v>
      </c>
      <c r="Q1820" s="4" t="str">
        <f>"Q"&amp;ROUNDUP(MONTH(Table1[[#This Row],[Invoice Date]])/3,0)</f>
        <v>Q2</v>
      </c>
      <c r="R1820" s="4" t="str">
        <f>LOOKUP(O1820,{1,3,6,9,12},{"Winter","Spring","Summer","Autumn","Winter"})</f>
        <v>Spring</v>
      </c>
    </row>
    <row r="1821" spans="2:18"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c r="O1821" s="4">
        <f>MONTH(Table1[[#This Row],[Invoice Date]])</f>
        <v>5</v>
      </c>
      <c r="P1821" s="4">
        <f>YEAR(Table1[[#This Row],[Invoice Date]])</f>
        <v>2021</v>
      </c>
      <c r="Q1821" s="4" t="str">
        <f>"Q"&amp;ROUNDUP(MONTH(Table1[[#This Row],[Invoice Date]])/3,0)</f>
        <v>Q2</v>
      </c>
      <c r="R1821" s="4" t="str">
        <f>LOOKUP(O1821,{1,3,6,9,12},{"Winter","Spring","Summer","Autumn","Winter"})</f>
        <v>Spring</v>
      </c>
    </row>
    <row r="1822" spans="2:18"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c r="O1822" s="4">
        <f>MONTH(Table1[[#This Row],[Invoice Date]])</f>
        <v>5</v>
      </c>
      <c r="P1822" s="4">
        <f>YEAR(Table1[[#This Row],[Invoice Date]])</f>
        <v>2021</v>
      </c>
      <c r="Q1822" s="4" t="str">
        <f>"Q"&amp;ROUNDUP(MONTH(Table1[[#This Row],[Invoice Date]])/3,0)</f>
        <v>Q2</v>
      </c>
      <c r="R1822" s="4" t="str">
        <f>LOOKUP(O1822,{1,3,6,9,12},{"Winter","Spring","Summer","Autumn","Winter"})</f>
        <v>Spring</v>
      </c>
    </row>
    <row r="1823" spans="2:18"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c r="O1823" s="4">
        <f>MONTH(Table1[[#This Row],[Invoice Date]])</f>
        <v>5</v>
      </c>
      <c r="P1823" s="4">
        <f>YEAR(Table1[[#This Row],[Invoice Date]])</f>
        <v>2021</v>
      </c>
      <c r="Q1823" s="4" t="str">
        <f>"Q"&amp;ROUNDUP(MONTH(Table1[[#This Row],[Invoice Date]])/3,0)</f>
        <v>Q2</v>
      </c>
      <c r="R1823" s="4" t="str">
        <f>LOOKUP(O1823,{1,3,6,9,12},{"Winter","Spring","Summer","Autumn","Winter"})</f>
        <v>Spring</v>
      </c>
    </row>
    <row r="1824" spans="2:18"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c r="O1824" s="4">
        <f>MONTH(Table1[[#This Row],[Invoice Date]])</f>
        <v>5</v>
      </c>
      <c r="P1824" s="4">
        <f>YEAR(Table1[[#This Row],[Invoice Date]])</f>
        <v>2021</v>
      </c>
      <c r="Q1824" s="4" t="str">
        <f>"Q"&amp;ROUNDUP(MONTH(Table1[[#This Row],[Invoice Date]])/3,0)</f>
        <v>Q2</v>
      </c>
      <c r="R1824" s="4" t="str">
        <f>LOOKUP(O1824,{1,3,6,9,12},{"Winter","Spring","Summer","Autumn","Winter"})</f>
        <v>Spring</v>
      </c>
    </row>
    <row r="1825" spans="2:18"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c r="O1825" s="4">
        <f>MONTH(Table1[[#This Row],[Invoice Date]])</f>
        <v>5</v>
      </c>
      <c r="P1825" s="4">
        <f>YEAR(Table1[[#This Row],[Invoice Date]])</f>
        <v>2021</v>
      </c>
      <c r="Q1825" s="4" t="str">
        <f>"Q"&amp;ROUNDUP(MONTH(Table1[[#This Row],[Invoice Date]])/3,0)</f>
        <v>Q2</v>
      </c>
      <c r="R1825" s="4" t="str">
        <f>LOOKUP(O1825,{1,3,6,9,12},{"Winter","Spring","Summer","Autumn","Winter"})</f>
        <v>Spring</v>
      </c>
    </row>
    <row r="1826" spans="2:18"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c r="O1826" s="4">
        <f>MONTH(Table1[[#This Row],[Invoice Date]])</f>
        <v>5</v>
      </c>
      <c r="P1826" s="4">
        <f>YEAR(Table1[[#This Row],[Invoice Date]])</f>
        <v>2021</v>
      </c>
      <c r="Q1826" s="4" t="str">
        <f>"Q"&amp;ROUNDUP(MONTH(Table1[[#This Row],[Invoice Date]])/3,0)</f>
        <v>Q2</v>
      </c>
      <c r="R1826" s="4" t="str">
        <f>LOOKUP(O1826,{1,3,6,9,12},{"Winter","Spring","Summer","Autumn","Winter"})</f>
        <v>Spring</v>
      </c>
    </row>
    <row r="1827" spans="2:18"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c r="O1827" s="4">
        <f>MONTH(Table1[[#This Row],[Invoice Date]])</f>
        <v>6</v>
      </c>
      <c r="P1827" s="4">
        <f>YEAR(Table1[[#This Row],[Invoice Date]])</f>
        <v>2021</v>
      </c>
      <c r="Q1827" s="4" t="str">
        <f>"Q"&amp;ROUNDUP(MONTH(Table1[[#This Row],[Invoice Date]])/3,0)</f>
        <v>Q2</v>
      </c>
      <c r="R1827" s="4" t="str">
        <f>LOOKUP(O1827,{1,3,6,9,12},{"Winter","Spring","Summer","Autumn","Winter"})</f>
        <v>Summer</v>
      </c>
    </row>
    <row r="1828" spans="2:18"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c r="O1828" s="4">
        <f>MONTH(Table1[[#This Row],[Invoice Date]])</f>
        <v>6</v>
      </c>
      <c r="P1828" s="4">
        <f>YEAR(Table1[[#This Row],[Invoice Date]])</f>
        <v>2021</v>
      </c>
      <c r="Q1828" s="4" t="str">
        <f>"Q"&amp;ROUNDUP(MONTH(Table1[[#This Row],[Invoice Date]])/3,0)</f>
        <v>Q2</v>
      </c>
      <c r="R1828" s="4" t="str">
        <f>LOOKUP(O1828,{1,3,6,9,12},{"Winter","Spring","Summer","Autumn","Winter"})</f>
        <v>Summer</v>
      </c>
    </row>
    <row r="1829" spans="2:18"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c r="O1829" s="4">
        <f>MONTH(Table1[[#This Row],[Invoice Date]])</f>
        <v>6</v>
      </c>
      <c r="P1829" s="4">
        <f>YEAR(Table1[[#This Row],[Invoice Date]])</f>
        <v>2021</v>
      </c>
      <c r="Q1829" s="4" t="str">
        <f>"Q"&amp;ROUNDUP(MONTH(Table1[[#This Row],[Invoice Date]])/3,0)</f>
        <v>Q2</v>
      </c>
      <c r="R1829" s="4" t="str">
        <f>LOOKUP(O1829,{1,3,6,9,12},{"Winter","Spring","Summer","Autumn","Winter"})</f>
        <v>Summer</v>
      </c>
    </row>
    <row r="1830" spans="2:18"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c r="O1830" s="4">
        <f>MONTH(Table1[[#This Row],[Invoice Date]])</f>
        <v>6</v>
      </c>
      <c r="P1830" s="4">
        <f>YEAR(Table1[[#This Row],[Invoice Date]])</f>
        <v>2021</v>
      </c>
      <c r="Q1830" s="4" t="str">
        <f>"Q"&amp;ROUNDUP(MONTH(Table1[[#This Row],[Invoice Date]])/3,0)</f>
        <v>Q2</v>
      </c>
      <c r="R1830" s="4" t="str">
        <f>LOOKUP(O1830,{1,3,6,9,12},{"Winter","Spring","Summer","Autumn","Winter"})</f>
        <v>Summer</v>
      </c>
    </row>
    <row r="1831" spans="2:18"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c r="O1831" s="4">
        <f>MONTH(Table1[[#This Row],[Invoice Date]])</f>
        <v>6</v>
      </c>
      <c r="P1831" s="4">
        <f>YEAR(Table1[[#This Row],[Invoice Date]])</f>
        <v>2021</v>
      </c>
      <c r="Q1831" s="4" t="str">
        <f>"Q"&amp;ROUNDUP(MONTH(Table1[[#This Row],[Invoice Date]])/3,0)</f>
        <v>Q2</v>
      </c>
      <c r="R1831" s="4" t="str">
        <f>LOOKUP(O1831,{1,3,6,9,12},{"Winter","Spring","Summer","Autumn","Winter"})</f>
        <v>Summer</v>
      </c>
    </row>
    <row r="1832" spans="2:18"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c r="O1832" s="4">
        <f>MONTH(Table1[[#This Row],[Invoice Date]])</f>
        <v>6</v>
      </c>
      <c r="P1832" s="4">
        <f>YEAR(Table1[[#This Row],[Invoice Date]])</f>
        <v>2021</v>
      </c>
      <c r="Q1832" s="4" t="str">
        <f>"Q"&amp;ROUNDUP(MONTH(Table1[[#This Row],[Invoice Date]])/3,0)</f>
        <v>Q2</v>
      </c>
      <c r="R1832" s="4" t="str">
        <f>LOOKUP(O1832,{1,3,6,9,12},{"Winter","Spring","Summer","Autumn","Winter"})</f>
        <v>Summer</v>
      </c>
    </row>
    <row r="1833" spans="2:18"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c r="O1833" s="4">
        <f>MONTH(Table1[[#This Row],[Invoice Date]])</f>
        <v>7</v>
      </c>
      <c r="P1833" s="4">
        <f>YEAR(Table1[[#This Row],[Invoice Date]])</f>
        <v>2021</v>
      </c>
      <c r="Q1833" s="4" t="str">
        <f>"Q"&amp;ROUNDUP(MONTH(Table1[[#This Row],[Invoice Date]])/3,0)</f>
        <v>Q3</v>
      </c>
      <c r="R1833" s="4" t="str">
        <f>LOOKUP(O1833,{1,3,6,9,12},{"Winter","Spring","Summer","Autumn","Winter"})</f>
        <v>Summer</v>
      </c>
    </row>
    <row r="1834" spans="2:18"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c r="O1834" s="4">
        <f>MONTH(Table1[[#This Row],[Invoice Date]])</f>
        <v>7</v>
      </c>
      <c r="P1834" s="4">
        <f>YEAR(Table1[[#This Row],[Invoice Date]])</f>
        <v>2021</v>
      </c>
      <c r="Q1834" s="4" t="str">
        <f>"Q"&amp;ROUNDUP(MONTH(Table1[[#This Row],[Invoice Date]])/3,0)</f>
        <v>Q3</v>
      </c>
      <c r="R1834" s="4" t="str">
        <f>LOOKUP(O1834,{1,3,6,9,12},{"Winter","Spring","Summer","Autumn","Winter"})</f>
        <v>Summer</v>
      </c>
    </row>
    <row r="1835" spans="2:18"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c r="O1835" s="4">
        <f>MONTH(Table1[[#This Row],[Invoice Date]])</f>
        <v>7</v>
      </c>
      <c r="P1835" s="4">
        <f>YEAR(Table1[[#This Row],[Invoice Date]])</f>
        <v>2021</v>
      </c>
      <c r="Q1835" s="4" t="str">
        <f>"Q"&amp;ROUNDUP(MONTH(Table1[[#This Row],[Invoice Date]])/3,0)</f>
        <v>Q3</v>
      </c>
      <c r="R1835" s="4" t="str">
        <f>LOOKUP(O1835,{1,3,6,9,12},{"Winter","Spring","Summer","Autumn","Winter"})</f>
        <v>Summer</v>
      </c>
    </row>
    <row r="1836" spans="2:18"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c r="O1836" s="4">
        <f>MONTH(Table1[[#This Row],[Invoice Date]])</f>
        <v>7</v>
      </c>
      <c r="P1836" s="4">
        <f>YEAR(Table1[[#This Row],[Invoice Date]])</f>
        <v>2021</v>
      </c>
      <c r="Q1836" s="4" t="str">
        <f>"Q"&amp;ROUNDUP(MONTH(Table1[[#This Row],[Invoice Date]])/3,0)</f>
        <v>Q3</v>
      </c>
      <c r="R1836" s="4" t="str">
        <f>LOOKUP(O1836,{1,3,6,9,12},{"Winter","Spring","Summer","Autumn","Winter"})</f>
        <v>Summer</v>
      </c>
    </row>
    <row r="1837" spans="2:18"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c r="O1837" s="4">
        <f>MONTH(Table1[[#This Row],[Invoice Date]])</f>
        <v>7</v>
      </c>
      <c r="P1837" s="4">
        <f>YEAR(Table1[[#This Row],[Invoice Date]])</f>
        <v>2021</v>
      </c>
      <c r="Q1837" s="4" t="str">
        <f>"Q"&amp;ROUNDUP(MONTH(Table1[[#This Row],[Invoice Date]])/3,0)</f>
        <v>Q3</v>
      </c>
      <c r="R1837" s="4" t="str">
        <f>LOOKUP(O1837,{1,3,6,9,12},{"Winter","Spring","Summer","Autumn","Winter"})</f>
        <v>Summer</v>
      </c>
    </row>
    <row r="1838" spans="2:18"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c r="O1838" s="4">
        <f>MONTH(Table1[[#This Row],[Invoice Date]])</f>
        <v>7</v>
      </c>
      <c r="P1838" s="4">
        <f>YEAR(Table1[[#This Row],[Invoice Date]])</f>
        <v>2021</v>
      </c>
      <c r="Q1838" s="4" t="str">
        <f>"Q"&amp;ROUNDUP(MONTH(Table1[[#This Row],[Invoice Date]])/3,0)</f>
        <v>Q3</v>
      </c>
      <c r="R1838" s="4" t="str">
        <f>LOOKUP(O1838,{1,3,6,9,12},{"Winter","Spring","Summer","Autumn","Winter"})</f>
        <v>Summer</v>
      </c>
    </row>
    <row r="1839" spans="2:18"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c r="O1839" s="4">
        <f>MONTH(Table1[[#This Row],[Invoice Date]])</f>
        <v>8</v>
      </c>
      <c r="P1839" s="4">
        <f>YEAR(Table1[[#This Row],[Invoice Date]])</f>
        <v>2021</v>
      </c>
      <c r="Q1839" s="4" t="str">
        <f>"Q"&amp;ROUNDUP(MONTH(Table1[[#This Row],[Invoice Date]])/3,0)</f>
        <v>Q3</v>
      </c>
      <c r="R1839" s="4" t="str">
        <f>LOOKUP(O1839,{1,3,6,9,12},{"Winter","Spring","Summer","Autumn","Winter"})</f>
        <v>Summer</v>
      </c>
    </row>
    <row r="1840" spans="2:18"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c r="O1840" s="4">
        <f>MONTH(Table1[[#This Row],[Invoice Date]])</f>
        <v>8</v>
      </c>
      <c r="P1840" s="4">
        <f>YEAR(Table1[[#This Row],[Invoice Date]])</f>
        <v>2021</v>
      </c>
      <c r="Q1840" s="4" t="str">
        <f>"Q"&amp;ROUNDUP(MONTH(Table1[[#This Row],[Invoice Date]])/3,0)</f>
        <v>Q3</v>
      </c>
      <c r="R1840" s="4" t="str">
        <f>LOOKUP(O1840,{1,3,6,9,12},{"Winter","Spring","Summer","Autumn","Winter"})</f>
        <v>Summer</v>
      </c>
    </row>
    <row r="1841" spans="2:18"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c r="O1841" s="4">
        <f>MONTH(Table1[[#This Row],[Invoice Date]])</f>
        <v>8</v>
      </c>
      <c r="P1841" s="4">
        <f>YEAR(Table1[[#This Row],[Invoice Date]])</f>
        <v>2021</v>
      </c>
      <c r="Q1841" s="4" t="str">
        <f>"Q"&amp;ROUNDUP(MONTH(Table1[[#This Row],[Invoice Date]])/3,0)</f>
        <v>Q3</v>
      </c>
      <c r="R1841" s="4" t="str">
        <f>LOOKUP(O1841,{1,3,6,9,12},{"Winter","Spring","Summer","Autumn","Winter"})</f>
        <v>Summer</v>
      </c>
    </row>
    <row r="1842" spans="2:18"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c r="O1842" s="4">
        <f>MONTH(Table1[[#This Row],[Invoice Date]])</f>
        <v>8</v>
      </c>
      <c r="P1842" s="4">
        <f>YEAR(Table1[[#This Row],[Invoice Date]])</f>
        <v>2021</v>
      </c>
      <c r="Q1842" s="4" t="str">
        <f>"Q"&amp;ROUNDUP(MONTH(Table1[[#This Row],[Invoice Date]])/3,0)</f>
        <v>Q3</v>
      </c>
      <c r="R1842" s="4" t="str">
        <f>LOOKUP(O1842,{1,3,6,9,12},{"Winter","Spring","Summer","Autumn","Winter"})</f>
        <v>Summer</v>
      </c>
    </row>
    <row r="1843" spans="2:18"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c r="O1843" s="4">
        <f>MONTH(Table1[[#This Row],[Invoice Date]])</f>
        <v>8</v>
      </c>
      <c r="P1843" s="4">
        <f>YEAR(Table1[[#This Row],[Invoice Date]])</f>
        <v>2021</v>
      </c>
      <c r="Q1843" s="4" t="str">
        <f>"Q"&amp;ROUNDUP(MONTH(Table1[[#This Row],[Invoice Date]])/3,0)</f>
        <v>Q3</v>
      </c>
      <c r="R1843" s="4" t="str">
        <f>LOOKUP(O1843,{1,3,6,9,12},{"Winter","Spring","Summer","Autumn","Winter"})</f>
        <v>Summer</v>
      </c>
    </row>
    <row r="1844" spans="2:18"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c r="O1844" s="4">
        <f>MONTH(Table1[[#This Row],[Invoice Date]])</f>
        <v>8</v>
      </c>
      <c r="P1844" s="4">
        <f>YEAR(Table1[[#This Row],[Invoice Date]])</f>
        <v>2021</v>
      </c>
      <c r="Q1844" s="4" t="str">
        <f>"Q"&amp;ROUNDUP(MONTH(Table1[[#This Row],[Invoice Date]])/3,0)</f>
        <v>Q3</v>
      </c>
      <c r="R1844" s="4" t="str">
        <f>LOOKUP(O1844,{1,3,6,9,12},{"Winter","Spring","Summer","Autumn","Winter"})</f>
        <v>Summer</v>
      </c>
    </row>
    <row r="1845" spans="2:18"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c r="O1845" s="4">
        <f>MONTH(Table1[[#This Row],[Invoice Date]])</f>
        <v>9</v>
      </c>
      <c r="P1845" s="4">
        <f>YEAR(Table1[[#This Row],[Invoice Date]])</f>
        <v>2021</v>
      </c>
      <c r="Q1845" s="4" t="str">
        <f>"Q"&amp;ROUNDUP(MONTH(Table1[[#This Row],[Invoice Date]])/3,0)</f>
        <v>Q3</v>
      </c>
      <c r="R1845" s="4" t="str">
        <f>LOOKUP(O1845,{1,3,6,9,12},{"Winter","Spring","Summer","Autumn","Winter"})</f>
        <v>Autumn</v>
      </c>
    </row>
    <row r="1846" spans="2:18"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c r="O1846" s="4">
        <f>MONTH(Table1[[#This Row],[Invoice Date]])</f>
        <v>9</v>
      </c>
      <c r="P1846" s="4">
        <f>YEAR(Table1[[#This Row],[Invoice Date]])</f>
        <v>2021</v>
      </c>
      <c r="Q1846" s="4" t="str">
        <f>"Q"&amp;ROUNDUP(MONTH(Table1[[#This Row],[Invoice Date]])/3,0)</f>
        <v>Q3</v>
      </c>
      <c r="R1846" s="4" t="str">
        <f>LOOKUP(O1846,{1,3,6,9,12},{"Winter","Spring","Summer","Autumn","Winter"})</f>
        <v>Autumn</v>
      </c>
    </row>
    <row r="1847" spans="2:18"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c r="O1847" s="4">
        <f>MONTH(Table1[[#This Row],[Invoice Date]])</f>
        <v>9</v>
      </c>
      <c r="P1847" s="4">
        <f>YEAR(Table1[[#This Row],[Invoice Date]])</f>
        <v>2021</v>
      </c>
      <c r="Q1847" s="4" t="str">
        <f>"Q"&amp;ROUNDUP(MONTH(Table1[[#This Row],[Invoice Date]])/3,0)</f>
        <v>Q3</v>
      </c>
      <c r="R1847" s="4" t="str">
        <f>LOOKUP(O1847,{1,3,6,9,12},{"Winter","Spring","Summer","Autumn","Winter"})</f>
        <v>Autumn</v>
      </c>
    </row>
    <row r="1848" spans="2:18"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c r="O1848" s="4">
        <f>MONTH(Table1[[#This Row],[Invoice Date]])</f>
        <v>9</v>
      </c>
      <c r="P1848" s="4">
        <f>YEAR(Table1[[#This Row],[Invoice Date]])</f>
        <v>2021</v>
      </c>
      <c r="Q1848" s="4" t="str">
        <f>"Q"&amp;ROUNDUP(MONTH(Table1[[#This Row],[Invoice Date]])/3,0)</f>
        <v>Q3</v>
      </c>
      <c r="R1848" s="4" t="str">
        <f>LOOKUP(O1848,{1,3,6,9,12},{"Winter","Spring","Summer","Autumn","Winter"})</f>
        <v>Autumn</v>
      </c>
    </row>
    <row r="1849" spans="2:18"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c r="O1849" s="4">
        <f>MONTH(Table1[[#This Row],[Invoice Date]])</f>
        <v>9</v>
      </c>
      <c r="P1849" s="4">
        <f>YEAR(Table1[[#This Row],[Invoice Date]])</f>
        <v>2021</v>
      </c>
      <c r="Q1849" s="4" t="str">
        <f>"Q"&amp;ROUNDUP(MONTH(Table1[[#This Row],[Invoice Date]])/3,0)</f>
        <v>Q3</v>
      </c>
      <c r="R1849" s="4" t="str">
        <f>LOOKUP(O1849,{1,3,6,9,12},{"Winter","Spring","Summer","Autumn","Winter"})</f>
        <v>Autumn</v>
      </c>
    </row>
    <row r="1850" spans="2:18"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c r="O1850" s="4">
        <f>MONTH(Table1[[#This Row],[Invoice Date]])</f>
        <v>9</v>
      </c>
      <c r="P1850" s="4">
        <f>YEAR(Table1[[#This Row],[Invoice Date]])</f>
        <v>2021</v>
      </c>
      <c r="Q1850" s="4" t="str">
        <f>"Q"&amp;ROUNDUP(MONTH(Table1[[#This Row],[Invoice Date]])/3,0)</f>
        <v>Q3</v>
      </c>
      <c r="R1850" s="4" t="str">
        <f>LOOKUP(O1850,{1,3,6,9,12},{"Winter","Spring","Summer","Autumn","Winter"})</f>
        <v>Autumn</v>
      </c>
    </row>
    <row r="1851" spans="2:18"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c r="O1851" s="4">
        <f>MONTH(Table1[[#This Row],[Invoice Date]])</f>
        <v>10</v>
      </c>
      <c r="P1851" s="4">
        <f>YEAR(Table1[[#This Row],[Invoice Date]])</f>
        <v>2021</v>
      </c>
      <c r="Q1851" s="4" t="str">
        <f>"Q"&amp;ROUNDUP(MONTH(Table1[[#This Row],[Invoice Date]])/3,0)</f>
        <v>Q4</v>
      </c>
      <c r="R1851" s="4" t="str">
        <f>LOOKUP(O1851,{1,3,6,9,12},{"Winter","Spring","Summer","Autumn","Winter"})</f>
        <v>Autumn</v>
      </c>
    </row>
    <row r="1852" spans="2:18"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c r="O1852" s="4">
        <f>MONTH(Table1[[#This Row],[Invoice Date]])</f>
        <v>10</v>
      </c>
      <c r="P1852" s="4">
        <f>YEAR(Table1[[#This Row],[Invoice Date]])</f>
        <v>2021</v>
      </c>
      <c r="Q1852" s="4" t="str">
        <f>"Q"&amp;ROUNDUP(MONTH(Table1[[#This Row],[Invoice Date]])/3,0)</f>
        <v>Q4</v>
      </c>
      <c r="R1852" s="4" t="str">
        <f>LOOKUP(O1852,{1,3,6,9,12},{"Winter","Spring","Summer","Autumn","Winter"})</f>
        <v>Autumn</v>
      </c>
    </row>
    <row r="1853" spans="2:18"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c r="O1853" s="4">
        <f>MONTH(Table1[[#This Row],[Invoice Date]])</f>
        <v>10</v>
      </c>
      <c r="P1853" s="4">
        <f>YEAR(Table1[[#This Row],[Invoice Date]])</f>
        <v>2021</v>
      </c>
      <c r="Q1853" s="4" t="str">
        <f>"Q"&amp;ROUNDUP(MONTH(Table1[[#This Row],[Invoice Date]])/3,0)</f>
        <v>Q4</v>
      </c>
      <c r="R1853" s="4" t="str">
        <f>LOOKUP(O1853,{1,3,6,9,12},{"Winter","Spring","Summer","Autumn","Winter"})</f>
        <v>Autumn</v>
      </c>
    </row>
    <row r="1854" spans="2:18"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c r="O1854" s="4">
        <f>MONTH(Table1[[#This Row],[Invoice Date]])</f>
        <v>10</v>
      </c>
      <c r="P1854" s="4">
        <f>YEAR(Table1[[#This Row],[Invoice Date]])</f>
        <v>2021</v>
      </c>
      <c r="Q1854" s="4" t="str">
        <f>"Q"&amp;ROUNDUP(MONTH(Table1[[#This Row],[Invoice Date]])/3,0)</f>
        <v>Q4</v>
      </c>
      <c r="R1854" s="4" t="str">
        <f>LOOKUP(O1854,{1,3,6,9,12},{"Winter","Spring","Summer","Autumn","Winter"})</f>
        <v>Autumn</v>
      </c>
    </row>
    <row r="1855" spans="2:18"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c r="O1855" s="4">
        <f>MONTH(Table1[[#This Row],[Invoice Date]])</f>
        <v>10</v>
      </c>
      <c r="P1855" s="4">
        <f>YEAR(Table1[[#This Row],[Invoice Date]])</f>
        <v>2021</v>
      </c>
      <c r="Q1855" s="4" t="str">
        <f>"Q"&amp;ROUNDUP(MONTH(Table1[[#This Row],[Invoice Date]])/3,0)</f>
        <v>Q4</v>
      </c>
      <c r="R1855" s="4" t="str">
        <f>LOOKUP(O1855,{1,3,6,9,12},{"Winter","Spring","Summer","Autumn","Winter"})</f>
        <v>Autumn</v>
      </c>
    </row>
    <row r="1856" spans="2:18"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c r="O1856" s="4">
        <f>MONTH(Table1[[#This Row],[Invoice Date]])</f>
        <v>10</v>
      </c>
      <c r="P1856" s="4">
        <f>YEAR(Table1[[#This Row],[Invoice Date]])</f>
        <v>2021</v>
      </c>
      <c r="Q1856" s="4" t="str">
        <f>"Q"&amp;ROUNDUP(MONTH(Table1[[#This Row],[Invoice Date]])/3,0)</f>
        <v>Q4</v>
      </c>
      <c r="R1856" s="4" t="str">
        <f>LOOKUP(O1856,{1,3,6,9,12},{"Winter","Spring","Summer","Autumn","Winter"})</f>
        <v>Autumn</v>
      </c>
    </row>
    <row r="1857" spans="2:18"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c r="O1857" s="4">
        <f>MONTH(Table1[[#This Row],[Invoice Date]])</f>
        <v>11</v>
      </c>
      <c r="P1857" s="4">
        <f>YEAR(Table1[[#This Row],[Invoice Date]])</f>
        <v>2021</v>
      </c>
      <c r="Q1857" s="4" t="str">
        <f>"Q"&amp;ROUNDUP(MONTH(Table1[[#This Row],[Invoice Date]])/3,0)</f>
        <v>Q4</v>
      </c>
      <c r="R1857" s="4" t="str">
        <f>LOOKUP(O1857,{1,3,6,9,12},{"Winter","Spring","Summer","Autumn","Winter"})</f>
        <v>Autumn</v>
      </c>
    </row>
    <row r="1858" spans="2:18"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c r="O1858" s="4">
        <f>MONTH(Table1[[#This Row],[Invoice Date]])</f>
        <v>11</v>
      </c>
      <c r="P1858" s="4">
        <f>YEAR(Table1[[#This Row],[Invoice Date]])</f>
        <v>2021</v>
      </c>
      <c r="Q1858" s="4" t="str">
        <f>"Q"&amp;ROUNDUP(MONTH(Table1[[#This Row],[Invoice Date]])/3,0)</f>
        <v>Q4</v>
      </c>
      <c r="R1858" s="4" t="str">
        <f>LOOKUP(O1858,{1,3,6,9,12},{"Winter","Spring","Summer","Autumn","Winter"})</f>
        <v>Autumn</v>
      </c>
    </row>
    <row r="1859" spans="2:18"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c r="O1859" s="4">
        <f>MONTH(Table1[[#This Row],[Invoice Date]])</f>
        <v>11</v>
      </c>
      <c r="P1859" s="4">
        <f>YEAR(Table1[[#This Row],[Invoice Date]])</f>
        <v>2021</v>
      </c>
      <c r="Q1859" s="4" t="str">
        <f>"Q"&amp;ROUNDUP(MONTH(Table1[[#This Row],[Invoice Date]])/3,0)</f>
        <v>Q4</v>
      </c>
      <c r="R1859" s="4" t="str">
        <f>LOOKUP(O1859,{1,3,6,9,12},{"Winter","Spring","Summer","Autumn","Winter"})</f>
        <v>Autumn</v>
      </c>
    </row>
    <row r="1860" spans="2:18"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c r="O1860" s="4">
        <f>MONTH(Table1[[#This Row],[Invoice Date]])</f>
        <v>11</v>
      </c>
      <c r="P1860" s="4">
        <f>YEAR(Table1[[#This Row],[Invoice Date]])</f>
        <v>2021</v>
      </c>
      <c r="Q1860" s="4" t="str">
        <f>"Q"&amp;ROUNDUP(MONTH(Table1[[#This Row],[Invoice Date]])/3,0)</f>
        <v>Q4</v>
      </c>
      <c r="R1860" s="4" t="str">
        <f>LOOKUP(O1860,{1,3,6,9,12},{"Winter","Spring","Summer","Autumn","Winter"})</f>
        <v>Autumn</v>
      </c>
    </row>
    <row r="1861" spans="2:18"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c r="O1861" s="4">
        <f>MONTH(Table1[[#This Row],[Invoice Date]])</f>
        <v>11</v>
      </c>
      <c r="P1861" s="4">
        <f>YEAR(Table1[[#This Row],[Invoice Date]])</f>
        <v>2021</v>
      </c>
      <c r="Q1861" s="4" t="str">
        <f>"Q"&amp;ROUNDUP(MONTH(Table1[[#This Row],[Invoice Date]])/3,0)</f>
        <v>Q4</v>
      </c>
      <c r="R1861" s="4" t="str">
        <f>LOOKUP(O1861,{1,3,6,9,12},{"Winter","Spring","Summer","Autumn","Winter"})</f>
        <v>Autumn</v>
      </c>
    </row>
    <row r="1862" spans="2:18"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c r="O1862" s="4">
        <f>MONTH(Table1[[#This Row],[Invoice Date]])</f>
        <v>11</v>
      </c>
      <c r="P1862" s="4">
        <f>YEAR(Table1[[#This Row],[Invoice Date]])</f>
        <v>2021</v>
      </c>
      <c r="Q1862" s="4" t="str">
        <f>"Q"&amp;ROUNDUP(MONTH(Table1[[#This Row],[Invoice Date]])/3,0)</f>
        <v>Q4</v>
      </c>
      <c r="R1862" s="4" t="str">
        <f>LOOKUP(O1862,{1,3,6,9,12},{"Winter","Spring","Summer","Autumn","Winter"})</f>
        <v>Autumn</v>
      </c>
    </row>
    <row r="1863" spans="2:18"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c r="O1863" s="4">
        <f>MONTH(Table1[[#This Row],[Invoice Date]])</f>
        <v>12</v>
      </c>
      <c r="P1863" s="4">
        <f>YEAR(Table1[[#This Row],[Invoice Date]])</f>
        <v>2021</v>
      </c>
      <c r="Q1863" s="4" t="str">
        <f>"Q"&amp;ROUNDUP(MONTH(Table1[[#This Row],[Invoice Date]])/3,0)</f>
        <v>Q4</v>
      </c>
      <c r="R1863" s="4" t="str">
        <f>LOOKUP(O1863,{1,3,6,9,12},{"Winter","Spring","Summer","Autumn","Winter"})</f>
        <v>Winter</v>
      </c>
    </row>
    <row r="1864" spans="2:18"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c r="O1864" s="4">
        <f>MONTH(Table1[[#This Row],[Invoice Date]])</f>
        <v>12</v>
      </c>
      <c r="P1864" s="4">
        <f>YEAR(Table1[[#This Row],[Invoice Date]])</f>
        <v>2021</v>
      </c>
      <c r="Q1864" s="4" t="str">
        <f>"Q"&amp;ROUNDUP(MONTH(Table1[[#This Row],[Invoice Date]])/3,0)</f>
        <v>Q4</v>
      </c>
      <c r="R1864" s="4" t="str">
        <f>LOOKUP(O1864,{1,3,6,9,12},{"Winter","Spring","Summer","Autumn","Winter"})</f>
        <v>Winter</v>
      </c>
    </row>
    <row r="1865" spans="2:18"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c r="O1865" s="4">
        <f>MONTH(Table1[[#This Row],[Invoice Date]])</f>
        <v>12</v>
      </c>
      <c r="P1865" s="4">
        <f>YEAR(Table1[[#This Row],[Invoice Date]])</f>
        <v>2021</v>
      </c>
      <c r="Q1865" s="4" t="str">
        <f>"Q"&amp;ROUNDUP(MONTH(Table1[[#This Row],[Invoice Date]])/3,0)</f>
        <v>Q4</v>
      </c>
      <c r="R1865" s="4" t="str">
        <f>LOOKUP(O1865,{1,3,6,9,12},{"Winter","Spring","Summer","Autumn","Winter"})</f>
        <v>Winter</v>
      </c>
    </row>
    <row r="1866" spans="2:18"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c r="O1866" s="4">
        <f>MONTH(Table1[[#This Row],[Invoice Date]])</f>
        <v>12</v>
      </c>
      <c r="P1866" s="4">
        <f>YEAR(Table1[[#This Row],[Invoice Date]])</f>
        <v>2021</v>
      </c>
      <c r="Q1866" s="4" t="str">
        <f>"Q"&amp;ROUNDUP(MONTH(Table1[[#This Row],[Invoice Date]])/3,0)</f>
        <v>Q4</v>
      </c>
      <c r="R1866" s="4" t="str">
        <f>LOOKUP(O1866,{1,3,6,9,12},{"Winter","Spring","Summer","Autumn","Winter"})</f>
        <v>Winter</v>
      </c>
    </row>
    <row r="1867" spans="2:18"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c r="O1867" s="4">
        <f>MONTH(Table1[[#This Row],[Invoice Date]])</f>
        <v>12</v>
      </c>
      <c r="P1867" s="4">
        <f>YEAR(Table1[[#This Row],[Invoice Date]])</f>
        <v>2021</v>
      </c>
      <c r="Q1867" s="4" t="str">
        <f>"Q"&amp;ROUNDUP(MONTH(Table1[[#This Row],[Invoice Date]])/3,0)</f>
        <v>Q4</v>
      </c>
      <c r="R1867" s="4" t="str">
        <f>LOOKUP(O1867,{1,3,6,9,12},{"Winter","Spring","Summer","Autumn","Winter"})</f>
        <v>Winter</v>
      </c>
    </row>
    <row r="1868" spans="2:18"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c r="O1868" s="4">
        <f>MONTH(Table1[[#This Row],[Invoice Date]])</f>
        <v>12</v>
      </c>
      <c r="P1868" s="4">
        <f>YEAR(Table1[[#This Row],[Invoice Date]])</f>
        <v>2021</v>
      </c>
      <c r="Q1868" s="4" t="str">
        <f>"Q"&amp;ROUNDUP(MONTH(Table1[[#This Row],[Invoice Date]])/3,0)</f>
        <v>Q4</v>
      </c>
      <c r="R1868" s="4" t="str">
        <f>LOOKUP(O1868,{1,3,6,9,12},{"Winter","Spring","Summer","Autumn","Winter"})</f>
        <v>Winter</v>
      </c>
    </row>
    <row r="1869" spans="2:18"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c r="O1869" s="4">
        <f>MONTH(Table1[[#This Row],[Invoice Date]])</f>
        <v>1</v>
      </c>
      <c r="P1869" s="4">
        <f>YEAR(Table1[[#This Row],[Invoice Date]])</f>
        <v>2021</v>
      </c>
      <c r="Q1869" s="4" t="str">
        <f>"Q"&amp;ROUNDUP(MONTH(Table1[[#This Row],[Invoice Date]])/3,0)</f>
        <v>Q1</v>
      </c>
      <c r="R1869" s="4" t="str">
        <f>LOOKUP(O1869,{1,3,6,9,12},{"Winter","Spring","Summer","Autumn","Winter"})</f>
        <v>Winter</v>
      </c>
    </row>
    <row r="1870" spans="2:18"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c r="O1870" s="4">
        <f>MONTH(Table1[[#This Row],[Invoice Date]])</f>
        <v>1</v>
      </c>
      <c r="P1870" s="4">
        <f>YEAR(Table1[[#This Row],[Invoice Date]])</f>
        <v>2021</v>
      </c>
      <c r="Q1870" s="4" t="str">
        <f>"Q"&amp;ROUNDUP(MONTH(Table1[[#This Row],[Invoice Date]])/3,0)</f>
        <v>Q1</v>
      </c>
      <c r="R1870" s="4" t="str">
        <f>LOOKUP(O1870,{1,3,6,9,12},{"Winter","Spring","Summer","Autumn","Winter"})</f>
        <v>Winter</v>
      </c>
    </row>
    <row r="1871" spans="2:18"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c r="O1871" s="4">
        <f>MONTH(Table1[[#This Row],[Invoice Date]])</f>
        <v>1</v>
      </c>
      <c r="P1871" s="4">
        <f>YEAR(Table1[[#This Row],[Invoice Date]])</f>
        <v>2021</v>
      </c>
      <c r="Q1871" s="4" t="str">
        <f>"Q"&amp;ROUNDUP(MONTH(Table1[[#This Row],[Invoice Date]])/3,0)</f>
        <v>Q1</v>
      </c>
      <c r="R1871" s="4" t="str">
        <f>LOOKUP(O1871,{1,3,6,9,12},{"Winter","Spring","Summer","Autumn","Winter"})</f>
        <v>Winter</v>
      </c>
    </row>
    <row r="1872" spans="2:18"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c r="O1872" s="4">
        <f>MONTH(Table1[[#This Row],[Invoice Date]])</f>
        <v>1</v>
      </c>
      <c r="P1872" s="4">
        <f>YEAR(Table1[[#This Row],[Invoice Date]])</f>
        <v>2021</v>
      </c>
      <c r="Q1872" s="4" t="str">
        <f>"Q"&amp;ROUNDUP(MONTH(Table1[[#This Row],[Invoice Date]])/3,0)</f>
        <v>Q1</v>
      </c>
      <c r="R1872" s="4" t="str">
        <f>LOOKUP(O1872,{1,3,6,9,12},{"Winter","Spring","Summer","Autumn","Winter"})</f>
        <v>Winter</v>
      </c>
    </row>
    <row r="1873" spans="2:18"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c r="O1873" s="4">
        <f>MONTH(Table1[[#This Row],[Invoice Date]])</f>
        <v>1</v>
      </c>
      <c r="P1873" s="4">
        <f>YEAR(Table1[[#This Row],[Invoice Date]])</f>
        <v>2021</v>
      </c>
      <c r="Q1873" s="4" t="str">
        <f>"Q"&amp;ROUNDUP(MONTH(Table1[[#This Row],[Invoice Date]])/3,0)</f>
        <v>Q1</v>
      </c>
      <c r="R1873" s="4" t="str">
        <f>LOOKUP(O1873,{1,3,6,9,12},{"Winter","Spring","Summer","Autumn","Winter"})</f>
        <v>Winter</v>
      </c>
    </row>
    <row r="1874" spans="2:18"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c r="O1874" s="4">
        <f>MONTH(Table1[[#This Row],[Invoice Date]])</f>
        <v>1</v>
      </c>
      <c r="P1874" s="4">
        <f>YEAR(Table1[[#This Row],[Invoice Date]])</f>
        <v>2021</v>
      </c>
      <c r="Q1874" s="4" t="str">
        <f>"Q"&amp;ROUNDUP(MONTH(Table1[[#This Row],[Invoice Date]])/3,0)</f>
        <v>Q1</v>
      </c>
      <c r="R1874" s="4" t="str">
        <f>LOOKUP(O1874,{1,3,6,9,12},{"Winter","Spring","Summer","Autumn","Winter"})</f>
        <v>Winter</v>
      </c>
    </row>
    <row r="1875" spans="2:18"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c r="O1875" s="4">
        <f>MONTH(Table1[[#This Row],[Invoice Date]])</f>
        <v>2</v>
      </c>
      <c r="P1875" s="4">
        <f>YEAR(Table1[[#This Row],[Invoice Date]])</f>
        <v>2021</v>
      </c>
      <c r="Q1875" s="4" t="str">
        <f>"Q"&amp;ROUNDUP(MONTH(Table1[[#This Row],[Invoice Date]])/3,0)</f>
        <v>Q1</v>
      </c>
      <c r="R1875" s="4" t="str">
        <f>LOOKUP(O1875,{1,3,6,9,12},{"Winter","Spring","Summer","Autumn","Winter"})</f>
        <v>Winter</v>
      </c>
    </row>
    <row r="1876" spans="2:18"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c r="O1876" s="4">
        <f>MONTH(Table1[[#This Row],[Invoice Date]])</f>
        <v>2</v>
      </c>
      <c r="P1876" s="4">
        <f>YEAR(Table1[[#This Row],[Invoice Date]])</f>
        <v>2021</v>
      </c>
      <c r="Q1876" s="4" t="str">
        <f>"Q"&amp;ROUNDUP(MONTH(Table1[[#This Row],[Invoice Date]])/3,0)</f>
        <v>Q1</v>
      </c>
      <c r="R1876" s="4" t="str">
        <f>LOOKUP(O1876,{1,3,6,9,12},{"Winter","Spring","Summer","Autumn","Winter"})</f>
        <v>Winter</v>
      </c>
    </row>
    <row r="1877" spans="2:18"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c r="O1877" s="4">
        <f>MONTH(Table1[[#This Row],[Invoice Date]])</f>
        <v>2</v>
      </c>
      <c r="P1877" s="4">
        <f>YEAR(Table1[[#This Row],[Invoice Date]])</f>
        <v>2021</v>
      </c>
      <c r="Q1877" s="4" t="str">
        <f>"Q"&amp;ROUNDUP(MONTH(Table1[[#This Row],[Invoice Date]])/3,0)</f>
        <v>Q1</v>
      </c>
      <c r="R1877" s="4" t="str">
        <f>LOOKUP(O1877,{1,3,6,9,12},{"Winter","Spring","Summer","Autumn","Winter"})</f>
        <v>Winter</v>
      </c>
    </row>
    <row r="1878" spans="2:18"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c r="O1878" s="4">
        <f>MONTH(Table1[[#This Row],[Invoice Date]])</f>
        <v>2</v>
      </c>
      <c r="P1878" s="4">
        <f>YEAR(Table1[[#This Row],[Invoice Date]])</f>
        <v>2021</v>
      </c>
      <c r="Q1878" s="4" t="str">
        <f>"Q"&amp;ROUNDUP(MONTH(Table1[[#This Row],[Invoice Date]])/3,0)</f>
        <v>Q1</v>
      </c>
      <c r="R1878" s="4" t="str">
        <f>LOOKUP(O1878,{1,3,6,9,12},{"Winter","Spring","Summer","Autumn","Winter"})</f>
        <v>Winter</v>
      </c>
    </row>
    <row r="1879" spans="2:18"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c r="O1879" s="4">
        <f>MONTH(Table1[[#This Row],[Invoice Date]])</f>
        <v>2</v>
      </c>
      <c r="P1879" s="4">
        <f>YEAR(Table1[[#This Row],[Invoice Date]])</f>
        <v>2021</v>
      </c>
      <c r="Q1879" s="4" t="str">
        <f>"Q"&amp;ROUNDUP(MONTH(Table1[[#This Row],[Invoice Date]])/3,0)</f>
        <v>Q1</v>
      </c>
      <c r="R1879" s="4" t="str">
        <f>LOOKUP(O1879,{1,3,6,9,12},{"Winter","Spring","Summer","Autumn","Winter"})</f>
        <v>Winter</v>
      </c>
    </row>
    <row r="1880" spans="2:18"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c r="O1880" s="4">
        <f>MONTH(Table1[[#This Row],[Invoice Date]])</f>
        <v>2</v>
      </c>
      <c r="P1880" s="4">
        <f>YEAR(Table1[[#This Row],[Invoice Date]])</f>
        <v>2021</v>
      </c>
      <c r="Q1880" s="4" t="str">
        <f>"Q"&amp;ROUNDUP(MONTH(Table1[[#This Row],[Invoice Date]])/3,0)</f>
        <v>Q1</v>
      </c>
      <c r="R1880" s="4" t="str">
        <f>LOOKUP(O1880,{1,3,6,9,12},{"Winter","Spring","Summer","Autumn","Winter"})</f>
        <v>Winter</v>
      </c>
    </row>
    <row r="1881" spans="2:18"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c r="O1881" s="4">
        <f>MONTH(Table1[[#This Row],[Invoice Date]])</f>
        <v>3</v>
      </c>
      <c r="P1881" s="4">
        <f>YEAR(Table1[[#This Row],[Invoice Date]])</f>
        <v>2021</v>
      </c>
      <c r="Q1881" s="4" t="str">
        <f>"Q"&amp;ROUNDUP(MONTH(Table1[[#This Row],[Invoice Date]])/3,0)</f>
        <v>Q1</v>
      </c>
      <c r="R1881" s="4" t="str">
        <f>LOOKUP(O1881,{1,3,6,9,12},{"Winter","Spring","Summer","Autumn","Winter"})</f>
        <v>Spring</v>
      </c>
    </row>
    <row r="1882" spans="2:18"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c r="O1882" s="4">
        <f>MONTH(Table1[[#This Row],[Invoice Date]])</f>
        <v>3</v>
      </c>
      <c r="P1882" s="4">
        <f>YEAR(Table1[[#This Row],[Invoice Date]])</f>
        <v>2021</v>
      </c>
      <c r="Q1882" s="4" t="str">
        <f>"Q"&amp;ROUNDUP(MONTH(Table1[[#This Row],[Invoice Date]])/3,0)</f>
        <v>Q1</v>
      </c>
      <c r="R1882" s="4" t="str">
        <f>LOOKUP(O1882,{1,3,6,9,12},{"Winter","Spring","Summer","Autumn","Winter"})</f>
        <v>Spring</v>
      </c>
    </row>
    <row r="1883" spans="2:18"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c r="O1883" s="4">
        <f>MONTH(Table1[[#This Row],[Invoice Date]])</f>
        <v>3</v>
      </c>
      <c r="P1883" s="4">
        <f>YEAR(Table1[[#This Row],[Invoice Date]])</f>
        <v>2021</v>
      </c>
      <c r="Q1883" s="4" t="str">
        <f>"Q"&amp;ROUNDUP(MONTH(Table1[[#This Row],[Invoice Date]])/3,0)</f>
        <v>Q1</v>
      </c>
      <c r="R1883" s="4" t="str">
        <f>LOOKUP(O1883,{1,3,6,9,12},{"Winter","Spring","Summer","Autumn","Winter"})</f>
        <v>Spring</v>
      </c>
    </row>
    <row r="1884" spans="2:18"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c r="O1884" s="4">
        <f>MONTH(Table1[[#This Row],[Invoice Date]])</f>
        <v>3</v>
      </c>
      <c r="P1884" s="4">
        <f>YEAR(Table1[[#This Row],[Invoice Date]])</f>
        <v>2021</v>
      </c>
      <c r="Q1884" s="4" t="str">
        <f>"Q"&amp;ROUNDUP(MONTH(Table1[[#This Row],[Invoice Date]])/3,0)</f>
        <v>Q1</v>
      </c>
      <c r="R1884" s="4" t="str">
        <f>LOOKUP(O1884,{1,3,6,9,12},{"Winter","Spring","Summer","Autumn","Winter"})</f>
        <v>Spring</v>
      </c>
    </row>
    <row r="1885" spans="2:18"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c r="O1885" s="4">
        <f>MONTH(Table1[[#This Row],[Invoice Date]])</f>
        <v>3</v>
      </c>
      <c r="P1885" s="4">
        <f>YEAR(Table1[[#This Row],[Invoice Date]])</f>
        <v>2021</v>
      </c>
      <c r="Q1885" s="4" t="str">
        <f>"Q"&amp;ROUNDUP(MONTH(Table1[[#This Row],[Invoice Date]])/3,0)</f>
        <v>Q1</v>
      </c>
      <c r="R1885" s="4" t="str">
        <f>LOOKUP(O1885,{1,3,6,9,12},{"Winter","Spring","Summer","Autumn","Winter"})</f>
        <v>Spring</v>
      </c>
    </row>
    <row r="1886" spans="2:18"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c r="O1886" s="4">
        <f>MONTH(Table1[[#This Row],[Invoice Date]])</f>
        <v>3</v>
      </c>
      <c r="P1886" s="4">
        <f>YEAR(Table1[[#This Row],[Invoice Date]])</f>
        <v>2021</v>
      </c>
      <c r="Q1886" s="4" t="str">
        <f>"Q"&amp;ROUNDUP(MONTH(Table1[[#This Row],[Invoice Date]])/3,0)</f>
        <v>Q1</v>
      </c>
      <c r="R1886" s="4" t="str">
        <f>LOOKUP(O1886,{1,3,6,9,12},{"Winter","Spring","Summer","Autumn","Winter"})</f>
        <v>Spring</v>
      </c>
    </row>
    <row r="1887" spans="2:18"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c r="O1887" s="4">
        <f>MONTH(Table1[[#This Row],[Invoice Date]])</f>
        <v>4</v>
      </c>
      <c r="P1887" s="4">
        <f>YEAR(Table1[[#This Row],[Invoice Date]])</f>
        <v>2021</v>
      </c>
      <c r="Q1887" s="4" t="str">
        <f>"Q"&amp;ROUNDUP(MONTH(Table1[[#This Row],[Invoice Date]])/3,0)</f>
        <v>Q2</v>
      </c>
      <c r="R1887" s="4" t="str">
        <f>LOOKUP(O1887,{1,3,6,9,12},{"Winter","Spring","Summer","Autumn","Winter"})</f>
        <v>Spring</v>
      </c>
    </row>
    <row r="1888" spans="2:18"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c r="O1888" s="4">
        <f>MONTH(Table1[[#This Row],[Invoice Date]])</f>
        <v>4</v>
      </c>
      <c r="P1888" s="4">
        <f>YEAR(Table1[[#This Row],[Invoice Date]])</f>
        <v>2021</v>
      </c>
      <c r="Q1888" s="4" t="str">
        <f>"Q"&amp;ROUNDUP(MONTH(Table1[[#This Row],[Invoice Date]])/3,0)</f>
        <v>Q2</v>
      </c>
      <c r="R1888" s="4" t="str">
        <f>LOOKUP(O1888,{1,3,6,9,12},{"Winter","Spring","Summer","Autumn","Winter"})</f>
        <v>Spring</v>
      </c>
    </row>
    <row r="1889" spans="2:18"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c r="O1889" s="4">
        <f>MONTH(Table1[[#This Row],[Invoice Date]])</f>
        <v>4</v>
      </c>
      <c r="P1889" s="4">
        <f>YEAR(Table1[[#This Row],[Invoice Date]])</f>
        <v>2021</v>
      </c>
      <c r="Q1889" s="4" t="str">
        <f>"Q"&amp;ROUNDUP(MONTH(Table1[[#This Row],[Invoice Date]])/3,0)</f>
        <v>Q2</v>
      </c>
      <c r="R1889" s="4" t="str">
        <f>LOOKUP(O1889,{1,3,6,9,12},{"Winter","Spring","Summer","Autumn","Winter"})</f>
        <v>Spring</v>
      </c>
    </row>
    <row r="1890" spans="2:18"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c r="O1890" s="4">
        <f>MONTH(Table1[[#This Row],[Invoice Date]])</f>
        <v>4</v>
      </c>
      <c r="P1890" s="4">
        <f>YEAR(Table1[[#This Row],[Invoice Date]])</f>
        <v>2021</v>
      </c>
      <c r="Q1890" s="4" t="str">
        <f>"Q"&amp;ROUNDUP(MONTH(Table1[[#This Row],[Invoice Date]])/3,0)</f>
        <v>Q2</v>
      </c>
      <c r="R1890" s="4" t="str">
        <f>LOOKUP(O1890,{1,3,6,9,12},{"Winter","Spring","Summer","Autumn","Winter"})</f>
        <v>Spring</v>
      </c>
    </row>
    <row r="1891" spans="2:18"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c r="O1891" s="4">
        <f>MONTH(Table1[[#This Row],[Invoice Date]])</f>
        <v>4</v>
      </c>
      <c r="P1891" s="4">
        <f>YEAR(Table1[[#This Row],[Invoice Date]])</f>
        <v>2021</v>
      </c>
      <c r="Q1891" s="4" t="str">
        <f>"Q"&amp;ROUNDUP(MONTH(Table1[[#This Row],[Invoice Date]])/3,0)</f>
        <v>Q2</v>
      </c>
      <c r="R1891" s="4" t="str">
        <f>LOOKUP(O1891,{1,3,6,9,12},{"Winter","Spring","Summer","Autumn","Winter"})</f>
        <v>Spring</v>
      </c>
    </row>
    <row r="1892" spans="2:18"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c r="O1892" s="4">
        <f>MONTH(Table1[[#This Row],[Invoice Date]])</f>
        <v>4</v>
      </c>
      <c r="P1892" s="4">
        <f>YEAR(Table1[[#This Row],[Invoice Date]])</f>
        <v>2021</v>
      </c>
      <c r="Q1892" s="4" t="str">
        <f>"Q"&amp;ROUNDUP(MONTH(Table1[[#This Row],[Invoice Date]])/3,0)</f>
        <v>Q2</v>
      </c>
      <c r="R1892" s="4" t="str">
        <f>LOOKUP(O1892,{1,3,6,9,12},{"Winter","Spring","Summer","Autumn","Winter"})</f>
        <v>Spring</v>
      </c>
    </row>
    <row r="1893" spans="2:18"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c r="O1893" s="4">
        <f>MONTH(Table1[[#This Row],[Invoice Date]])</f>
        <v>5</v>
      </c>
      <c r="P1893" s="4">
        <f>YEAR(Table1[[#This Row],[Invoice Date]])</f>
        <v>2021</v>
      </c>
      <c r="Q1893" s="4" t="str">
        <f>"Q"&amp;ROUNDUP(MONTH(Table1[[#This Row],[Invoice Date]])/3,0)</f>
        <v>Q2</v>
      </c>
      <c r="R1893" s="4" t="str">
        <f>LOOKUP(O1893,{1,3,6,9,12},{"Winter","Spring","Summer","Autumn","Winter"})</f>
        <v>Spring</v>
      </c>
    </row>
    <row r="1894" spans="2:18"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c r="O1894" s="4">
        <f>MONTH(Table1[[#This Row],[Invoice Date]])</f>
        <v>5</v>
      </c>
      <c r="P1894" s="4">
        <f>YEAR(Table1[[#This Row],[Invoice Date]])</f>
        <v>2021</v>
      </c>
      <c r="Q1894" s="4" t="str">
        <f>"Q"&amp;ROUNDUP(MONTH(Table1[[#This Row],[Invoice Date]])/3,0)</f>
        <v>Q2</v>
      </c>
      <c r="R1894" s="4" t="str">
        <f>LOOKUP(O1894,{1,3,6,9,12},{"Winter","Spring","Summer","Autumn","Winter"})</f>
        <v>Spring</v>
      </c>
    </row>
    <row r="1895" spans="2:18"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c r="O1895" s="4">
        <f>MONTH(Table1[[#This Row],[Invoice Date]])</f>
        <v>5</v>
      </c>
      <c r="P1895" s="4">
        <f>YEAR(Table1[[#This Row],[Invoice Date]])</f>
        <v>2021</v>
      </c>
      <c r="Q1895" s="4" t="str">
        <f>"Q"&amp;ROUNDUP(MONTH(Table1[[#This Row],[Invoice Date]])/3,0)</f>
        <v>Q2</v>
      </c>
      <c r="R1895" s="4" t="str">
        <f>LOOKUP(O1895,{1,3,6,9,12},{"Winter","Spring","Summer","Autumn","Winter"})</f>
        <v>Spring</v>
      </c>
    </row>
    <row r="1896" spans="2:18"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c r="O1896" s="4">
        <f>MONTH(Table1[[#This Row],[Invoice Date]])</f>
        <v>5</v>
      </c>
      <c r="P1896" s="4">
        <f>YEAR(Table1[[#This Row],[Invoice Date]])</f>
        <v>2021</v>
      </c>
      <c r="Q1896" s="4" t="str">
        <f>"Q"&amp;ROUNDUP(MONTH(Table1[[#This Row],[Invoice Date]])/3,0)</f>
        <v>Q2</v>
      </c>
      <c r="R1896" s="4" t="str">
        <f>LOOKUP(O1896,{1,3,6,9,12},{"Winter","Spring","Summer","Autumn","Winter"})</f>
        <v>Spring</v>
      </c>
    </row>
    <row r="1897" spans="2:18"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c r="O1897" s="4">
        <f>MONTH(Table1[[#This Row],[Invoice Date]])</f>
        <v>5</v>
      </c>
      <c r="P1897" s="4">
        <f>YEAR(Table1[[#This Row],[Invoice Date]])</f>
        <v>2021</v>
      </c>
      <c r="Q1897" s="4" t="str">
        <f>"Q"&amp;ROUNDUP(MONTH(Table1[[#This Row],[Invoice Date]])/3,0)</f>
        <v>Q2</v>
      </c>
      <c r="R1897" s="4" t="str">
        <f>LOOKUP(O1897,{1,3,6,9,12},{"Winter","Spring","Summer","Autumn","Winter"})</f>
        <v>Spring</v>
      </c>
    </row>
    <row r="1898" spans="2:18"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c r="O1898" s="4">
        <f>MONTH(Table1[[#This Row],[Invoice Date]])</f>
        <v>5</v>
      </c>
      <c r="P1898" s="4">
        <f>YEAR(Table1[[#This Row],[Invoice Date]])</f>
        <v>2021</v>
      </c>
      <c r="Q1898" s="4" t="str">
        <f>"Q"&amp;ROUNDUP(MONTH(Table1[[#This Row],[Invoice Date]])/3,0)</f>
        <v>Q2</v>
      </c>
      <c r="R1898" s="4" t="str">
        <f>LOOKUP(O1898,{1,3,6,9,12},{"Winter","Spring","Summer","Autumn","Winter"})</f>
        <v>Spring</v>
      </c>
    </row>
    <row r="1899" spans="2:18"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c r="O1899" s="4">
        <f>MONTH(Table1[[#This Row],[Invoice Date]])</f>
        <v>6</v>
      </c>
      <c r="P1899" s="4">
        <f>YEAR(Table1[[#This Row],[Invoice Date]])</f>
        <v>2021</v>
      </c>
      <c r="Q1899" s="4" t="str">
        <f>"Q"&amp;ROUNDUP(MONTH(Table1[[#This Row],[Invoice Date]])/3,0)</f>
        <v>Q2</v>
      </c>
      <c r="R1899" s="4" t="str">
        <f>LOOKUP(O1899,{1,3,6,9,12},{"Winter","Spring","Summer","Autumn","Winter"})</f>
        <v>Summer</v>
      </c>
    </row>
    <row r="1900" spans="2:18"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c r="O1900" s="4">
        <f>MONTH(Table1[[#This Row],[Invoice Date]])</f>
        <v>6</v>
      </c>
      <c r="P1900" s="4">
        <f>YEAR(Table1[[#This Row],[Invoice Date]])</f>
        <v>2021</v>
      </c>
      <c r="Q1900" s="4" t="str">
        <f>"Q"&amp;ROUNDUP(MONTH(Table1[[#This Row],[Invoice Date]])/3,0)</f>
        <v>Q2</v>
      </c>
      <c r="R1900" s="4" t="str">
        <f>LOOKUP(O1900,{1,3,6,9,12},{"Winter","Spring","Summer","Autumn","Winter"})</f>
        <v>Summer</v>
      </c>
    </row>
    <row r="1901" spans="2:18"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c r="O1901" s="4">
        <f>MONTH(Table1[[#This Row],[Invoice Date]])</f>
        <v>6</v>
      </c>
      <c r="P1901" s="4">
        <f>YEAR(Table1[[#This Row],[Invoice Date]])</f>
        <v>2021</v>
      </c>
      <c r="Q1901" s="4" t="str">
        <f>"Q"&amp;ROUNDUP(MONTH(Table1[[#This Row],[Invoice Date]])/3,0)</f>
        <v>Q2</v>
      </c>
      <c r="R1901" s="4" t="str">
        <f>LOOKUP(O1901,{1,3,6,9,12},{"Winter","Spring","Summer","Autumn","Winter"})</f>
        <v>Summer</v>
      </c>
    </row>
    <row r="1902" spans="2:18"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c r="O1902" s="4">
        <f>MONTH(Table1[[#This Row],[Invoice Date]])</f>
        <v>6</v>
      </c>
      <c r="P1902" s="4">
        <f>YEAR(Table1[[#This Row],[Invoice Date]])</f>
        <v>2021</v>
      </c>
      <c r="Q1902" s="4" t="str">
        <f>"Q"&amp;ROUNDUP(MONTH(Table1[[#This Row],[Invoice Date]])/3,0)</f>
        <v>Q2</v>
      </c>
      <c r="R1902" s="4" t="str">
        <f>LOOKUP(O1902,{1,3,6,9,12},{"Winter","Spring","Summer","Autumn","Winter"})</f>
        <v>Summer</v>
      </c>
    </row>
    <row r="1903" spans="2:18"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c r="O1903" s="4">
        <f>MONTH(Table1[[#This Row],[Invoice Date]])</f>
        <v>6</v>
      </c>
      <c r="P1903" s="4">
        <f>YEAR(Table1[[#This Row],[Invoice Date]])</f>
        <v>2021</v>
      </c>
      <c r="Q1903" s="4" t="str">
        <f>"Q"&amp;ROUNDUP(MONTH(Table1[[#This Row],[Invoice Date]])/3,0)</f>
        <v>Q2</v>
      </c>
      <c r="R1903" s="4" t="str">
        <f>LOOKUP(O1903,{1,3,6,9,12},{"Winter","Spring","Summer","Autumn","Winter"})</f>
        <v>Summer</v>
      </c>
    </row>
    <row r="1904" spans="2:18"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c r="O1904" s="4">
        <f>MONTH(Table1[[#This Row],[Invoice Date]])</f>
        <v>6</v>
      </c>
      <c r="P1904" s="4">
        <f>YEAR(Table1[[#This Row],[Invoice Date]])</f>
        <v>2021</v>
      </c>
      <c r="Q1904" s="4" t="str">
        <f>"Q"&amp;ROUNDUP(MONTH(Table1[[#This Row],[Invoice Date]])/3,0)</f>
        <v>Q2</v>
      </c>
      <c r="R1904" s="4" t="str">
        <f>LOOKUP(O1904,{1,3,6,9,12},{"Winter","Spring","Summer","Autumn","Winter"})</f>
        <v>Summer</v>
      </c>
    </row>
    <row r="1905" spans="2:18"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c r="O1905" s="4">
        <f>MONTH(Table1[[#This Row],[Invoice Date]])</f>
        <v>7</v>
      </c>
      <c r="P1905" s="4">
        <f>YEAR(Table1[[#This Row],[Invoice Date]])</f>
        <v>2021</v>
      </c>
      <c r="Q1905" s="4" t="str">
        <f>"Q"&amp;ROUNDUP(MONTH(Table1[[#This Row],[Invoice Date]])/3,0)</f>
        <v>Q3</v>
      </c>
      <c r="R1905" s="4" t="str">
        <f>LOOKUP(O1905,{1,3,6,9,12},{"Winter","Spring","Summer","Autumn","Winter"})</f>
        <v>Summer</v>
      </c>
    </row>
    <row r="1906" spans="2:18"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c r="O1906" s="4">
        <f>MONTH(Table1[[#This Row],[Invoice Date]])</f>
        <v>7</v>
      </c>
      <c r="P1906" s="4">
        <f>YEAR(Table1[[#This Row],[Invoice Date]])</f>
        <v>2021</v>
      </c>
      <c r="Q1906" s="4" t="str">
        <f>"Q"&amp;ROUNDUP(MONTH(Table1[[#This Row],[Invoice Date]])/3,0)</f>
        <v>Q3</v>
      </c>
      <c r="R1906" s="4" t="str">
        <f>LOOKUP(O1906,{1,3,6,9,12},{"Winter","Spring","Summer","Autumn","Winter"})</f>
        <v>Summer</v>
      </c>
    </row>
    <row r="1907" spans="2:18"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c r="O1907" s="4">
        <f>MONTH(Table1[[#This Row],[Invoice Date]])</f>
        <v>7</v>
      </c>
      <c r="P1907" s="4">
        <f>YEAR(Table1[[#This Row],[Invoice Date]])</f>
        <v>2021</v>
      </c>
      <c r="Q1907" s="4" t="str">
        <f>"Q"&amp;ROUNDUP(MONTH(Table1[[#This Row],[Invoice Date]])/3,0)</f>
        <v>Q3</v>
      </c>
      <c r="R1907" s="4" t="str">
        <f>LOOKUP(O1907,{1,3,6,9,12},{"Winter","Spring","Summer","Autumn","Winter"})</f>
        <v>Summer</v>
      </c>
    </row>
    <row r="1908" spans="2:18"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c r="O1908" s="4">
        <f>MONTH(Table1[[#This Row],[Invoice Date]])</f>
        <v>7</v>
      </c>
      <c r="P1908" s="4">
        <f>YEAR(Table1[[#This Row],[Invoice Date]])</f>
        <v>2021</v>
      </c>
      <c r="Q1908" s="4" t="str">
        <f>"Q"&amp;ROUNDUP(MONTH(Table1[[#This Row],[Invoice Date]])/3,0)</f>
        <v>Q3</v>
      </c>
      <c r="R1908" s="4" t="str">
        <f>LOOKUP(O1908,{1,3,6,9,12},{"Winter","Spring","Summer","Autumn","Winter"})</f>
        <v>Summer</v>
      </c>
    </row>
    <row r="1909" spans="2:18"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c r="O1909" s="4">
        <f>MONTH(Table1[[#This Row],[Invoice Date]])</f>
        <v>7</v>
      </c>
      <c r="P1909" s="4">
        <f>YEAR(Table1[[#This Row],[Invoice Date]])</f>
        <v>2021</v>
      </c>
      <c r="Q1909" s="4" t="str">
        <f>"Q"&amp;ROUNDUP(MONTH(Table1[[#This Row],[Invoice Date]])/3,0)</f>
        <v>Q3</v>
      </c>
      <c r="R1909" s="4" t="str">
        <f>LOOKUP(O1909,{1,3,6,9,12},{"Winter","Spring","Summer","Autumn","Winter"})</f>
        <v>Summer</v>
      </c>
    </row>
    <row r="1910" spans="2:18"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c r="O1910" s="4">
        <f>MONTH(Table1[[#This Row],[Invoice Date]])</f>
        <v>7</v>
      </c>
      <c r="P1910" s="4">
        <f>YEAR(Table1[[#This Row],[Invoice Date]])</f>
        <v>2021</v>
      </c>
      <c r="Q1910" s="4" t="str">
        <f>"Q"&amp;ROUNDUP(MONTH(Table1[[#This Row],[Invoice Date]])/3,0)</f>
        <v>Q3</v>
      </c>
      <c r="R1910" s="4" t="str">
        <f>LOOKUP(O1910,{1,3,6,9,12},{"Winter","Spring","Summer","Autumn","Winter"})</f>
        <v>Summer</v>
      </c>
    </row>
    <row r="1911" spans="2:18"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c r="O1911" s="4">
        <f>MONTH(Table1[[#This Row],[Invoice Date]])</f>
        <v>8</v>
      </c>
      <c r="P1911" s="4">
        <f>YEAR(Table1[[#This Row],[Invoice Date]])</f>
        <v>2021</v>
      </c>
      <c r="Q1911" s="4" t="str">
        <f>"Q"&amp;ROUNDUP(MONTH(Table1[[#This Row],[Invoice Date]])/3,0)</f>
        <v>Q3</v>
      </c>
      <c r="R1911" s="4" t="str">
        <f>LOOKUP(O1911,{1,3,6,9,12},{"Winter","Spring","Summer","Autumn","Winter"})</f>
        <v>Summer</v>
      </c>
    </row>
    <row r="1912" spans="2:18"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c r="O1912" s="4">
        <f>MONTH(Table1[[#This Row],[Invoice Date]])</f>
        <v>8</v>
      </c>
      <c r="P1912" s="4">
        <f>YEAR(Table1[[#This Row],[Invoice Date]])</f>
        <v>2021</v>
      </c>
      <c r="Q1912" s="4" t="str">
        <f>"Q"&amp;ROUNDUP(MONTH(Table1[[#This Row],[Invoice Date]])/3,0)</f>
        <v>Q3</v>
      </c>
      <c r="R1912" s="4" t="str">
        <f>LOOKUP(O1912,{1,3,6,9,12},{"Winter","Spring","Summer","Autumn","Winter"})</f>
        <v>Summer</v>
      </c>
    </row>
    <row r="1913" spans="2:18"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c r="O1913" s="4">
        <f>MONTH(Table1[[#This Row],[Invoice Date]])</f>
        <v>8</v>
      </c>
      <c r="P1913" s="4">
        <f>YEAR(Table1[[#This Row],[Invoice Date]])</f>
        <v>2021</v>
      </c>
      <c r="Q1913" s="4" t="str">
        <f>"Q"&amp;ROUNDUP(MONTH(Table1[[#This Row],[Invoice Date]])/3,0)</f>
        <v>Q3</v>
      </c>
      <c r="R1913" s="4" t="str">
        <f>LOOKUP(O1913,{1,3,6,9,12},{"Winter","Spring","Summer","Autumn","Winter"})</f>
        <v>Summer</v>
      </c>
    </row>
    <row r="1914" spans="2:18"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c r="O1914" s="4">
        <f>MONTH(Table1[[#This Row],[Invoice Date]])</f>
        <v>8</v>
      </c>
      <c r="P1914" s="4">
        <f>YEAR(Table1[[#This Row],[Invoice Date]])</f>
        <v>2021</v>
      </c>
      <c r="Q1914" s="4" t="str">
        <f>"Q"&amp;ROUNDUP(MONTH(Table1[[#This Row],[Invoice Date]])/3,0)</f>
        <v>Q3</v>
      </c>
      <c r="R1914" s="4" t="str">
        <f>LOOKUP(O1914,{1,3,6,9,12},{"Winter","Spring","Summer","Autumn","Winter"})</f>
        <v>Summer</v>
      </c>
    </row>
    <row r="1915" spans="2:18"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c r="O1915" s="4">
        <f>MONTH(Table1[[#This Row],[Invoice Date]])</f>
        <v>8</v>
      </c>
      <c r="P1915" s="4">
        <f>YEAR(Table1[[#This Row],[Invoice Date]])</f>
        <v>2021</v>
      </c>
      <c r="Q1915" s="4" t="str">
        <f>"Q"&amp;ROUNDUP(MONTH(Table1[[#This Row],[Invoice Date]])/3,0)</f>
        <v>Q3</v>
      </c>
      <c r="R1915" s="4" t="str">
        <f>LOOKUP(O1915,{1,3,6,9,12},{"Winter","Spring","Summer","Autumn","Winter"})</f>
        <v>Summer</v>
      </c>
    </row>
    <row r="1916" spans="2:18"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c r="O1916" s="4">
        <f>MONTH(Table1[[#This Row],[Invoice Date]])</f>
        <v>8</v>
      </c>
      <c r="P1916" s="4">
        <f>YEAR(Table1[[#This Row],[Invoice Date]])</f>
        <v>2021</v>
      </c>
      <c r="Q1916" s="4" t="str">
        <f>"Q"&amp;ROUNDUP(MONTH(Table1[[#This Row],[Invoice Date]])/3,0)</f>
        <v>Q3</v>
      </c>
      <c r="R1916" s="4" t="str">
        <f>LOOKUP(O1916,{1,3,6,9,12},{"Winter","Spring","Summer","Autumn","Winter"})</f>
        <v>Summer</v>
      </c>
    </row>
    <row r="1917" spans="2:18"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c r="O1917" s="4">
        <f>MONTH(Table1[[#This Row],[Invoice Date]])</f>
        <v>9</v>
      </c>
      <c r="P1917" s="4">
        <f>YEAR(Table1[[#This Row],[Invoice Date]])</f>
        <v>2021</v>
      </c>
      <c r="Q1917" s="4" t="str">
        <f>"Q"&amp;ROUNDUP(MONTH(Table1[[#This Row],[Invoice Date]])/3,0)</f>
        <v>Q3</v>
      </c>
      <c r="R1917" s="4" t="str">
        <f>LOOKUP(O1917,{1,3,6,9,12},{"Winter","Spring","Summer","Autumn","Winter"})</f>
        <v>Autumn</v>
      </c>
    </row>
    <row r="1918" spans="2:18"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c r="O1918" s="4">
        <f>MONTH(Table1[[#This Row],[Invoice Date]])</f>
        <v>9</v>
      </c>
      <c r="P1918" s="4">
        <f>YEAR(Table1[[#This Row],[Invoice Date]])</f>
        <v>2021</v>
      </c>
      <c r="Q1918" s="4" t="str">
        <f>"Q"&amp;ROUNDUP(MONTH(Table1[[#This Row],[Invoice Date]])/3,0)</f>
        <v>Q3</v>
      </c>
      <c r="R1918" s="4" t="str">
        <f>LOOKUP(O1918,{1,3,6,9,12},{"Winter","Spring","Summer","Autumn","Winter"})</f>
        <v>Autumn</v>
      </c>
    </row>
    <row r="1919" spans="2:18"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c r="O1919" s="4">
        <f>MONTH(Table1[[#This Row],[Invoice Date]])</f>
        <v>9</v>
      </c>
      <c r="P1919" s="4">
        <f>YEAR(Table1[[#This Row],[Invoice Date]])</f>
        <v>2021</v>
      </c>
      <c r="Q1919" s="4" t="str">
        <f>"Q"&amp;ROUNDUP(MONTH(Table1[[#This Row],[Invoice Date]])/3,0)</f>
        <v>Q3</v>
      </c>
      <c r="R1919" s="4" t="str">
        <f>LOOKUP(O1919,{1,3,6,9,12},{"Winter","Spring","Summer","Autumn","Winter"})</f>
        <v>Autumn</v>
      </c>
    </row>
    <row r="1920" spans="2:18"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c r="O1920" s="4">
        <f>MONTH(Table1[[#This Row],[Invoice Date]])</f>
        <v>9</v>
      </c>
      <c r="P1920" s="4">
        <f>YEAR(Table1[[#This Row],[Invoice Date]])</f>
        <v>2021</v>
      </c>
      <c r="Q1920" s="4" t="str">
        <f>"Q"&amp;ROUNDUP(MONTH(Table1[[#This Row],[Invoice Date]])/3,0)</f>
        <v>Q3</v>
      </c>
      <c r="R1920" s="4" t="str">
        <f>LOOKUP(O1920,{1,3,6,9,12},{"Winter","Spring","Summer","Autumn","Winter"})</f>
        <v>Autumn</v>
      </c>
    </row>
    <row r="1921" spans="2:18"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c r="O1921" s="4">
        <f>MONTH(Table1[[#This Row],[Invoice Date]])</f>
        <v>9</v>
      </c>
      <c r="P1921" s="4">
        <f>YEAR(Table1[[#This Row],[Invoice Date]])</f>
        <v>2021</v>
      </c>
      <c r="Q1921" s="4" t="str">
        <f>"Q"&amp;ROUNDUP(MONTH(Table1[[#This Row],[Invoice Date]])/3,0)</f>
        <v>Q3</v>
      </c>
      <c r="R1921" s="4" t="str">
        <f>LOOKUP(O1921,{1,3,6,9,12},{"Winter","Spring","Summer","Autumn","Winter"})</f>
        <v>Autumn</v>
      </c>
    </row>
    <row r="1922" spans="2:18"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c r="O1922" s="4">
        <f>MONTH(Table1[[#This Row],[Invoice Date]])</f>
        <v>9</v>
      </c>
      <c r="P1922" s="4">
        <f>YEAR(Table1[[#This Row],[Invoice Date]])</f>
        <v>2021</v>
      </c>
      <c r="Q1922" s="4" t="str">
        <f>"Q"&amp;ROUNDUP(MONTH(Table1[[#This Row],[Invoice Date]])/3,0)</f>
        <v>Q3</v>
      </c>
      <c r="R1922" s="4" t="str">
        <f>LOOKUP(O1922,{1,3,6,9,12},{"Winter","Spring","Summer","Autumn","Winter"})</f>
        <v>Autumn</v>
      </c>
    </row>
    <row r="1923" spans="2:18"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c r="O1923" s="4">
        <f>MONTH(Table1[[#This Row],[Invoice Date]])</f>
        <v>10</v>
      </c>
      <c r="P1923" s="4">
        <f>YEAR(Table1[[#This Row],[Invoice Date]])</f>
        <v>2021</v>
      </c>
      <c r="Q1923" s="4" t="str">
        <f>"Q"&amp;ROUNDUP(MONTH(Table1[[#This Row],[Invoice Date]])/3,0)</f>
        <v>Q4</v>
      </c>
      <c r="R1923" s="4" t="str">
        <f>LOOKUP(O1923,{1,3,6,9,12},{"Winter","Spring","Summer","Autumn","Winter"})</f>
        <v>Autumn</v>
      </c>
    </row>
    <row r="1924" spans="2:18"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c r="O1924" s="4">
        <f>MONTH(Table1[[#This Row],[Invoice Date]])</f>
        <v>10</v>
      </c>
      <c r="P1924" s="4">
        <f>YEAR(Table1[[#This Row],[Invoice Date]])</f>
        <v>2021</v>
      </c>
      <c r="Q1924" s="4" t="str">
        <f>"Q"&amp;ROUNDUP(MONTH(Table1[[#This Row],[Invoice Date]])/3,0)</f>
        <v>Q4</v>
      </c>
      <c r="R1924" s="4" t="str">
        <f>LOOKUP(O1924,{1,3,6,9,12},{"Winter","Spring","Summer","Autumn","Winter"})</f>
        <v>Autumn</v>
      </c>
    </row>
    <row r="1925" spans="2:18"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c r="O1925" s="4">
        <f>MONTH(Table1[[#This Row],[Invoice Date]])</f>
        <v>10</v>
      </c>
      <c r="P1925" s="4">
        <f>YEAR(Table1[[#This Row],[Invoice Date]])</f>
        <v>2021</v>
      </c>
      <c r="Q1925" s="4" t="str">
        <f>"Q"&amp;ROUNDUP(MONTH(Table1[[#This Row],[Invoice Date]])/3,0)</f>
        <v>Q4</v>
      </c>
      <c r="R1925" s="4" t="str">
        <f>LOOKUP(O1925,{1,3,6,9,12},{"Winter","Spring","Summer","Autumn","Winter"})</f>
        <v>Autumn</v>
      </c>
    </row>
    <row r="1926" spans="2:18"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c r="O1926" s="4">
        <f>MONTH(Table1[[#This Row],[Invoice Date]])</f>
        <v>10</v>
      </c>
      <c r="P1926" s="4">
        <f>YEAR(Table1[[#This Row],[Invoice Date]])</f>
        <v>2021</v>
      </c>
      <c r="Q1926" s="4" t="str">
        <f>"Q"&amp;ROUNDUP(MONTH(Table1[[#This Row],[Invoice Date]])/3,0)</f>
        <v>Q4</v>
      </c>
      <c r="R1926" s="4" t="str">
        <f>LOOKUP(O1926,{1,3,6,9,12},{"Winter","Spring","Summer","Autumn","Winter"})</f>
        <v>Autumn</v>
      </c>
    </row>
    <row r="1927" spans="2:18"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c r="O1927" s="4">
        <f>MONTH(Table1[[#This Row],[Invoice Date]])</f>
        <v>10</v>
      </c>
      <c r="P1927" s="4">
        <f>YEAR(Table1[[#This Row],[Invoice Date]])</f>
        <v>2021</v>
      </c>
      <c r="Q1927" s="4" t="str">
        <f>"Q"&amp;ROUNDUP(MONTH(Table1[[#This Row],[Invoice Date]])/3,0)</f>
        <v>Q4</v>
      </c>
      <c r="R1927" s="4" t="str">
        <f>LOOKUP(O1927,{1,3,6,9,12},{"Winter","Spring","Summer","Autumn","Winter"})</f>
        <v>Autumn</v>
      </c>
    </row>
    <row r="1928" spans="2:18"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c r="O1928" s="4">
        <f>MONTH(Table1[[#This Row],[Invoice Date]])</f>
        <v>10</v>
      </c>
      <c r="P1928" s="4">
        <f>YEAR(Table1[[#This Row],[Invoice Date]])</f>
        <v>2021</v>
      </c>
      <c r="Q1928" s="4" t="str">
        <f>"Q"&amp;ROUNDUP(MONTH(Table1[[#This Row],[Invoice Date]])/3,0)</f>
        <v>Q4</v>
      </c>
      <c r="R1928" s="4" t="str">
        <f>LOOKUP(O1928,{1,3,6,9,12},{"Winter","Spring","Summer","Autumn","Winter"})</f>
        <v>Autumn</v>
      </c>
    </row>
    <row r="1929" spans="2:18"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c r="O1929" s="4">
        <f>MONTH(Table1[[#This Row],[Invoice Date]])</f>
        <v>11</v>
      </c>
      <c r="P1929" s="4">
        <f>YEAR(Table1[[#This Row],[Invoice Date]])</f>
        <v>2021</v>
      </c>
      <c r="Q1929" s="4" t="str">
        <f>"Q"&amp;ROUNDUP(MONTH(Table1[[#This Row],[Invoice Date]])/3,0)</f>
        <v>Q4</v>
      </c>
      <c r="R1929" s="4" t="str">
        <f>LOOKUP(O1929,{1,3,6,9,12},{"Winter","Spring","Summer","Autumn","Winter"})</f>
        <v>Autumn</v>
      </c>
    </row>
    <row r="1930" spans="2:18"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c r="O1930" s="4">
        <f>MONTH(Table1[[#This Row],[Invoice Date]])</f>
        <v>11</v>
      </c>
      <c r="P1930" s="4">
        <f>YEAR(Table1[[#This Row],[Invoice Date]])</f>
        <v>2021</v>
      </c>
      <c r="Q1930" s="4" t="str">
        <f>"Q"&amp;ROUNDUP(MONTH(Table1[[#This Row],[Invoice Date]])/3,0)</f>
        <v>Q4</v>
      </c>
      <c r="R1930" s="4" t="str">
        <f>LOOKUP(O1930,{1,3,6,9,12},{"Winter","Spring","Summer","Autumn","Winter"})</f>
        <v>Autumn</v>
      </c>
    </row>
    <row r="1931" spans="2:18"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c r="O1931" s="4">
        <f>MONTH(Table1[[#This Row],[Invoice Date]])</f>
        <v>11</v>
      </c>
      <c r="P1931" s="4">
        <f>YEAR(Table1[[#This Row],[Invoice Date]])</f>
        <v>2021</v>
      </c>
      <c r="Q1931" s="4" t="str">
        <f>"Q"&amp;ROUNDUP(MONTH(Table1[[#This Row],[Invoice Date]])/3,0)</f>
        <v>Q4</v>
      </c>
      <c r="R1931" s="4" t="str">
        <f>LOOKUP(O1931,{1,3,6,9,12},{"Winter","Spring","Summer","Autumn","Winter"})</f>
        <v>Autumn</v>
      </c>
    </row>
    <row r="1932" spans="2:18"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c r="O1932" s="4">
        <f>MONTH(Table1[[#This Row],[Invoice Date]])</f>
        <v>11</v>
      </c>
      <c r="P1932" s="4">
        <f>YEAR(Table1[[#This Row],[Invoice Date]])</f>
        <v>2021</v>
      </c>
      <c r="Q1932" s="4" t="str">
        <f>"Q"&amp;ROUNDUP(MONTH(Table1[[#This Row],[Invoice Date]])/3,0)</f>
        <v>Q4</v>
      </c>
      <c r="R1932" s="4" t="str">
        <f>LOOKUP(O1932,{1,3,6,9,12},{"Winter","Spring","Summer","Autumn","Winter"})</f>
        <v>Autumn</v>
      </c>
    </row>
    <row r="1933" spans="2:18"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c r="O1933" s="4">
        <f>MONTH(Table1[[#This Row],[Invoice Date]])</f>
        <v>11</v>
      </c>
      <c r="P1933" s="4">
        <f>YEAR(Table1[[#This Row],[Invoice Date]])</f>
        <v>2021</v>
      </c>
      <c r="Q1933" s="4" t="str">
        <f>"Q"&amp;ROUNDUP(MONTH(Table1[[#This Row],[Invoice Date]])/3,0)</f>
        <v>Q4</v>
      </c>
      <c r="R1933" s="4" t="str">
        <f>LOOKUP(O1933,{1,3,6,9,12},{"Winter","Spring","Summer","Autumn","Winter"})</f>
        <v>Autumn</v>
      </c>
    </row>
    <row r="1934" spans="2:18"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c r="O1934" s="4">
        <f>MONTH(Table1[[#This Row],[Invoice Date]])</f>
        <v>11</v>
      </c>
      <c r="P1934" s="4">
        <f>YEAR(Table1[[#This Row],[Invoice Date]])</f>
        <v>2021</v>
      </c>
      <c r="Q1934" s="4" t="str">
        <f>"Q"&amp;ROUNDUP(MONTH(Table1[[#This Row],[Invoice Date]])/3,0)</f>
        <v>Q4</v>
      </c>
      <c r="R1934" s="4" t="str">
        <f>LOOKUP(O1934,{1,3,6,9,12},{"Winter","Spring","Summer","Autumn","Winter"})</f>
        <v>Autumn</v>
      </c>
    </row>
    <row r="1935" spans="2:18"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c r="O1935" s="4">
        <f>MONTH(Table1[[#This Row],[Invoice Date]])</f>
        <v>12</v>
      </c>
      <c r="P1935" s="4">
        <f>YEAR(Table1[[#This Row],[Invoice Date]])</f>
        <v>2021</v>
      </c>
      <c r="Q1935" s="4" t="str">
        <f>"Q"&amp;ROUNDUP(MONTH(Table1[[#This Row],[Invoice Date]])/3,0)</f>
        <v>Q4</v>
      </c>
      <c r="R1935" s="4" t="str">
        <f>LOOKUP(O1935,{1,3,6,9,12},{"Winter","Spring","Summer","Autumn","Winter"})</f>
        <v>Winter</v>
      </c>
    </row>
    <row r="1936" spans="2:18"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c r="O1936" s="4">
        <f>MONTH(Table1[[#This Row],[Invoice Date]])</f>
        <v>12</v>
      </c>
      <c r="P1936" s="4">
        <f>YEAR(Table1[[#This Row],[Invoice Date]])</f>
        <v>2021</v>
      </c>
      <c r="Q1936" s="4" t="str">
        <f>"Q"&amp;ROUNDUP(MONTH(Table1[[#This Row],[Invoice Date]])/3,0)</f>
        <v>Q4</v>
      </c>
      <c r="R1936" s="4" t="str">
        <f>LOOKUP(O1936,{1,3,6,9,12},{"Winter","Spring","Summer","Autumn","Winter"})</f>
        <v>Winter</v>
      </c>
    </row>
    <row r="1937" spans="2:18"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c r="O1937" s="4">
        <f>MONTH(Table1[[#This Row],[Invoice Date]])</f>
        <v>12</v>
      </c>
      <c r="P1937" s="4">
        <f>YEAR(Table1[[#This Row],[Invoice Date]])</f>
        <v>2021</v>
      </c>
      <c r="Q1937" s="4" t="str">
        <f>"Q"&amp;ROUNDUP(MONTH(Table1[[#This Row],[Invoice Date]])/3,0)</f>
        <v>Q4</v>
      </c>
      <c r="R1937" s="4" t="str">
        <f>LOOKUP(O1937,{1,3,6,9,12},{"Winter","Spring","Summer","Autumn","Winter"})</f>
        <v>Winter</v>
      </c>
    </row>
    <row r="1938" spans="2:18"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c r="O1938" s="4">
        <f>MONTH(Table1[[#This Row],[Invoice Date]])</f>
        <v>12</v>
      </c>
      <c r="P1938" s="4">
        <f>YEAR(Table1[[#This Row],[Invoice Date]])</f>
        <v>2021</v>
      </c>
      <c r="Q1938" s="4" t="str">
        <f>"Q"&amp;ROUNDUP(MONTH(Table1[[#This Row],[Invoice Date]])/3,0)</f>
        <v>Q4</v>
      </c>
      <c r="R1938" s="4" t="str">
        <f>LOOKUP(O1938,{1,3,6,9,12},{"Winter","Spring","Summer","Autumn","Winter"})</f>
        <v>Winter</v>
      </c>
    </row>
    <row r="1939" spans="2:18"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c r="O1939" s="4">
        <f>MONTH(Table1[[#This Row],[Invoice Date]])</f>
        <v>12</v>
      </c>
      <c r="P1939" s="4">
        <f>YEAR(Table1[[#This Row],[Invoice Date]])</f>
        <v>2021</v>
      </c>
      <c r="Q1939" s="4" t="str">
        <f>"Q"&amp;ROUNDUP(MONTH(Table1[[#This Row],[Invoice Date]])/3,0)</f>
        <v>Q4</v>
      </c>
      <c r="R1939" s="4" t="str">
        <f>LOOKUP(O1939,{1,3,6,9,12},{"Winter","Spring","Summer","Autumn","Winter"})</f>
        <v>Winter</v>
      </c>
    </row>
    <row r="1940" spans="2:18"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c r="O1940" s="4">
        <f>MONTH(Table1[[#This Row],[Invoice Date]])</f>
        <v>12</v>
      </c>
      <c r="P1940" s="4">
        <f>YEAR(Table1[[#This Row],[Invoice Date]])</f>
        <v>2021</v>
      </c>
      <c r="Q1940" s="4" t="str">
        <f>"Q"&amp;ROUNDUP(MONTH(Table1[[#This Row],[Invoice Date]])/3,0)</f>
        <v>Q4</v>
      </c>
      <c r="R1940" s="4" t="str">
        <f>LOOKUP(O1940,{1,3,6,9,12},{"Winter","Spring","Summer","Autumn","Winter"})</f>
        <v>Winter</v>
      </c>
    </row>
    <row r="1941" spans="2:18"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c r="O1941" s="4">
        <f>MONTH(Table1[[#This Row],[Invoice Date]])</f>
        <v>1</v>
      </c>
      <c r="P1941" s="4">
        <f>YEAR(Table1[[#This Row],[Invoice Date]])</f>
        <v>2021</v>
      </c>
      <c r="Q1941" s="4" t="str">
        <f>"Q"&amp;ROUNDUP(MONTH(Table1[[#This Row],[Invoice Date]])/3,0)</f>
        <v>Q1</v>
      </c>
      <c r="R1941" s="4" t="str">
        <f>LOOKUP(O1941,{1,3,6,9,12},{"Winter","Spring","Summer","Autumn","Winter"})</f>
        <v>Winter</v>
      </c>
    </row>
    <row r="1942" spans="2:18"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c r="O1942" s="4">
        <f>MONTH(Table1[[#This Row],[Invoice Date]])</f>
        <v>1</v>
      </c>
      <c r="P1942" s="4">
        <f>YEAR(Table1[[#This Row],[Invoice Date]])</f>
        <v>2021</v>
      </c>
      <c r="Q1942" s="4" t="str">
        <f>"Q"&amp;ROUNDUP(MONTH(Table1[[#This Row],[Invoice Date]])/3,0)</f>
        <v>Q1</v>
      </c>
      <c r="R1942" s="4" t="str">
        <f>LOOKUP(O1942,{1,3,6,9,12},{"Winter","Spring","Summer","Autumn","Winter"})</f>
        <v>Winter</v>
      </c>
    </row>
    <row r="1943" spans="2:18"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c r="O1943" s="4">
        <f>MONTH(Table1[[#This Row],[Invoice Date]])</f>
        <v>1</v>
      </c>
      <c r="P1943" s="4">
        <f>YEAR(Table1[[#This Row],[Invoice Date]])</f>
        <v>2021</v>
      </c>
      <c r="Q1943" s="4" t="str">
        <f>"Q"&amp;ROUNDUP(MONTH(Table1[[#This Row],[Invoice Date]])/3,0)</f>
        <v>Q1</v>
      </c>
      <c r="R1943" s="4" t="str">
        <f>LOOKUP(O1943,{1,3,6,9,12},{"Winter","Spring","Summer","Autumn","Winter"})</f>
        <v>Winter</v>
      </c>
    </row>
    <row r="1944" spans="2:18"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c r="O1944" s="4">
        <f>MONTH(Table1[[#This Row],[Invoice Date]])</f>
        <v>1</v>
      </c>
      <c r="P1944" s="4">
        <f>YEAR(Table1[[#This Row],[Invoice Date]])</f>
        <v>2021</v>
      </c>
      <c r="Q1944" s="4" t="str">
        <f>"Q"&amp;ROUNDUP(MONTH(Table1[[#This Row],[Invoice Date]])/3,0)</f>
        <v>Q1</v>
      </c>
      <c r="R1944" s="4" t="str">
        <f>LOOKUP(O1944,{1,3,6,9,12},{"Winter","Spring","Summer","Autumn","Winter"})</f>
        <v>Winter</v>
      </c>
    </row>
    <row r="1945" spans="2:18"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c r="O1945" s="4">
        <f>MONTH(Table1[[#This Row],[Invoice Date]])</f>
        <v>1</v>
      </c>
      <c r="P1945" s="4">
        <f>YEAR(Table1[[#This Row],[Invoice Date]])</f>
        <v>2021</v>
      </c>
      <c r="Q1945" s="4" t="str">
        <f>"Q"&amp;ROUNDUP(MONTH(Table1[[#This Row],[Invoice Date]])/3,0)</f>
        <v>Q1</v>
      </c>
      <c r="R1945" s="4" t="str">
        <f>LOOKUP(O1945,{1,3,6,9,12},{"Winter","Spring","Summer","Autumn","Winter"})</f>
        <v>Winter</v>
      </c>
    </row>
    <row r="1946" spans="2:18"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c r="O1946" s="4">
        <f>MONTH(Table1[[#This Row],[Invoice Date]])</f>
        <v>1</v>
      </c>
      <c r="P1946" s="4">
        <f>YEAR(Table1[[#This Row],[Invoice Date]])</f>
        <v>2021</v>
      </c>
      <c r="Q1946" s="4" t="str">
        <f>"Q"&amp;ROUNDUP(MONTH(Table1[[#This Row],[Invoice Date]])/3,0)</f>
        <v>Q1</v>
      </c>
      <c r="R1946" s="4" t="str">
        <f>LOOKUP(O1946,{1,3,6,9,12},{"Winter","Spring","Summer","Autumn","Winter"})</f>
        <v>Winter</v>
      </c>
    </row>
    <row r="1947" spans="2:18"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c r="O1947" s="4">
        <f>MONTH(Table1[[#This Row],[Invoice Date]])</f>
        <v>2</v>
      </c>
      <c r="P1947" s="4">
        <f>YEAR(Table1[[#This Row],[Invoice Date]])</f>
        <v>2021</v>
      </c>
      <c r="Q1947" s="4" t="str">
        <f>"Q"&amp;ROUNDUP(MONTH(Table1[[#This Row],[Invoice Date]])/3,0)</f>
        <v>Q1</v>
      </c>
      <c r="R1947" s="4" t="str">
        <f>LOOKUP(O1947,{1,3,6,9,12},{"Winter","Spring","Summer","Autumn","Winter"})</f>
        <v>Winter</v>
      </c>
    </row>
    <row r="1948" spans="2:18"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c r="O1948" s="4">
        <f>MONTH(Table1[[#This Row],[Invoice Date]])</f>
        <v>2</v>
      </c>
      <c r="P1948" s="4">
        <f>YEAR(Table1[[#This Row],[Invoice Date]])</f>
        <v>2021</v>
      </c>
      <c r="Q1948" s="4" t="str">
        <f>"Q"&amp;ROUNDUP(MONTH(Table1[[#This Row],[Invoice Date]])/3,0)</f>
        <v>Q1</v>
      </c>
      <c r="R1948" s="4" t="str">
        <f>LOOKUP(O1948,{1,3,6,9,12},{"Winter","Spring","Summer","Autumn","Winter"})</f>
        <v>Winter</v>
      </c>
    </row>
    <row r="1949" spans="2:18"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c r="O1949" s="4">
        <f>MONTH(Table1[[#This Row],[Invoice Date]])</f>
        <v>2</v>
      </c>
      <c r="P1949" s="4">
        <f>YEAR(Table1[[#This Row],[Invoice Date]])</f>
        <v>2021</v>
      </c>
      <c r="Q1949" s="4" t="str">
        <f>"Q"&amp;ROUNDUP(MONTH(Table1[[#This Row],[Invoice Date]])/3,0)</f>
        <v>Q1</v>
      </c>
      <c r="R1949" s="4" t="str">
        <f>LOOKUP(O1949,{1,3,6,9,12},{"Winter","Spring","Summer","Autumn","Winter"})</f>
        <v>Winter</v>
      </c>
    </row>
    <row r="1950" spans="2:18"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c r="O1950" s="4">
        <f>MONTH(Table1[[#This Row],[Invoice Date]])</f>
        <v>2</v>
      </c>
      <c r="P1950" s="4">
        <f>YEAR(Table1[[#This Row],[Invoice Date]])</f>
        <v>2021</v>
      </c>
      <c r="Q1950" s="4" t="str">
        <f>"Q"&amp;ROUNDUP(MONTH(Table1[[#This Row],[Invoice Date]])/3,0)</f>
        <v>Q1</v>
      </c>
      <c r="R1950" s="4" t="str">
        <f>LOOKUP(O1950,{1,3,6,9,12},{"Winter","Spring","Summer","Autumn","Winter"})</f>
        <v>Winter</v>
      </c>
    </row>
    <row r="1951" spans="2:18"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c r="O1951" s="4">
        <f>MONTH(Table1[[#This Row],[Invoice Date]])</f>
        <v>2</v>
      </c>
      <c r="P1951" s="4">
        <f>YEAR(Table1[[#This Row],[Invoice Date]])</f>
        <v>2021</v>
      </c>
      <c r="Q1951" s="4" t="str">
        <f>"Q"&amp;ROUNDUP(MONTH(Table1[[#This Row],[Invoice Date]])/3,0)</f>
        <v>Q1</v>
      </c>
      <c r="R1951" s="4" t="str">
        <f>LOOKUP(O1951,{1,3,6,9,12},{"Winter","Spring","Summer","Autumn","Winter"})</f>
        <v>Winter</v>
      </c>
    </row>
    <row r="1952" spans="2:18"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c r="O1952" s="4">
        <f>MONTH(Table1[[#This Row],[Invoice Date]])</f>
        <v>2</v>
      </c>
      <c r="P1952" s="4">
        <f>YEAR(Table1[[#This Row],[Invoice Date]])</f>
        <v>2021</v>
      </c>
      <c r="Q1952" s="4" t="str">
        <f>"Q"&amp;ROUNDUP(MONTH(Table1[[#This Row],[Invoice Date]])/3,0)</f>
        <v>Q1</v>
      </c>
      <c r="R1952" s="4" t="str">
        <f>LOOKUP(O1952,{1,3,6,9,12},{"Winter","Spring","Summer","Autumn","Winter"})</f>
        <v>Winter</v>
      </c>
    </row>
    <row r="1953" spans="2:18"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c r="O1953" s="4">
        <f>MONTH(Table1[[#This Row],[Invoice Date]])</f>
        <v>3</v>
      </c>
      <c r="P1953" s="4">
        <f>YEAR(Table1[[#This Row],[Invoice Date]])</f>
        <v>2021</v>
      </c>
      <c r="Q1953" s="4" t="str">
        <f>"Q"&amp;ROUNDUP(MONTH(Table1[[#This Row],[Invoice Date]])/3,0)</f>
        <v>Q1</v>
      </c>
      <c r="R1953" s="4" t="str">
        <f>LOOKUP(O1953,{1,3,6,9,12},{"Winter","Spring","Summer","Autumn","Winter"})</f>
        <v>Spring</v>
      </c>
    </row>
    <row r="1954" spans="2:18"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c r="O1954" s="4">
        <f>MONTH(Table1[[#This Row],[Invoice Date]])</f>
        <v>3</v>
      </c>
      <c r="P1954" s="4">
        <f>YEAR(Table1[[#This Row],[Invoice Date]])</f>
        <v>2021</v>
      </c>
      <c r="Q1954" s="4" t="str">
        <f>"Q"&amp;ROUNDUP(MONTH(Table1[[#This Row],[Invoice Date]])/3,0)</f>
        <v>Q1</v>
      </c>
      <c r="R1954" s="4" t="str">
        <f>LOOKUP(O1954,{1,3,6,9,12},{"Winter","Spring","Summer","Autumn","Winter"})</f>
        <v>Spring</v>
      </c>
    </row>
    <row r="1955" spans="2:18"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c r="O1955" s="4">
        <f>MONTH(Table1[[#This Row],[Invoice Date]])</f>
        <v>3</v>
      </c>
      <c r="P1955" s="4">
        <f>YEAR(Table1[[#This Row],[Invoice Date]])</f>
        <v>2021</v>
      </c>
      <c r="Q1955" s="4" t="str">
        <f>"Q"&amp;ROUNDUP(MONTH(Table1[[#This Row],[Invoice Date]])/3,0)</f>
        <v>Q1</v>
      </c>
      <c r="R1955" s="4" t="str">
        <f>LOOKUP(O1955,{1,3,6,9,12},{"Winter","Spring","Summer","Autumn","Winter"})</f>
        <v>Spring</v>
      </c>
    </row>
    <row r="1956" spans="2:18"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c r="O1956" s="4">
        <f>MONTH(Table1[[#This Row],[Invoice Date]])</f>
        <v>3</v>
      </c>
      <c r="P1956" s="4">
        <f>YEAR(Table1[[#This Row],[Invoice Date]])</f>
        <v>2021</v>
      </c>
      <c r="Q1956" s="4" t="str">
        <f>"Q"&amp;ROUNDUP(MONTH(Table1[[#This Row],[Invoice Date]])/3,0)</f>
        <v>Q1</v>
      </c>
      <c r="R1956" s="4" t="str">
        <f>LOOKUP(O1956,{1,3,6,9,12},{"Winter","Spring","Summer","Autumn","Winter"})</f>
        <v>Spring</v>
      </c>
    </row>
    <row r="1957" spans="2:18"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c r="O1957" s="4">
        <f>MONTH(Table1[[#This Row],[Invoice Date]])</f>
        <v>3</v>
      </c>
      <c r="P1957" s="4">
        <f>YEAR(Table1[[#This Row],[Invoice Date]])</f>
        <v>2021</v>
      </c>
      <c r="Q1957" s="4" t="str">
        <f>"Q"&amp;ROUNDUP(MONTH(Table1[[#This Row],[Invoice Date]])/3,0)</f>
        <v>Q1</v>
      </c>
      <c r="R1957" s="4" t="str">
        <f>LOOKUP(O1957,{1,3,6,9,12},{"Winter","Spring","Summer","Autumn","Winter"})</f>
        <v>Spring</v>
      </c>
    </row>
    <row r="1958" spans="2:18"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c r="O1958" s="4">
        <f>MONTH(Table1[[#This Row],[Invoice Date]])</f>
        <v>3</v>
      </c>
      <c r="P1958" s="4">
        <f>YEAR(Table1[[#This Row],[Invoice Date]])</f>
        <v>2021</v>
      </c>
      <c r="Q1958" s="4" t="str">
        <f>"Q"&amp;ROUNDUP(MONTH(Table1[[#This Row],[Invoice Date]])/3,0)</f>
        <v>Q1</v>
      </c>
      <c r="R1958" s="4" t="str">
        <f>LOOKUP(O1958,{1,3,6,9,12},{"Winter","Spring","Summer","Autumn","Winter"})</f>
        <v>Spring</v>
      </c>
    </row>
    <row r="1959" spans="2:18"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c r="O1959" s="4">
        <f>MONTH(Table1[[#This Row],[Invoice Date]])</f>
        <v>4</v>
      </c>
      <c r="P1959" s="4">
        <f>YEAR(Table1[[#This Row],[Invoice Date]])</f>
        <v>2021</v>
      </c>
      <c r="Q1959" s="4" t="str">
        <f>"Q"&amp;ROUNDUP(MONTH(Table1[[#This Row],[Invoice Date]])/3,0)</f>
        <v>Q2</v>
      </c>
      <c r="R1959" s="4" t="str">
        <f>LOOKUP(O1959,{1,3,6,9,12},{"Winter","Spring","Summer","Autumn","Winter"})</f>
        <v>Spring</v>
      </c>
    </row>
    <row r="1960" spans="2:18"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c r="O1960" s="4">
        <f>MONTH(Table1[[#This Row],[Invoice Date]])</f>
        <v>4</v>
      </c>
      <c r="P1960" s="4">
        <f>YEAR(Table1[[#This Row],[Invoice Date]])</f>
        <v>2021</v>
      </c>
      <c r="Q1960" s="4" t="str">
        <f>"Q"&amp;ROUNDUP(MONTH(Table1[[#This Row],[Invoice Date]])/3,0)</f>
        <v>Q2</v>
      </c>
      <c r="R1960" s="4" t="str">
        <f>LOOKUP(O1960,{1,3,6,9,12},{"Winter","Spring","Summer","Autumn","Winter"})</f>
        <v>Spring</v>
      </c>
    </row>
    <row r="1961" spans="2:18"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c r="O1961" s="4">
        <f>MONTH(Table1[[#This Row],[Invoice Date]])</f>
        <v>4</v>
      </c>
      <c r="P1961" s="4">
        <f>YEAR(Table1[[#This Row],[Invoice Date]])</f>
        <v>2021</v>
      </c>
      <c r="Q1961" s="4" t="str">
        <f>"Q"&amp;ROUNDUP(MONTH(Table1[[#This Row],[Invoice Date]])/3,0)</f>
        <v>Q2</v>
      </c>
      <c r="R1961" s="4" t="str">
        <f>LOOKUP(O1961,{1,3,6,9,12},{"Winter","Spring","Summer","Autumn","Winter"})</f>
        <v>Spring</v>
      </c>
    </row>
    <row r="1962" spans="2:18"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c r="O1962" s="4">
        <f>MONTH(Table1[[#This Row],[Invoice Date]])</f>
        <v>4</v>
      </c>
      <c r="P1962" s="4">
        <f>YEAR(Table1[[#This Row],[Invoice Date]])</f>
        <v>2021</v>
      </c>
      <c r="Q1962" s="4" t="str">
        <f>"Q"&amp;ROUNDUP(MONTH(Table1[[#This Row],[Invoice Date]])/3,0)</f>
        <v>Q2</v>
      </c>
      <c r="R1962" s="4" t="str">
        <f>LOOKUP(O1962,{1,3,6,9,12},{"Winter","Spring","Summer","Autumn","Winter"})</f>
        <v>Spring</v>
      </c>
    </row>
    <row r="1963" spans="2:18"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c r="O1963" s="4">
        <f>MONTH(Table1[[#This Row],[Invoice Date]])</f>
        <v>4</v>
      </c>
      <c r="P1963" s="4">
        <f>YEAR(Table1[[#This Row],[Invoice Date]])</f>
        <v>2021</v>
      </c>
      <c r="Q1963" s="4" t="str">
        <f>"Q"&amp;ROUNDUP(MONTH(Table1[[#This Row],[Invoice Date]])/3,0)</f>
        <v>Q2</v>
      </c>
      <c r="R1963" s="4" t="str">
        <f>LOOKUP(O1963,{1,3,6,9,12},{"Winter","Spring","Summer","Autumn","Winter"})</f>
        <v>Spring</v>
      </c>
    </row>
    <row r="1964" spans="2:18"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c r="O1964" s="4">
        <f>MONTH(Table1[[#This Row],[Invoice Date]])</f>
        <v>4</v>
      </c>
      <c r="P1964" s="4">
        <f>YEAR(Table1[[#This Row],[Invoice Date]])</f>
        <v>2021</v>
      </c>
      <c r="Q1964" s="4" t="str">
        <f>"Q"&amp;ROUNDUP(MONTH(Table1[[#This Row],[Invoice Date]])/3,0)</f>
        <v>Q2</v>
      </c>
      <c r="R1964" s="4" t="str">
        <f>LOOKUP(O1964,{1,3,6,9,12},{"Winter","Spring","Summer","Autumn","Winter"})</f>
        <v>Spring</v>
      </c>
    </row>
    <row r="1965" spans="2:18"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c r="O1965" s="4">
        <f>MONTH(Table1[[#This Row],[Invoice Date]])</f>
        <v>5</v>
      </c>
      <c r="P1965" s="4">
        <f>YEAR(Table1[[#This Row],[Invoice Date]])</f>
        <v>2021</v>
      </c>
      <c r="Q1965" s="4" t="str">
        <f>"Q"&amp;ROUNDUP(MONTH(Table1[[#This Row],[Invoice Date]])/3,0)</f>
        <v>Q2</v>
      </c>
      <c r="R1965" s="4" t="str">
        <f>LOOKUP(O1965,{1,3,6,9,12},{"Winter","Spring","Summer","Autumn","Winter"})</f>
        <v>Spring</v>
      </c>
    </row>
    <row r="1966" spans="2:18"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c r="O1966" s="4">
        <f>MONTH(Table1[[#This Row],[Invoice Date]])</f>
        <v>5</v>
      </c>
      <c r="P1966" s="4">
        <f>YEAR(Table1[[#This Row],[Invoice Date]])</f>
        <v>2021</v>
      </c>
      <c r="Q1966" s="4" t="str">
        <f>"Q"&amp;ROUNDUP(MONTH(Table1[[#This Row],[Invoice Date]])/3,0)</f>
        <v>Q2</v>
      </c>
      <c r="R1966" s="4" t="str">
        <f>LOOKUP(O1966,{1,3,6,9,12},{"Winter","Spring","Summer","Autumn","Winter"})</f>
        <v>Spring</v>
      </c>
    </row>
    <row r="1967" spans="2:18"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c r="O1967" s="4">
        <f>MONTH(Table1[[#This Row],[Invoice Date]])</f>
        <v>5</v>
      </c>
      <c r="P1967" s="4">
        <f>YEAR(Table1[[#This Row],[Invoice Date]])</f>
        <v>2021</v>
      </c>
      <c r="Q1967" s="4" t="str">
        <f>"Q"&amp;ROUNDUP(MONTH(Table1[[#This Row],[Invoice Date]])/3,0)</f>
        <v>Q2</v>
      </c>
      <c r="R1967" s="4" t="str">
        <f>LOOKUP(O1967,{1,3,6,9,12},{"Winter","Spring","Summer","Autumn","Winter"})</f>
        <v>Spring</v>
      </c>
    </row>
    <row r="1968" spans="2:18"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c r="O1968" s="4">
        <f>MONTH(Table1[[#This Row],[Invoice Date]])</f>
        <v>5</v>
      </c>
      <c r="P1968" s="4">
        <f>YEAR(Table1[[#This Row],[Invoice Date]])</f>
        <v>2021</v>
      </c>
      <c r="Q1968" s="4" t="str">
        <f>"Q"&amp;ROUNDUP(MONTH(Table1[[#This Row],[Invoice Date]])/3,0)</f>
        <v>Q2</v>
      </c>
      <c r="R1968" s="4" t="str">
        <f>LOOKUP(O1968,{1,3,6,9,12},{"Winter","Spring","Summer","Autumn","Winter"})</f>
        <v>Spring</v>
      </c>
    </row>
    <row r="1969" spans="2:18"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c r="O1969" s="4">
        <f>MONTH(Table1[[#This Row],[Invoice Date]])</f>
        <v>5</v>
      </c>
      <c r="P1969" s="4">
        <f>YEAR(Table1[[#This Row],[Invoice Date]])</f>
        <v>2021</v>
      </c>
      <c r="Q1969" s="4" t="str">
        <f>"Q"&amp;ROUNDUP(MONTH(Table1[[#This Row],[Invoice Date]])/3,0)</f>
        <v>Q2</v>
      </c>
      <c r="R1969" s="4" t="str">
        <f>LOOKUP(O1969,{1,3,6,9,12},{"Winter","Spring","Summer","Autumn","Winter"})</f>
        <v>Spring</v>
      </c>
    </row>
    <row r="1970" spans="2:18"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c r="O1970" s="4">
        <f>MONTH(Table1[[#This Row],[Invoice Date]])</f>
        <v>5</v>
      </c>
      <c r="P1970" s="4">
        <f>YEAR(Table1[[#This Row],[Invoice Date]])</f>
        <v>2021</v>
      </c>
      <c r="Q1970" s="4" t="str">
        <f>"Q"&amp;ROUNDUP(MONTH(Table1[[#This Row],[Invoice Date]])/3,0)</f>
        <v>Q2</v>
      </c>
      <c r="R1970" s="4" t="str">
        <f>LOOKUP(O1970,{1,3,6,9,12},{"Winter","Spring","Summer","Autumn","Winter"})</f>
        <v>Spring</v>
      </c>
    </row>
    <row r="1971" spans="2:18"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c r="O1971" s="4">
        <f>MONTH(Table1[[#This Row],[Invoice Date]])</f>
        <v>6</v>
      </c>
      <c r="P1971" s="4">
        <f>YEAR(Table1[[#This Row],[Invoice Date]])</f>
        <v>2021</v>
      </c>
      <c r="Q1971" s="4" t="str">
        <f>"Q"&amp;ROUNDUP(MONTH(Table1[[#This Row],[Invoice Date]])/3,0)</f>
        <v>Q2</v>
      </c>
      <c r="R1971" s="4" t="str">
        <f>LOOKUP(O1971,{1,3,6,9,12},{"Winter","Spring","Summer","Autumn","Winter"})</f>
        <v>Summer</v>
      </c>
    </row>
    <row r="1972" spans="2:18"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c r="O1972" s="4">
        <f>MONTH(Table1[[#This Row],[Invoice Date]])</f>
        <v>6</v>
      </c>
      <c r="P1972" s="4">
        <f>YEAR(Table1[[#This Row],[Invoice Date]])</f>
        <v>2021</v>
      </c>
      <c r="Q1972" s="4" t="str">
        <f>"Q"&amp;ROUNDUP(MONTH(Table1[[#This Row],[Invoice Date]])/3,0)</f>
        <v>Q2</v>
      </c>
      <c r="R1972" s="4" t="str">
        <f>LOOKUP(O1972,{1,3,6,9,12},{"Winter","Spring","Summer","Autumn","Winter"})</f>
        <v>Summer</v>
      </c>
    </row>
    <row r="1973" spans="2:18"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c r="O1973" s="4">
        <f>MONTH(Table1[[#This Row],[Invoice Date]])</f>
        <v>6</v>
      </c>
      <c r="P1973" s="4">
        <f>YEAR(Table1[[#This Row],[Invoice Date]])</f>
        <v>2021</v>
      </c>
      <c r="Q1973" s="4" t="str">
        <f>"Q"&amp;ROUNDUP(MONTH(Table1[[#This Row],[Invoice Date]])/3,0)</f>
        <v>Q2</v>
      </c>
      <c r="R1973" s="4" t="str">
        <f>LOOKUP(O1973,{1,3,6,9,12},{"Winter","Spring","Summer","Autumn","Winter"})</f>
        <v>Summer</v>
      </c>
    </row>
    <row r="1974" spans="2:18"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c r="O1974" s="4">
        <f>MONTH(Table1[[#This Row],[Invoice Date]])</f>
        <v>6</v>
      </c>
      <c r="P1974" s="4">
        <f>YEAR(Table1[[#This Row],[Invoice Date]])</f>
        <v>2021</v>
      </c>
      <c r="Q1974" s="4" t="str">
        <f>"Q"&amp;ROUNDUP(MONTH(Table1[[#This Row],[Invoice Date]])/3,0)</f>
        <v>Q2</v>
      </c>
      <c r="R1974" s="4" t="str">
        <f>LOOKUP(O1974,{1,3,6,9,12},{"Winter","Spring","Summer","Autumn","Winter"})</f>
        <v>Summer</v>
      </c>
    </row>
    <row r="1975" spans="2:18"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c r="O1975" s="4">
        <f>MONTH(Table1[[#This Row],[Invoice Date]])</f>
        <v>6</v>
      </c>
      <c r="P1975" s="4">
        <f>YEAR(Table1[[#This Row],[Invoice Date]])</f>
        <v>2021</v>
      </c>
      <c r="Q1975" s="4" t="str">
        <f>"Q"&amp;ROUNDUP(MONTH(Table1[[#This Row],[Invoice Date]])/3,0)</f>
        <v>Q2</v>
      </c>
      <c r="R1975" s="4" t="str">
        <f>LOOKUP(O1975,{1,3,6,9,12},{"Winter","Spring","Summer","Autumn","Winter"})</f>
        <v>Summer</v>
      </c>
    </row>
    <row r="1976" spans="2:18"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c r="O1976" s="4">
        <f>MONTH(Table1[[#This Row],[Invoice Date]])</f>
        <v>6</v>
      </c>
      <c r="P1976" s="4">
        <f>YEAR(Table1[[#This Row],[Invoice Date]])</f>
        <v>2021</v>
      </c>
      <c r="Q1976" s="4" t="str">
        <f>"Q"&amp;ROUNDUP(MONTH(Table1[[#This Row],[Invoice Date]])/3,0)</f>
        <v>Q2</v>
      </c>
      <c r="R1976" s="4" t="str">
        <f>LOOKUP(O1976,{1,3,6,9,12},{"Winter","Spring","Summer","Autumn","Winter"})</f>
        <v>Summer</v>
      </c>
    </row>
    <row r="1977" spans="2:18"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c r="O1977" s="4">
        <f>MONTH(Table1[[#This Row],[Invoice Date]])</f>
        <v>7</v>
      </c>
      <c r="P1977" s="4">
        <f>YEAR(Table1[[#This Row],[Invoice Date]])</f>
        <v>2021</v>
      </c>
      <c r="Q1977" s="4" t="str">
        <f>"Q"&amp;ROUNDUP(MONTH(Table1[[#This Row],[Invoice Date]])/3,0)</f>
        <v>Q3</v>
      </c>
      <c r="R1977" s="4" t="str">
        <f>LOOKUP(O1977,{1,3,6,9,12},{"Winter","Spring","Summer","Autumn","Winter"})</f>
        <v>Summer</v>
      </c>
    </row>
    <row r="1978" spans="2:18"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c r="O1978" s="4">
        <f>MONTH(Table1[[#This Row],[Invoice Date]])</f>
        <v>7</v>
      </c>
      <c r="P1978" s="4">
        <f>YEAR(Table1[[#This Row],[Invoice Date]])</f>
        <v>2021</v>
      </c>
      <c r="Q1978" s="4" t="str">
        <f>"Q"&amp;ROUNDUP(MONTH(Table1[[#This Row],[Invoice Date]])/3,0)</f>
        <v>Q3</v>
      </c>
      <c r="R1978" s="4" t="str">
        <f>LOOKUP(O1978,{1,3,6,9,12},{"Winter","Spring","Summer","Autumn","Winter"})</f>
        <v>Summer</v>
      </c>
    </row>
    <row r="1979" spans="2:18"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c r="O1979" s="4">
        <f>MONTH(Table1[[#This Row],[Invoice Date]])</f>
        <v>7</v>
      </c>
      <c r="P1979" s="4">
        <f>YEAR(Table1[[#This Row],[Invoice Date]])</f>
        <v>2021</v>
      </c>
      <c r="Q1979" s="4" t="str">
        <f>"Q"&amp;ROUNDUP(MONTH(Table1[[#This Row],[Invoice Date]])/3,0)</f>
        <v>Q3</v>
      </c>
      <c r="R1979" s="4" t="str">
        <f>LOOKUP(O1979,{1,3,6,9,12},{"Winter","Spring","Summer","Autumn","Winter"})</f>
        <v>Summer</v>
      </c>
    </row>
    <row r="1980" spans="2:18"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c r="O1980" s="4">
        <f>MONTH(Table1[[#This Row],[Invoice Date]])</f>
        <v>7</v>
      </c>
      <c r="P1980" s="4">
        <f>YEAR(Table1[[#This Row],[Invoice Date]])</f>
        <v>2021</v>
      </c>
      <c r="Q1980" s="4" t="str">
        <f>"Q"&amp;ROUNDUP(MONTH(Table1[[#This Row],[Invoice Date]])/3,0)</f>
        <v>Q3</v>
      </c>
      <c r="R1980" s="4" t="str">
        <f>LOOKUP(O1980,{1,3,6,9,12},{"Winter","Spring","Summer","Autumn","Winter"})</f>
        <v>Summer</v>
      </c>
    </row>
    <row r="1981" spans="2:18"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c r="O1981" s="4">
        <f>MONTH(Table1[[#This Row],[Invoice Date]])</f>
        <v>7</v>
      </c>
      <c r="P1981" s="4">
        <f>YEAR(Table1[[#This Row],[Invoice Date]])</f>
        <v>2021</v>
      </c>
      <c r="Q1981" s="4" t="str">
        <f>"Q"&amp;ROUNDUP(MONTH(Table1[[#This Row],[Invoice Date]])/3,0)</f>
        <v>Q3</v>
      </c>
      <c r="R1981" s="4" t="str">
        <f>LOOKUP(O1981,{1,3,6,9,12},{"Winter","Spring","Summer","Autumn","Winter"})</f>
        <v>Summer</v>
      </c>
    </row>
    <row r="1982" spans="2:18"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c r="O1982" s="4">
        <f>MONTH(Table1[[#This Row],[Invoice Date]])</f>
        <v>7</v>
      </c>
      <c r="P1982" s="4">
        <f>YEAR(Table1[[#This Row],[Invoice Date]])</f>
        <v>2021</v>
      </c>
      <c r="Q1982" s="4" t="str">
        <f>"Q"&amp;ROUNDUP(MONTH(Table1[[#This Row],[Invoice Date]])/3,0)</f>
        <v>Q3</v>
      </c>
      <c r="R1982" s="4" t="str">
        <f>LOOKUP(O1982,{1,3,6,9,12},{"Winter","Spring","Summer","Autumn","Winter"})</f>
        <v>Summer</v>
      </c>
    </row>
    <row r="1983" spans="2:18"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c r="O1983" s="4">
        <f>MONTH(Table1[[#This Row],[Invoice Date]])</f>
        <v>8</v>
      </c>
      <c r="P1983" s="4">
        <f>YEAR(Table1[[#This Row],[Invoice Date]])</f>
        <v>2021</v>
      </c>
      <c r="Q1983" s="4" t="str">
        <f>"Q"&amp;ROUNDUP(MONTH(Table1[[#This Row],[Invoice Date]])/3,0)</f>
        <v>Q3</v>
      </c>
      <c r="R1983" s="4" t="str">
        <f>LOOKUP(O1983,{1,3,6,9,12},{"Winter","Spring","Summer","Autumn","Winter"})</f>
        <v>Summer</v>
      </c>
    </row>
    <row r="1984" spans="2:18"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c r="O1984" s="4">
        <f>MONTH(Table1[[#This Row],[Invoice Date]])</f>
        <v>8</v>
      </c>
      <c r="P1984" s="4">
        <f>YEAR(Table1[[#This Row],[Invoice Date]])</f>
        <v>2021</v>
      </c>
      <c r="Q1984" s="4" t="str">
        <f>"Q"&amp;ROUNDUP(MONTH(Table1[[#This Row],[Invoice Date]])/3,0)</f>
        <v>Q3</v>
      </c>
      <c r="R1984" s="4" t="str">
        <f>LOOKUP(O1984,{1,3,6,9,12},{"Winter","Spring","Summer","Autumn","Winter"})</f>
        <v>Summer</v>
      </c>
    </row>
    <row r="1985" spans="2:18"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c r="O1985" s="4">
        <f>MONTH(Table1[[#This Row],[Invoice Date]])</f>
        <v>8</v>
      </c>
      <c r="P1985" s="4">
        <f>YEAR(Table1[[#This Row],[Invoice Date]])</f>
        <v>2021</v>
      </c>
      <c r="Q1985" s="4" t="str">
        <f>"Q"&amp;ROUNDUP(MONTH(Table1[[#This Row],[Invoice Date]])/3,0)</f>
        <v>Q3</v>
      </c>
      <c r="R1985" s="4" t="str">
        <f>LOOKUP(O1985,{1,3,6,9,12},{"Winter","Spring","Summer","Autumn","Winter"})</f>
        <v>Summer</v>
      </c>
    </row>
    <row r="1986" spans="2:18"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c r="O1986" s="4">
        <f>MONTH(Table1[[#This Row],[Invoice Date]])</f>
        <v>8</v>
      </c>
      <c r="P1986" s="4">
        <f>YEAR(Table1[[#This Row],[Invoice Date]])</f>
        <v>2021</v>
      </c>
      <c r="Q1986" s="4" t="str">
        <f>"Q"&amp;ROUNDUP(MONTH(Table1[[#This Row],[Invoice Date]])/3,0)</f>
        <v>Q3</v>
      </c>
      <c r="R1986" s="4" t="str">
        <f>LOOKUP(O1986,{1,3,6,9,12},{"Winter","Spring","Summer","Autumn","Winter"})</f>
        <v>Summer</v>
      </c>
    </row>
    <row r="1987" spans="2:18"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c r="O1987" s="4">
        <f>MONTH(Table1[[#This Row],[Invoice Date]])</f>
        <v>8</v>
      </c>
      <c r="P1987" s="4">
        <f>YEAR(Table1[[#This Row],[Invoice Date]])</f>
        <v>2021</v>
      </c>
      <c r="Q1987" s="4" t="str">
        <f>"Q"&amp;ROUNDUP(MONTH(Table1[[#This Row],[Invoice Date]])/3,0)</f>
        <v>Q3</v>
      </c>
      <c r="R1987" s="4" t="str">
        <f>LOOKUP(O1987,{1,3,6,9,12},{"Winter","Spring","Summer","Autumn","Winter"})</f>
        <v>Summer</v>
      </c>
    </row>
    <row r="1988" spans="2:18"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c r="O1988" s="4">
        <f>MONTH(Table1[[#This Row],[Invoice Date]])</f>
        <v>8</v>
      </c>
      <c r="P1988" s="4">
        <f>YEAR(Table1[[#This Row],[Invoice Date]])</f>
        <v>2021</v>
      </c>
      <c r="Q1988" s="4" t="str">
        <f>"Q"&amp;ROUNDUP(MONTH(Table1[[#This Row],[Invoice Date]])/3,0)</f>
        <v>Q3</v>
      </c>
      <c r="R1988" s="4" t="str">
        <f>LOOKUP(O1988,{1,3,6,9,12},{"Winter","Spring","Summer","Autumn","Winter"})</f>
        <v>Summer</v>
      </c>
    </row>
    <row r="1989" spans="2:18"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c r="O1989" s="4">
        <f>MONTH(Table1[[#This Row],[Invoice Date]])</f>
        <v>9</v>
      </c>
      <c r="P1989" s="4">
        <f>YEAR(Table1[[#This Row],[Invoice Date]])</f>
        <v>2021</v>
      </c>
      <c r="Q1989" s="4" t="str">
        <f>"Q"&amp;ROUNDUP(MONTH(Table1[[#This Row],[Invoice Date]])/3,0)</f>
        <v>Q3</v>
      </c>
      <c r="R1989" s="4" t="str">
        <f>LOOKUP(O1989,{1,3,6,9,12},{"Winter","Spring","Summer","Autumn","Winter"})</f>
        <v>Autumn</v>
      </c>
    </row>
    <row r="1990" spans="2:18"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c r="O1990" s="4">
        <f>MONTH(Table1[[#This Row],[Invoice Date]])</f>
        <v>9</v>
      </c>
      <c r="P1990" s="4">
        <f>YEAR(Table1[[#This Row],[Invoice Date]])</f>
        <v>2021</v>
      </c>
      <c r="Q1990" s="4" t="str">
        <f>"Q"&amp;ROUNDUP(MONTH(Table1[[#This Row],[Invoice Date]])/3,0)</f>
        <v>Q3</v>
      </c>
      <c r="R1990" s="4" t="str">
        <f>LOOKUP(O1990,{1,3,6,9,12},{"Winter","Spring","Summer","Autumn","Winter"})</f>
        <v>Autumn</v>
      </c>
    </row>
    <row r="1991" spans="2:18"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c r="O1991" s="4">
        <f>MONTH(Table1[[#This Row],[Invoice Date]])</f>
        <v>9</v>
      </c>
      <c r="P1991" s="4">
        <f>YEAR(Table1[[#This Row],[Invoice Date]])</f>
        <v>2021</v>
      </c>
      <c r="Q1991" s="4" t="str">
        <f>"Q"&amp;ROUNDUP(MONTH(Table1[[#This Row],[Invoice Date]])/3,0)</f>
        <v>Q3</v>
      </c>
      <c r="R1991" s="4" t="str">
        <f>LOOKUP(O1991,{1,3,6,9,12},{"Winter","Spring","Summer","Autumn","Winter"})</f>
        <v>Autumn</v>
      </c>
    </row>
    <row r="1992" spans="2:18"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c r="O1992" s="4">
        <f>MONTH(Table1[[#This Row],[Invoice Date]])</f>
        <v>9</v>
      </c>
      <c r="P1992" s="4">
        <f>YEAR(Table1[[#This Row],[Invoice Date]])</f>
        <v>2021</v>
      </c>
      <c r="Q1992" s="4" t="str">
        <f>"Q"&amp;ROUNDUP(MONTH(Table1[[#This Row],[Invoice Date]])/3,0)</f>
        <v>Q3</v>
      </c>
      <c r="R1992" s="4" t="str">
        <f>LOOKUP(O1992,{1,3,6,9,12},{"Winter","Spring","Summer","Autumn","Winter"})</f>
        <v>Autumn</v>
      </c>
    </row>
    <row r="1993" spans="2:18"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c r="O1993" s="4">
        <f>MONTH(Table1[[#This Row],[Invoice Date]])</f>
        <v>9</v>
      </c>
      <c r="P1993" s="4">
        <f>YEAR(Table1[[#This Row],[Invoice Date]])</f>
        <v>2021</v>
      </c>
      <c r="Q1993" s="4" t="str">
        <f>"Q"&amp;ROUNDUP(MONTH(Table1[[#This Row],[Invoice Date]])/3,0)</f>
        <v>Q3</v>
      </c>
      <c r="R1993" s="4" t="str">
        <f>LOOKUP(O1993,{1,3,6,9,12},{"Winter","Spring","Summer","Autumn","Winter"})</f>
        <v>Autumn</v>
      </c>
    </row>
    <row r="1994" spans="2:18"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c r="O1994" s="4">
        <f>MONTH(Table1[[#This Row],[Invoice Date]])</f>
        <v>9</v>
      </c>
      <c r="P1994" s="4">
        <f>YEAR(Table1[[#This Row],[Invoice Date]])</f>
        <v>2021</v>
      </c>
      <c r="Q1994" s="4" t="str">
        <f>"Q"&amp;ROUNDUP(MONTH(Table1[[#This Row],[Invoice Date]])/3,0)</f>
        <v>Q3</v>
      </c>
      <c r="R1994" s="4" t="str">
        <f>LOOKUP(O1994,{1,3,6,9,12},{"Winter","Spring","Summer","Autumn","Winter"})</f>
        <v>Autumn</v>
      </c>
    </row>
    <row r="1995" spans="2:18"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c r="O1995" s="4">
        <f>MONTH(Table1[[#This Row],[Invoice Date]])</f>
        <v>10</v>
      </c>
      <c r="P1995" s="4">
        <f>YEAR(Table1[[#This Row],[Invoice Date]])</f>
        <v>2021</v>
      </c>
      <c r="Q1995" s="4" t="str">
        <f>"Q"&amp;ROUNDUP(MONTH(Table1[[#This Row],[Invoice Date]])/3,0)</f>
        <v>Q4</v>
      </c>
      <c r="R1995" s="4" t="str">
        <f>LOOKUP(O1995,{1,3,6,9,12},{"Winter","Spring","Summer","Autumn","Winter"})</f>
        <v>Autumn</v>
      </c>
    </row>
    <row r="1996" spans="2:18"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c r="O1996" s="4">
        <f>MONTH(Table1[[#This Row],[Invoice Date]])</f>
        <v>10</v>
      </c>
      <c r="P1996" s="4">
        <f>YEAR(Table1[[#This Row],[Invoice Date]])</f>
        <v>2021</v>
      </c>
      <c r="Q1996" s="4" t="str">
        <f>"Q"&amp;ROUNDUP(MONTH(Table1[[#This Row],[Invoice Date]])/3,0)</f>
        <v>Q4</v>
      </c>
      <c r="R1996" s="4" t="str">
        <f>LOOKUP(O1996,{1,3,6,9,12},{"Winter","Spring","Summer","Autumn","Winter"})</f>
        <v>Autumn</v>
      </c>
    </row>
    <row r="1997" spans="2:18"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c r="O1997" s="4">
        <f>MONTH(Table1[[#This Row],[Invoice Date]])</f>
        <v>10</v>
      </c>
      <c r="P1997" s="4">
        <f>YEAR(Table1[[#This Row],[Invoice Date]])</f>
        <v>2021</v>
      </c>
      <c r="Q1997" s="4" t="str">
        <f>"Q"&amp;ROUNDUP(MONTH(Table1[[#This Row],[Invoice Date]])/3,0)</f>
        <v>Q4</v>
      </c>
      <c r="R1997" s="4" t="str">
        <f>LOOKUP(O1997,{1,3,6,9,12},{"Winter","Spring","Summer","Autumn","Winter"})</f>
        <v>Autumn</v>
      </c>
    </row>
    <row r="1998" spans="2:18"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c r="O1998" s="4">
        <f>MONTH(Table1[[#This Row],[Invoice Date]])</f>
        <v>10</v>
      </c>
      <c r="P1998" s="4">
        <f>YEAR(Table1[[#This Row],[Invoice Date]])</f>
        <v>2021</v>
      </c>
      <c r="Q1998" s="4" t="str">
        <f>"Q"&amp;ROUNDUP(MONTH(Table1[[#This Row],[Invoice Date]])/3,0)</f>
        <v>Q4</v>
      </c>
      <c r="R1998" s="4" t="str">
        <f>LOOKUP(O1998,{1,3,6,9,12},{"Winter","Spring","Summer","Autumn","Winter"})</f>
        <v>Autumn</v>
      </c>
    </row>
    <row r="1999" spans="2:18"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c r="O1999" s="4">
        <f>MONTH(Table1[[#This Row],[Invoice Date]])</f>
        <v>10</v>
      </c>
      <c r="P1999" s="4">
        <f>YEAR(Table1[[#This Row],[Invoice Date]])</f>
        <v>2021</v>
      </c>
      <c r="Q1999" s="4" t="str">
        <f>"Q"&amp;ROUNDUP(MONTH(Table1[[#This Row],[Invoice Date]])/3,0)</f>
        <v>Q4</v>
      </c>
      <c r="R1999" s="4" t="str">
        <f>LOOKUP(O1999,{1,3,6,9,12},{"Winter","Spring","Summer","Autumn","Winter"})</f>
        <v>Autumn</v>
      </c>
    </row>
    <row r="2000" spans="2:18"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c r="O2000" s="4">
        <f>MONTH(Table1[[#This Row],[Invoice Date]])</f>
        <v>10</v>
      </c>
      <c r="P2000" s="4">
        <f>YEAR(Table1[[#This Row],[Invoice Date]])</f>
        <v>2021</v>
      </c>
      <c r="Q2000" s="4" t="str">
        <f>"Q"&amp;ROUNDUP(MONTH(Table1[[#This Row],[Invoice Date]])/3,0)</f>
        <v>Q4</v>
      </c>
      <c r="R2000" s="4" t="str">
        <f>LOOKUP(O2000,{1,3,6,9,12},{"Winter","Spring","Summer","Autumn","Winter"})</f>
        <v>Autumn</v>
      </c>
    </row>
    <row r="2001" spans="2:18"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c r="O2001" s="4">
        <f>MONTH(Table1[[#This Row],[Invoice Date]])</f>
        <v>11</v>
      </c>
      <c r="P2001" s="4">
        <f>YEAR(Table1[[#This Row],[Invoice Date]])</f>
        <v>2021</v>
      </c>
      <c r="Q2001" s="4" t="str">
        <f>"Q"&amp;ROUNDUP(MONTH(Table1[[#This Row],[Invoice Date]])/3,0)</f>
        <v>Q4</v>
      </c>
      <c r="R2001" s="4" t="str">
        <f>LOOKUP(O2001,{1,3,6,9,12},{"Winter","Spring","Summer","Autumn","Winter"})</f>
        <v>Autumn</v>
      </c>
    </row>
    <row r="2002" spans="2:18"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c r="O2002" s="4">
        <f>MONTH(Table1[[#This Row],[Invoice Date]])</f>
        <v>11</v>
      </c>
      <c r="P2002" s="4">
        <f>YEAR(Table1[[#This Row],[Invoice Date]])</f>
        <v>2021</v>
      </c>
      <c r="Q2002" s="4" t="str">
        <f>"Q"&amp;ROUNDUP(MONTH(Table1[[#This Row],[Invoice Date]])/3,0)</f>
        <v>Q4</v>
      </c>
      <c r="R2002" s="4" t="str">
        <f>LOOKUP(O2002,{1,3,6,9,12},{"Winter","Spring","Summer","Autumn","Winter"})</f>
        <v>Autumn</v>
      </c>
    </row>
    <row r="2003" spans="2:18"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c r="O2003" s="4">
        <f>MONTH(Table1[[#This Row],[Invoice Date]])</f>
        <v>11</v>
      </c>
      <c r="P2003" s="4">
        <f>YEAR(Table1[[#This Row],[Invoice Date]])</f>
        <v>2021</v>
      </c>
      <c r="Q2003" s="4" t="str">
        <f>"Q"&amp;ROUNDUP(MONTH(Table1[[#This Row],[Invoice Date]])/3,0)</f>
        <v>Q4</v>
      </c>
      <c r="R2003" s="4" t="str">
        <f>LOOKUP(O2003,{1,3,6,9,12},{"Winter","Spring","Summer","Autumn","Winter"})</f>
        <v>Autumn</v>
      </c>
    </row>
    <row r="2004" spans="2:18"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c r="O2004" s="4">
        <f>MONTH(Table1[[#This Row],[Invoice Date]])</f>
        <v>11</v>
      </c>
      <c r="P2004" s="4">
        <f>YEAR(Table1[[#This Row],[Invoice Date]])</f>
        <v>2021</v>
      </c>
      <c r="Q2004" s="4" t="str">
        <f>"Q"&amp;ROUNDUP(MONTH(Table1[[#This Row],[Invoice Date]])/3,0)</f>
        <v>Q4</v>
      </c>
      <c r="R2004" s="4" t="str">
        <f>LOOKUP(O2004,{1,3,6,9,12},{"Winter","Spring","Summer","Autumn","Winter"})</f>
        <v>Autumn</v>
      </c>
    </row>
    <row r="2005" spans="2:18"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c r="O2005" s="4">
        <f>MONTH(Table1[[#This Row],[Invoice Date]])</f>
        <v>11</v>
      </c>
      <c r="P2005" s="4">
        <f>YEAR(Table1[[#This Row],[Invoice Date]])</f>
        <v>2021</v>
      </c>
      <c r="Q2005" s="4" t="str">
        <f>"Q"&amp;ROUNDUP(MONTH(Table1[[#This Row],[Invoice Date]])/3,0)</f>
        <v>Q4</v>
      </c>
      <c r="R2005" s="4" t="str">
        <f>LOOKUP(O2005,{1,3,6,9,12},{"Winter","Spring","Summer","Autumn","Winter"})</f>
        <v>Autumn</v>
      </c>
    </row>
    <row r="2006" spans="2:18"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c r="O2006" s="4">
        <f>MONTH(Table1[[#This Row],[Invoice Date]])</f>
        <v>11</v>
      </c>
      <c r="P2006" s="4">
        <f>YEAR(Table1[[#This Row],[Invoice Date]])</f>
        <v>2021</v>
      </c>
      <c r="Q2006" s="4" t="str">
        <f>"Q"&amp;ROUNDUP(MONTH(Table1[[#This Row],[Invoice Date]])/3,0)</f>
        <v>Q4</v>
      </c>
      <c r="R2006" s="4" t="str">
        <f>LOOKUP(O2006,{1,3,6,9,12},{"Winter","Spring","Summer","Autumn","Winter"})</f>
        <v>Autumn</v>
      </c>
    </row>
    <row r="2007" spans="2:18"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c r="O2007" s="4">
        <f>MONTH(Table1[[#This Row],[Invoice Date]])</f>
        <v>12</v>
      </c>
      <c r="P2007" s="4">
        <f>YEAR(Table1[[#This Row],[Invoice Date]])</f>
        <v>2021</v>
      </c>
      <c r="Q2007" s="4" t="str">
        <f>"Q"&amp;ROUNDUP(MONTH(Table1[[#This Row],[Invoice Date]])/3,0)</f>
        <v>Q4</v>
      </c>
      <c r="R2007" s="4" t="str">
        <f>LOOKUP(O2007,{1,3,6,9,12},{"Winter","Spring","Summer","Autumn","Winter"})</f>
        <v>Winter</v>
      </c>
    </row>
    <row r="2008" spans="2:18"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c r="O2008" s="4">
        <f>MONTH(Table1[[#This Row],[Invoice Date]])</f>
        <v>12</v>
      </c>
      <c r="P2008" s="4">
        <f>YEAR(Table1[[#This Row],[Invoice Date]])</f>
        <v>2021</v>
      </c>
      <c r="Q2008" s="4" t="str">
        <f>"Q"&amp;ROUNDUP(MONTH(Table1[[#This Row],[Invoice Date]])/3,0)</f>
        <v>Q4</v>
      </c>
      <c r="R2008" s="4" t="str">
        <f>LOOKUP(O2008,{1,3,6,9,12},{"Winter","Spring","Summer","Autumn","Winter"})</f>
        <v>Winter</v>
      </c>
    </row>
    <row r="2009" spans="2:18"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c r="O2009" s="4">
        <f>MONTH(Table1[[#This Row],[Invoice Date]])</f>
        <v>12</v>
      </c>
      <c r="P2009" s="4">
        <f>YEAR(Table1[[#This Row],[Invoice Date]])</f>
        <v>2021</v>
      </c>
      <c r="Q2009" s="4" t="str">
        <f>"Q"&amp;ROUNDUP(MONTH(Table1[[#This Row],[Invoice Date]])/3,0)</f>
        <v>Q4</v>
      </c>
      <c r="R2009" s="4" t="str">
        <f>LOOKUP(O2009,{1,3,6,9,12},{"Winter","Spring","Summer","Autumn","Winter"})</f>
        <v>Winter</v>
      </c>
    </row>
    <row r="2010" spans="2:18"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c r="O2010" s="4">
        <f>MONTH(Table1[[#This Row],[Invoice Date]])</f>
        <v>12</v>
      </c>
      <c r="P2010" s="4">
        <f>YEAR(Table1[[#This Row],[Invoice Date]])</f>
        <v>2021</v>
      </c>
      <c r="Q2010" s="4" t="str">
        <f>"Q"&amp;ROUNDUP(MONTH(Table1[[#This Row],[Invoice Date]])/3,0)</f>
        <v>Q4</v>
      </c>
      <c r="R2010" s="4" t="str">
        <f>LOOKUP(O2010,{1,3,6,9,12},{"Winter","Spring","Summer","Autumn","Winter"})</f>
        <v>Winter</v>
      </c>
    </row>
    <row r="2011" spans="2:18"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c r="O2011" s="4">
        <f>MONTH(Table1[[#This Row],[Invoice Date]])</f>
        <v>12</v>
      </c>
      <c r="P2011" s="4">
        <f>YEAR(Table1[[#This Row],[Invoice Date]])</f>
        <v>2021</v>
      </c>
      <c r="Q2011" s="4" t="str">
        <f>"Q"&amp;ROUNDUP(MONTH(Table1[[#This Row],[Invoice Date]])/3,0)</f>
        <v>Q4</v>
      </c>
      <c r="R2011" s="4" t="str">
        <f>LOOKUP(O2011,{1,3,6,9,12},{"Winter","Spring","Summer","Autumn","Winter"})</f>
        <v>Winter</v>
      </c>
    </row>
    <row r="2012" spans="2:18"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c r="O2012" s="4">
        <f>MONTH(Table1[[#This Row],[Invoice Date]])</f>
        <v>12</v>
      </c>
      <c r="P2012" s="4">
        <f>YEAR(Table1[[#This Row],[Invoice Date]])</f>
        <v>2021</v>
      </c>
      <c r="Q2012" s="4" t="str">
        <f>"Q"&amp;ROUNDUP(MONTH(Table1[[#This Row],[Invoice Date]])/3,0)</f>
        <v>Q4</v>
      </c>
      <c r="R2012" s="4" t="str">
        <f>LOOKUP(O2012,{1,3,6,9,12},{"Winter","Spring","Summer","Autumn","Winter"})</f>
        <v>Winter</v>
      </c>
    </row>
    <row r="2013" spans="2:18"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c r="O2013" s="4">
        <f>MONTH(Table1[[#This Row],[Invoice Date]])</f>
        <v>1</v>
      </c>
      <c r="P2013" s="4">
        <f>YEAR(Table1[[#This Row],[Invoice Date]])</f>
        <v>2021</v>
      </c>
      <c r="Q2013" s="4" t="str">
        <f>"Q"&amp;ROUNDUP(MONTH(Table1[[#This Row],[Invoice Date]])/3,0)</f>
        <v>Q1</v>
      </c>
      <c r="R2013" s="4" t="str">
        <f>LOOKUP(O2013,{1,3,6,9,12},{"Winter","Spring","Summer","Autumn","Winter"})</f>
        <v>Winter</v>
      </c>
    </row>
    <row r="2014" spans="2:18"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c r="O2014" s="4">
        <f>MONTH(Table1[[#This Row],[Invoice Date]])</f>
        <v>1</v>
      </c>
      <c r="P2014" s="4">
        <f>YEAR(Table1[[#This Row],[Invoice Date]])</f>
        <v>2021</v>
      </c>
      <c r="Q2014" s="4" t="str">
        <f>"Q"&amp;ROUNDUP(MONTH(Table1[[#This Row],[Invoice Date]])/3,0)</f>
        <v>Q1</v>
      </c>
      <c r="R2014" s="4" t="str">
        <f>LOOKUP(O2014,{1,3,6,9,12},{"Winter","Spring","Summer","Autumn","Winter"})</f>
        <v>Winter</v>
      </c>
    </row>
    <row r="2015" spans="2:18"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c r="O2015" s="4">
        <f>MONTH(Table1[[#This Row],[Invoice Date]])</f>
        <v>1</v>
      </c>
      <c r="P2015" s="4">
        <f>YEAR(Table1[[#This Row],[Invoice Date]])</f>
        <v>2021</v>
      </c>
      <c r="Q2015" s="4" t="str">
        <f>"Q"&amp;ROUNDUP(MONTH(Table1[[#This Row],[Invoice Date]])/3,0)</f>
        <v>Q1</v>
      </c>
      <c r="R2015" s="4" t="str">
        <f>LOOKUP(O2015,{1,3,6,9,12},{"Winter","Spring","Summer","Autumn","Winter"})</f>
        <v>Winter</v>
      </c>
    </row>
    <row r="2016" spans="2:18"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c r="O2016" s="4">
        <f>MONTH(Table1[[#This Row],[Invoice Date]])</f>
        <v>1</v>
      </c>
      <c r="P2016" s="4">
        <f>YEAR(Table1[[#This Row],[Invoice Date]])</f>
        <v>2021</v>
      </c>
      <c r="Q2016" s="4" t="str">
        <f>"Q"&amp;ROUNDUP(MONTH(Table1[[#This Row],[Invoice Date]])/3,0)</f>
        <v>Q1</v>
      </c>
      <c r="R2016" s="4" t="str">
        <f>LOOKUP(O2016,{1,3,6,9,12},{"Winter","Spring","Summer","Autumn","Winter"})</f>
        <v>Winter</v>
      </c>
    </row>
    <row r="2017" spans="2:18"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c r="O2017" s="4">
        <f>MONTH(Table1[[#This Row],[Invoice Date]])</f>
        <v>1</v>
      </c>
      <c r="P2017" s="4">
        <f>YEAR(Table1[[#This Row],[Invoice Date]])</f>
        <v>2021</v>
      </c>
      <c r="Q2017" s="4" t="str">
        <f>"Q"&amp;ROUNDUP(MONTH(Table1[[#This Row],[Invoice Date]])/3,0)</f>
        <v>Q1</v>
      </c>
      <c r="R2017" s="4" t="str">
        <f>LOOKUP(O2017,{1,3,6,9,12},{"Winter","Spring","Summer","Autumn","Winter"})</f>
        <v>Winter</v>
      </c>
    </row>
    <row r="2018" spans="2:18"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c r="O2018" s="4">
        <f>MONTH(Table1[[#This Row],[Invoice Date]])</f>
        <v>1</v>
      </c>
      <c r="P2018" s="4">
        <f>YEAR(Table1[[#This Row],[Invoice Date]])</f>
        <v>2021</v>
      </c>
      <c r="Q2018" s="4" t="str">
        <f>"Q"&amp;ROUNDUP(MONTH(Table1[[#This Row],[Invoice Date]])/3,0)</f>
        <v>Q1</v>
      </c>
      <c r="R2018" s="4" t="str">
        <f>LOOKUP(O2018,{1,3,6,9,12},{"Winter","Spring","Summer","Autumn","Winter"})</f>
        <v>Winter</v>
      </c>
    </row>
    <row r="2019" spans="2:18"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c r="O2019" s="4">
        <f>MONTH(Table1[[#This Row],[Invoice Date]])</f>
        <v>2</v>
      </c>
      <c r="P2019" s="4">
        <f>YEAR(Table1[[#This Row],[Invoice Date]])</f>
        <v>2021</v>
      </c>
      <c r="Q2019" s="4" t="str">
        <f>"Q"&amp;ROUNDUP(MONTH(Table1[[#This Row],[Invoice Date]])/3,0)</f>
        <v>Q1</v>
      </c>
      <c r="R2019" s="4" t="str">
        <f>LOOKUP(O2019,{1,3,6,9,12},{"Winter","Spring","Summer","Autumn","Winter"})</f>
        <v>Winter</v>
      </c>
    </row>
    <row r="2020" spans="2:18"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c r="O2020" s="4">
        <f>MONTH(Table1[[#This Row],[Invoice Date]])</f>
        <v>2</v>
      </c>
      <c r="P2020" s="4">
        <f>YEAR(Table1[[#This Row],[Invoice Date]])</f>
        <v>2021</v>
      </c>
      <c r="Q2020" s="4" t="str">
        <f>"Q"&amp;ROUNDUP(MONTH(Table1[[#This Row],[Invoice Date]])/3,0)</f>
        <v>Q1</v>
      </c>
      <c r="R2020" s="4" t="str">
        <f>LOOKUP(O2020,{1,3,6,9,12},{"Winter","Spring","Summer","Autumn","Winter"})</f>
        <v>Winter</v>
      </c>
    </row>
    <row r="2021" spans="2:18"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c r="O2021" s="4">
        <f>MONTH(Table1[[#This Row],[Invoice Date]])</f>
        <v>2</v>
      </c>
      <c r="P2021" s="4">
        <f>YEAR(Table1[[#This Row],[Invoice Date]])</f>
        <v>2021</v>
      </c>
      <c r="Q2021" s="4" t="str">
        <f>"Q"&amp;ROUNDUP(MONTH(Table1[[#This Row],[Invoice Date]])/3,0)</f>
        <v>Q1</v>
      </c>
      <c r="R2021" s="4" t="str">
        <f>LOOKUP(O2021,{1,3,6,9,12},{"Winter","Spring","Summer","Autumn","Winter"})</f>
        <v>Winter</v>
      </c>
    </row>
    <row r="2022" spans="2:18"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c r="O2022" s="4">
        <f>MONTH(Table1[[#This Row],[Invoice Date]])</f>
        <v>2</v>
      </c>
      <c r="P2022" s="4">
        <f>YEAR(Table1[[#This Row],[Invoice Date]])</f>
        <v>2021</v>
      </c>
      <c r="Q2022" s="4" t="str">
        <f>"Q"&amp;ROUNDUP(MONTH(Table1[[#This Row],[Invoice Date]])/3,0)</f>
        <v>Q1</v>
      </c>
      <c r="R2022" s="4" t="str">
        <f>LOOKUP(O2022,{1,3,6,9,12},{"Winter","Spring","Summer","Autumn","Winter"})</f>
        <v>Winter</v>
      </c>
    </row>
    <row r="2023" spans="2:18"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c r="O2023" s="4">
        <f>MONTH(Table1[[#This Row],[Invoice Date]])</f>
        <v>2</v>
      </c>
      <c r="P2023" s="4">
        <f>YEAR(Table1[[#This Row],[Invoice Date]])</f>
        <v>2021</v>
      </c>
      <c r="Q2023" s="4" t="str">
        <f>"Q"&amp;ROUNDUP(MONTH(Table1[[#This Row],[Invoice Date]])/3,0)</f>
        <v>Q1</v>
      </c>
      <c r="R2023" s="4" t="str">
        <f>LOOKUP(O2023,{1,3,6,9,12},{"Winter","Spring","Summer","Autumn","Winter"})</f>
        <v>Winter</v>
      </c>
    </row>
    <row r="2024" spans="2:18"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c r="O2024" s="4">
        <f>MONTH(Table1[[#This Row],[Invoice Date]])</f>
        <v>2</v>
      </c>
      <c r="P2024" s="4">
        <f>YEAR(Table1[[#This Row],[Invoice Date]])</f>
        <v>2021</v>
      </c>
      <c r="Q2024" s="4" t="str">
        <f>"Q"&amp;ROUNDUP(MONTH(Table1[[#This Row],[Invoice Date]])/3,0)</f>
        <v>Q1</v>
      </c>
      <c r="R2024" s="4" t="str">
        <f>LOOKUP(O2024,{1,3,6,9,12},{"Winter","Spring","Summer","Autumn","Winter"})</f>
        <v>Winter</v>
      </c>
    </row>
    <row r="2025" spans="2:18"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c r="O2025" s="4">
        <f>MONTH(Table1[[#This Row],[Invoice Date]])</f>
        <v>3</v>
      </c>
      <c r="P2025" s="4">
        <f>YEAR(Table1[[#This Row],[Invoice Date]])</f>
        <v>2021</v>
      </c>
      <c r="Q2025" s="4" t="str">
        <f>"Q"&amp;ROUNDUP(MONTH(Table1[[#This Row],[Invoice Date]])/3,0)</f>
        <v>Q1</v>
      </c>
      <c r="R2025" s="4" t="str">
        <f>LOOKUP(O2025,{1,3,6,9,12},{"Winter","Spring","Summer","Autumn","Winter"})</f>
        <v>Spring</v>
      </c>
    </row>
    <row r="2026" spans="2:18"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c r="O2026" s="4">
        <f>MONTH(Table1[[#This Row],[Invoice Date]])</f>
        <v>3</v>
      </c>
      <c r="P2026" s="4">
        <f>YEAR(Table1[[#This Row],[Invoice Date]])</f>
        <v>2021</v>
      </c>
      <c r="Q2026" s="4" t="str">
        <f>"Q"&amp;ROUNDUP(MONTH(Table1[[#This Row],[Invoice Date]])/3,0)</f>
        <v>Q1</v>
      </c>
      <c r="R2026" s="4" t="str">
        <f>LOOKUP(O2026,{1,3,6,9,12},{"Winter","Spring","Summer","Autumn","Winter"})</f>
        <v>Spring</v>
      </c>
    </row>
    <row r="2027" spans="2:18"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c r="O2027" s="4">
        <f>MONTH(Table1[[#This Row],[Invoice Date]])</f>
        <v>3</v>
      </c>
      <c r="P2027" s="4">
        <f>YEAR(Table1[[#This Row],[Invoice Date]])</f>
        <v>2021</v>
      </c>
      <c r="Q2027" s="4" t="str">
        <f>"Q"&amp;ROUNDUP(MONTH(Table1[[#This Row],[Invoice Date]])/3,0)</f>
        <v>Q1</v>
      </c>
      <c r="R2027" s="4" t="str">
        <f>LOOKUP(O2027,{1,3,6,9,12},{"Winter","Spring","Summer","Autumn","Winter"})</f>
        <v>Spring</v>
      </c>
    </row>
    <row r="2028" spans="2:18"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c r="O2028" s="4">
        <f>MONTH(Table1[[#This Row],[Invoice Date]])</f>
        <v>3</v>
      </c>
      <c r="P2028" s="4">
        <f>YEAR(Table1[[#This Row],[Invoice Date]])</f>
        <v>2021</v>
      </c>
      <c r="Q2028" s="4" t="str">
        <f>"Q"&amp;ROUNDUP(MONTH(Table1[[#This Row],[Invoice Date]])/3,0)</f>
        <v>Q1</v>
      </c>
      <c r="R2028" s="4" t="str">
        <f>LOOKUP(O2028,{1,3,6,9,12},{"Winter","Spring","Summer","Autumn","Winter"})</f>
        <v>Spring</v>
      </c>
    </row>
    <row r="2029" spans="2:18"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c r="O2029" s="4">
        <f>MONTH(Table1[[#This Row],[Invoice Date]])</f>
        <v>3</v>
      </c>
      <c r="P2029" s="4">
        <f>YEAR(Table1[[#This Row],[Invoice Date]])</f>
        <v>2021</v>
      </c>
      <c r="Q2029" s="4" t="str">
        <f>"Q"&amp;ROUNDUP(MONTH(Table1[[#This Row],[Invoice Date]])/3,0)</f>
        <v>Q1</v>
      </c>
      <c r="R2029" s="4" t="str">
        <f>LOOKUP(O2029,{1,3,6,9,12},{"Winter","Spring","Summer","Autumn","Winter"})</f>
        <v>Spring</v>
      </c>
    </row>
    <row r="2030" spans="2:18"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c r="O2030" s="4">
        <f>MONTH(Table1[[#This Row],[Invoice Date]])</f>
        <v>3</v>
      </c>
      <c r="P2030" s="4">
        <f>YEAR(Table1[[#This Row],[Invoice Date]])</f>
        <v>2021</v>
      </c>
      <c r="Q2030" s="4" t="str">
        <f>"Q"&amp;ROUNDUP(MONTH(Table1[[#This Row],[Invoice Date]])/3,0)</f>
        <v>Q1</v>
      </c>
      <c r="R2030" s="4" t="str">
        <f>LOOKUP(O2030,{1,3,6,9,12},{"Winter","Spring","Summer","Autumn","Winter"})</f>
        <v>Spring</v>
      </c>
    </row>
    <row r="2031" spans="2:18"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c r="O2031" s="4">
        <f>MONTH(Table1[[#This Row],[Invoice Date]])</f>
        <v>4</v>
      </c>
      <c r="P2031" s="4">
        <f>YEAR(Table1[[#This Row],[Invoice Date]])</f>
        <v>2021</v>
      </c>
      <c r="Q2031" s="4" t="str">
        <f>"Q"&amp;ROUNDUP(MONTH(Table1[[#This Row],[Invoice Date]])/3,0)</f>
        <v>Q2</v>
      </c>
      <c r="R2031" s="4" t="str">
        <f>LOOKUP(O2031,{1,3,6,9,12},{"Winter","Spring","Summer","Autumn","Winter"})</f>
        <v>Spring</v>
      </c>
    </row>
    <row r="2032" spans="2:18"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c r="O2032" s="4">
        <f>MONTH(Table1[[#This Row],[Invoice Date]])</f>
        <v>4</v>
      </c>
      <c r="P2032" s="4">
        <f>YEAR(Table1[[#This Row],[Invoice Date]])</f>
        <v>2021</v>
      </c>
      <c r="Q2032" s="4" t="str">
        <f>"Q"&amp;ROUNDUP(MONTH(Table1[[#This Row],[Invoice Date]])/3,0)</f>
        <v>Q2</v>
      </c>
      <c r="R2032" s="4" t="str">
        <f>LOOKUP(O2032,{1,3,6,9,12},{"Winter","Spring","Summer","Autumn","Winter"})</f>
        <v>Spring</v>
      </c>
    </row>
    <row r="2033" spans="2:18"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c r="O2033" s="4">
        <f>MONTH(Table1[[#This Row],[Invoice Date]])</f>
        <v>4</v>
      </c>
      <c r="P2033" s="4">
        <f>YEAR(Table1[[#This Row],[Invoice Date]])</f>
        <v>2021</v>
      </c>
      <c r="Q2033" s="4" t="str">
        <f>"Q"&amp;ROUNDUP(MONTH(Table1[[#This Row],[Invoice Date]])/3,0)</f>
        <v>Q2</v>
      </c>
      <c r="R2033" s="4" t="str">
        <f>LOOKUP(O2033,{1,3,6,9,12},{"Winter","Spring","Summer","Autumn","Winter"})</f>
        <v>Spring</v>
      </c>
    </row>
    <row r="2034" spans="2:18"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c r="O2034" s="4">
        <f>MONTH(Table1[[#This Row],[Invoice Date]])</f>
        <v>4</v>
      </c>
      <c r="P2034" s="4">
        <f>YEAR(Table1[[#This Row],[Invoice Date]])</f>
        <v>2021</v>
      </c>
      <c r="Q2034" s="4" t="str">
        <f>"Q"&amp;ROUNDUP(MONTH(Table1[[#This Row],[Invoice Date]])/3,0)</f>
        <v>Q2</v>
      </c>
      <c r="R2034" s="4" t="str">
        <f>LOOKUP(O2034,{1,3,6,9,12},{"Winter","Spring","Summer","Autumn","Winter"})</f>
        <v>Spring</v>
      </c>
    </row>
    <row r="2035" spans="2:18"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c r="O2035" s="4">
        <f>MONTH(Table1[[#This Row],[Invoice Date]])</f>
        <v>4</v>
      </c>
      <c r="P2035" s="4">
        <f>YEAR(Table1[[#This Row],[Invoice Date]])</f>
        <v>2021</v>
      </c>
      <c r="Q2035" s="4" t="str">
        <f>"Q"&amp;ROUNDUP(MONTH(Table1[[#This Row],[Invoice Date]])/3,0)</f>
        <v>Q2</v>
      </c>
      <c r="R2035" s="4" t="str">
        <f>LOOKUP(O2035,{1,3,6,9,12},{"Winter","Spring","Summer","Autumn","Winter"})</f>
        <v>Spring</v>
      </c>
    </row>
    <row r="2036" spans="2:18"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c r="O2036" s="4">
        <f>MONTH(Table1[[#This Row],[Invoice Date]])</f>
        <v>4</v>
      </c>
      <c r="P2036" s="4">
        <f>YEAR(Table1[[#This Row],[Invoice Date]])</f>
        <v>2021</v>
      </c>
      <c r="Q2036" s="4" t="str">
        <f>"Q"&amp;ROUNDUP(MONTH(Table1[[#This Row],[Invoice Date]])/3,0)</f>
        <v>Q2</v>
      </c>
      <c r="R2036" s="4" t="str">
        <f>LOOKUP(O2036,{1,3,6,9,12},{"Winter","Spring","Summer","Autumn","Winter"})</f>
        <v>Spring</v>
      </c>
    </row>
    <row r="2037" spans="2:18"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c r="O2037" s="4">
        <f>MONTH(Table1[[#This Row],[Invoice Date]])</f>
        <v>5</v>
      </c>
      <c r="P2037" s="4">
        <f>YEAR(Table1[[#This Row],[Invoice Date]])</f>
        <v>2021</v>
      </c>
      <c r="Q2037" s="4" t="str">
        <f>"Q"&amp;ROUNDUP(MONTH(Table1[[#This Row],[Invoice Date]])/3,0)</f>
        <v>Q2</v>
      </c>
      <c r="R2037" s="4" t="str">
        <f>LOOKUP(O2037,{1,3,6,9,12},{"Winter","Spring","Summer","Autumn","Winter"})</f>
        <v>Spring</v>
      </c>
    </row>
    <row r="2038" spans="2:18"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c r="O2038" s="4">
        <f>MONTH(Table1[[#This Row],[Invoice Date]])</f>
        <v>5</v>
      </c>
      <c r="P2038" s="4">
        <f>YEAR(Table1[[#This Row],[Invoice Date]])</f>
        <v>2021</v>
      </c>
      <c r="Q2038" s="4" t="str">
        <f>"Q"&amp;ROUNDUP(MONTH(Table1[[#This Row],[Invoice Date]])/3,0)</f>
        <v>Q2</v>
      </c>
      <c r="R2038" s="4" t="str">
        <f>LOOKUP(O2038,{1,3,6,9,12},{"Winter","Spring","Summer","Autumn","Winter"})</f>
        <v>Spring</v>
      </c>
    </row>
    <row r="2039" spans="2:18"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c r="O2039" s="4">
        <f>MONTH(Table1[[#This Row],[Invoice Date]])</f>
        <v>5</v>
      </c>
      <c r="P2039" s="4">
        <f>YEAR(Table1[[#This Row],[Invoice Date]])</f>
        <v>2021</v>
      </c>
      <c r="Q2039" s="4" t="str">
        <f>"Q"&amp;ROUNDUP(MONTH(Table1[[#This Row],[Invoice Date]])/3,0)</f>
        <v>Q2</v>
      </c>
      <c r="R2039" s="4" t="str">
        <f>LOOKUP(O2039,{1,3,6,9,12},{"Winter","Spring","Summer","Autumn","Winter"})</f>
        <v>Spring</v>
      </c>
    </row>
    <row r="2040" spans="2:18"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c r="O2040" s="4">
        <f>MONTH(Table1[[#This Row],[Invoice Date]])</f>
        <v>5</v>
      </c>
      <c r="P2040" s="4">
        <f>YEAR(Table1[[#This Row],[Invoice Date]])</f>
        <v>2021</v>
      </c>
      <c r="Q2040" s="4" t="str">
        <f>"Q"&amp;ROUNDUP(MONTH(Table1[[#This Row],[Invoice Date]])/3,0)</f>
        <v>Q2</v>
      </c>
      <c r="R2040" s="4" t="str">
        <f>LOOKUP(O2040,{1,3,6,9,12},{"Winter","Spring","Summer","Autumn","Winter"})</f>
        <v>Spring</v>
      </c>
    </row>
    <row r="2041" spans="2:18"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c r="O2041" s="4">
        <f>MONTH(Table1[[#This Row],[Invoice Date]])</f>
        <v>5</v>
      </c>
      <c r="P2041" s="4">
        <f>YEAR(Table1[[#This Row],[Invoice Date]])</f>
        <v>2021</v>
      </c>
      <c r="Q2041" s="4" t="str">
        <f>"Q"&amp;ROUNDUP(MONTH(Table1[[#This Row],[Invoice Date]])/3,0)</f>
        <v>Q2</v>
      </c>
      <c r="R2041" s="4" t="str">
        <f>LOOKUP(O2041,{1,3,6,9,12},{"Winter","Spring","Summer","Autumn","Winter"})</f>
        <v>Spring</v>
      </c>
    </row>
    <row r="2042" spans="2:18"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c r="O2042" s="4">
        <f>MONTH(Table1[[#This Row],[Invoice Date]])</f>
        <v>5</v>
      </c>
      <c r="P2042" s="4">
        <f>YEAR(Table1[[#This Row],[Invoice Date]])</f>
        <v>2021</v>
      </c>
      <c r="Q2042" s="4" t="str">
        <f>"Q"&amp;ROUNDUP(MONTH(Table1[[#This Row],[Invoice Date]])/3,0)</f>
        <v>Q2</v>
      </c>
      <c r="R2042" s="4" t="str">
        <f>LOOKUP(O2042,{1,3,6,9,12},{"Winter","Spring","Summer","Autumn","Winter"})</f>
        <v>Spring</v>
      </c>
    </row>
    <row r="2043" spans="2:18"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c r="O2043" s="4">
        <f>MONTH(Table1[[#This Row],[Invoice Date]])</f>
        <v>6</v>
      </c>
      <c r="P2043" s="4">
        <f>YEAR(Table1[[#This Row],[Invoice Date]])</f>
        <v>2021</v>
      </c>
      <c r="Q2043" s="4" t="str">
        <f>"Q"&amp;ROUNDUP(MONTH(Table1[[#This Row],[Invoice Date]])/3,0)</f>
        <v>Q2</v>
      </c>
      <c r="R2043" s="4" t="str">
        <f>LOOKUP(O2043,{1,3,6,9,12},{"Winter","Spring","Summer","Autumn","Winter"})</f>
        <v>Summer</v>
      </c>
    </row>
    <row r="2044" spans="2:18"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c r="O2044" s="4">
        <f>MONTH(Table1[[#This Row],[Invoice Date]])</f>
        <v>6</v>
      </c>
      <c r="P2044" s="4">
        <f>YEAR(Table1[[#This Row],[Invoice Date]])</f>
        <v>2021</v>
      </c>
      <c r="Q2044" s="4" t="str">
        <f>"Q"&amp;ROUNDUP(MONTH(Table1[[#This Row],[Invoice Date]])/3,0)</f>
        <v>Q2</v>
      </c>
      <c r="R2044" s="4" t="str">
        <f>LOOKUP(O2044,{1,3,6,9,12},{"Winter","Spring","Summer","Autumn","Winter"})</f>
        <v>Summer</v>
      </c>
    </row>
    <row r="2045" spans="2:18"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c r="O2045" s="4">
        <f>MONTH(Table1[[#This Row],[Invoice Date]])</f>
        <v>6</v>
      </c>
      <c r="P2045" s="4">
        <f>YEAR(Table1[[#This Row],[Invoice Date]])</f>
        <v>2021</v>
      </c>
      <c r="Q2045" s="4" t="str">
        <f>"Q"&amp;ROUNDUP(MONTH(Table1[[#This Row],[Invoice Date]])/3,0)</f>
        <v>Q2</v>
      </c>
      <c r="R2045" s="4" t="str">
        <f>LOOKUP(O2045,{1,3,6,9,12},{"Winter","Spring","Summer","Autumn","Winter"})</f>
        <v>Summer</v>
      </c>
    </row>
    <row r="2046" spans="2:18"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c r="O2046" s="4">
        <f>MONTH(Table1[[#This Row],[Invoice Date]])</f>
        <v>6</v>
      </c>
      <c r="P2046" s="4">
        <f>YEAR(Table1[[#This Row],[Invoice Date]])</f>
        <v>2021</v>
      </c>
      <c r="Q2046" s="4" t="str">
        <f>"Q"&amp;ROUNDUP(MONTH(Table1[[#This Row],[Invoice Date]])/3,0)</f>
        <v>Q2</v>
      </c>
      <c r="R2046" s="4" t="str">
        <f>LOOKUP(O2046,{1,3,6,9,12},{"Winter","Spring","Summer","Autumn","Winter"})</f>
        <v>Summer</v>
      </c>
    </row>
    <row r="2047" spans="2:18"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c r="O2047" s="4">
        <f>MONTH(Table1[[#This Row],[Invoice Date]])</f>
        <v>6</v>
      </c>
      <c r="P2047" s="4">
        <f>YEAR(Table1[[#This Row],[Invoice Date]])</f>
        <v>2021</v>
      </c>
      <c r="Q2047" s="4" t="str">
        <f>"Q"&amp;ROUNDUP(MONTH(Table1[[#This Row],[Invoice Date]])/3,0)</f>
        <v>Q2</v>
      </c>
      <c r="R2047" s="4" t="str">
        <f>LOOKUP(O2047,{1,3,6,9,12},{"Winter","Spring","Summer","Autumn","Winter"})</f>
        <v>Summer</v>
      </c>
    </row>
    <row r="2048" spans="2:18"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c r="O2048" s="4">
        <f>MONTH(Table1[[#This Row],[Invoice Date]])</f>
        <v>6</v>
      </c>
      <c r="P2048" s="4">
        <f>YEAR(Table1[[#This Row],[Invoice Date]])</f>
        <v>2021</v>
      </c>
      <c r="Q2048" s="4" t="str">
        <f>"Q"&amp;ROUNDUP(MONTH(Table1[[#This Row],[Invoice Date]])/3,0)</f>
        <v>Q2</v>
      </c>
      <c r="R2048" s="4" t="str">
        <f>LOOKUP(O2048,{1,3,6,9,12},{"Winter","Spring","Summer","Autumn","Winter"})</f>
        <v>Summer</v>
      </c>
    </row>
    <row r="2049" spans="2:18"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c r="O2049" s="4">
        <f>MONTH(Table1[[#This Row],[Invoice Date]])</f>
        <v>7</v>
      </c>
      <c r="P2049" s="4">
        <f>YEAR(Table1[[#This Row],[Invoice Date]])</f>
        <v>2021</v>
      </c>
      <c r="Q2049" s="4" t="str">
        <f>"Q"&amp;ROUNDUP(MONTH(Table1[[#This Row],[Invoice Date]])/3,0)</f>
        <v>Q3</v>
      </c>
      <c r="R2049" s="4" t="str">
        <f>LOOKUP(O2049,{1,3,6,9,12},{"Winter","Spring","Summer","Autumn","Winter"})</f>
        <v>Summer</v>
      </c>
    </row>
    <row r="2050" spans="2:18"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c r="O2050" s="4">
        <f>MONTH(Table1[[#This Row],[Invoice Date]])</f>
        <v>7</v>
      </c>
      <c r="P2050" s="4">
        <f>YEAR(Table1[[#This Row],[Invoice Date]])</f>
        <v>2021</v>
      </c>
      <c r="Q2050" s="4" t="str">
        <f>"Q"&amp;ROUNDUP(MONTH(Table1[[#This Row],[Invoice Date]])/3,0)</f>
        <v>Q3</v>
      </c>
      <c r="R2050" s="4" t="str">
        <f>LOOKUP(O2050,{1,3,6,9,12},{"Winter","Spring","Summer","Autumn","Winter"})</f>
        <v>Summer</v>
      </c>
    </row>
    <row r="2051" spans="2:18"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c r="O2051" s="4">
        <f>MONTH(Table1[[#This Row],[Invoice Date]])</f>
        <v>7</v>
      </c>
      <c r="P2051" s="4">
        <f>YEAR(Table1[[#This Row],[Invoice Date]])</f>
        <v>2021</v>
      </c>
      <c r="Q2051" s="4" t="str">
        <f>"Q"&amp;ROUNDUP(MONTH(Table1[[#This Row],[Invoice Date]])/3,0)</f>
        <v>Q3</v>
      </c>
      <c r="R2051" s="4" t="str">
        <f>LOOKUP(O2051,{1,3,6,9,12},{"Winter","Spring","Summer","Autumn","Winter"})</f>
        <v>Summer</v>
      </c>
    </row>
    <row r="2052" spans="2:18"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c r="O2052" s="4">
        <f>MONTH(Table1[[#This Row],[Invoice Date]])</f>
        <v>7</v>
      </c>
      <c r="P2052" s="4">
        <f>YEAR(Table1[[#This Row],[Invoice Date]])</f>
        <v>2021</v>
      </c>
      <c r="Q2052" s="4" t="str">
        <f>"Q"&amp;ROUNDUP(MONTH(Table1[[#This Row],[Invoice Date]])/3,0)</f>
        <v>Q3</v>
      </c>
      <c r="R2052" s="4" t="str">
        <f>LOOKUP(O2052,{1,3,6,9,12},{"Winter","Spring","Summer","Autumn","Winter"})</f>
        <v>Summer</v>
      </c>
    </row>
    <row r="2053" spans="2:18"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c r="O2053" s="4">
        <f>MONTH(Table1[[#This Row],[Invoice Date]])</f>
        <v>7</v>
      </c>
      <c r="P2053" s="4">
        <f>YEAR(Table1[[#This Row],[Invoice Date]])</f>
        <v>2021</v>
      </c>
      <c r="Q2053" s="4" t="str">
        <f>"Q"&amp;ROUNDUP(MONTH(Table1[[#This Row],[Invoice Date]])/3,0)</f>
        <v>Q3</v>
      </c>
      <c r="R2053" s="4" t="str">
        <f>LOOKUP(O2053,{1,3,6,9,12},{"Winter","Spring","Summer","Autumn","Winter"})</f>
        <v>Summer</v>
      </c>
    </row>
    <row r="2054" spans="2:18"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c r="O2054" s="4">
        <f>MONTH(Table1[[#This Row],[Invoice Date]])</f>
        <v>7</v>
      </c>
      <c r="P2054" s="4">
        <f>YEAR(Table1[[#This Row],[Invoice Date]])</f>
        <v>2021</v>
      </c>
      <c r="Q2054" s="4" t="str">
        <f>"Q"&amp;ROUNDUP(MONTH(Table1[[#This Row],[Invoice Date]])/3,0)</f>
        <v>Q3</v>
      </c>
      <c r="R2054" s="4" t="str">
        <f>LOOKUP(O2054,{1,3,6,9,12},{"Winter","Spring","Summer","Autumn","Winter"})</f>
        <v>Summer</v>
      </c>
    </row>
    <row r="2055" spans="2:18"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c r="O2055" s="4">
        <f>MONTH(Table1[[#This Row],[Invoice Date]])</f>
        <v>8</v>
      </c>
      <c r="P2055" s="4">
        <f>YEAR(Table1[[#This Row],[Invoice Date]])</f>
        <v>2021</v>
      </c>
      <c r="Q2055" s="4" t="str">
        <f>"Q"&amp;ROUNDUP(MONTH(Table1[[#This Row],[Invoice Date]])/3,0)</f>
        <v>Q3</v>
      </c>
      <c r="R2055" s="4" t="str">
        <f>LOOKUP(O2055,{1,3,6,9,12},{"Winter","Spring","Summer","Autumn","Winter"})</f>
        <v>Summer</v>
      </c>
    </row>
    <row r="2056" spans="2:18"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c r="O2056" s="4">
        <f>MONTH(Table1[[#This Row],[Invoice Date]])</f>
        <v>8</v>
      </c>
      <c r="P2056" s="4">
        <f>YEAR(Table1[[#This Row],[Invoice Date]])</f>
        <v>2021</v>
      </c>
      <c r="Q2056" s="4" t="str">
        <f>"Q"&amp;ROUNDUP(MONTH(Table1[[#This Row],[Invoice Date]])/3,0)</f>
        <v>Q3</v>
      </c>
      <c r="R2056" s="4" t="str">
        <f>LOOKUP(O2056,{1,3,6,9,12},{"Winter","Spring","Summer","Autumn","Winter"})</f>
        <v>Summer</v>
      </c>
    </row>
    <row r="2057" spans="2:18"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c r="O2057" s="4">
        <f>MONTH(Table1[[#This Row],[Invoice Date]])</f>
        <v>8</v>
      </c>
      <c r="P2057" s="4">
        <f>YEAR(Table1[[#This Row],[Invoice Date]])</f>
        <v>2021</v>
      </c>
      <c r="Q2057" s="4" t="str">
        <f>"Q"&amp;ROUNDUP(MONTH(Table1[[#This Row],[Invoice Date]])/3,0)</f>
        <v>Q3</v>
      </c>
      <c r="R2057" s="4" t="str">
        <f>LOOKUP(O2057,{1,3,6,9,12},{"Winter","Spring","Summer","Autumn","Winter"})</f>
        <v>Summer</v>
      </c>
    </row>
    <row r="2058" spans="2:18"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c r="O2058" s="4">
        <f>MONTH(Table1[[#This Row],[Invoice Date]])</f>
        <v>8</v>
      </c>
      <c r="P2058" s="4">
        <f>YEAR(Table1[[#This Row],[Invoice Date]])</f>
        <v>2021</v>
      </c>
      <c r="Q2058" s="4" t="str">
        <f>"Q"&amp;ROUNDUP(MONTH(Table1[[#This Row],[Invoice Date]])/3,0)</f>
        <v>Q3</v>
      </c>
      <c r="R2058" s="4" t="str">
        <f>LOOKUP(O2058,{1,3,6,9,12},{"Winter","Spring","Summer","Autumn","Winter"})</f>
        <v>Summer</v>
      </c>
    </row>
    <row r="2059" spans="2:18"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c r="O2059" s="4">
        <f>MONTH(Table1[[#This Row],[Invoice Date]])</f>
        <v>8</v>
      </c>
      <c r="P2059" s="4">
        <f>YEAR(Table1[[#This Row],[Invoice Date]])</f>
        <v>2021</v>
      </c>
      <c r="Q2059" s="4" t="str">
        <f>"Q"&amp;ROUNDUP(MONTH(Table1[[#This Row],[Invoice Date]])/3,0)</f>
        <v>Q3</v>
      </c>
      <c r="R2059" s="4" t="str">
        <f>LOOKUP(O2059,{1,3,6,9,12},{"Winter","Spring","Summer","Autumn","Winter"})</f>
        <v>Summer</v>
      </c>
    </row>
    <row r="2060" spans="2:18"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c r="O2060" s="4">
        <f>MONTH(Table1[[#This Row],[Invoice Date]])</f>
        <v>8</v>
      </c>
      <c r="P2060" s="4">
        <f>YEAR(Table1[[#This Row],[Invoice Date]])</f>
        <v>2021</v>
      </c>
      <c r="Q2060" s="4" t="str">
        <f>"Q"&amp;ROUNDUP(MONTH(Table1[[#This Row],[Invoice Date]])/3,0)</f>
        <v>Q3</v>
      </c>
      <c r="R2060" s="4" t="str">
        <f>LOOKUP(O2060,{1,3,6,9,12},{"Winter","Spring","Summer","Autumn","Winter"})</f>
        <v>Summer</v>
      </c>
    </row>
    <row r="2061" spans="2:18"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c r="O2061" s="4">
        <f>MONTH(Table1[[#This Row],[Invoice Date]])</f>
        <v>9</v>
      </c>
      <c r="P2061" s="4">
        <f>YEAR(Table1[[#This Row],[Invoice Date]])</f>
        <v>2021</v>
      </c>
      <c r="Q2061" s="4" t="str">
        <f>"Q"&amp;ROUNDUP(MONTH(Table1[[#This Row],[Invoice Date]])/3,0)</f>
        <v>Q3</v>
      </c>
      <c r="R2061" s="4" t="str">
        <f>LOOKUP(O2061,{1,3,6,9,12},{"Winter","Spring","Summer","Autumn","Winter"})</f>
        <v>Autumn</v>
      </c>
    </row>
    <row r="2062" spans="2:18"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c r="O2062" s="4">
        <f>MONTH(Table1[[#This Row],[Invoice Date]])</f>
        <v>9</v>
      </c>
      <c r="P2062" s="4">
        <f>YEAR(Table1[[#This Row],[Invoice Date]])</f>
        <v>2021</v>
      </c>
      <c r="Q2062" s="4" t="str">
        <f>"Q"&amp;ROUNDUP(MONTH(Table1[[#This Row],[Invoice Date]])/3,0)</f>
        <v>Q3</v>
      </c>
      <c r="R2062" s="4" t="str">
        <f>LOOKUP(O2062,{1,3,6,9,12},{"Winter","Spring","Summer","Autumn","Winter"})</f>
        <v>Autumn</v>
      </c>
    </row>
    <row r="2063" spans="2:18"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c r="O2063" s="4">
        <f>MONTH(Table1[[#This Row],[Invoice Date]])</f>
        <v>9</v>
      </c>
      <c r="P2063" s="4">
        <f>YEAR(Table1[[#This Row],[Invoice Date]])</f>
        <v>2021</v>
      </c>
      <c r="Q2063" s="4" t="str">
        <f>"Q"&amp;ROUNDUP(MONTH(Table1[[#This Row],[Invoice Date]])/3,0)</f>
        <v>Q3</v>
      </c>
      <c r="R2063" s="4" t="str">
        <f>LOOKUP(O2063,{1,3,6,9,12},{"Winter","Spring","Summer","Autumn","Winter"})</f>
        <v>Autumn</v>
      </c>
    </row>
    <row r="2064" spans="2:18"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c r="O2064" s="4">
        <f>MONTH(Table1[[#This Row],[Invoice Date]])</f>
        <v>9</v>
      </c>
      <c r="P2064" s="4">
        <f>YEAR(Table1[[#This Row],[Invoice Date]])</f>
        <v>2021</v>
      </c>
      <c r="Q2064" s="4" t="str">
        <f>"Q"&amp;ROUNDUP(MONTH(Table1[[#This Row],[Invoice Date]])/3,0)</f>
        <v>Q3</v>
      </c>
      <c r="R2064" s="4" t="str">
        <f>LOOKUP(O2064,{1,3,6,9,12},{"Winter","Spring","Summer","Autumn","Winter"})</f>
        <v>Autumn</v>
      </c>
    </row>
    <row r="2065" spans="2:18"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c r="O2065" s="4">
        <f>MONTH(Table1[[#This Row],[Invoice Date]])</f>
        <v>9</v>
      </c>
      <c r="P2065" s="4">
        <f>YEAR(Table1[[#This Row],[Invoice Date]])</f>
        <v>2021</v>
      </c>
      <c r="Q2065" s="4" t="str">
        <f>"Q"&amp;ROUNDUP(MONTH(Table1[[#This Row],[Invoice Date]])/3,0)</f>
        <v>Q3</v>
      </c>
      <c r="R2065" s="4" t="str">
        <f>LOOKUP(O2065,{1,3,6,9,12},{"Winter","Spring","Summer","Autumn","Winter"})</f>
        <v>Autumn</v>
      </c>
    </row>
    <row r="2066" spans="2:18"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c r="O2066" s="4">
        <f>MONTH(Table1[[#This Row],[Invoice Date]])</f>
        <v>9</v>
      </c>
      <c r="P2066" s="4">
        <f>YEAR(Table1[[#This Row],[Invoice Date]])</f>
        <v>2021</v>
      </c>
      <c r="Q2066" s="4" t="str">
        <f>"Q"&amp;ROUNDUP(MONTH(Table1[[#This Row],[Invoice Date]])/3,0)</f>
        <v>Q3</v>
      </c>
      <c r="R2066" s="4" t="str">
        <f>LOOKUP(O2066,{1,3,6,9,12},{"Winter","Spring","Summer","Autumn","Winter"})</f>
        <v>Autumn</v>
      </c>
    </row>
    <row r="2067" spans="2:18"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c r="O2067" s="4">
        <f>MONTH(Table1[[#This Row],[Invoice Date]])</f>
        <v>10</v>
      </c>
      <c r="P2067" s="4">
        <f>YEAR(Table1[[#This Row],[Invoice Date]])</f>
        <v>2021</v>
      </c>
      <c r="Q2067" s="4" t="str">
        <f>"Q"&amp;ROUNDUP(MONTH(Table1[[#This Row],[Invoice Date]])/3,0)</f>
        <v>Q4</v>
      </c>
      <c r="R2067" s="4" t="str">
        <f>LOOKUP(O2067,{1,3,6,9,12},{"Winter","Spring","Summer","Autumn","Winter"})</f>
        <v>Autumn</v>
      </c>
    </row>
    <row r="2068" spans="2:18"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c r="O2068" s="4">
        <f>MONTH(Table1[[#This Row],[Invoice Date]])</f>
        <v>10</v>
      </c>
      <c r="P2068" s="4">
        <f>YEAR(Table1[[#This Row],[Invoice Date]])</f>
        <v>2021</v>
      </c>
      <c r="Q2068" s="4" t="str">
        <f>"Q"&amp;ROUNDUP(MONTH(Table1[[#This Row],[Invoice Date]])/3,0)</f>
        <v>Q4</v>
      </c>
      <c r="R2068" s="4" t="str">
        <f>LOOKUP(O2068,{1,3,6,9,12},{"Winter","Spring","Summer","Autumn","Winter"})</f>
        <v>Autumn</v>
      </c>
    </row>
    <row r="2069" spans="2:18"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c r="O2069" s="4">
        <f>MONTH(Table1[[#This Row],[Invoice Date]])</f>
        <v>10</v>
      </c>
      <c r="P2069" s="4">
        <f>YEAR(Table1[[#This Row],[Invoice Date]])</f>
        <v>2021</v>
      </c>
      <c r="Q2069" s="4" t="str">
        <f>"Q"&amp;ROUNDUP(MONTH(Table1[[#This Row],[Invoice Date]])/3,0)</f>
        <v>Q4</v>
      </c>
      <c r="R2069" s="4" t="str">
        <f>LOOKUP(O2069,{1,3,6,9,12},{"Winter","Spring","Summer","Autumn","Winter"})</f>
        <v>Autumn</v>
      </c>
    </row>
    <row r="2070" spans="2:18"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c r="O2070" s="4">
        <f>MONTH(Table1[[#This Row],[Invoice Date]])</f>
        <v>10</v>
      </c>
      <c r="P2070" s="4">
        <f>YEAR(Table1[[#This Row],[Invoice Date]])</f>
        <v>2021</v>
      </c>
      <c r="Q2070" s="4" t="str">
        <f>"Q"&amp;ROUNDUP(MONTH(Table1[[#This Row],[Invoice Date]])/3,0)</f>
        <v>Q4</v>
      </c>
      <c r="R2070" s="4" t="str">
        <f>LOOKUP(O2070,{1,3,6,9,12},{"Winter","Spring","Summer","Autumn","Winter"})</f>
        <v>Autumn</v>
      </c>
    </row>
    <row r="2071" spans="2:18"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c r="O2071" s="4">
        <f>MONTH(Table1[[#This Row],[Invoice Date]])</f>
        <v>10</v>
      </c>
      <c r="P2071" s="4">
        <f>YEAR(Table1[[#This Row],[Invoice Date]])</f>
        <v>2021</v>
      </c>
      <c r="Q2071" s="4" t="str">
        <f>"Q"&amp;ROUNDUP(MONTH(Table1[[#This Row],[Invoice Date]])/3,0)</f>
        <v>Q4</v>
      </c>
      <c r="R2071" s="4" t="str">
        <f>LOOKUP(O2071,{1,3,6,9,12},{"Winter","Spring","Summer","Autumn","Winter"})</f>
        <v>Autumn</v>
      </c>
    </row>
    <row r="2072" spans="2:18"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c r="O2072" s="4">
        <f>MONTH(Table1[[#This Row],[Invoice Date]])</f>
        <v>10</v>
      </c>
      <c r="P2072" s="4">
        <f>YEAR(Table1[[#This Row],[Invoice Date]])</f>
        <v>2021</v>
      </c>
      <c r="Q2072" s="4" t="str">
        <f>"Q"&amp;ROUNDUP(MONTH(Table1[[#This Row],[Invoice Date]])/3,0)</f>
        <v>Q4</v>
      </c>
      <c r="R2072" s="4" t="str">
        <f>LOOKUP(O2072,{1,3,6,9,12},{"Winter","Spring","Summer","Autumn","Winter"})</f>
        <v>Autumn</v>
      </c>
    </row>
    <row r="2073" spans="2:18"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c r="O2073" s="4">
        <f>MONTH(Table1[[#This Row],[Invoice Date]])</f>
        <v>11</v>
      </c>
      <c r="P2073" s="4">
        <f>YEAR(Table1[[#This Row],[Invoice Date]])</f>
        <v>2021</v>
      </c>
      <c r="Q2073" s="4" t="str">
        <f>"Q"&amp;ROUNDUP(MONTH(Table1[[#This Row],[Invoice Date]])/3,0)</f>
        <v>Q4</v>
      </c>
      <c r="R2073" s="4" t="str">
        <f>LOOKUP(O2073,{1,3,6,9,12},{"Winter","Spring","Summer","Autumn","Winter"})</f>
        <v>Autumn</v>
      </c>
    </row>
    <row r="2074" spans="2:18"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c r="O2074" s="4">
        <f>MONTH(Table1[[#This Row],[Invoice Date]])</f>
        <v>11</v>
      </c>
      <c r="P2074" s="4">
        <f>YEAR(Table1[[#This Row],[Invoice Date]])</f>
        <v>2021</v>
      </c>
      <c r="Q2074" s="4" t="str">
        <f>"Q"&amp;ROUNDUP(MONTH(Table1[[#This Row],[Invoice Date]])/3,0)</f>
        <v>Q4</v>
      </c>
      <c r="R2074" s="4" t="str">
        <f>LOOKUP(O2074,{1,3,6,9,12},{"Winter","Spring","Summer","Autumn","Winter"})</f>
        <v>Autumn</v>
      </c>
    </row>
    <row r="2075" spans="2:18"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c r="O2075" s="4">
        <f>MONTH(Table1[[#This Row],[Invoice Date]])</f>
        <v>11</v>
      </c>
      <c r="P2075" s="4">
        <f>YEAR(Table1[[#This Row],[Invoice Date]])</f>
        <v>2021</v>
      </c>
      <c r="Q2075" s="4" t="str">
        <f>"Q"&amp;ROUNDUP(MONTH(Table1[[#This Row],[Invoice Date]])/3,0)</f>
        <v>Q4</v>
      </c>
      <c r="R2075" s="4" t="str">
        <f>LOOKUP(O2075,{1,3,6,9,12},{"Winter","Spring","Summer","Autumn","Winter"})</f>
        <v>Autumn</v>
      </c>
    </row>
    <row r="2076" spans="2:18"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c r="O2076" s="4">
        <f>MONTH(Table1[[#This Row],[Invoice Date]])</f>
        <v>11</v>
      </c>
      <c r="P2076" s="4">
        <f>YEAR(Table1[[#This Row],[Invoice Date]])</f>
        <v>2021</v>
      </c>
      <c r="Q2076" s="4" t="str">
        <f>"Q"&amp;ROUNDUP(MONTH(Table1[[#This Row],[Invoice Date]])/3,0)</f>
        <v>Q4</v>
      </c>
      <c r="R2076" s="4" t="str">
        <f>LOOKUP(O2076,{1,3,6,9,12},{"Winter","Spring","Summer","Autumn","Winter"})</f>
        <v>Autumn</v>
      </c>
    </row>
    <row r="2077" spans="2:18"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c r="O2077" s="4">
        <f>MONTH(Table1[[#This Row],[Invoice Date]])</f>
        <v>11</v>
      </c>
      <c r="P2077" s="4">
        <f>YEAR(Table1[[#This Row],[Invoice Date]])</f>
        <v>2021</v>
      </c>
      <c r="Q2077" s="4" t="str">
        <f>"Q"&amp;ROUNDUP(MONTH(Table1[[#This Row],[Invoice Date]])/3,0)</f>
        <v>Q4</v>
      </c>
      <c r="R2077" s="4" t="str">
        <f>LOOKUP(O2077,{1,3,6,9,12},{"Winter","Spring","Summer","Autumn","Winter"})</f>
        <v>Autumn</v>
      </c>
    </row>
    <row r="2078" spans="2:18"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c r="O2078" s="4">
        <f>MONTH(Table1[[#This Row],[Invoice Date]])</f>
        <v>11</v>
      </c>
      <c r="P2078" s="4">
        <f>YEAR(Table1[[#This Row],[Invoice Date]])</f>
        <v>2021</v>
      </c>
      <c r="Q2078" s="4" t="str">
        <f>"Q"&amp;ROUNDUP(MONTH(Table1[[#This Row],[Invoice Date]])/3,0)</f>
        <v>Q4</v>
      </c>
      <c r="R2078" s="4" t="str">
        <f>LOOKUP(O2078,{1,3,6,9,12},{"Winter","Spring","Summer","Autumn","Winter"})</f>
        <v>Autumn</v>
      </c>
    </row>
    <row r="2079" spans="2:18"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c r="O2079" s="4">
        <f>MONTH(Table1[[#This Row],[Invoice Date]])</f>
        <v>12</v>
      </c>
      <c r="P2079" s="4">
        <f>YEAR(Table1[[#This Row],[Invoice Date]])</f>
        <v>2021</v>
      </c>
      <c r="Q2079" s="4" t="str">
        <f>"Q"&amp;ROUNDUP(MONTH(Table1[[#This Row],[Invoice Date]])/3,0)</f>
        <v>Q4</v>
      </c>
      <c r="R2079" s="4" t="str">
        <f>LOOKUP(O2079,{1,3,6,9,12},{"Winter","Spring","Summer","Autumn","Winter"})</f>
        <v>Winter</v>
      </c>
    </row>
    <row r="2080" spans="2:18"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c r="O2080" s="4">
        <f>MONTH(Table1[[#This Row],[Invoice Date]])</f>
        <v>12</v>
      </c>
      <c r="P2080" s="4">
        <f>YEAR(Table1[[#This Row],[Invoice Date]])</f>
        <v>2021</v>
      </c>
      <c r="Q2080" s="4" t="str">
        <f>"Q"&amp;ROUNDUP(MONTH(Table1[[#This Row],[Invoice Date]])/3,0)</f>
        <v>Q4</v>
      </c>
      <c r="R2080" s="4" t="str">
        <f>LOOKUP(O2080,{1,3,6,9,12},{"Winter","Spring","Summer","Autumn","Winter"})</f>
        <v>Winter</v>
      </c>
    </row>
    <row r="2081" spans="2:18"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c r="O2081" s="4">
        <f>MONTH(Table1[[#This Row],[Invoice Date]])</f>
        <v>12</v>
      </c>
      <c r="P2081" s="4">
        <f>YEAR(Table1[[#This Row],[Invoice Date]])</f>
        <v>2021</v>
      </c>
      <c r="Q2081" s="4" t="str">
        <f>"Q"&amp;ROUNDUP(MONTH(Table1[[#This Row],[Invoice Date]])/3,0)</f>
        <v>Q4</v>
      </c>
      <c r="R2081" s="4" t="str">
        <f>LOOKUP(O2081,{1,3,6,9,12},{"Winter","Spring","Summer","Autumn","Winter"})</f>
        <v>Winter</v>
      </c>
    </row>
    <row r="2082" spans="2:18"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c r="O2082" s="4">
        <f>MONTH(Table1[[#This Row],[Invoice Date]])</f>
        <v>12</v>
      </c>
      <c r="P2082" s="4">
        <f>YEAR(Table1[[#This Row],[Invoice Date]])</f>
        <v>2021</v>
      </c>
      <c r="Q2082" s="4" t="str">
        <f>"Q"&amp;ROUNDUP(MONTH(Table1[[#This Row],[Invoice Date]])/3,0)</f>
        <v>Q4</v>
      </c>
      <c r="R2082" s="4" t="str">
        <f>LOOKUP(O2082,{1,3,6,9,12},{"Winter","Spring","Summer","Autumn","Winter"})</f>
        <v>Winter</v>
      </c>
    </row>
    <row r="2083" spans="2:18"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c r="O2083" s="4">
        <f>MONTH(Table1[[#This Row],[Invoice Date]])</f>
        <v>12</v>
      </c>
      <c r="P2083" s="4">
        <f>YEAR(Table1[[#This Row],[Invoice Date]])</f>
        <v>2021</v>
      </c>
      <c r="Q2083" s="4" t="str">
        <f>"Q"&amp;ROUNDUP(MONTH(Table1[[#This Row],[Invoice Date]])/3,0)</f>
        <v>Q4</v>
      </c>
      <c r="R2083" s="4" t="str">
        <f>LOOKUP(O2083,{1,3,6,9,12},{"Winter","Spring","Summer","Autumn","Winter"})</f>
        <v>Winter</v>
      </c>
    </row>
    <row r="2084" spans="2:18"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c r="O2084" s="4">
        <f>MONTH(Table1[[#This Row],[Invoice Date]])</f>
        <v>12</v>
      </c>
      <c r="P2084" s="4">
        <f>YEAR(Table1[[#This Row],[Invoice Date]])</f>
        <v>2021</v>
      </c>
      <c r="Q2084" s="4" t="str">
        <f>"Q"&amp;ROUNDUP(MONTH(Table1[[#This Row],[Invoice Date]])/3,0)</f>
        <v>Q4</v>
      </c>
      <c r="R2084" s="4" t="str">
        <f>LOOKUP(O2084,{1,3,6,9,12},{"Winter","Spring","Summer","Autumn","Winter"})</f>
        <v>Winter</v>
      </c>
    </row>
    <row r="2085" spans="2:18"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c r="O2085" s="4">
        <f>MONTH(Table1[[#This Row],[Invoice Date]])</f>
        <v>1</v>
      </c>
      <c r="P2085" s="4">
        <f>YEAR(Table1[[#This Row],[Invoice Date]])</f>
        <v>2021</v>
      </c>
      <c r="Q2085" s="4" t="str">
        <f>"Q"&amp;ROUNDUP(MONTH(Table1[[#This Row],[Invoice Date]])/3,0)</f>
        <v>Q1</v>
      </c>
      <c r="R2085" s="4" t="str">
        <f>LOOKUP(O2085,{1,3,6,9,12},{"Winter","Spring","Summer","Autumn","Winter"})</f>
        <v>Winter</v>
      </c>
    </row>
    <row r="2086" spans="2:18"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c r="O2086" s="4">
        <f>MONTH(Table1[[#This Row],[Invoice Date]])</f>
        <v>1</v>
      </c>
      <c r="P2086" s="4">
        <f>YEAR(Table1[[#This Row],[Invoice Date]])</f>
        <v>2021</v>
      </c>
      <c r="Q2086" s="4" t="str">
        <f>"Q"&amp;ROUNDUP(MONTH(Table1[[#This Row],[Invoice Date]])/3,0)</f>
        <v>Q1</v>
      </c>
      <c r="R2086" s="4" t="str">
        <f>LOOKUP(O2086,{1,3,6,9,12},{"Winter","Spring","Summer","Autumn","Winter"})</f>
        <v>Winter</v>
      </c>
    </row>
    <row r="2087" spans="2:18"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c r="O2087" s="4">
        <f>MONTH(Table1[[#This Row],[Invoice Date]])</f>
        <v>1</v>
      </c>
      <c r="P2087" s="4">
        <f>YEAR(Table1[[#This Row],[Invoice Date]])</f>
        <v>2021</v>
      </c>
      <c r="Q2087" s="4" t="str">
        <f>"Q"&amp;ROUNDUP(MONTH(Table1[[#This Row],[Invoice Date]])/3,0)</f>
        <v>Q1</v>
      </c>
      <c r="R2087" s="4" t="str">
        <f>LOOKUP(O2087,{1,3,6,9,12},{"Winter","Spring","Summer","Autumn","Winter"})</f>
        <v>Winter</v>
      </c>
    </row>
    <row r="2088" spans="2:18"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c r="O2088" s="4">
        <f>MONTH(Table1[[#This Row],[Invoice Date]])</f>
        <v>1</v>
      </c>
      <c r="P2088" s="4">
        <f>YEAR(Table1[[#This Row],[Invoice Date]])</f>
        <v>2021</v>
      </c>
      <c r="Q2088" s="4" t="str">
        <f>"Q"&amp;ROUNDUP(MONTH(Table1[[#This Row],[Invoice Date]])/3,0)</f>
        <v>Q1</v>
      </c>
      <c r="R2088" s="4" t="str">
        <f>LOOKUP(O2088,{1,3,6,9,12},{"Winter","Spring","Summer","Autumn","Winter"})</f>
        <v>Winter</v>
      </c>
    </row>
    <row r="2089" spans="2:18"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c r="O2089" s="4">
        <f>MONTH(Table1[[#This Row],[Invoice Date]])</f>
        <v>1</v>
      </c>
      <c r="P2089" s="4">
        <f>YEAR(Table1[[#This Row],[Invoice Date]])</f>
        <v>2021</v>
      </c>
      <c r="Q2089" s="4" t="str">
        <f>"Q"&amp;ROUNDUP(MONTH(Table1[[#This Row],[Invoice Date]])/3,0)</f>
        <v>Q1</v>
      </c>
      <c r="R2089" s="4" t="str">
        <f>LOOKUP(O2089,{1,3,6,9,12},{"Winter","Spring","Summer","Autumn","Winter"})</f>
        <v>Winter</v>
      </c>
    </row>
    <row r="2090" spans="2:18"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c r="O2090" s="4">
        <f>MONTH(Table1[[#This Row],[Invoice Date]])</f>
        <v>1</v>
      </c>
      <c r="P2090" s="4">
        <f>YEAR(Table1[[#This Row],[Invoice Date]])</f>
        <v>2021</v>
      </c>
      <c r="Q2090" s="4" t="str">
        <f>"Q"&amp;ROUNDUP(MONTH(Table1[[#This Row],[Invoice Date]])/3,0)</f>
        <v>Q1</v>
      </c>
      <c r="R2090" s="4" t="str">
        <f>LOOKUP(O2090,{1,3,6,9,12},{"Winter","Spring","Summer","Autumn","Winter"})</f>
        <v>Winter</v>
      </c>
    </row>
    <row r="2091" spans="2:18"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c r="O2091" s="4">
        <f>MONTH(Table1[[#This Row],[Invoice Date]])</f>
        <v>2</v>
      </c>
      <c r="P2091" s="4">
        <f>YEAR(Table1[[#This Row],[Invoice Date]])</f>
        <v>2021</v>
      </c>
      <c r="Q2091" s="4" t="str">
        <f>"Q"&amp;ROUNDUP(MONTH(Table1[[#This Row],[Invoice Date]])/3,0)</f>
        <v>Q1</v>
      </c>
      <c r="R2091" s="4" t="str">
        <f>LOOKUP(O2091,{1,3,6,9,12},{"Winter","Spring","Summer","Autumn","Winter"})</f>
        <v>Winter</v>
      </c>
    </row>
    <row r="2092" spans="2:18"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c r="O2092" s="4">
        <f>MONTH(Table1[[#This Row],[Invoice Date]])</f>
        <v>2</v>
      </c>
      <c r="P2092" s="4">
        <f>YEAR(Table1[[#This Row],[Invoice Date]])</f>
        <v>2021</v>
      </c>
      <c r="Q2092" s="4" t="str">
        <f>"Q"&amp;ROUNDUP(MONTH(Table1[[#This Row],[Invoice Date]])/3,0)</f>
        <v>Q1</v>
      </c>
      <c r="R2092" s="4" t="str">
        <f>LOOKUP(O2092,{1,3,6,9,12},{"Winter","Spring","Summer","Autumn","Winter"})</f>
        <v>Winter</v>
      </c>
    </row>
    <row r="2093" spans="2:18"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c r="O2093" s="4">
        <f>MONTH(Table1[[#This Row],[Invoice Date]])</f>
        <v>2</v>
      </c>
      <c r="P2093" s="4">
        <f>YEAR(Table1[[#This Row],[Invoice Date]])</f>
        <v>2021</v>
      </c>
      <c r="Q2093" s="4" t="str">
        <f>"Q"&amp;ROUNDUP(MONTH(Table1[[#This Row],[Invoice Date]])/3,0)</f>
        <v>Q1</v>
      </c>
      <c r="R2093" s="4" t="str">
        <f>LOOKUP(O2093,{1,3,6,9,12},{"Winter","Spring","Summer","Autumn","Winter"})</f>
        <v>Winter</v>
      </c>
    </row>
    <row r="2094" spans="2:18"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c r="O2094" s="4">
        <f>MONTH(Table1[[#This Row],[Invoice Date]])</f>
        <v>2</v>
      </c>
      <c r="P2094" s="4">
        <f>YEAR(Table1[[#This Row],[Invoice Date]])</f>
        <v>2021</v>
      </c>
      <c r="Q2094" s="4" t="str">
        <f>"Q"&amp;ROUNDUP(MONTH(Table1[[#This Row],[Invoice Date]])/3,0)</f>
        <v>Q1</v>
      </c>
      <c r="R2094" s="4" t="str">
        <f>LOOKUP(O2094,{1,3,6,9,12},{"Winter","Spring","Summer","Autumn","Winter"})</f>
        <v>Winter</v>
      </c>
    </row>
    <row r="2095" spans="2:18"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c r="O2095" s="4">
        <f>MONTH(Table1[[#This Row],[Invoice Date]])</f>
        <v>2</v>
      </c>
      <c r="P2095" s="4">
        <f>YEAR(Table1[[#This Row],[Invoice Date]])</f>
        <v>2021</v>
      </c>
      <c r="Q2095" s="4" t="str">
        <f>"Q"&amp;ROUNDUP(MONTH(Table1[[#This Row],[Invoice Date]])/3,0)</f>
        <v>Q1</v>
      </c>
      <c r="R2095" s="4" t="str">
        <f>LOOKUP(O2095,{1,3,6,9,12},{"Winter","Spring","Summer","Autumn","Winter"})</f>
        <v>Winter</v>
      </c>
    </row>
    <row r="2096" spans="2:18"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c r="O2096" s="4">
        <f>MONTH(Table1[[#This Row],[Invoice Date]])</f>
        <v>2</v>
      </c>
      <c r="P2096" s="4">
        <f>YEAR(Table1[[#This Row],[Invoice Date]])</f>
        <v>2021</v>
      </c>
      <c r="Q2096" s="4" t="str">
        <f>"Q"&amp;ROUNDUP(MONTH(Table1[[#This Row],[Invoice Date]])/3,0)</f>
        <v>Q1</v>
      </c>
      <c r="R2096" s="4" t="str">
        <f>LOOKUP(O2096,{1,3,6,9,12},{"Winter","Spring","Summer","Autumn","Winter"})</f>
        <v>Winter</v>
      </c>
    </row>
    <row r="2097" spans="2:18"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c r="O2097" s="4">
        <f>MONTH(Table1[[#This Row],[Invoice Date]])</f>
        <v>3</v>
      </c>
      <c r="P2097" s="4">
        <f>YEAR(Table1[[#This Row],[Invoice Date]])</f>
        <v>2021</v>
      </c>
      <c r="Q2097" s="4" t="str">
        <f>"Q"&amp;ROUNDUP(MONTH(Table1[[#This Row],[Invoice Date]])/3,0)</f>
        <v>Q1</v>
      </c>
      <c r="R2097" s="4" t="str">
        <f>LOOKUP(O2097,{1,3,6,9,12},{"Winter","Spring","Summer","Autumn","Winter"})</f>
        <v>Spring</v>
      </c>
    </row>
    <row r="2098" spans="2:18"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c r="O2098" s="4">
        <f>MONTH(Table1[[#This Row],[Invoice Date]])</f>
        <v>3</v>
      </c>
      <c r="P2098" s="4">
        <f>YEAR(Table1[[#This Row],[Invoice Date]])</f>
        <v>2021</v>
      </c>
      <c r="Q2098" s="4" t="str">
        <f>"Q"&amp;ROUNDUP(MONTH(Table1[[#This Row],[Invoice Date]])/3,0)</f>
        <v>Q1</v>
      </c>
      <c r="R2098" s="4" t="str">
        <f>LOOKUP(O2098,{1,3,6,9,12},{"Winter","Spring","Summer","Autumn","Winter"})</f>
        <v>Spring</v>
      </c>
    </row>
    <row r="2099" spans="2:18"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c r="O2099" s="4">
        <f>MONTH(Table1[[#This Row],[Invoice Date]])</f>
        <v>3</v>
      </c>
      <c r="P2099" s="4">
        <f>YEAR(Table1[[#This Row],[Invoice Date]])</f>
        <v>2021</v>
      </c>
      <c r="Q2099" s="4" t="str">
        <f>"Q"&amp;ROUNDUP(MONTH(Table1[[#This Row],[Invoice Date]])/3,0)</f>
        <v>Q1</v>
      </c>
      <c r="R2099" s="4" t="str">
        <f>LOOKUP(O2099,{1,3,6,9,12},{"Winter","Spring","Summer","Autumn","Winter"})</f>
        <v>Spring</v>
      </c>
    </row>
    <row r="2100" spans="2:18"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c r="O2100" s="4">
        <f>MONTH(Table1[[#This Row],[Invoice Date]])</f>
        <v>3</v>
      </c>
      <c r="P2100" s="4">
        <f>YEAR(Table1[[#This Row],[Invoice Date]])</f>
        <v>2021</v>
      </c>
      <c r="Q2100" s="4" t="str">
        <f>"Q"&amp;ROUNDUP(MONTH(Table1[[#This Row],[Invoice Date]])/3,0)</f>
        <v>Q1</v>
      </c>
      <c r="R2100" s="4" t="str">
        <f>LOOKUP(O2100,{1,3,6,9,12},{"Winter","Spring","Summer","Autumn","Winter"})</f>
        <v>Spring</v>
      </c>
    </row>
    <row r="2101" spans="2:18"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c r="O2101" s="4">
        <f>MONTH(Table1[[#This Row],[Invoice Date]])</f>
        <v>3</v>
      </c>
      <c r="P2101" s="4">
        <f>YEAR(Table1[[#This Row],[Invoice Date]])</f>
        <v>2021</v>
      </c>
      <c r="Q2101" s="4" t="str">
        <f>"Q"&amp;ROUNDUP(MONTH(Table1[[#This Row],[Invoice Date]])/3,0)</f>
        <v>Q1</v>
      </c>
      <c r="R2101" s="4" t="str">
        <f>LOOKUP(O2101,{1,3,6,9,12},{"Winter","Spring","Summer","Autumn","Winter"})</f>
        <v>Spring</v>
      </c>
    </row>
    <row r="2102" spans="2:18"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c r="O2102" s="4">
        <f>MONTH(Table1[[#This Row],[Invoice Date]])</f>
        <v>3</v>
      </c>
      <c r="P2102" s="4">
        <f>YEAR(Table1[[#This Row],[Invoice Date]])</f>
        <v>2021</v>
      </c>
      <c r="Q2102" s="4" t="str">
        <f>"Q"&amp;ROUNDUP(MONTH(Table1[[#This Row],[Invoice Date]])/3,0)</f>
        <v>Q1</v>
      </c>
      <c r="R2102" s="4" t="str">
        <f>LOOKUP(O2102,{1,3,6,9,12},{"Winter","Spring","Summer","Autumn","Winter"})</f>
        <v>Spring</v>
      </c>
    </row>
    <row r="2103" spans="2:18"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c r="O2103" s="4">
        <f>MONTH(Table1[[#This Row],[Invoice Date]])</f>
        <v>4</v>
      </c>
      <c r="P2103" s="4">
        <f>YEAR(Table1[[#This Row],[Invoice Date]])</f>
        <v>2021</v>
      </c>
      <c r="Q2103" s="4" t="str">
        <f>"Q"&amp;ROUNDUP(MONTH(Table1[[#This Row],[Invoice Date]])/3,0)</f>
        <v>Q2</v>
      </c>
      <c r="R2103" s="4" t="str">
        <f>LOOKUP(O2103,{1,3,6,9,12},{"Winter","Spring","Summer","Autumn","Winter"})</f>
        <v>Spring</v>
      </c>
    </row>
    <row r="2104" spans="2:18"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c r="O2104" s="4">
        <f>MONTH(Table1[[#This Row],[Invoice Date]])</f>
        <v>4</v>
      </c>
      <c r="P2104" s="4">
        <f>YEAR(Table1[[#This Row],[Invoice Date]])</f>
        <v>2021</v>
      </c>
      <c r="Q2104" s="4" t="str">
        <f>"Q"&amp;ROUNDUP(MONTH(Table1[[#This Row],[Invoice Date]])/3,0)</f>
        <v>Q2</v>
      </c>
      <c r="R2104" s="4" t="str">
        <f>LOOKUP(O2104,{1,3,6,9,12},{"Winter","Spring","Summer","Autumn","Winter"})</f>
        <v>Spring</v>
      </c>
    </row>
    <row r="2105" spans="2:18"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c r="O2105" s="4">
        <f>MONTH(Table1[[#This Row],[Invoice Date]])</f>
        <v>4</v>
      </c>
      <c r="P2105" s="4">
        <f>YEAR(Table1[[#This Row],[Invoice Date]])</f>
        <v>2021</v>
      </c>
      <c r="Q2105" s="4" t="str">
        <f>"Q"&amp;ROUNDUP(MONTH(Table1[[#This Row],[Invoice Date]])/3,0)</f>
        <v>Q2</v>
      </c>
      <c r="R2105" s="4" t="str">
        <f>LOOKUP(O2105,{1,3,6,9,12},{"Winter","Spring","Summer","Autumn","Winter"})</f>
        <v>Spring</v>
      </c>
    </row>
    <row r="2106" spans="2:18"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c r="O2106" s="4">
        <f>MONTH(Table1[[#This Row],[Invoice Date]])</f>
        <v>4</v>
      </c>
      <c r="P2106" s="4">
        <f>YEAR(Table1[[#This Row],[Invoice Date]])</f>
        <v>2021</v>
      </c>
      <c r="Q2106" s="4" t="str">
        <f>"Q"&amp;ROUNDUP(MONTH(Table1[[#This Row],[Invoice Date]])/3,0)</f>
        <v>Q2</v>
      </c>
      <c r="R2106" s="4" t="str">
        <f>LOOKUP(O2106,{1,3,6,9,12},{"Winter","Spring","Summer","Autumn","Winter"})</f>
        <v>Spring</v>
      </c>
    </row>
    <row r="2107" spans="2:18"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c r="O2107" s="4">
        <f>MONTH(Table1[[#This Row],[Invoice Date]])</f>
        <v>4</v>
      </c>
      <c r="P2107" s="4">
        <f>YEAR(Table1[[#This Row],[Invoice Date]])</f>
        <v>2021</v>
      </c>
      <c r="Q2107" s="4" t="str">
        <f>"Q"&amp;ROUNDUP(MONTH(Table1[[#This Row],[Invoice Date]])/3,0)</f>
        <v>Q2</v>
      </c>
      <c r="R2107" s="4" t="str">
        <f>LOOKUP(O2107,{1,3,6,9,12},{"Winter","Spring","Summer","Autumn","Winter"})</f>
        <v>Spring</v>
      </c>
    </row>
    <row r="2108" spans="2:18"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c r="O2108" s="4">
        <f>MONTH(Table1[[#This Row],[Invoice Date]])</f>
        <v>4</v>
      </c>
      <c r="P2108" s="4">
        <f>YEAR(Table1[[#This Row],[Invoice Date]])</f>
        <v>2021</v>
      </c>
      <c r="Q2108" s="4" t="str">
        <f>"Q"&amp;ROUNDUP(MONTH(Table1[[#This Row],[Invoice Date]])/3,0)</f>
        <v>Q2</v>
      </c>
      <c r="R2108" s="4" t="str">
        <f>LOOKUP(O2108,{1,3,6,9,12},{"Winter","Spring","Summer","Autumn","Winter"})</f>
        <v>Spring</v>
      </c>
    </row>
    <row r="2109" spans="2:18"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c r="O2109" s="4">
        <f>MONTH(Table1[[#This Row],[Invoice Date]])</f>
        <v>5</v>
      </c>
      <c r="P2109" s="4">
        <f>YEAR(Table1[[#This Row],[Invoice Date]])</f>
        <v>2021</v>
      </c>
      <c r="Q2109" s="4" t="str">
        <f>"Q"&amp;ROUNDUP(MONTH(Table1[[#This Row],[Invoice Date]])/3,0)</f>
        <v>Q2</v>
      </c>
      <c r="R2109" s="4" t="str">
        <f>LOOKUP(O2109,{1,3,6,9,12},{"Winter","Spring","Summer","Autumn","Winter"})</f>
        <v>Spring</v>
      </c>
    </row>
    <row r="2110" spans="2:18"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c r="O2110" s="4">
        <f>MONTH(Table1[[#This Row],[Invoice Date]])</f>
        <v>5</v>
      </c>
      <c r="P2110" s="4">
        <f>YEAR(Table1[[#This Row],[Invoice Date]])</f>
        <v>2021</v>
      </c>
      <c r="Q2110" s="4" t="str">
        <f>"Q"&amp;ROUNDUP(MONTH(Table1[[#This Row],[Invoice Date]])/3,0)</f>
        <v>Q2</v>
      </c>
      <c r="R2110" s="4" t="str">
        <f>LOOKUP(O2110,{1,3,6,9,12},{"Winter","Spring","Summer","Autumn","Winter"})</f>
        <v>Spring</v>
      </c>
    </row>
    <row r="2111" spans="2:18"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c r="O2111" s="4">
        <f>MONTH(Table1[[#This Row],[Invoice Date]])</f>
        <v>5</v>
      </c>
      <c r="P2111" s="4">
        <f>YEAR(Table1[[#This Row],[Invoice Date]])</f>
        <v>2021</v>
      </c>
      <c r="Q2111" s="4" t="str">
        <f>"Q"&amp;ROUNDUP(MONTH(Table1[[#This Row],[Invoice Date]])/3,0)</f>
        <v>Q2</v>
      </c>
      <c r="R2111" s="4" t="str">
        <f>LOOKUP(O2111,{1,3,6,9,12},{"Winter","Spring","Summer","Autumn","Winter"})</f>
        <v>Spring</v>
      </c>
    </row>
    <row r="2112" spans="2:18"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c r="O2112" s="4">
        <f>MONTH(Table1[[#This Row],[Invoice Date]])</f>
        <v>5</v>
      </c>
      <c r="P2112" s="4">
        <f>YEAR(Table1[[#This Row],[Invoice Date]])</f>
        <v>2021</v>
      </c>
      <c r="Q2112" s="4" t="str">
        <f>"Q"&amp;ROUNDUP(MONTH(Table1[[#This Row],[Invoice Date]])/3,0)</f>
        <v>Q2</v>
      </c>
      <c r="R2112" s="4" t="str">
        <f>LOOKUP(O2112,{1,3,6,9,12},{"Winter","Spring","Summer","Autumn","Winter"})</f>
        <v>Spring</v>
      </c>
    </row>
    <row r="2113" spans="2:18"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c r="O2113" s="4">
        <f>MONTH(Table1[[#This Row],[Invoice Date]])</f>
        <v>5</v>
      </c>
      <c r="P2113" s="4">
        <f>YEAR(Table1[[#This Row],[Invoice Date]])</f>
        <v>2021</v>
      </c>
      <c r="Q2113" s="4" t="str">
        <f>"Q"&amp;ROUNDUP(MONTH(Table1[[#This Row],[Invoice Date]])/3,0)</f>
        <v>Q2</v>
      </c>
      <c r="R2113" s="4" t="str">
        <f>LOOKUP(O2113,{1,3,6,9,12},{"Winter","Spring","Summer","Autumn","Winter"})</f>
        <v>Spring</v>
      </c>
    </row>
    <row r="2114" spans="2:18"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c r="O2114" s="4">
        <f>MONTH(Table1[[#This Row],[Invoice Date]])</f>
        <v>5</v>
      </c>
      <c r="P2114" s="4">
        <f>YEAR(Table1[[#This Row],[Invoice Date]])</f>
        <v>2021</v>
      </c>
      <c r="Q2114" s="4" t="str">
        <f>"Q"&amp;ROUNDUP(MONTH(Table1[[#This Row],[Invoice Date]])/3,0)</f>
        <v>Q2</v>
      </c>
      <c r="R2114" s="4" t="str">
        <f>LOOKUP(O2114,{1,3,6,9,12},{"Winter","Spring","Summer","Autumn","Winter"})</f>
        <v>Spring</v>
      </c>
    </row>
    <row r="2115" spans="2:18"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c r="O2115" s="4">
        <f>MONTH(Table1[[#This Row],[Invoice Date]])</f>
        <v>6</v>
      </c>
      <c r="P2115" s="4">
        <f>YEAR(Table1[[#This Row],[Invoice Date]])</f>
        <v>2021</v>
      </c>
      <c r="Q2115" s="4" t="str">
        <f>"Q"&amp;ROUNDUP(MONTH(Table1[[#This Row],[Invoice Date]])/3,0)</f>
        <v>Q2</v>
      </c>
      <c r="R2115" s="4" t="str">
        <f>LOOKUP(O2115,{1,3,6,9,12},{"Winter","Spring","Summer","Autumn","Winter"})</f>
        <v>Summer</v>
      </c>
    </row>
    <row r="2116" spans="2:18"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c r="O2116" s="4">
        <f>MONTH(Table1[[#This Row],[Invoice Date]])</f>
        <v>6</v>
      </c>
      <c r="P2116" s="4">
        <f>YEAR(Table1[[#This Row],[Invoice Date]])</f>
        <v>2021</v>
      </c>
      <c r="Q2116" s="4" t="str">
        <f>"Q"&amp;ROUNDUP(MONTH(Table1[[#This Row],[Invoice Date]])/3,0)</f>
        <v>Q2</v>
      </c>
      <c r="R2116" s="4" t="str">
        <f>LOOKUP(O2116,{1,3,6,9,12},{"Winter","Spring","Summer","Autumn","Winter"})</f>
        <v>Summer</v>
      </c>
    </row>
    <row r="2117" spans="2:18"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c r="O2117" s="4">
        <f>MONTH(Table1[[#This Row],[Invoice Date]])</f>
        <v>6</v>
      </c>
      <c r="P2117" s="4">
        <f>YEAR(Table1[[#This Row],[Invoice Date]])</f>
        <v>2021</v>
      </c>
      <c r="Q2117" s="4" t="str">
        <f>"Q"&amp;ROUNDUP(MONTH(Table1[[#This Row],[Invoice Date]])/3,0)</f>
        <v>Q2</v>
      </c>
      <c r="R2117" s="4" t="str">
        <f>LOOKUP(O2117,{1,3,6,9,12},{"Winter","Spring","Summer","Autumn","Winter"})</f>
        <v>Summer</v>
      </c>
    </row>
    <row r="2118" spans="2:18"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c r="O2118" s="4">
        <f>MONTH(Table1[[#This Row],[Invoice Date]])</f>
        <v>6</v>
      </c>
      <c r="P2118" s="4">
        <f>YEAR(Table1[[#This Row],[Invoice Date]])</f>
        <v>2021</v>
      </c>
      <c r="Q2118" s="4" t="str">
        <f>"Q"&amp;ROUNDUP(MONTH(Table1[[#This Row],[Invoice Date]])/3,0)</f>
        <v>Q2</v>
      </c>
      <c r="R2118" s="4" t="str">
        <f>LOOKUP(O2118,{1,3,6,9,12},{"Winter","Spring","Summer","Autumn","Winter"})</f>
        <v>Summer</v>
      </c>
    </row>
    <row r="2119" spans="2:18"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c r="O2119" s="4">
        <f>MONTH(Table1[[#This Row],[Invoice Date]])</f>
        <v>6</v>
      </c>
      <c r="P2119" s="4">
        <f>YEAR(Table1[[#This Row],[Invoice Date]])</f>
        <v>2021</v>
      </c>
      <c r="Q2119" s="4" t="str">
        <f>"Q"&amp;ROUNDUP(MONTH(Table1[[#This Row],[Invoice Date]])/3,0)</f>
        <v>Q2</v>
      </c>
      <c r="R2119" s="4" t="str">
        <f>LOOKUP(O2119,{1,3,6,9,12},{"Winter","Spring","Summer","Autumn","Winter"})</f>
        <v>Summer</v>
      </c>
    </row>
    <row r="2120" spans="2:18"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c r="O2120" s="4">
        <f>MONTH(Table1[[#This Row],[Invoice Date]])</f>
        <v>6</v>
      </c>
      <c r="P2120" s="4">
        <f>YEAR(Table1[[#This Row],[Invoice Date]])</f>
        <v>2021</v>
      </c>
      <c r="Q2120" s="4" t="str">
        <f>"Q"&amp;ROUNDUP(MONTH(Table1[[#This Row],[Invoice Date]])/3,0)</f>
        <v>Q2</v>
      </c>
      <c r="R2120" s="4" t="str">
        <f>LOOKUP(O2120,{1,3,6,9,12},{"Winter","Spring","Summer","Autumn","Winter"})</f>
        <v>Summer</v>
      </c>
    </row>
    <row r="2121" spans="2:18"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c r="O2121" s="4">
        <f>MONTH(Table1[[#This Row],[Invoice Date]])</f>
        <v>7</v>
      </c>
      <c r="P2121" s="4">
        <f>YEAR(Table1[[#This Row],[Invoice Date]])</f>
        <v>2021</v>
      </c>
      <c r="Q2121" s="4" t="str">
        <f>"Q"&amp;ROUNDUP(MONTH(Table1[[#This Row],[Invoice Date]])/3,0)</f>
        <v>Q3</v>
      </c>
      <c r="R2121" s="4" t="str">
        <f>LOOKUP(O2121,{1,3,6,9,12},{"Winter","Spring","Summer","Autumn","Winter"})</f>
        <v>Summer</v>
      </c>
    </row>
    <row r="2122" spans="2:18"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c r="O2122" s="4">
        <f>MONTH(Table1[[#This Row],[Invoice Date]])</f>
        <v>7</v>
      </c>
      <c r="P2122" s="4">
        <f>YEAR(Table1[[#This Row],[Invoice Date]])</f>
        <v>2021</v>
      </c>
      <c r="Q2122" s="4" t="str">
        <f>"Q"&amp;ROUNDUP(MONTH(Table1[[#This Row],[Invoice Date]])/3,0)</f>
        <v>Q3</v>
      </c>
      <c r="R2122" s="4" t="str">
        <f>LOOKUP(O2122,{1,3,6,9,12},{"Winter","Spring","Summer","Autumn","Winter"})</f>
        <v>Summer</v>
      </c>
    </row>
    <row r="2123" spans="2:18"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c r="O2123" s="4">
        <f>MONTH(Table1[[#This Row],[Invoice Date]])</f>
        <v>7</v>
      </c>
      <c r="P2123" s="4">
        <f>YEAR(Table1[[#This Row],[Invoice Date]])</f>
        <v>2021</v>
      </c>
      <c r="Q2123" s="4" t="str">
        <f>"Q"&amp;ROUNDUP(MONTH(Table1[[#This Row],[Invoice Date]])/3,0)</f>
        <v>Q3</v>
      </c>
      <c r="R2123" s="4" t="str">
        <f>LOOKUP(O2123,{1,3,6,9,12},{"Winter","Spring","Summer","Autumn","Winter"})</f>
        <v>Summer</v>
      </c>
    </row>
    <row r="2124" spans="2:18"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c r="O2124" s="4">
        <f>MONTH(Table1[[#This Row],[Invoice Date]])</f>
        <v>7</v>
      </c>
      <c r="P2124" s="4">
        <f>YEAR(Table1[[#This Row],[Invoice Date]])</f>
        <v>2021</v>
      </c>
      <c r="Q2124" s="4" t="str">
        <f>"Q"&amp;ROUNDUP(MONTH(Table1[[#This Row],[Invoice Date]])/3,0)</f>
        <v>Q3</v>
      </c>
      <c r="R2124" s="4" t="str">
        <f>LOOKUP(O2124,{1,3,6,9,12},{"Winter","Spring","Summer","Autumn","Winter"})</f>
        <v>Summer</v>
      </c>
    </row>
    <row r="2125" spans="2:18"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c r="O2125" s="4">
        <f>MONTH(Table1[[#This Row],[Invoice Date]])</f>
        <v>7</v>
      </c>
      <c r="P2125" s="4">
        <f>YEAR(Table1[[#This Row],[Invoice Date]])</f>
        <v>2021</v>
      </c>
      <c r="Q2125" s="4" t="str">
        <f>"Q"&amp;ROUNDUP(MONTH(Table1[[#This Row],[Invoice Date]])/3,0)</f>
        <v>Q3</v>
      </c>
      <c r="R2125" s="4" t="str">
        <f>LOOKUP(O2125,{1,3,6,9,12},{"Winter","Spring","Summer","Autumn","Winter"})</f>
        <v>Summer</v>
      </c>
    </row>
    <row r="2126" spans="2:18"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c r="O2126" s="4">
        <f>MONTH(Table1[[#This Row],[Invoice Date]])</f>
        <v>7</v>
      </c>
      <c r="P2126" s="4">
        <f>YEAR(Table1[[#This Row],[Invoice Date]])</f>
        <v>2021</v>
      </c>
      <c r="Q2126" s="4" t="str">
        <f>"Q"&amp;ROUNDUP(MONTH(Table1[[#This Row],[Invoice Date]])/3,0)</f>
        <v>Q3</v>
      </c>
      <c r="R2126" s="4" t="str">
        <f>LOOKUP(O2126,{1,3,6,9,12},{"Winter","Spring","Summer","Autumn","Winter"})</f>
        <v>Summer</v>
      </c>
    </row>
    <row r="2127" spans="2:18"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c r="O2127" s="4">
        <f>MONTH(Table1[[#This Row],[Invoice Date]])</f>
        <v>8</v>
      </c>
      <c r="P2127" s="4">
        <f>YEAR(Table1[[#This Row],[Invoice Date]])</f>
        <v>2021</v>
      </c>
      <c r="Q2127" s="4" t="str">
        <f>"Q"&amp;ROUNDUP(MONTH(Table1[[#This Row],[Invoice Date]])/3,0)</f>
        <v>Q3</v>
      </c>
      <c r="R2127" s="4" t="str">
        <f>LOOKUP(O2127,{1,3,6,9,12},{"Winter","Spring","Summer","Autumn","Winter"})</f>
        <v>Summer</v>
      </c>
    </row>
    <row r="2128" spans="2:18"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c r="O2128" s="4">
        <f>MONTH(Table1[[#This Row],[Invoice Date]])</f>
        <v>8</v>
      </c>
      <c r="P2128" s="4">
        <f>YEAR(Table1[[#This Row],[Invoice Date]])</f>
        <v>2021</v>
      </c>
      <c r="Q2128" s="4" t="str">
        <f>"Q"&amp;ROUNDUP(MONTH(Table1[[#This Row],[Invoice Date]])/3,0)</f>
        <v>Q3</v>
      </c>
      <c r="R2128" s="4" t="str">
        <f>LOOKUP(O2128,{1,3,6,9,12},{"Winter","Spring","Summer","Autumn","Winter"})</f>
        <v>Summer</v>
      </c>
    </row>
    <row r="2129" spans="2:18"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c r="O2129" s="4">
        <f>MONTH(Table1[[#This Row],[Invoice Date]])</f>
        <v>8</v>
      </c>
      <c r="P2129" s="4">
        <f>YEAR(Table1[[#This Row],[Invoice Date]])</f>
        <v>2021</v>
      </c>
      <c r="Q2129" s="4" t="str">
        <f>"Q"&amp;ROUNDUP(MONTH(Table1[[#This Row],[Invoice Date]])/3,0)</f>
        <v>Q3</v>
      </c>
      <c r="R2129" s="4" t="str">
        <f>LOOKUP(O2129,{1,3,6,9,12},{"Winter","Spring","Summer","Autumn","Winter"})</f>
        <v>Summer</v>
      </c>
    </row>
    <row r="2130" spans="2:18"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c r="O2130" s="4">
        <f>MONTH(Table1[[#This Row],[Invoice Date]])</f>
        <v>8</v>
      </c>
      <c r="P2130" s="4">
        <f>YEAR(Table1[[#This Row],[Invoice Date]])</f>
        <v>2021</v>
      </c>
      <c r="Q2130" s="4" t="str">
        <f>"Q"&amp;ROUNDUP(MONTH(Table1[[#This Row],[Invoice Date]])/3,0)</f>
        <v>Q3</v>
      </c>
      <c r="R2130" s="4" t="str">
        <f>LOOKUP(O2130,{1,3,6,9,12},{"Winter","Spring","Summer","Autumn","Winter"})</f>
        <v>Summer</v>
      </c>
    </row>
    <row r="2131" spans="2:18"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c r="O2131" s="4">
        <f>MONTH(Table1[[#This Row],[Invoice Date]])</f>
        <v>8</v>
      </c>
      <c r="P2131" s="4">
        <f>YEAR(Table1[[#This Row],[Invoice Date]])</f>
        <v>2021</v>
      </c>
      <c r="Q2131" s="4" t="str">
        <f>"Q"&amp;ROUNDUP(MONTH(Table1[[#This Row],[Invoice Date]])/3,0)</f>
        <v>Q3</v>
      </c>
      <c r="R2131" s="4" t="str">
        <f>LOOKUP(O2131,{1,3,6,9,12},{"Winter","Spring","Summer","Autumn","Winter"})</f>
        <v>Summer</v>
      </c>
    </row>
    <row r="2132" spans="2:18"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c r="O2132" s="4">
        <f>MONTH(Table1[[#This Row],[Invoice Date]])</f>
        <v>8</v>
      </c>
      <c r="P2132" s="4">
        <f>YEAR(Table1[[#This Row],[Invoice Date]])</f>
        <v>2021</v>
      </c>
      <c r="Q2132" s="4" t="str">
        <f>"Q"&amp;ROUNDUP(MONTH(Table1[[#This Row],[Invoice Date]])/3,0)</f>
        <v>Q3</v>
      </c>
      <c r="R2132" s="4" t="str">
        <f>LOOKUP(O2132,{1,3,6,9,12},{"Winter","Spring","Summer","Autumn","Winter"})</f>
        <v>Summer</v>
      </c>
    </row>
    <row r="2133" spans="2:18"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c r="O2133" s="4">
        <f>MONTH(Table1[[#This Row],[Invoice Date]])</f>
        <v>9</v>
      </c>
      <c r="P2133" s="4">
        <f>YEAR(Table1[[#This Row],[Invoice Date]])</f>
        <v>2021</v>
      </c>
      <c r="Q2133" s="4" t="str">
        <f>"Q"&amp;ROUNDUP(MONTH(Table1[[#This Row],[Invoice Date]])/3,0)</f>
        <v>Q3</v>
      </c>
      <c r="R2133" s="4" t="str">
        <f>LOOKUP(O2133,{1,3,6,9,12},{"Winter","Spring","Summer","Autumn","Winter"})</f>
        <v>Autumn</v>
      </c>
    </row>
    <row r="2134" spans="2:18"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c r="O2134" s="4">
        <f>MONTH(Table1[[#This Row],[Invoice Date]])</f>
        <v>9</v>
      </c>
      <c r="P2134" s="4">
        <f>YEAR(Table1[[#This Row],[Invoice Date]])</f>
        <v>2021</v>
      </c>
      <c r="Q2134" s="4" t="str">
        <f>"Q"&amp;ROUNDUP(MONTH(Table1[[#This Row],[Invoice Date]])/3,0)</f>
        <v>Q3</v>
      </c>
      <c r="R2134" s="4" t="str">
        <f>LOOKUP(O2134,{1,3,6,9,12},{"Winter","Spring","Summer","Autumn","Winter"})</f>
        <v>Autumn</v>
      </c>
    </row>
    <row r="2135" spans="2:18"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c r="O2135" s="4">
        <f>MONTH(Table1[[#This Row],[Invoice Date]])</f>
        <v>9</v>
      </c>
      <c r="P2135" s="4">
        <f>YEAR(Table1[[#This Row],[Invoice Date]])</f>
        <v>2021</v>
      </c>
      <c r="Q2135" s="4" t="str">
        <f>"Q"&amp;ROUNDUP(MONTH(Table1[[#This Row],[Invoice Date]])/3,0)</f>
        <v>Q3</v>
      </c>
      <c r="R2135" s="4" t="str">
        <f>LOOKUP(O2135,{1,3,6,9,12},{"Winter","Spring","Summer","Autumn","Winter"})</f>
        <v>Autumn</v>
      </c>
    </row>
    <row r="2136" spans="2:18"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c r="O2136" s="4">
        <f>MONTH(Table1[[#This Row],[Invoice Date]])</f>
        <v>9</v>
      </c>
      <c r="P2136" s="4">
        <f>YEAR(Table1[[#This Row],[Invoice Date]])</f>
        <v>2021</v>
      </c>
      <c r="Q2136" s="4" t="str">
        <f>"Q"&amp;ROUNDUP(MONTH(Table1[[#This Row],[Invoice Date]])/3,0)</f>
        <v>Q3</v>
      </c>
      <c r="R2136" s="4" t="str">
        <f>LOOKUP(O2136,{1,3,6,9,12},{"Winter","Spring","Summer","Autumn","Winter"})</f>
        <v>Autumn</v>
      </c>
    </row>
    <row r="2137" spans="2:18"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c r="O2137" s="4">
        <f>MONTH(Table1[[#This Row],[Invoice Date]])</f>
        <v>9</v>
      </c>
      <c r="P2137" s="4">
        <f>YEAR(Table1[[#This Row],[Invoice Date]])</f>
        <v>2021</v>
      </c>
      <c r="Q2137" s="4" t="str">
        <f>"Q"&amp;ROUNDUP(MONTH(Table1[[#This Row],[Invoice Date]])/3,0)</f>
        <v>Q3</v>
      </c>
      <c r="R2137" s="4" t="str">
        <f>LOOKUP(O2137,{1,3,6,9,12},{"Winter","Spring","Summer","Autumn","Winter"})</f>
        <v>Autumn</v>
      </c>
    </row>
    <row r="2138" spans="2:18"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c r="O2138" s="4">
        <f>MONTH(Table1[[#This Row],[Invoice Date]])</f>
        <v>9</v>
      </c>
      <c r="P2138" s="4">
        <f>YEAR(Table1[[#This Row],[Invoice Date]])</f>
        <v>2021</v>
      </c>
      <c r="Q2138" s="4" t="str">
        <f>"Q"&amp;ROUNDUP(MONTH(Table1[[#This Row],[Invoice Date]])/3,0)</f>
        <v>Q3</v>
      </c>
      <c r="R2138" s="4" t="str">
        <f>LOOKUP(O2138,{1,3,6,9,12},{"Winter","Spring","Summer","Autumn","Winter"})</f>
        <v>Autumn</v>
      </c>
    </row>
    <row r="2139" spans="2:18"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c r="O2139" s="4">
        <f>MONTH(Table1[[#This Row],[Invoice Date]])</f>
        <v>10</v>
      </c>
      <c r="P2139" s="4">
        <f>YEAR(Table1[[#This Row],[Invoice Date]])</f>
        <v>2021</v>
      </c>
      <c r="Q2139" s="4" t="str">
        <f>"Q"&amp;ROUNDUP(MONTH(Table1[[#This Row],[Invoice Date]])/3,0)</f>
        <v>Q4</v>
      </c>
      <c r="R2139" s="4" t="str">
        <f>LOOKUP(O2139,{1,3,6,9,12},{"Winter","Spring","Summer","Autumn","Winter"})</f>
        <v>Autumn</v>
      </c>
    </row>
    <row r="2140" spans="2:18"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c r="O2140" s="4">
        <f>MONTH(Table1[[#This Row],[Invoice Date]])</f>
        <v>10</v>
      </c>
      <c r="P2140" s="4">
        <f>YEAR(Table1[[#This Row],[Invoice Date]])</f>
        <v>2021</v>
      </c>
      <c r="Q2140" s="4" t="str">
        <f>"Q"&amp;ROUNDUP(MONTH(Table1[[#This Row],[Invoice Date]])/3,0)</f>
        <v>Q4</v>
      </c>
      <c r="R2140" s="4" t="str">
        <f>LOOKUP(O2140,{1,3,6,9,12},{"Winter","Spring","Summer","Autumn","Winter"})</f>
        <v>Autumn</v>
      </c>
    </row>
    <row r="2141" spans="2:18"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c r="O2141" s="4">
        <f>MONTH(Table1[[#This Row],[Invoice Date]])</f>
        <v>10</v>
      </c>
      <c r="P2141" s="4">
        <f>YEAR(Table1[[#This Row],[Invoice Date]])</f>
        <v>2021</v>
      </c>
      <c r="Q2141" s="4" t="str">
        <f>"Q"&amp;ROUNDUP(MONTH(Table1[[#This Row],[Invoice Date]])/3,0)</f>
        <v>Q4</v>
      </c>
      <c r="R2141" s="4" t="str">
        <f>LOOKUP(O2141,{1,3,6,9,12},{"Winter","Spring","Summer","Autumn","Winter"})</f>
        <v>Autumn</v>
      </c>
    </row>
    <row r="2142" spans="2:18"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c r="O2142" s="4">
        <f>MONTH(Table1[[#This Row],[Invoice Date]])</f>
        <v>10</v>
      </c>
      <c r="P2142" s="4">
        <f>YEAR(Table1[[#This Row],[Invoice Date]])</f>
        <v>2021</v>
      </c>
      <c r="Q2142" s="4" t="str">
        <f>"Q"&amp;ROUNDUP(MONTH(Table1[[#This Row],[Invoice Date]])/3,0)</f>
        <v>Q4</v>
      </c>
      <c r="R2142" s="4" t="str">
        <f>LOOKUP(O2142,{1,3,6,9,12},{"Winter","Spring","Summer","Autumn","Winter"})</f>
        <v>Autumn</v>
      </c>
    </row>
    <row r="2143" spans="2:18"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c r="O2143" s="4">
        <f>MONTH(Table1[[#This Row],[Invoice Date]])</f>
        <v>10</v>
      </c>
      <c r="P2143" s="4">
        <f>YEAR(Table1[[#This Row],[Invoice Date]])</f>
        <v>2021</v>
      </c>
      <c r="Q2143" s="4" t="str">
        <f>"Q"&amp;ROUNDUP(MONTH(Table1[[#This Row],[Invoice Date]])/3,0)</f>
        <v>Q4</v>
      </c>
      <c r="R2143" s="4" t="str">
        <f>LOOKUP(O2143,{1,3,6,9,12},{"Winter","Spring","Summer","Autumn","Winter"})</f>
        <v>Autumn</v>
      </c>
    </row>
    <row r="2144" spans="2:18"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c r="O2144" s="4">
        <f>MONTH(Table1[[#This Row],[Invoice Date]])</f>
        <v>10</v>
      </c>
      <c r="P2144" s="4">
        <f>YEAR(Table1[[#This Row],[Invoice Date]])</f>
        <v>2021</v>
      </c>
      <c r="Q2144" s="4" t="str">
        <f>"Q"&amp;ROUNDUP(MONTH(Table1[[#This Row],[Invoice Date]])/3,0)</f>
        <v>Q4</v>
      </c>
      <c r="R2144" s="4" t="str">
        <f>LOOKUP(O2144,{1,3,6,9,12},{"Winter","Spring","Summer","Autumn","Winter"})</f>
        <v>Autumn</v>
      </c>
    </row>
    <row r="2145" spans="2:18"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c r="O2145" s="4">
        <f>MONTH(Table1[[#This Row],[Invoice Date]])</f>
        <v>11</v>
      </c>
      <c r="P2145" s="4">
        <f>YEAR(Table1[[#This Row],[Invoice Date]])</f>
        <v>2021</v>
      </c>
      <c r="Q2145" s="4" t="str">
        <f>"Q"&amp;ROUNDUP(MONTH(Table1[[#This Row],[Invoice Date]])/3,0)</f>
        <v>Q4</v>
      </c>
      <c r="R2145" s="4" t="str">
        <f>LOOKUP(O2145,{1,3,6,9,12},{"Winter","Spring","Summer","Autumn","Winter"})</f>
        <v>Autumn</v>
      </c>
    </row>
    <row r="2146" spans="2:18"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c r="O2146" s="4">
        <f>MONTH(Table1[[#This Row],[Invoice Date]])</f>
        <v>11</v>
      </c>
      <c r="P2146" s="4">
        <f>YEAR(Table1[[#This Row],[Invoice Date]])</f>
        <v>2021</v>
      </c>
      <c r="Q2146" s="4" t="str">
        <f>"Q"&amp;ROUNDUP(MONTH(Table1[[#This Row],[Invoice Date]])/3,0)</f>
        <v>Q4</v>
      </c>
      <c r="R2146" s="4" t="str">
        <f>LOOKUP(O2146,{1,3,6,9,12},{"Winter","Spring","Summer","Autumn","Winter"})</f>
        <v>Autumn</v>
      </c>
    </row>
    <row r="2147" spans="2:18"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c r="O2147" s="4">
        <f>MONTH(Table1[[#This Row],[Invoice Date]])</f>
        <v>11</v>
      </c>
      <c r="P2147" s="4">
        <f>YEAR(Table1[[#This Row],[Invoice Date]])</f>
        <v>2021</v>
      </c>
      <c r="Q2147" s="4" t="str">
        <f>"Q"&amp;ROUNDUP(MONTH(Table1[[#This Row],[Invoice Date]])/3,0)</f>
        <v>Q4</v>
      </c>
      <c r="R2147" s="4" t="str">
        <f>LOOKUP(O2147,{1,3,6,9,12},{"Winter","Spring","Summer","Autumn","Winter"})</f>
        <v>Autumn</v>
      </c>
    </row>
    <row r="2148" spans="2:18"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c r="O2148" s="4">
        <f>MONTH(Table1[[#This Row],[Invoice Date]])</f>
        <v>11</v>
      </c>
      <c r="P2148" s="4">
        <f>YEAR(Table1[[#This Row],[Invoice Date]])</f>
        <v>2021</v>
      </c>
      <c r="Q2148" s="4" t="str">
        <f>"Q"&amp;ROUNDUP(MONTH(Table1[[#This Row],[Invoice Date]])/3,0)</f>
        <v>Q4</v>
      </c>
      <c r="R2148" s="4" t="str">
        <f>LOOKUP(O2148,{1,3,6,9,12},{"Winter","Spring","Summer","Autumn","Winter"})</f>
        <v>Autumn</v>
      </c>
    </row>
    <row r="2149" spans="2:18"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c r="O2149" s="4">
        <f>MONTH(Table1[[#This Row],[Invoice Date]])</f>
        <v>11</v>
      </c>
      <c r="P2149" s="4">
        <f>YEAR(Table1[[#This Row],[Invoice Date]])</f>
        <v>2021</v>
      </c>
      <c r="Q2149" s="4" t="str">
        <f>"Q"&amp;ROUNDUP(MONTH(Table1[[#This Row],[Invoice Date]])/3,0)</f>
        <v>Q4</v>
      </c>
      <c r="R2149" s="4" t="str">
        <f>LOOKUP(O2149,{1,3,6,9,12},{"Winter","Spring","Summer","Autumn","Winter"})</f>
        <v>Autumn</v>
      </c>
    </row>
    <row r="2150" spans="2:18"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c r="O2150" s="4">
        <f>MONTH(Table1[[#This Row],[Invoice Date]])</f>
        <v>11</v>
      </c>
      <c r="P2150" s="4">
        <f>YEAR(Table1[[#This Row],[Invoice Date]])</f>
        <v>2021</v>
      </c>
      <c r="Q2150" s="4" t="str">
        <f>"Q"&amp;ROUNDUP(MONTH(Table1[[#This Row],[Invoice Date]])/3,0)</f>
        <v>Q4</v>
      </c>
      <c r="R2150" s="4" t="str">
        <f>LOOKUP(O2150,{1,3,6,9,12},{"Winter","Spring","Summer","Autumn","Winter"})</f>
        <v>Autumn</v>
      </c>
    </row>
    <row r="2151" spans="2:18"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c r="O2151" s="4">
        <f>MONTH(Table1[[#This Row],[Invoice Date]])</f>
        <v>12</v>
      </c>
      <c r="P2151" s="4">
        <f>YEAR(Table1[[#This Row],[Invoice Date]])</f>
        <v>2021</v>
      </c>
      <c r="Q2151" s="4" t="str">
        <f>"Q"&amp;ROUNDUP(MONTH(Table1[[#This Row],[Invoice Date]])/3,0)</f>
        <v>Q4</v>
      </c>
      <c r="R2151" s="4" t="str">
        <f>LOOKUP(O2151,{1,3,6,9,12},{"Winter","Spring","Summer","Autumn","Winter"})</f>
        <v>Winter</v>
      </c>
    </row>
    <row r="2152" spans="2:18"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c r="O2152" s="4">
        <f>MONTH(Table1[[#This Row],[Invoice Date]])</f>
        <v>12</v>
      </c>
      <c r="P2152" s="4">
        <f>YEAR(Table1[[#This Row],[Invoice Date]])</f>
        <v>2021</v>
      </c>
      <c r="Q2152" s="4" t="str">
        <f>"Q"&amp;ROUNDUP(MONTH(Table1[[#This Row],[Invoice Date]])/3,0)</f>
        <v>Q4</v>
      </c>
      <c r="R2152" s="4" t="str">
        <f>LOOKUP(O2152,{1,3,6,9,12},{"Winter","Spring","Summer","Autumn","Winter"})</f>
        <v>Winter</v>
      </c>
    </row>
    <row r="2153" spans="2:18"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c r="O2153" s="4">
        <f>MONTH(Table1[[#This Row],[Invoice Date]])</f>
        <v>12</v>
      </c>
      <c r="P2153" s="4">
        <f>YEAR(Table1[[#This Row],[Invoice Date]])</f>
        <v>2021</v>
      </c>
      <c r="Q2153" s="4" t="str">
        <f>"Q"&amp;ROUNDUP(MONTH(Table1[[#This Row],[Invoice Date]])/3,0)</f>
        <v>Q4</v>
      </c>
      <c r="R2153" s="4" t="str">
        <f>LOOKUP(O2153,{1,3,6,9,12},{"Winter","Spring","Summer","Autumn","Winter"})</f>
        <v>Winter</v>
      </c>
    </row>
    <row r="2154" spans="2:18"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c r="O2154" s="4">
        <f>MONTH(Table1[[#This Row],[Invoice Date]])</f>
        <v>12</v>
      </c>
      <c r="P2154" s="4">
        <f>YEAR(Table1[[#This Row],[Invoice Date]])</f>
        <v>2021</v>
      </c>
      <c r="Q2154" s="4" t="str">
        <f>"Q"&amp;ROUNDUP(MONTH(Table1[[#This Row],[Invoice Date]])/3,0)</f>
        <v>Q4</v>
      </c>
      <c r="R2154" s="4" t="str">
        <f>LOOKUP(O2154,{1,3,6,9,12},{"Winter","Spring","Summer","Autumn","Winter"})</f>
        <v>Winter</v>
      </c>
    </row>
    <row r="2155" spans="2:18"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c r="O2155" s="4">
        <f>MONTH(Table1[[#This Row],[Invoice Date]])</f>
        <v>12</v>
      </c>
      <c r="P2155" s="4">
        <f>YEAR(Table1[[#This Row],[Invoice Date]])</f>
        <v>2021</v>
      </c>
      <c r="Q2155" s="4" t="str">
        <f>"Q"&amp;ROUNDUP(MONTH(Table1[[#This Row],[Invoice Date]])/3,0)</f>
        <v>Q4</v>
      </c>
      <c r="R2155" s="4" t="str">
        <f>LOOKUP(O2155,{1,3,6,9,12},{"Winter","Spring","Summer","Autumn","Winter"})</f>
        <v>Winter</v>
      </c>
    </row>
    <row r="2156" spans="2:18"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c r="O2156" s="4">
        <f>MONTH(Table1[[#This Row],[Invoice Date]])</f>
        <v>12</v>
      </c>
      <c r="P2156" s="4">
        <f>YEAR(Table1[[#This Row],[Invoice Date]])</f>
        <v>2021</v>
      </c>
      <c r="Q2156" s="4" t="str">
        <f>"Q"&amp;ROUNDUP(MONTH(Table1[[#This Row],[Invoice Date]])/3,0)</f>
        <v>Q4</v>
      </c>
      <c r="R2156" s="4" t="str">
        <f>LOOKUP(O2156,{1,3,6,9,12},{"Winter","Spring","Summer","Autumn","Winter"})</f>
        <v>Winter</v>
      </c>
    </row>
    <row r="2157" spans="2:18"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c r="O2157" s="4">
        <f>MONTH(Table1[[#This Row],[Invoice Date]])</f>
        <v>1</v>
      </c>
      <c r="P2157" s="4">
        <f>YEAR(Table1[[#This Row],[Invoice Date]])</f>
        <v>2021</v>
      </c>
      <c r="Q2157" s="4" t="str">
        <f>"Q"&amp;ROUNDUP(MONTH(Table1[[#This Row],[Invoice Date]])/3,0)</f>
        <v>Q1</v>
      </c>
      <c r="R2157" s="4" t="str">
        <f>LOOKUP(O2157,{1,3,6,9,12},{"Winter","Spring","Summer","Autumn","Winter"})</f>
        <v>Winter</v>
      </c>
    </row>
    <row r="2158" spans="2:18"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c r="O2158" s="4">
        <f>MONTH(Table1[[#This Row],[Invoice Date]])</f>
        <v>1</v>
      </c>
      <c r="P2158" s="4">
        <f>YEAR(Table1[[#This Row],[Invoice Date]])</f>
        <v>2021</v>
      </c>
      <c r="Q2158" s="4" t="str">
        <f>"Q"&amp;ROUNDUP(MONTH(Table1[[#This Row],[Invoice Date]])/3,0)</f>
        <v>Q1</v>
      </c>
      <c r="R2158" s="4" t="str">
        <f>LOOKUP(O2158,{1,3,6,9,12},{"Winter","Spring","Summer","Autumn","Winter"})</f>
        <v>Winter</v>
      </c>
    </row>
    <row r="2159" spans="2:18"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c r="O2159" s="4">
        <f>MONTH(Table1[[#This Row],[Invoice Date]])</f>
        <v>1</v>
      </c>
      <c r="P2159" s="4">
        <f>YEAR(Table1[[#This Row],[Invoice Date]])</f>
        <v>2021</v>
      </c>
      <c r="Q2159" s="4" t="str">
        <f>"Q"&amp;ROUNDUP(MONTH(Table1[[#This Row],[Invoice Date]])/3,0)</f>
        <v>Q1</v>
      </c>
      <c r="R2159" s="4" t="str">
        <f>LOOKUP(O2159,{1,3,6,9,12},{"Winter","Spring","Summer","Autumn","Winter"})</f>
        <v>Winter</v>
      </c>
    </row>
    <row r="2160" spans="2:18"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c r="O2160" s="4">
        <f>MONTH(Table1[[#This Row],[Invoice Date]])</f>
        <v>1</v>
      </c>
      <c r="P2160" s="4">
        <f>YEAR(Table1[[#This Row],[Invoice Date]])</f>
        <v>2021</v>
      </c>
      <c r="Q2160" s="4" t="str">
        <f>"Q"&amp;ROUNDUP(MONTH(Table1[[#This Row],[Invoice Date]])/3,0)</f>
        <v>Q1</v>
      </c>
      <c r="R2160" s="4" t="str">
        <f>LOOKUP(O2160,{1,3,6,9,12},{"Winter","Spring","Summer","Autumn","Winter"})</f>
        <v>Winter</v>
      </c>
    </row>
    <row r="2161" spans="2:18"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c r="O2161" s="4">
        <f>MONTH(Table1[[#This Row],[Invoice Date]])</f>
        <v>1</v>
      </c>
      <c r="P2161" s="4">
        <f>YEAR(Table1[[#This Row],[Invoice Date]])</f>
        <v>2021</v>
      </c>
      <c r="Q2161" s="4" t="str">
        <f>"Q"&amp;ROUNDUP(MONTH(Table1[[#This Row],[Invoice Date]])/3,0)</f>
        <v>Q1</v>
      </c>
      <c r="R2161" s="4" t="str">
        <f>LOOKUP(O2161,{1,3,6,9,12},{"Winter","Spring","Summer","Autumn","Winter"})</f>
        <v>Winter</v>
      </c>
    </row>
    <row r="2162" spans="2:18"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c r="O2162" s="4">
        <f>MONTH(Table1[[#This Row],[Invoice Date]])</f>
        <v>1</v>
      </c>
      <c r="P2162" s="4">
        <f>YEAR(Table1[[#This Row],[Invoice Date]])</f>
        <v>2021</v>
      </c>
      <c r="Q2162" s="4" t="str">
        <f>"Q"&amp;ROUNDUP(MONTH(Table1[[#This Row],[Invoice Date]])/3,0)</f>
        <v>Q1</v>
      </c>
      <c r="R2162" s="4" t="str">
        <f>LOOKUP(O2162,{1,3,6,9,12},{"Winter","Spring","Summer","Autumn","Winter"})</f>
        <v>Winter</v>
      </c>
    </row>
    <row r="2163" spans="2:18"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c r="O2163" s="4">
        <f>MONTH(Table1[[#This Row],[Invoice Date]])</f>
        <v>2</v>
      </c>
      <c r="P2163" s="4">
        <f>YEAR(Table1[[#This Row],[Invoice Date]])</f>
        <v>2021</v>
      </c>
      <c r="Q2163" s="4" t="str">
        <f>"Q"&amp;ROUNDUP(MONTH(Table1[[#This Row],[Invoice Date]])/3,0)</f>
        <v>Q1</v>
      </c>
      <c r="R2163" s="4" t="str">
        <f>LOOKUP(O2163,{1,3,6,9,12},{"Winter","Spring","Summer","Autumn","Winter"})</f>
        <v>Winter</v>
      </c>
    </row>
    <row r="2164" spans="2:18"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c r="O2164" s="4">
        <f>MONTH(Table1[[#This Row],[Invoice Date]])</f>
        <v>2</v>
      </c>
      <c r="P2164" s="4">
        <f>YEAR(Table1[[#This Row],[Invoice Date]])</f>
        <v>2021</v>
      </c>
      <c r="Q2164" s="4" t="str">
        <f>"Q"&amp;ROUNDUP(MONTH(Table1[[#This Row],[Invoice Date]])/3,0)</f>
        <v>Q1</v>
      </c>
      <c r="R2164" s="4" t="str">
        <f>LOOKUP(O2164,{1,3,6,9,12},{"Winter","Spring","Summer","Autumn","Winter"})</f>
        <v>Winter</v>
      </c>
    </row>
    <row r="2165" spans="2:18"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c r="O2165" s="4">
        <f>MONTH(Table1[[#This Row],[Invoice Date]])</f>
        <v>2</v>
      </c>
      <c r="P2165" s="4">
        <f>YEAR(Table1[[#This Row],[Invoice Date]])</f>
        <v>2021</v>
      </c>
      <c r="Q2165" s="4" t="str">
        <f>"Q"&amp;ROUNDUP(MONTH(Table1[[#This Row],[Invoice Date]])/3,0)</f>
        <v>Q1</v>
      </c>
      <c r="R2165" s="4" t="str">
        <f>LOOKUP(O2165,{1,3,6,9,12},{"Winter","Spring","Summer","Autumn","Winter"})</f>
        <v>Winter</v>
      </c>
    </row>
    <row r="2166" spans="2:18"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c r="O2166" s="4">
        <f>MONTH(Table1[[#This Row],[Invoice Date]])</f>
        <v>2</v>
      </c>
      <c r="P2166" s="4">
        <f>YEAR(Table1[[#This Row],[Invoice Date]])</f>
        <v>2021</v>
      </c>
      <c r="Q2166" s="4" t="str">
        <f>"Q"&amp;ROUNDUP(MONTH(Table1[[#This Row],[Invoice Date]])/3,0)</f>
        <v>Q1</v>
      </c>
      <c r="R2166" s="4" t="str">
        <f>LOOKUP(O2166,{1,3,6,9,12},{"Winter","Spring","Summer","Autumn","Winter"})</f>
        <v>Winter</v>
      </c>
    </row>
    <row r="2167" spans="2:18"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c r="O2167" s="4">
        <f>MONTH(Table1[[#This Row],[Invoice Date]])</f>
        <v>2</v>
      </c>
      <c r="P2167" s="4">
        <f>YEAR(Table1[[#This Row],[Invoice Date]])</f>
        <v>2021</v>
      </c>
      <c r="Q2167" s="4" t="str">
        <f>"Q"&amp;ROUNDUP(MONTH(Table1[[#This Row],[Invoice Date]])/3,0)</f>
        <v>Q1</v>
      </c>
      <c r="R2167" s="4" t="str">
        <f>LOOKUP(O2167,{1,3,6,9,12},{"Winter","Spring","Summer","Autumn","Winter"})</f>
        <v>Winter</v>
      </c>
    </row>
    <row r="2168" spans="2:18"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c r="O2168" s="4">
        <f>MONTH(Table1[[#This Row],[Invoice Date]])</f>
        <v>2</v>
      </c>
      <c r="P2168" s="4">
        <f>YEAR(Table1[[#This Row],[Invoice Date]])</f>
        <v>2021</v>
      </c>
      <c r="Q2168" s="4" t="str">
        <f>"Q"&amp;ROUNDUP(MONTH(Table1[[#This Row],[Invoice Date]])/3,0)</f>
        <v>Q1</v>
      </c>
      <c r="R2168" s="4" t="str">
        <f>LOOKUP(O2168,{1,3,6,9,12},{"Winter","Spring","Summer","Autumn","Winter"})</f>
        <v>Winter</v>
      </c>
    </row>
    <row r="2169" spans="2:18"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c r="O2169" s="4">
        <f>MONTH(Table1[[#This Row],[Invoice Date]])</f>
        <v>3</v>
      </c>
      <c r="P2169" s="4">
        <f>YEAR(Table1[[#This Row],[Invoice Date]])</f>
        <v>2021</v>
      </c>
      <c r="Q2169" s="4" t="str">
        <f>"Q"&amp;ROUNDUP(MONTH(Table1[[#This Row],[Invoice Date]])/3,0)</f>
        <v>Q1</v>
      </c>
      <c r="R2169" s="4" t="str">
        <f>LOOKUP(O2169,{1,3,6,9,12},{"Winter","Spring","Summer","Autumn","Winter"})</f>
        <v>Spring</v>
      </c>
    </row>
    <row r="2170" spans="2:18"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c r="O2170" s="4">
        <f>MONTH(Table1[[#This Row],[Invoice Date]])</f>
        <v>3</v>
      </c>
      <c r="P2170" s="4">
        <f>YEAR(Table1[[#This Row],[Invoice Date]])</f>
        <v>2021</v>
      </c>
      <c r="Q2170" s="4" t="str">
        <f>"Q"&amp;ROUNDUP(MONTH(Table1[[#This Row],[Invoice Date]])/3,0)</f>
        <v>Q1</v>
      </c>
      <c r="R2170" s="4" t="str">
        <f>LOOKUP(O2170,{1,3,6,9,12},{"Winter","Spring","Summer","Autumn","Winter"})</f>
        <v>Spring</v>
      </c>
    </row>
    <row r="2171" spans="2:18"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c r="O2171" s="4">
        <f>MONTH(Table1[[#This Row],[Invoice Date]])</f>
        <v>3</v>
      </c>
      <c r="P2171" s="4">
        <f>YEAR(Table1[[#This Row],[Invoice Date]])</f>
        <v>2021</v>
      </c>
      <c r="Q2171" s="4" t="str">
        <f>"Q"&amp;ROUNDUP(MONTH(Table1[[#This Row],[Invoice Date]])/3,0)</f>
        <v>Q1</v>
      </c>
      <c r="R2171" s="4" t="str">
        <f>LOOKUP(O2171,{1,3,6,9,12},{"Winter","Spring","Summer","Autumn","Winter"})</f>
        <v>Spring</v>
      </c>
    </row>
    <row r="2172" spans="2:18"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c r="O2172" s="4">
        <f>MONTH(Table1[[#This Row],[Invoice Date]])</f>
        <v>3</v>
      </c>
      <c r="P2172" s="4">
        <f>YEAR(Table1[[#This Row],[Invoice Date]])</f>
        <v>2021</v>
      </c>
      <c r="Q2172" s="4" t="str">
        <f>"Q"&amp;ROUNDUP(MONTH(Table1[[#This Row],[Invoice Date]])/3,0)</f>
        <v>Q1</v>
      </c>
      <c r="R2172" s="4" t="str">
        <f>LOOKUP(O2172,{1,3,6,9,12},{"Winter","Spring","Summer","Autumn","Winter"})</f>
        <v>Spring</v>
      </c>
    </row>
    <row r="2173" spans="2:18"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c r="O2173" s="4">
        <f>MONTH(Table1[[#This Row],[Invoice Date]])</f>
        <v>3</v>
      </c>
      <c r="P2173" s="4">
        <f>YEAR(Table1[[#This Row],[Invoice Date]])</f>
        <v>2021</v>
      </c>
      <c r="Q2173" s="4" t="str">
        <f>"Q"&amp;ROUNDUP(MONTH(Table1[[#This Row],[Invoice Date]])/3,0)</f>
        <v>Q1</v>
      </c>
      <c r="R2173" s="4" t="str">
        <f>LOOKUP(O2173,{1,3,6,9,12},{"Winter","Spring","Summer","Autumn","Winter"})</f>
        <v>Spring</v>
      </c>
    </row>
    <row r="2174" spans="2:18"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c r="O2174" s="4">
        <f>MONTH(Table1[[#This Row],[Invoice Date]])</f>
        <v>3</v>
      </c>
      <c r="P2174" s="4">
        <f>YEAR(Table1[[#This Row],[Invoice Date]])</f>
        <v>2021</v>
      </c>
      <c r="Q2174" s="4" t="str">
        <f>"Q"&amp;ROUNDUP(MONTH(Table1[[#This Row],[Invoice Date]])/3,0)</f>
        <v>Q1</v>
      </c>
      <c r="R2174" s="4" t="str">
        <f>LOOKUP(O2174,{1,3,6,9,12},{"Winter","Spring","Summer","Autumn","Winter"})</f>
        <v>Spring</v>
      </c>
    </row>
    <row r="2175" spans="2:18"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c r="O2175" s="4">
        <f>MONTH(Table1[[#This Row],[Invoice Date]])</f>
        <v>4</v>
      </c>
      <c r="P2175" s="4">
        <f>YEAR(Table1[[#This Row],[Invoice Date]])</f>
        <v>2021</v>
      </c>
      <c r="Q2175" s="4" t="str">
        <f>"Q"&amp;ROUNDUP(MONTH(Table1[[#This Row],[Invoice Date]])/3,0)</f>
        <v>Q2</v>
      </c>
      <c r="R2175" s="4" t="str">
        <f>LOOKUP(O2175,{1,3,6,9,12},{"Winter","Spring","Summer","Autumn","Winter"})</f>
        <v>Spring</v>
      </c>
    </row>
    <row r="2176" spans="2:18"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c r="O2176" s="4">
        <f>MONTH(Table1[[#This Row],[Invoice Date]])</f>
        <v>4</v>
      </c>
      <c r="P2176" s="4">
        <f>YEAR(Table1[[#This Row],[Invoice Date]])</f>
        <v>2021</v>
      </c>
      <c r="Q2176" s="4" t="str">
        <f>"Q"&amp;ROUNDUP(MONTH(Table1[[#This Row],[Invoice Date]])/3,0)</f>
        <v>Q2</v>
      </c>
      <c r="R2176" s="4" t="str">
        <f>LOOKUP(O2176,{1,3,6,9,12},{"Winter","Spring","Summer","Autumn","Winter"})</f>
        <v>Spring</v>
      </c>
    </row>
    <row r="2177" spans="2:18"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c r="O2177" s="4">
        <f>MONTH(Table1[[#This Row],[Invoice Date]])</f>
        <v>4</v>
      </c>
      <c r="P2177" s="4">
        <f>YEAR(Table1[[#This Row],[Invoice Date]])</f>
        <v>2021</v>
      </c>
      <c r="Q2177" s="4" t="str">
        <f>"Q"&amp;ROUNDUP(MONTH(Table1[[#This Row],[Invoice Date]])/3,0)</f>
        <v>Q2</v>
      </c>
      <c r="R2177" s="4" t="str">
        <f>LOOKUP(O2177,{1,3,6,9,12},{"Winter","Spring","Summer","Autumn","Winter"})</f>
        <v>Spring</v>
      </c>
    </row>
    <row r="2178" spans="2:18"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c r="O2178" s="4">
        <f>MONTH(Table1[[#This Row],[Invoice Date]])</f>
        <v>4</v>
      </c>
      <c r="P2178" s="4">
        <f>YEAR(Table1[[#This Row],[Invoice Date]])</f>
        <v>2021</v>
      </c>
      <c r="Q2178" s="4" t="str">
        <f>"Q"&amp;ROUNDUP(MONTH(Table1[[#This Row],[Invoice Date]])/3,0)</f>
        <v>Q2</v>
      </c>
      <c r="R2178" s="4" t="str">
        <f>LOOKUP(O2178,{1,3,6,9,12},{"Winter","Spring","Summer","Autumn","Winter"})</f>
        <v>Spring</v>
      </c>
    </row>
    <row r="2179" spans="2:18"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c r="O2179" s="4">
        <f>MONTH(Table1[[#This Row],[Invoice Date]])</f>
        <v>4</v>
      </c>
      <c r="P2179" s="4">
        <f>YEAR(Table1[[#This Row],[Invoice Date]])</f>
        <v>2021</v>
      </c>
      <c r="Q2179" s="4" t="str">
        <f>"Q"&amp;ROUNDUP(MONTH(Table1[[#This Row],[Invoice Date]])/3,0)</f>
        <v>Q2</v>
      </c>
      <c r="R2179" s="4" t="str">
        <f>LOOKUP(O2179,{1,3,6,9,12},{"Winter","Spring","Summer","Autumn","Winter"})</f>
        <v>Spring</v>
      </c>
    </row>
    <row r="2180" spans="2:18"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c r="O2180" s="4">
        <f>MONTH(Table1[[#This Row],[Invoice Date]])</f>
        <v>4</v>
      </c>
      <c r="P2180" s="4">
        <f>YEAR(Table1[[#This Row],[Invoice Date]])</f>
        <v>2021</v>
      </c>
      <c r="Q2180" s="4" t="str">
        <f>"Q"&amp;ROUNDUP(MONTH(Table1[[#This Row],[Invoice Date]])/3,0)</f>
        <v>Q2</v>
      </c>
      <c r="R2180" s="4" t="str">
        <f>LOOKUP(O2180,{1,3,6,9,12},{"Winter","Spring","Summer","Autumn","Winter"})</f>
        <v>Spring</v>
      </c>
    </row>
    <row r="2181" spans="2:18"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c r="O2181" s="4">
        <f>MONTH(Table1[[#This Row],[Invoice Date]])</f>
        <v>5</v>
      </c>
      <c r="P2181" s="4">
        <f>YEAR(Table1[[#This Row],[Invoice Date]])</f>
        <v>2021</v>
      </c>
      <c r="Q2181" s="4" t="str">
        <f>"Q"&amp;ROUNDUP(MONTH(Table1[[#This Row],[Invoice Date]])/3,0)</f>
        <v>Q2</v>
      </c>
      <c r="R2181" s="4" t="str">
        <f>LOOKUP(O2181,{1,3,6,9,12},{"Winter","Spring","Summer","Autumn","Winter"})</f>
        <v>Spring</v>
      </c>
    </row>
    <row r="2182" spans="2:18"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c r="O2182" s="4">
        <f>MONTH(Table1[[#This Row],[Invoice Date]])</f>
        <v>5</v>
      </c>
      <c r="P2182" s="4">
        <f>YEAR(Table1[[#This Row],[Invoice Date]])</f>
        <v>2021</v>
      </c>
      <c r="Q2182" s="4" t="str">
        <f>"Q"&amp;ROUNDUP(MONTH(Table1[[#This Row],[Invoice Date]])/3,0)</f>
        <v>Q2</v>
      </c>
      <c r="R2182" s="4" t="str">
        <f>LOOKUP(O2182,{1,3,6,9,12},{"Winter","Spring","Summer","Autumn","Winter"})</f>
        <v>Spring</v>
      </c>
    </row>
    <row r="2183" spans="2:18"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c r="O2183" s="4">
        <f>MONTH(Table1[[#This Row],[Invoice Date]])</f>
        <v>5</v>
      </c>
      <c r="P2183" s="4">
        <f>YEAR(Table1[[#This Row],[Invoice Date]])</f>
        <v>2021</v>
      </c>
      <c r="Q2183" s="4" t="str">
        <f>"Q"&amp;ROUNDUP(MONTH(Table1[[#This Row],[Invoice Date]])/3,0)</f>
        <v>Q2</v>
      </c>
      <c r="R2183" s="4" t="str">
        <f>LOOKUP(O2183,{1,3,6,9,12},{"Winter","Spring","Summer","Autumn","Winter"})</f>
        <v>Spring</v>
      </c>
    </row>
    <row r="2184" spans="2:18"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c r="O2184" s="4">
        <f>MONTH(Table1[[#This Row],[Invoice Date]])</f>
        <v>5</v>
      </c>
      <c r="P2184" s="4">
        <f>YEAR(Table1[[#This Row],[Invoice Date]])</f>
        <v>2021</v>
      </c>
      <c r="Q2184" s="4" t="str">
        <f>"Q"&amp;ROUNDUP(MONTH(Table1[[#This Row],[Invoice Date]])/3,0)</f>
        <v>Q2</v>
      </c>
      <c r="R2184" s="4" t="str">
        <f>LOOKUP(O2184,{1,3,6,9,12},{"Winter","Spring","Summer","Autumn","Winter"})</f>
        <v>Spring</v>
      </c>
    </row>
    <row r="2185" spans="2:18"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c r="O2185" s="4">
        <f>MONTH(Table1[[#This Row],[Invoice Date]])</f>
        <v>5</v>
      </c>
      <c r="P2185" s="4">
        <f>YEAR(Table1[[#This Row],[Invoice Date]])</f>
        <v>2021</v>
      </c>
      <c r="Q2185" s="4" t="str">
        <f>"Q"&amp;ROUNDUP(MONTH(Table1[[#This Row],[Invoice Date]])/3,0)</f>
        <v>Q2</v>
      </c>
      <c r="R2185" s="4" t="str">
        <f>LOOKUP(O2185,{1,3,6,9,12},{"Winter","Spring","Summer","Autumn","Winter"})</f>
        <v>Spring</v>
      </c>
    </row>
    <row r="2186" spans="2:18"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c r="O2186" s="4">
        <f>MONTH(Table1[[#This Row],[Invoice Date]])</f>
        <v>5</v>
      </c>
      <c r="P2186" s="4">
        <f>YEAR(Table1[[#This Row],[Invoice Date]])</f>
        <v>2021</v>
      </c>
      <c r="Q2186" s="4" t="str">
        <f>"Q"&amp;ROUNDUP(MONTH(Table1[[#This Row],[Invoice Date]])/3,0)</f>
        <v>Q2</v>
      </c>
      <c r="R2186" s="4" t="str">
        <f>LOOKUP(O2186,{1,3,6,9,12},{"Winter","Spring","Summer","Autumn","Winter"})</f>
        <v>Spring</v>
      </c>
    </row>
    <row r="2187" spans="2:18"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c r="O2187" s="4">
        <f>MONTH(Table1[[#This Row],[Invoice Date]])</f>
        <v>6</v>
      </c>
      <c r="P2187" s="4">
        <f>YEAR(Table1[[#This Row],[Invoice Date]])</f>
        <v>2021</v>
      </c>
      <c r="Q2187" s="4" t="str">
        <f>"Q"&amp;ROUNDUP(MONTH(Table1[[#This Row],[Invoice Date]])/3,0)</f>
        <v>Q2</v>
      </c>
      <c r="R2187" s="4" t="str">
        <f>LOOKUP(O2187,{1,3,6,9,12},{"Winter","Spring","Summer","Autumn","Winter"})</f>
        <v>Summer</v>
      </c>
    </row>
    <row r="2188" spans="2:18"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c r="O2188" s="4">
        <f>MONTH(Table1[[#This Row],[Invoice Date]])</f>
        <v>6</v>
      </c>
      <c r="P2188" s="4">
        <f>YEAR(Table1[[#This Row],[Invoice Date]])</f>
        <v>2021</v>
      </c>
      <c r="Q2188" s="4" t="str">
        <f>"Q"&amp;ROUNDUP(MONTH(Table1[[#This Row],[Invoice Date]])/3,0)</f>
        <v>Q2</v>
      </c>
      <c r="R2188" s="4" t="str">
        <f>LOOKUP(O2188,{1,3,6,9,12},{"Winter","Spring","Summer","Autumn","Winter"})</f>
        <v>Summer</v>
      </c>
    </row>
    <row r="2189" spans="2:18"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c r="O2189" s="4">
        <f>MONTH(Table1[[#This Row],[Invoice Date]])</f>
        <v>6</v>
      </c>
      <c r="P2189" s="4">
        <f>YEAR(Table1[[#This Row],[Invoice Date]])</f>
        <v>2021</v>
      </c>
      <c r="Q2189" s="4" t="str">
        <f>"Q"&amp;ROUNDUP(MONTH(Table1[[#This Row],[Invoice Date]])/3,0)</f>
        <v>Q2</v>
      </c>
      <c r="R2189" s="4" t="str">
        <f>LOOKUP(O2189,{1,3,6,9,12},{"Winter","Spring","Summer","Autumn","Winter"})</f>
        <v>Summer</v>
      </c>
    </row>
    <row r="2190" spans="2:18"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c r="O2190" s="4">
        <f>MONTH(Table1[[#This Row],[Invoice Date]])</f>
        <v>6</v>
      </c>
      <c r="P2190" s="4">
        <f>YEAR(Table1[[#This Row],[Invoice Date]])</f>
        <v>2021</v>
      </c>
      <c r="Q2190" s="4" t="str">
        <f>"Q"&amp;ROUNDUP(MONTH(Table1[[#This Row],[Invoice Date]])/3,0)</f>
        <v>Q2</v>
      </c>
      <c r="R2190" s="4" t="str">
        <f>LOOKUP(O2190,{1,3,6,9,12},{"Winter","Spring","Summer","Autumn","Winter"})</f>
        <v>Summer</v>
      </c>
    </row>
    <row r="2191" spans="2:18"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c r="O2191" s="4">
        <f>MONTH(Table1[[#This Row],[Invoice Date]])</f>
        <v>6</v>
      </c>
      <c r="P2191" s="4">
        <f>YEAR(Table1[[#This Row],[Invoice Date]])</f>
        <v>2021</v>
      </c>
      <c r="Q2191" s="4" t="str">
        <f>"Q"&amp;ROUNDUP(MONTH(Table1[[#This Row],[Invoice Date]])/3,0)</f>
        <v>Q2</v>
      </c>
      <c r="R2191" s="4" t="str">
        <f>LOOKUP(O2191,{1,3,6,9,12},{"Winter","Spring","Summer","Autumn","Winter"})</f>
        <v>Summer</v>
      </c>
    </row>
    <row r="2192" spans="2:18"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c r="O2192" s="4">
        <f>MONTH(Table1[[#This Row],[Invoice Date]])</f>
        <v>6</v>
      </c>
      <c r="P2192" s="4">
        <f>YEAR(Table1[[#This Row],[Invoice Date]])</f>
        <v>2021</v>
      </c>
      <c r="Q2192" s="4" t="str">
        <f>"Q"&amp;ROUNDUP(MONTH(Table1[[#This Row],[Invoice Date]])/3,0)</f>
        <v>Q2</v>
      </c>
      <c r="R2192" s="4" t="str">
        <f>LOOKUP(O2192,{1,3,6,9,12},{"Winter","Spring","Summer","Autumn","Winter"})</f>
        <v>Summer</v>
      </c>
    </row>
    <row r="2193" spans="2:18"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c r="O2193" s="4">
        <f>MONTH(Table1[[#This Row],[Invoice Date]])</f>
        <v>7</v>
      </c>
      <c r="P2193" s="4">
        <f>YEAR(Table1[[#This Row],[Invoice Date]])</f>
        <v>2021</v>
      </c>
      <c r="Q2193" s="4" t="str">
        <f>"Q"&amp;ROUNDUP(MONTH(Table1[[#This Row],[Invoice Date]])/3,0)</f>
        <v>Q3</v>
      </c>
      <c r="R2193" s="4" t="str">
        <f>LOOKUP(O2193,{1,3,6,9,12},{"Winter","Spring","Summer","Autumn","Winter"})</f>
        <v>Summer</v>
      </c>
    </row>
    <row r="2194" spans="2:18"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c r="O2194" s="4">
        <f>MONTH(Table1[[#This Row],[Invoice Date]])</f>
        <v>7</v>
      </c>
      <c r="P2194" s="4">
        <f>YEAR(Table1[[#This Row],[Invoice Date]])</f>
        <v>2021</v>
      </c>
      <c r="Q2194" s="4" t="str">
        <f>"Q"&amp;ROUNDUP(MONTH(Table1[[#This Row],[Invoice Date]])/3,0)</f>
        <v>Q3</v>
      </c>
      <c r="R2194" s="4" t="str">
        <f>LOOKUP(O2194,{1,3,6,9,12},{"Winter","Spring","Summer","Autumn","Winter"})</f>
        <v>Summer</v>
      </c>
    </row>
    <row r="2195" spans="2:18"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c r="O2195" s="4">
        <f>MONTH(Table1[[#This Row],[Invoice Date]])</f>
        <v>7</v>
      </c>
      <c r="P2195" s="4">
        <f>YEAR(Table1[[#This Row],[Invoice Date]])</f>
        <v>2021</v>
      </c>
      <c r="Q2195" s="4" t="str">
        <f>"Q"&amp;ROUNDUP(MONTH(Table1[[#This Row],[Invoice Date]])/3,0)</f>
        <v>Q3</v>
      </c>
      <c r="R2195" s="4" t="str">
        <f>LOOKUP(O2195,{1,3,6,9,12},{"Winter","Spring","Summer","Autumn","Winter"})</f>
        <v>Summer</v>
      </c>
    </row>
    <row r="2196" spans="2:18"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c r="O2196" s="4">
        <f>MONTH(Table1[[#This Row],[Invoice Date]])</f>
        <v>7</v>
      </c>
      <c r="P2196" s="4">
        <f>YEAR(Table1[[#This Row],[Invoice Date]])</f>
        <v>2021</v>
      </c>
      <c r="Q2196" s="4" t="str">
        <f>"Q"&amp;ROUNDUP(MONTH(Table1[[#This Row],[Invoice Date]])/3,0)</f>
        <v>Q3</v>
      </c>
      <c r="R2196" s="4" t="str">
        <f>LOOKUP(O2196,{1,3,6,9,12},{"Winter","Spring","Summer","Autumn","Winter"})</f>
        <v>Summer</v>
      </c>
    </row>
    <row r="2197" spans="2:18"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c r="O2197" s="4">
        <f>MONTH(Table1[[#This Row],[Invoice Date]])</f>
        <v>7</v>
      </c>
      <c r="P2197" s="4">
        <f>YEAR(Table1[[#This Row],[Invoice Date]])</f>
        <v>2021</v>
      </c>
      <c r="Q2197" s="4" t="str">
        <f>"Q"&amp;ROUNDUP(MONTH(Table1[[#This Row],[Invoice Date]])/3,0)</f>
        <v>Q3</v>
      </c>
      <c r="R2197" s="4" t="str">
        <f>LOOKUP(O2197,{1,3,6,9,12},{"Winter","Spring","Summer","Autumn","Winter"})</f>
        <v>Summer</v>
      </c>
    </row>
    <row r="2198" spans="2:18"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c r="O2198" s="4">
        <f>MONTH(Table1[[#This Row],[Invoice Date]])</f>
        <v>7</v>
      </c>
      <c r="P2198" s="4">
        <f>YEAR(Table1[[#This Row],[Invoice Date]])</f>
        <v>2021</v>
      </c>
      <c r="Q2198" s="4" t="str">
        <f>"Q"&amp;ROUNDUP(MONTH(Table1[[#This Row],[Invoice Date]])/3,0)</f>
        <v>Q3</v>
      </c>
      <c r="R2198" s="4" t="str">
        <f>LOOKUP(O2198,{1,3,6,9,12},{"Winter","Spring","Summer","Autumn","Winter"})</f>
        <v>Summer</v>
      </c>
    </row>
    <row r="2199" spans="2:18"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c r="O2199" s="4">
        <f>MONTH(Table1[[#This Row],[Invoice Date]])</f>
        <v>8</v>
      </c>
      <c r="P2199" s="4">
        <f>YEAR(Table1[[#This Row],[Invoice Date]])</f>
        <v>2021</v>
      </c>
      <c r="Q2199" s="4" t="str">
        <f>"Q"&amp;ROUNDUP(MONTH(Table1[[#This Row],[Invoice Date]])/3,0)</f>
        <v>Q3</v>
      </c>
      <c r="R2199" s="4" t="str">
        <f>LOOKUP(O2199,{1,3,6,9,12},{"Winter","Spring","Summer","Autumn","Winter"})</f>
        <v>Summer</v>
      </c>
    </row>
    <row r="2200" spans="2:18"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c r="O2200" s="4">
        <f>MONTH(Table1[[#This Row],[Invoice Date]])</f>
        <v>8</v>
      </c>
      <c r="P2200" s="4">
        <f>YEAR(Table1[[#This Row],[Invoice Date]])</f>
        <v>2021</v>
      </c>
      <c r="Q2200" s="4" t="str">
        <f>"Q"&amp;ROUNDUP(MONTH(Table1[[#This Row],[Invoice Date]])/3,0)</f>
        <v>Q3</v>
      </c>
      <c r="R2200" s="4" t="str">
        <f>LOOKUP(O2200,{1,3,6,9,12},{"Winter","Spring","Summer","Autumn","Winter"})</f>
        <v>Summer</v>
      </c>
    </row>
    <row r="2201" spans="2:18"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c r="O2201" s="4">
        <f>MONTH(Table1[[#This Row],[Invoice Date]])</f>
        <v>8</v>
      </c>
      <c r="P2201" s="4">
        <f>YEAR(Table1[[#This Row],[Invoice Date]])</f>
        <v>2021</v>
      </c>
      <c r="Q2201" s="4" t="str">
        <f>"Q"&amp;ROUNDUP(MONTH(Table1[[#This Row],[Invoice Date]])/3,0)</f>
        <v>Q3</v>
      </c>
      <c r="R2201" s="4" t="str">
        <f>LOOKUP(O2201,{1,3,6,9,12},{"Winter","Spring","Summer","Autumn","Winter"})</f>
        <v>Summer</v>
      </c>
    </row>
    <row r="2202" spans="2:18"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c r="O2202" s="4">
        <f>MONTH(Table1[[#This Row],[Invoice Date]])</f>
        <v>8</v>
      </c>
      <c r="P2202" s="4">
        <f>YEAR(Table1[[#This Row],[Invoice Date]])</f>
        <v>2021</v>
      </c>
      <c r="Q2202" s="4" t="str">
        <f>"Q"&amp;ROUNDUP(MONTH(Table1[[#This Row],[Invoice Date]])/3,0)</f>
        <v>Q3</v>
      </c>
      <c r="R2202" s="4" t="str">
        <f>LOOKUP(O2202,{1,3,6,9,12},{"Winter","Spring","Summer","Autumn","Winter"})</f>
        <v>Summer</v>
      </c>
    </row>
    <row r="2203" spans="2:18"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c r="O2203" s="4">
        <f>MONTH(Table1[[#This Row],[Invoice Date]])</f>
        <v>8</v>
      </c>
      <c r="P2203" s="4">
        <f>YEAR(Table1[[#This Row],[Invoice Date]])</f>
        <v>2021</v>
      </c>
      <c r="Q2203" s="4" t="str">
        <f>"Q"&amp;ROUNDUP(MONTH(Table1[[#This Row],[Invoice Date]])/3,0)</f>
        <v>Q3</v>
      </c>
      <c r="R2203" s="4" t="str">
        <f>LOOKUP(O2203,{1,3,6,9,12},{"Winter","Spring","Summer","Autumn","Winter"})</f>
        <v>Summer</v>
      </c>
    </row>
    <row r="2204" spans="2:18"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c r="O2204" s="4">
        <f>MONTH(Table1[[#This Row],[Invoice Date]])</f>
        <v>8</v>
      </c>
      <c r="P2204" s="4">
        <f>YEAR(Table1[[#This Row],[Invoice Date]])</f>
        <v>2021</v>
      </c>
      <c r="Q2204" s="4" t="str">
        <f>"Q"&amp;ROUNDUP(MONTH(Table1[[#This Row],[Invoice Date]])/3,0)</f>
        <v>Q3</v>
      </c>
      <c r="R2204" s="4" t="str">
        <f>LOOKUP(O2204,{1,3,6,9,12},{"Winter","Spring","Summer","Autumn","Winter"})</f>
        <v>Summer</v>
      </c>
    </row>
    <row r="2205" spans="2:18"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c r="O2205" s="4">
        <f>MONTH(Table1[[#This Row],[Invoice Date]])</f>
        <v>9</v>
      </c>
      <c r="P2205" s="4">
        <f>YEAR(Table1[[#This Row],[Invoice Date]])</f>
        <v>2021</v>
      </c>
      <c r="Q2205" s="4" t="str">
        <f>"Q"&amp;ROUNDUP(MONTH(Table1[[#This Row],[Invoice Date]])/3,0)</f>
        <v>Q3</v>
      </c>
      <c r="R2205" s="4" t="str">
        <f>LOOKUP(O2205,{1,3,6,9,12},{"Winter","Spring","Summer","Autumn","Winter"})</f>
        <v>Autumn</v>
      </c>
    </row>
    <row r="2206" spans="2:18"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c r="O2206" s="4">
        <f>MONTH(Table1[[#This Row],[Invoice Date]])</f>
        <v>9</v>
      </c>
      <c r="P2206" s="4">
        <f>YEAR(Table1[[#This Row],[Invoice Date]])</f>
        <v>2021</v>
      </c>
      <c r="Q2206" s="4" t="str">
        <f>"Q"&amp;ROUNDUP(MONTH(Table1[[#This Row],[Invoice Date]])/3,0)</f>
        <v>Q3</v>
      </c>
      <c r="R2206" s="4" t="str">
        <f>LOOKUP(O2206,{1,3,6,9,12},{"Winter","Spring","Summer","Autumn","Winter"})</f>
        <v>Autumn</v>
      </c>
    </row>
    <row r="2207" spans="2:18"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c r="O2207" s="4">
        <f>MONTH(Table1[[#This Row],[Invoice Date]])</f>
        <v>9</v>
      </c>
      <c r="P2207" s="4">
        <f>YEAR(Table1[[#This Row],[Invoice Date]])</f>
        <v>2021</v>
      </c>
      <c r="Q2207" s="4" t="str">
        <f>"Q"&amp;ROUNDUP(MONTH(Table1[[#This Row],[Invoice Date]])/3,0)</f>
        <v>Q3</v>
      </c>
      <c r="R2207" s="4" t="str">
        <f>LOOKUP(O2207,{1,3,6,9,12},{"Winter","Spring","Summer","Autumn","Winter"})</f>
        <v>Autumn</v>
      </c>
    </row>
    <row r="2208" spans="2:18"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c r="O2208" s="4">
        <f>MONTH(Table1[[#This Row],[Invoice Date]])</f>
        <v>9</v>
      </c>
      <c r="P2208" s="4">
        <f>YEAR(Table1[[#This Row],[Invoice Date]])</f>
        <v>2021</v>
      </c>
      <c r="Q2208" s="4" t="str">
        <f>"Q"&amp;ROUNDUP(MONTH(Table1[[#This Row],[Invoice Date]])/3,0)</f>
        <v>Q3</v>
      </c>
      <c r="R2208" s="4" t="str">
        <f>LOOKUP(O2208,{1,3,6,9,12},{"Winter","Spring","Summer","Autumn","Winter"})</f>
        <v>Autumn</v>
      </c>
    </row>
    <row r="2209" spans="2:18"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c r="O2209" s="4">
        <f>MONTH(Table1[[#This Row],[Invoice Date]])</f>
        <v>9</v>
      </c>
      <c r="P2209" s="4">
        <f>YEAR(Table1[[#This Row],[Invoice Date]])</f>
        <v>2021</v>
      </c>
      <c r="Q2209" s="4" t="str">
        <f>"Q"&amp;ROUNDUP(MONTH(Table1[[#This Row],[Invoice Date]])/3,0)</f>
        <v>Q3</v>
      </c>
      <c r="R2209" s="4" t="str">
        <f>LOOKUP(O2209,{1,3,6,9,12},{"Winter","Spring","Summer","Autumn","Winter"})</f>
        <v>Autumn</v>
      </c>
    </row>
    <row r="2210" spans="2:18"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c r="O2210" s="4">
        <f>MONTH(Table1[[#This Row],[Invoice Date]])</f>
        <v>9</v>
      </c>
      <c r="P2210" s="4">
        <f>YEAR(Table1[[#This Row],[Invoice Date]])</f>
        <v>2021</v>
      </c>
      <c r="Q2210" s="4" t="str">
        <f>"Q"&amp;ROUNDUP(MONTH(Table1[[#This Row],[Invoice Date]])/3,0)</f>
        <v>Q3</v>
      </c>
      <c r="R2210" s="4" t="str">
        <f>LOOKUP(O2210,{1,3,6,9,12},{"Winter","Spring","Summer","Autumn","Winter"})</f>
        <v>Autumn</v>
      </c>
    </row>
    <row r="2211" spans="2:18"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c r="O2211" s="4">
        <f>MONTH(Table1[[#This Row],[Invoice Date]])</f>
        <v>10</v>
      </c>
      <c r="P2211" s="4">
        <f>YEAR(Table1[[#This Row],[Invoice Date]])</f>
        <v>2021</v>
      </c>
      <c r="Q2211" s="4" t="str">
        <f>"Q"&amp;ROUNDUP(MONTH(Table1[[#This Row],[Invoice Date]])/3,0)</f>
        <v>Q4</v>
      </c>
      <c r="R2211" s="4" t="str">
        <f>LOOKUP(O2211,{1,3,6,9,12},{"Winter","Spring","Summer","Autumn","Winter"})</f>
        <v>Autumn</v>
      </c>
    </row>
    <row r="2212" spans="2:18"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c r="O2212" s="4">
        <f>MONTH(Table1[[#This Row],[Invoice Date]])</f>
        <v>10</v>
      </c>
      <c r="P2212" s="4">
        <f>YEAR(Table1[[#This Row],[Invoice Date]])</f>
        <v>2021</v>
      </c>
      <c r="Q2212" s="4" t="str">
        <f>"Q"&amp;ROUNDUP(MONTH(Table1[[#This Row],[Invoice Date]])/3,0)</f>
        <v>Q4</v>
      </c>
      <c r="R2212" s="4" t="str">
        <f>LOOKUP(O2212,{1,3,6,9,12},{"Winter","Spring","Summer","Autumn","Winter"})</f>
        <v>Autumn</v>
      </c>
    </row>
    <row r="2213" spans="2:18"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c r="O2213" s="4">
        <f>MONTH(Table1[[#This Row],[Invoice Date]])</f>
        <v>10</v>
      </c>
      <c r="P2213" s="4">
        <f>YEAR(Table1[[#This Row],[Invoice Date]])</f>
        <v>2021</v>
      </c>
      <c r="Q2213" s="4" t="str">
        <f>"Q"&amp;ROUNDUP(MONTH(Table1[[#This Row],[Invoice Date]])/3,0)</f>
        <v>Q4</v>
      </c>
      <c r="R2213" s="4" t="str">
        <f>LOOKUP(O2213,{1,3,6,9,12},{"Winter","Spring","Summer","Autumn","Winter"})</f>
        <v>Autumn</v>
      </c>
    </row>
    <row r="2214" spans="2:18"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c r="O2214" s="4">
        <f>MONTH(Table1[[#This Row],[Invoice Date]])</f>
        <v>10</v>
      </c>
      <c r="P2214" s="4">
        <f>YEAR(Table1[[#This Row],[Invoice Date]])</f>
        <v>2021</v>
      </c>
      <c r="Q2214" s="4" t="str">
        <f>"Q"&amp;ROUNDUP(MONTH(Table1[[#This Row],[Invoice Date]])/3,0)</f>
        <v>Q4</v>
      </c>
      <c r="R2214" s="4" t="str">
        <f>LOOKUP(O2214,{1,3,6,9,12},{"Winter","Spring","Summer","Autumn","Winter"})</f>
        <v>Autumn</v>
      </c>
    </row>
    <row r="2215" spans="2:18"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c r="O2215" s="4">
        <f>MONTH(Table1[[#This Row],[Invoice Date]])</f>
        <v>10</v>
      </c>
      <c r="P2215" s="4">
        <f>YEAR(Table1[[#This Row],[Invoice Date]])</f>
        <v>2021</v>
      </c>
      <c r="Q2215" s="4" t="str">
        <f>"Q"&amp;ROUNDUP(MONTH(Table1[[#This Row],[Invoice Date]])/3,0)</f>
        <v>Q4</v>
      </c>
      <c r="R2215" s="4" t="str">
        <f>LOOKUP(O2215,{1,3,6,9,12},{"Winter","Spring","Summer","Autumn","Winter"})</f>
        <v>Autumn</v>
      </c>
    </row>
    <row r="2216" spans="2:18"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c r="O2216" s="4">
        <f>MONTH(Table1[[#This Row],[Invoice Date]])</f>
        <v>10</v>
      </c>
      <c r="P2216" s="4">
        <f>YEAR(Table1[[#This Row],[Invoice Date]])</f>
        <v>2021</v>
      </c>
      <c r="Q2216" s="4" t="str">
        <f>"Q"&amp;ROUNDUP(MONTH(Table1[[#This Row],[Invoice Date]])/3,0)</f>
        <v>Q4</v>
      </c>
      <c r="R2216" s="4" t="str">
        <f>LOOKUP(O2216,{1,3,6,9,12},{"Winter","Spring","Summer","Autumn","Winter"})</f>
        <v>Autumn</v>
      </c>
    </row>
    <row r="2217" spans="2:18"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c r="O2217" s="4">
        <f>MONTH(Table1[[#This Row],[Invoice Date]])</f>
        <v>11</v>
      </c>
      <c r="P2217" s="4">
        <f>YEAR(Table1[[#This Row],[Invoice Date]])</f>
        <v>2021</v>
      </c>
      <c r="Q2217" s="4" t="str">
        <f>"Q"&amp;ROUNDUP(MONTH(Table1[[#This Row],[Invoice Date]])/3,0)</f>
        <v>Q4</v>
      </c>
      <c r="R2217" s="4" t="str">
        <f>LOOKUP(O2217,{1,3,6,9,12},{"Winter","Spring","Summer","Autumn","Winter"})</f>
        <v>Autumn</v>
      </c>
    </row>
    <row r="2218" spans="2:18"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c r="O2218" s="4">
        <f>MONTH(Table1[[#This Row],[Invoice Date]])</f>
        <v>11</v>
      </c>
      <c r="P2218" s="4">
        <f>YEAR(Table1[[#This Row],[Invoice Date]])</f>
        <v>2021</v>
      </c>
      <c r="Q2218" s="4" t="str">
        <f>"Q"&amp;ROUNDUP(MONTH(Table1[[#This Row],[Invoice Date]])/3,0)</f>
        <v>Q4</v>
      </c>
      <c r="R2218" s="4" t="str">
        <f>LOOKUP(O2218,{1,3,6,9,12},{"Winter","Spring","Summer","Autumn","Winter"})</f>
        <v>Autumn</v>
      </c>
    </row>
    <row r="2219" spans="2:18"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c r="O2219" s="4">
        <f>MONTH(Table1[[#This Row],[Invoice Date]])</f>
        <v>11</v>
      </c>
      <c r="P2219" s="4">
        <f>YEAR(Table1[[#This Row],[Invoice Date]])</f>
        <v>2021</v>
      </c>
      <c r="Q2219" s="4" t="str">
        <f>"Q"&amp;ROUNDUP(MONTH(Table1[[#This Row],[Invoice Date]])/3,0)</f>
        <v>Q4</v>
      </c>
      <c r="R2219" s="4" t="str">
        <f>LOOKUP(O2219,{1,3,6,9,12},{"Winter","Spring","Summer","Autumn","Winter"})</f>
        <v>Autumn</v>
      </c>
    </row>
    <row r="2220" spans="2:18"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c r="O2220" s="4">
        <f>MONTH(Table1[[#This Row],[Invoice Date]])</f>
        <v>11</v>
      </c>
      <c r="P2220" s="4">
        <f>YEAR(Table1[[#This Row],[Invoice Date]])</f>
        <v>2021</v>
      </c>
      <c r="Q2220" s="4" t="str">
        <f>"Q"&amp;ROUNDUP(MONTH(Table1[[#This Row],[Invoice Date]])/3,0)</f>
        <v>Q4</v>
      </c>
      <c r="R2220" s="4" t="str">
        <f>LOOKUP(O2220,{1,3,6,9,12},{"Winter","Spring","Summer","Autumn","Winter"})</f>
        <v>Autumn</v>
      </c>
    </row>
    <row r="2221" spans="2:18"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c r="O2221" s="4">
        <f>MONTH(Table1[[#This Row],[Invoice Date]])</f>
        <v>11</v>
      </c>
      <c r="P2221" s="4">
        <f>YEAR(Table1[[#This Row],[Invoice Date]])</f>
        <v>2021</v>
      </c>
      <c r="Q2221" s="4" t="str">
        <f>"Q"&amp;ROUNDUP(MONTH(Table1[[#This Row],[Invoice Date]])/3,0)</f>
        <v>Q4</v>
      </c>
      <c r="R2221" s="4" t="str">
        <f>LOOKUP(O2221,{1,3,6,9,12},{"Winter","Spring","Summer","Autumn","Winter"})</f>
        <v>Autumn</v>
      </c>
    </row>
    <row r="2222" spans="2:18"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c r="O2222" s="4">
        <f>MONTH(Table1[[#This Row],[Invoice Date]])</f>
        <v>11</v>
      </c>
      <c r="P2222" s="4">
        <f>YEAR(Table1[[#This Row],[Invoice Date]])</f>
        <v>2021</v>
      </c>
      <c r="Q2222" s="4" t="str">
        <f>"Q"&amp;ROUNDUP(MONTH(Table1[[#This Row],[Invoice Date]])/3,0)</f>
        <v>Q4</v>
      </c>
      <c r="R2222" s="4" t="str">
        <f>LOOKUP(O2222,{1,3,6,9,12},{"Winter","Spring","Summer","Autumn","Winter"})</f>
        <v>Autumn</v>
      </c>
    </row>
    <row r="2223" spans="2:18"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c r="O2223" s="4">
        <f>MONTH(Table1[[#This Row],[Invoice Date]])</f>
        <v>12</v>
      </c>
      <c r="P2223" s="4">
        <f>YEAR(Table1[[#This Row],[Invoice Date]])</f>
        <v>2021</v>
      </c>
      <c r="Q2223" s="4" t="str">
        <f>"Q"&amp;ROUNDUP(MONTH(Table1[[#This Row],[Invoice Date]])/3,0)</f>
        <v>Q4</v>
      </c>
      <c r="R2223" s="4" t="str">
        <f>LOOKUP(O2223,{1,3,6,9,12},{"Winter","Spring","Summer","Autumn","Winter"})</f>
        <v>Winter</v>
      </c>
    </row>
    <row r="2224" spans="2:18"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c r="O2224" s="4">
        <f>MONTH(Table1[[#This Row],[Invoice Date]])</f>
        <v>12</v>
      </c>
      <c r="P2224" s="4">
        <f>YEAR(Table1[[#This Row],[Invoice Date]])</f>
        <v>2021</v>
      </c>
      <c r="Q2224" s="4" t="str">
        <f>"Q"&amp;ROUNDUP(MONTH(Table1[[#This Row],[Invoice Date]])/3,0)</f>
        <v>Q4</v>
      </c>
      <c r="R2224" s="4" t="str">
        <f>LOOKUP(O2224,{1,3,6,9,12},{"Winter","Spring","Summer","Autumn","Winter"})</f>
        <v>Winter</v>
      </c>
    </row>
    <row r="2225" spans="2:18"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c r="O2225" s="4">
        <f>MONTH(Table1[[#This Row],[Invoice Date]])</f>
        <v>12</v>
      </c>
      <c r="P2225" s="4">
        <f>YEAR(Table1[[#This Row],[Invoice Date]])</f>
        <v>2021</v>
      </c>
      <c r="Q2225" s="4" t="str">
        <f>"Q"&amp;ROUNDUP(MONTH(Table1[[#This Row],[Invoice Date]])/3,0)</f>
        <v>Q4</v>
      </c>
      <c r="R2225" s="4" t="str">
        <f>LOOKUP(O2225,{1,3,6,9,12},{"Winter","Spring","Summer","Autumn","Winter"})</f>
        <v>Winter</v>
      </c>
    </row>
    <row r="2226" spans="2:18"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c r="O2226" s="4">
        <f>MONTH(Table1[[#This Row],[Invoice Date]])</f>
        <v>12</v>
      </c>
      <c r="P2226" s="4">
        <f>YEAR(Table1[[#This Row],[Invoice Date]])</f>
        <v>2021</v>
      </c>
      <c r="Q2226" s="4" t="str">
        <f>"Q"&amp;ROUNDUP(MONTH(Table1[[#This Row],[Invoice Date]])/3,0)</f>
        <v>Q4</v>
      </c>
      <c r="R2226" s="4" t="str">
        <f>LOOKUP(O2226,{1,3,6,9,12},{"Winter","Spring","Summer","Autumn","Winter"})</f>
        <v>Winter</v>
      </c>
    </row>
    <row r="2227" spans="2:18"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c r="O2227" s="4">
        <f>MONTH(Table1[[#This Row],[Invoice Date]])</f>
        <v>12</v>
      </c>
      <c r="P2227" s="4">
        <f>YEAR(Table1[[#This Row],[Invoice Date]])</f>
        <v>2021</v>
      </c>
      <c r="Q2227" s="4" t="str">
        <f>"Q"&amp;ROUNDUP(MONTH(Table1[[#This Row],[Invoice Date]])/3,0)</f>
        <v>Q4</v>
      </c>
      <c r="R2227" s="4" t="str">
        <f>LOOKUP(O2227,{1,3,6,9,12},{"Winter","Spring","Summer","Autumn","Winter"})</f>
        <v>Winter</v>
      </c>
    </row>
    <row r="2228" spans="2:18"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c r="O2228" s="4">
        <f>MONTH(Table1[[#This Row],[Invoice Date]])</f>
        <v>12</v>
      </c>
      <c r="P2228" s="4">
        <f>YEAR(Table1[[#This Row],[Invoice Date]])</f>
        <v>2021</v>
      </c>
      <c r="Q2228" s="4" t="str">
        <f>"Q"&amp;ROUNDUP(MONTH(Table1[[#This Row],[Invoice Date]])/3,0)</f>
        <v>Q4</v>
      </c>
      <c r="R2228" s="4" t="str">
        <f>LOOKUP(O2228,{1,3,6,9,12},{"Winter","Spring","Summer","Autumn","Winter"})</f>
        <v>Winter</v>
      </c>
    </row>
    <row r="2229" spans="2:18"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c r="O2229" s="4">
        <f>MONTH(Table1[[#This Row],[Invoice Date]])</f>
        <v>1</v>
      </c>
      <c r="P2229" s="4">
        <f>YEAR(Table1[[#This Row],[Invoice Date]])</f>
        <v>2021</v>
      </c>
      <c r="Q2229" s="4" t="str">
        <f>"Q"&amp;ROUNDUP(MONTH(Table1[[#This Row],[Invoice Date]])/3,0)</f>
        <v>Q1</v>
      </c>
      <c r="R2229" s="4" t="str">
        <f>LOOKUP(O2229,{1,3,6,9,12},{"Winter","Spring","Summer","Autumn","Winter"})</f>
        <v>Winter</v>
      </c>
    </row>
    <row r="2230" spans="2:18"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c r="O2230" s="4">
        <f>MONTH(Table1[[#This Row],[Invoice Date]])</f>
        <v>1</v>
      </c>
      <c r="P2230" s="4">
        <f>YEAR(Table1[[#This Row],[Invoice Date]])</f>
        <v>2021</v>
      </c>
      <c r="Q2230" s="4" t="str">
        <f>"Q"&amp;ROUNDUP(MONTH(Table1[[#This Row],[Invoice Date]])/3,0)</f>
        <v>Q1</v>
      </c>
      <c r="R2230" s="4" t="str">
        <f>LOOKUP(O2230,{1,3,6,9,12},{"Winter","Spring","Summer","Autumn","Winter"})</f>
        <v>Winter</v>
      </c>
    </row>
    <row r="2231" spans="2:18"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c r="O2231" s="4">
        <f>MONTH(Table1[[#This Row],[Invoice Date]])</f>
        <v>1</v>
      </c>
      <c r="P2231" s="4">
        <f>YEAR(Table1[[#This Row],[Invoice Date]])</f>
        <v>2021</v>
      </c>
      <c r="Q2231" s="4" t="str">
        <f>"Q"&amp;ROUNDUP(MONTH(Table1[[#This Row],[Invoice Date]])/3,0)</f>
        <v>Q1</v>
      </c>
      <c r="R2231" s="4" t="str">
        <f>LOOKUP(O2231,{1,3,6,9,12},{"Winter","Spring","Summer","Autumn","Winter"})</f>
        <v>Winter</v>
      </c>
    </row>
    <row r="2232" spans="2:18"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c r="O2232" s="4">
        <f>MONTH(Table1[[#This Row],[Invoice Date]])</f>
        <v>1</v>
      </c>
      <c r="P2232" s="4">
        <f>YEAR(Table1[[#This Row],[Invoice Date]])</f>
        <v>2021</v>
      </c>
      <c r="Q2232" s="4" t="str">
        <f>"Q"&amp;ROUNDUP(MONTH(Table1[[#This Row],[Invoice Date]])/3,0)</f>
        <v>Q1</v>
      </c>
      <c r="R2232" s="4" t="str">
        <f>LOOKUP(O2232,{1,3,6,9,12},{"Winter","Spring","Summer","Autumn","Winter"})</f>
        <v>Winter</v>
      </c>
    </row>
    <row r="2233" spans="2:18"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c r="O2233" s="4">
        <f>MONTH(Table1[[#This Row],[Invoice Date]])</f>
        <v>1</v>
      </c>
      <c r="P2233" s="4">
        <f>YEAR(Table1[[#This Row],[Invoice Date]])</f>
        <v>2021</v>
      </c>
      <c r="Q2233" s="4" t="str">
        <f>"Q"&amp;ROUNDUP(MONTH(Table1[[#This Row],[Invoice Date]])/3,0)</f>
        <v>Q1</v>
      </c>
      <c r="R2233" s="4" t="str">
        <f>LOOKUP(O2233,{1,3,6,9,12},{"Winter","Spring","Summer","Autumn","Winter"})</f>
        <v>Winter</v>
      </c>
    </row>
    <row r="2234" spans="2:18"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c r="O2234" s="4">
        <f>MONTH(Table1[[#This Row],[Invoice Date]])</f>
        <v>1</v>
      </c>
      <c r="P2234" s="4">
        <f>YEAR(Table1[[#This Row],[Invoice Date]])</f>
        <v>2021</v>
      </c>
      <c r="Q2234" s="4" t="str">
        <f>"Q"&amp;ROUNDUP(MONTH(Table1[[#This Row],[Invoice Date]])/3,0)</f>
        <v>Q1</v>
      </c>
      <c r="R2234" s="4" t="str">
        <f>LOOKUP(O2234,{1,3,6,9,12},{"Winter","Spring","Summer","Autumn","Winter"})</f>
        <v>Winter</v>
      </c>
    </row>
    <row r="2235" spans="2:18"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c r="O2235" s="4">
        <f>MONTH(Table1[[#This Row],[Invoice Date]])</f>
        <v>2</v>
      </c>
      <c r="P2235" s="4">
        <f>YEAR(Table1[[#This Row],[Invoice Date]])</f>
        <v>2021</v>
      </c>
      <c r="Q2235" s="4" t="str">
        <f>"Q"&amp;ROUNDUP(MONTH(Table1[[#This Row],[Invoice Date]])/3,0)</f>
        <v>Q1</v>
      </c>
      <c r="R2235" s="4" t="str">
        <f>LOOKUP(O2235,{1,3,6,9,12},{"Winter","Spring","Summer","Autumn","Winter"})</f>
        <v>Winter</v>
      </c>
    </row>
    <row r="2236" spans="2:18"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c r="O2236" s="4">
        <f>MONTH(Table1[[#This Row],[Invoice Date]])</f>
        <v>2</v>
      </c>
      <c r="P2236" s="4">
        <f>YEAR(Table1[[#This Row],[Invoice Date]])</f>
        <v>2021</v>
      </c>
      <c r="Q2236" s="4" t="str">
        <f>"Q"&amp;ROUNDUP(MONTH(Table1[[#This Row],[Invoice Date]])/3,0)</f>
        <v>Q1</v>
      </c>
      <c r="R2236" s="4" t="str">
        <f>LOOKUP(O2236,{1,3,6,9,12},{"Winter","Spring","Summer","Autumn","Winter"})</f>
        <v>Winter</v>
      </c>
    </row>
    <row r="2237" spans="2:18"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c r="O2237" s="4">
        <f>MONTH(Table1[[#This Row],[Invoice Date]])</f>
        <v>2</v>
      </c>
      <c r="P2237" s="4">
        <f>YEAR(Table1[[#This Row],[Invoice Date]])</f>
        <v>2021</v>
      </c>
      <c r="Q2237" s="4" t="str">
        <f>"Q"&amp;ROUNDUP(MONTH(Table1[[#This Row],[Invoice Date]])/3,0)</f>
        <v>Q1</v>
      </c>
      <c r="R2237" s="4" t="str">
        <f>LOOKUP(O2237,{1,3,6,9,12},{"Winter","Spring","Summer","Autumn","Winter"})</f>
        <v>Winter</v>
      </c>
    </row>
    <row r="2238" spans="2:18"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c r="O2238" s="4">
        <f>MONTH(Table1[[#This Row],[Invoice Date]])</f>
        <v>2</v>
      </c>
      <c r="P2238" s="4">
        <f>YEAR(Table1[[#This Row],[Invoice Date]])</f>
        <v>2021</v>
      </c>
      <c r="Q2238" s="4" t="str">
        <f>"Q"&amp;ROUNDUP(MONTH(Table1[[#This Row],[Invoice Date]])/3,0)</f>
        <v>Q1</v>
      </c>
      <c r="R2238" s="4" t="str">
        <f>LOOKUP(O2238,{1,3,6,9,12},{"Winter","Spring","Summer","Autumn","Winter"})</f>
        <v>Winter</v>
      </c>
    </row>
    <row r="2239" spans="2:18"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c r="O2239" s="4">
        <f>MONTH(Table1[[#This Row],[Invoice Date]])</f>
        <v>2</v>
      </c>
      <c r="P2239" s="4">
        <f>YEAR(Table1[[#This Row],[Invoice Date]])</f>
        <v>2021</v>
      </c>
      <c r="Q2239" s="4" t="str">
        <f>"Q"&amp;ROUNDUP(MONTH(Table1[[#This Row],[Invoice Date]])/3,0)</f>
        <v>Q1</v>
      </c>
      <c r="R2239" s="4" t="str">
        <f>LOOKUP(O2239,{1,3,6,9,12},{"Winter","Spring","Summer","Autumn","Winter"})</f>
        <v>Winter</v>
      </c>
    </row>
    <row r="2240" spans="2:18"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c r="O2240" s="4">
        <f>MONTH(Table1[[#This Row],[Invoice Date]])</f>
        <v>2</v>
      </c>
      <c r="P2240" s="4">
        <f>YEAR(Table1[[#This Row],[Invoice Date]])</f>
        <v>2021</v>
      </c>
      <c r="Q2240" s="4" t="str">
        <f>"Q"&amp;ROUNDUP(MONTH(Table1[[#This Row],[Invoice Date]])/3,0)</f>
        <v>Q1</v>
      </c>
      <c r="R2240" s="4" t="str">
        <f>LOOKUP(O2240,{1,3,6,9,12},{"Winter","Spring","Summer","Autumn","Winter"})</f>
        <v>Winter</v>
      </c>
    </row>
    <row r="2241" spans="2:18"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c r="O2241" s="4">
        <f>MONTH(Table1[[#This Row],[Invoice Date]])</f>
        <v>3</v>
      </c>
      <c r="P2241" s="4">
        <f>YEAR(Table1[[#This Row],[Invoice Date]])</f>
        <v>2021</v>
      </c>
      <c r="Q2241" s="4" t="str">
        <f>"Q"&amp;ROUNDUP(MONTH(Table1[[#This Row],[Invoice Date]])/3,0)</f>
        <v>Q1</v>
      </c>
      <c r="R2241" s="4" t="str">
        <f>LOOKUP(O2241,{1,3,6,9,12},{"Winter","Spring","Summer","Autumn","Winter"})</f>
        <v>Spring</v>
      </c>
    </row>
    <row r="2242" spans="2:18"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c r="O2242" s="4">
        <f>MONTH(Table1[[#This Row],[Invoice Date]])</f>
        <v>3</v>
      </c>
      <c r="P2242" s="4">
        <f>YEAR(Table1[[#This Row],[Invoice Date]])</f>
        <v>2021</v>
      </c>
      <c r="Q2242" s="4" t="str">
        <f>"Q"&amp;ROUNDUP(MONTH(Table1[[#This Row],[Invoice Date]])/3,0)</f>
        <v>Q1</v>
      </c>
      <c r="R2242" s="4" t="str">
        <f>LOOKUP(O2242,{1,3,6,9,12},{"Winter","Spring","Summer","Autumn","Winter"})</f>
        <v>Spring</v>
      </c>
    </row>
    <row r="2243" spans="2:18"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c r="O2243" s="4">
        <f>MONTH(Table1[[#This Row],[Invoice Date]])</f>
        <v>3</v>
      </c>
      <c r="P2243" s="4">
        <f>YEAR(Table1[[#This Row],[Invoice Date]])</f>
        <v>2021</v>
      </c>
      <c r="Q2243" s="4" t="str">
        <f>"Q"&amp;ROUNDUP(MONTH(Table1[[#This Row],[Invoice Date]])/3,0)</f>
        <v>Q1</v>
      </c>
      <c r="R2243" s="4" t="str">
        <f>LOOKUP(O2243,{1,3,6,9,12},{"Winter","Spring","Summer","Autumn","Winter"})</f>
        <v>Spring</v>
      </c>
    </row>
    <row r="2244" spans="2:18"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c r="O2244" s="4">
        <f>MONTH(Table1[[#This Row],[Invoice Date]])</f>
        <v>3</v>
      </c>
      <c r="P2244" s="4">
        <f>YEAR(Table1[[#This Row],[Invoice Date]])</f>
        <v>2021</v>
      </c>
      <c r="Q2244" s="4" t="str">
        <f>"Q"&amp;ROUNDUP(MONTH(Table1[[#This Row],[Invoice Date]])/3,0)</f>
        <v>Q1</v>
      </c>
      <c r="R2244" s="4" t="str">
        <f>LOOKUP(O2244,{1,3,6,9,12},{"Winter","Spring","Summer","Autumn","Winter"})</f>
        <v>Spring</v>
      </c>
    </row>
    <row r="2245" spans="2:18"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c r="O2245" s="4">
        <f>MONTH(Table1[[#This Row],[Invoice Date]])</f>
        <v>3</v>
      </c>
      <c r="P2245" s="4">
        <f>YEAR(Table1[[#This Row],[Invoice Date]])</f>
        <v>2021</v>
      </c>
      <c r="Q2245" s="4" t="str">
        <f>"Q"&amp;ROUNDUP(MONTH(Table1[[#This Row],[Invoice Date]])/3,0)</f>
        <v>Q1</v>
      </c>
      <c r="R2245" s="4" t="str">
        <f>LOOKUP(O2245,{1,3,6,9,12},{"Winter","Spring","Summer","Autumn","Winter"})</f>
        <v>Spring</v>
      </c>
    </row>
    <row r="2246" spans="2:18"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c r="O2246" s="4">
        <f>MONTH(Table1[[#This Row],[Invoice Date]])</f>
        <v>3</v>
      </c>
      <c r="P2246" s="4">
        <f>YEAR(Table1[[#This Row],[Invoice Date]])</f>
        <v>2021</v>
      </c>
      <c r="Q2246" s="4" t="str">
        <f>"Q"&amp;ROUNDUP(MONTH(Table1[[#This Row],[Invoice Date]])/3,0)</f>
        <v>Q1</v>
      </c>
      <c r="R2246" s="4" t="str">
        <f>LOOKUP(O2246,{1,3,6,9,12},{"Winter","Spring","Summer","Autumn","Winter"})</f>
        <v>Spring</v>
      </c>
    </row>
    <row r="2247" spans="2:18"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c r="O2247" s="4">
        <f>MONTH(Table1[[#This Row],[Invoice Date]])</f>
        <v>4</v>
      </c>
      <c r="P2247" s="4">
        <f>YEAR(Table1[[#This Row],[Invoice Date]])</f>
        <v>2021</v>
      </c>
      <c r="Q2247" s="4" t="str">
        <f>"Q"&amp;ROUNDUP(MONTH(Table1[[#This Row],[Invoice Date]])/3,0)</f>
        <v>Q2</v>
      </c>
      <c r="R2247" s="4" t="str">
        <f>LOOKUP(O2247,{1,3,6,9,12},{"Winter","Spring","Summer","Autumn","Winter"})</f>
        <v>Spring</v>
      </c>
    </row>
    <row r="2248" spans="2:18"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c r="O2248" s="4">
        <f>MONTH(Table1[[#This Row],[Invoice Date]])</f>
        <v>4</v>
      </c>
      <c r="P2248" s="4">
        <f>YEAR(Table1[[#This Row],[Invoice Date]])</f>
        <v>2021</v>
      </c>
      <c r="Q2248" s="4" t="str">
        <f>"Q"&amp;ROUNDUP(MONTH(Table1[[#This Row],[Invoice Date]])/3,0)</f>
        <v>Q2</v>
      </c>
      <c r="R2248" s="4" t="str">
        <f>LOOKUP(O2248,{1,3,6,9,12},{"Winter","Spring","Summer","Autumn","Winter"})</f>
        <v>Spring</v>
      </c>
    </row>
    <row r="2249" spans="2:18"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c r="O2249" s="4">
        <f>MONTH(Table1[[#This Row],[Invoice Date]])</f>
        <v>4</v>
      </c>
      <c r="P2249" s="4">
        <f>YEAR(Table1[[#This Row],[Invoice Date]])</f>
        <v>2021</v>
      </c>
      <c r="Q2249" s="4" t="str">
        <f>"Q"&amp;ROUNDUP(MONTH(Table1[[#This Row],[Invoice Date]])/3,0)</f>
        <v>Q2</v>
      </c>
      <c r="R2249" s="4" t="str">
        <f>LOOKUP(O2249,{1,3,6,9,12},{"Winter","Spring","Summer","Autumn","Winter"})</f>
        <v>Spring</v>
      </c>
    </row>
    <row r="2250" spans="2:18"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c r="O2250" s="4">
        <f>MONTH(Table1[[#This Row],[Invoice Date]])</f>
        <v>4</v>
      </c>
      <c r="P2250" s="4">
        <f>YEAR(Table1[[#This Row],[Invoice Date]])</f>
        <v>2021</v>
      </c>
      <c r="Q2250" s="4" t="str">
        <f>"Q"&amp;ROUNDUP(MONTH(Table1[[#This Row],[Invoice Date]])/3,0)</f>
        <v>Q2</v>
      </c>
      <c r="R2250" s="4" t="str">
        <f>LOOKUP(O2250,{1,3,6,9,12},{"Winter","Spring","Summer","Autumn","Winter"})</f>
        <v>Spring</v>
      </c>
    </row>
    <row r="2251" spans="2:18"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c r="O2251" s="4">
        <f>MONTH(Table1[[#This Row],[Invoice Date]])</f>
        <v>4</v>
      </c>
      <c r="P2251" s="4">
        <f>YEAR(Table1[[#This Row],[Invoice Date]])</f>
        <v>2021</v>
      </c>
      <c r="Q2251" s="4" t="str">
        <f>"Q"&amp;ROUNDUP(MONTH(Table1[[#This Row],[Invoice Date]])/3,0)</f>
        <v>Q2</v>
      </c>
      <c r="R2251" s="4" t="str">
        <f>LOOKUP(O2251,{1,3,6,9,12},{"Winter","Spring","Summer","Autumn","Winter"})</f>
        <v>Spring</v>
      </c>
    </row>
    <row r="2252" spans="2:18"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c r="O2252" s="4">
        <f>MONTH(Table1[[#This Row],[Invoice Date]])</f>
        <v>4</v>
      </c>
      <c r="P2252" s="4">
        <f>YEAR(Table1[[#This Row],[Invoice Date]])</f>
        <v>2021</v>
      </c>
      <c r="Q2252" s="4" t="str">
        <f>"Q"&amp;ROUNDUP(MONTH(Table1[[#This Row],[Invoice Date]])/3,0)</f>
        <v>Q2</v>
      </c>
      <c r="R2252" s="4" t="str">
        <f>LOOKUP(O2252,{1,3,6,9,12},{"Winter","Spring","Summer","Autumn","Winter"})</f>
        <v>Spring</v>
      </c>
    </row>
    <row r="2253" spans="2:18"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c r="O2253" s="4">
        <f>MONTH(Table1[[#This Row],[Invoice Date]])</f>
        <v>5</v>
      </c>
      <c r="P2253" s="4">
        <f>YEAR(Table1[[#This Row],[Invoice Date]])</f>
        <v>2021</v>
      </c>
      <c r="Q2253" s="4" t="str">
        <f>"Q"&amp;ROUNDUP(MONTH(Table1[[#This Row],[Invoice Date]])/3,0)</f>
        <v>Q2</v>
      </c>
      <c r="R2253" s="4" t="str">
        <f>LOOKUP(O2253,{1,3,6,9,12},{"Winter","Spring","Summer","Autumn","Winter"})</f>
        <v>Spring</v>
      </c>
    </row>
    <row r="2254" spans="2:18"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c r="O2254" s="4">
        <f>MONTH(Table1[[#This Row],[Invoice Date]])</f>
        <v>5</v>
      </c>
      <c r="P2254" s="4">
        <f>YEAR(Table1[[#This Row],[Invoice Date]])</f>
        <v>2021</v>
      </c>
      <c r="Q2254" s="4" t="str">
        <f>"Q"&amp;ROUNDUP(MONTH(Table1[[#This Row],[Invoice Date]])/3,0)</f>
        <v>Q2</v>
      </c>
      <c r="R2254" s="4" t="str">
        <f>LOOKUP(O2254,{1,3,6,9,12},{"Winter","Spring","Summer","Autumn","Winter"})</f>
        <v>Spring</v>
      </c>
    </row>
    <row r="2255" spans="2:18"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c r="O2255" s="4">
        <f>MONTH(Table1[[#This Row],[Invoice Date]])</f>
        <v>5</v>
      </c>
      <c r="P2255" s="4">
        <f>YEAR(Table1[[#This Row],[Invoice Date]])</f>
        <v>2021</v>
      </c>
      <c r="Q2255" s="4" t="str">
        <f>"Q"&amp;ROUNDUP(MONTH(Table1[[#This Row],[Invoice Date]])/3,0)</f>
        <v>Q2</v>
      </c>
      <c r="R2255" s="4" t="str">
        <f>LOOKUP(O2255,{1,3,6,9,12},{"Winter","Spring","Summer","Autumn","Winter"})</f>
        <v>Spring</v>
      </c>
    </row>
    <row r="2256" spans="2:18"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c r="O2256" s="4">
        <f>MONTH(Table1[[#This Row],[Invoice Date]])</f>
        <v>5</v>
      </c>
      <c r="P2256" s="4">
        <f>YEAR(Table1[[#This Row],[Invoice Date]])</f>
        <v>2021</v>
      </c>
      <c r="Q2256" s="4" t="str">
        <f>"Q"&amp;ROUNDUP(MONTH(Table1[[#This Row],[Invoice Date]])/3,0)</f>
        <v>Q2</v>
      </c>
      <c r="R2256" s="4" t="str">
        <f>LOOKUP(O2256,{1,3,6,9,12},{"Winter","Spring","Summer","Autumn","Winter"})</f>
        <v>Spring</v>
      </c>
    </row>
    <row r="2257" spans="2:18"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c r="O2257" s="4">
        <f>MONTH(Table1[[#This Row],[Invoice Date]])</f>
        <v>5</v>
      </c>
      <c r="P2257" s="4">
        <f>YEAR(Table1[[#This Row],[Invoice Date]])</f>
        <v>2021</v>
      </c>
      <c r="Q2257" s="4" t="str">
        <f>"Q"&amp;ROUNDUP(MONTH(Table1[[#This Row],[Invoice Date]])/3,0)</f>
        <v>Q2</v>
      </c>
      <c r="R2257" s="4" t="str">
        <f>LOOKUP(O2257,{1,3,6,9,12},{"Winter","Spring","Summer","Autumn","Winter"})</f>
        <v>Spring</v>
      </c>
    </row>
    <row r="2258" spans="2:18"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c r="O2258" s="4">
        <f>MONTH(Table1[[#This Row],[Invoice Date]])</f>
        <v>5</v>
      </c>
      <c r="P2258" s="4">
        <f>YEAR(Table1[[#This Row],[Invoice Date]])</f>
        <v>2021</v>
      </c>
      <c r="Q2258" s="4" t="str">
        <f>"Q"&amp;ROUNDUP(MONTH(Table1[[#This Row],[Invoice Date]])/3,0)</f>
        <v>Q2</v>
      </c>
      <c r="R2258" s="4" t="str">
        <f>LOOKUP(O2258,{1,3,6,9,12},{"Winter","Spring","Summer","Autumn","Winter"})</f>
        <v>Spring</v>
      </c>
    </row>
    <row r="2259" spans="2:18"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c r="O2259" s="4">
        <f>MONTH(Table1[[#This Row],[Invoice Date]])</f>
        <v>6</v>
      </c>
      <c r="P2259" s="4">
        <f>YEAR(Table1[[#This Row],[Invoice Date]])</f>
        <v>2021</v>
      </c>
      <c r="Q2259" s="4" t="str">
        <f>"Q"&amp;ROUNDUP(MONTH(Table1[[#This Row],[Invoice Date]])/3,0)</f>
        <v>Q2</v>
      </c>
      <c r="R2259" s="4" t="str">
        <f>LOOKUP(O2259,{1,3,6,9,12},{"Winter","Spring","Summer","Autumn","Winter"})</f>
        <v>Summer</v>
      </c>
    </row>
    <row r="2260" spans="2:18"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c r="O2260" s="4">
        <f>MONTH(Table1[[#This Row],[Invoice Date]])</f>
        <v>6</v>
      </c>
      <c r="P2260" s="4">
        <f>YEAR(Table1[[#This Row],[Invoice Date]])</f>
        <v>2021</v>
      </c>
      <c r="Q2260" s="4" t="str">
        <f>"Q"&amp;ROUNDUP(MONTH(Table1[[#This Row],[Invoice Date]])/3,0)</f>
        <v>Q2</v>
      </c>
      <c r="R2260" s="4" t="str">
        <f>LOOKUP(O2260,{1,3,6,9,12},{"Winter","Spring","Summer","Autumn","Winter"})</f>
        <v>Summer</v>
      </c>
    </row>
    <row r="2261" spans="2:18"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c r="O2261" s="4">
        <f>MONTH(Table1[[#This Row],[Invoice Date]])</f>
        <v>6</v>
      </c>
      <c r="P2261" s="4">
        <f>YEAR(Table1[[#This Row],[Invoice Date]])</f>
        <v>2021</v>
      </c>
      <c r="Q2261" s="4" t="str">
        <f>"Q"&amp;ROUNDUP(MONTH(Table1[[#This Row],[Invoice Date]])/3,0)</f>
        <v>Q2</v>
      </c>
      <c r="R2261" s="4" t="str">
        <f>LOOKUP(O2261,{1,3,6,9,12},{"Winter","Spring","Summer","Autumn","Winter"})</f>
        <v>Summer</v>
      </c>
    </row>
    <row r="2262" spans="2:18"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c r="O2262" s="4">
        <f>MONTH(Table1[[#This Row],[Invoice Date]])</f>
        <v>6</v>
      </c>
      <c r="P2262" s="4">
        <f>YEAR(Table1[[#This Row],[Invoice Date]])</f>
        <v>2021</v>
      </c>
      <c r="Q2262" s="4" t="str">
        <f>"Q"&amp;ROUNDUP(MONTH(Table1[[#This Row],[Invoice Date]])/3,0)</f>
        <v>Q2</v>
      </c>
      <c r="R2262" s="4" t="str">
        <f>LOOKUP(O2262,{1,3,6,9,12},{"Winter","Spring","Summer","Autumn","Winter"})</f>
        <v>Summer</v>
      </c>
    </row>
    <row r="2263" spans="2:18"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c r="O2263" s="4">
        <f>MONTH(Table1[[#This Row],[Invoice Date]])</f>
        <v>6</v>
      </c>
      <c r="P2263" s="4">
        <f>YEAR(Table1[[#This Row],[Invoice Date]])</f>
        <v>2021</v>
      </c>
      <c r="Q2263" s="4" t="str">
        <f>"Q"&amp;ROUNDUP(MONTH(Table1[[#This Row],[Invoice Date]])/3,0)</f>
        <v>Q2</v>
      </c>
      <c r="R2263" s="4" t="str">
        <f>LOOKUP(O2263,{1,3,6,9,12},{"Winter","Spring","Summer","Autumn","Winter"})</f>
        <v>Summer</v>
      </c>
    </row>
    <row r="2264" spans="2:18"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c r="O2264" s="4">
        <f>MONTH(Table1[[#This Row],[Invoice Date]])</f>
        <v>6</v>
      </c>
      <c r="P2264" s="4">
        <f>YEAR(Table1[[#This Row],[Invoice Date]])</f>
        <v>2021</v>
      </c>
      <c r="Q2264" s="4" t="str">
        <f>"Q"&amp;ROUNDUP(MONTH(Table1[[#This Row],[Invoice Date]])/3,0)</f>
        <v>Q2</v>
      </c>
      <c r="R2264" s="4" t="str">
        <f>LOOKUP(O2264,{1,3,6,9,12},{"Winter","Spring","Summer","Autumn","Winter"})</f>
        <v>Summer</v>
      </c>
    </row>
    <row r="2265" spans="2:18"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c r="O2265" s="4">
        <f>MONTH(Table1[[#This Row],[Invoice Date]])</f>
        <v>7</v>
      </c>
      <c r="P2265" s="4">
        <f>YEAR(Table1[[#This Row],[Invoice Date]])</f>
        <v>2021</v>
      </c>
      <c r="Q2265" s="4" t="str">
        <f>"Q"&amp;ROUNDUP(MONTH(Table1[[#This Row],[Invoice Date]])/3,0)</f>
        <v>Q3</v>
      </c>
      <c r="R2265" s="4" t="str">
        <f>LOOKUP(O2265,{1,3,6,9,12},{"Winter","Spring","Summer","Autumn","Winter"})</f>
        <v>Summer</v>
      </c>
    </row>
    <row r="2266" spans="2:18"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c r="O2266" s="4">
        <f>MONTH(Table1[[#This Row],[Invoice Date]])</f>
        <v>7</v>
      </c>
      <c r="P2266" s="4">
        <f>YEAR(Table1[[#This Row],[Invoice Date]])</f>
        <v>2021</v>
      </c>
      <c r="Q2266" s="4" t="str">
        <f>"Q"&amp;ROUNDUP(MONTH(Table1[[#This Row],[Invoice Date]])/3,0)</f>
        <v>Q3</v>
      </c>
      <c r="R2266" s="4" t="str">
        <f>LOOKUP(O2266,{1,3,6,9,12},{"Winter","Spring","Summer","Autumn","Winter"})</f>
        <v>Summer</v>
      </c>
    </row>
    <row r="2267" spans="2:18"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c r="O2267" s="4">
        <f>MONTH(Table1[[#This Row],[Invoice Date]])</f>
        <v>7</v>
      </c>
      <c r="P2267" s="4">
        <f>YEAR(Table1[[#This Row],[Invoice Date]])</f>
        <v>2021</v>
      </c>
      <c r="Q2267" s="4" t="str">
        <f>"Q"&amp;ROUNDUP(MONTH(Table1[[#This Row],[Invoice Date]])/3,0)</f>
        <v>Q3</v>
      </c>
      <c r="R2267" s="4" t="str">
        <f>LOOKUP(O2267,{1,3,6,9,12},{"Winter","Spring","Summer","Autumn","Winter"})</f>
        <v>Summer</v>
      </c>
    </row>
    <row r="2268" spans="2:18"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c r="O2268" s="4">
        <f>MONTH(Table1[[#This Row],[Invoice Date]])</f>
        <v>7</v>
      </c>
      <c r="P2268" s="4">
        <f>YEAR(Table1[[#This Row],[Invoice Date]])</f>
        <v>2021</v>
      </c>
      <c r="Q2268" s="4" t="str">
        <f>"Q"&amp;ROUNDUP(MONTH(Table1[[#This Row],[Invoice Date]])/3,0)</f>
        <v>Q3</v>
      </c>
      <c r="R2268" s="4" t="str">
        <f>LOOKUP(O2268,{1,3,6,9,12},{"Winter","Spring","Summer","Autumn","Winter"})</f>
        <v>Summer</v>
      </c>
    </row>
    <row r="2269" spans="2:18"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c r="O2269" s="4">
        <f>MONTH(Table1[[#This Row],[Invoice Date]])</f>
        <v>7</v>
      </c>
      <c r="P2269" s="4">
        <f>YEAR(Table1[[#This Row],[Invoice Date]])</f>
        <v>2021</v>
      </c>
      <c r="Q2269" s="4" t="str">
        <f>"Q"&amp;ROUNDUP(MONTH(Table1[[#This Row],[Invoice Date]])/3,0)</f>
        <v>Q3</v>
      </c>
      <c r="R2269" s="4" t="str">
        <f>LOOKUP(O2269,{1,3,6,9,12},{"Winter","Spring","Summer","Autumn","Winter"})</f>
        <v>Summer</v>
      </c>
    </row>
    <row r="2270" spans="2:18"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c r="O2270" s="4">
        <f>MONTH(Table1[[#This Row],[Invoice Date]])</f>
        <v>7</v>
      </c>
      <c r="P2270" s="4">
        <f>YEAR(Table1[[#This Row],[Invoice Date]])</f>
        <v>2021</v>
      </c>
      <c r="Q2270" s="4" t="str">
        <f>"Q"&amp;ROUNDUP(MONTH(Table1[[#This Row],[Invoice Date]])/3,0)</f>
        <v>Q3</v>
      </c>
      <c r="R2270" s="4" t="str">
        <f>LOOKUP(O2270,{1,3,6,9,12},{"Winter","Spring","Summer","Autumn","Winter"})</f>
        <v>Summer</v>
      </c>
    </row>
    <row r="2271" spans="2:18"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c r="O2271" s="4">
        <f>MONTH(Table1[[#This Row],[Invoice Date]])</f>
        <v>8</v>
      </c>
      <c r="P2271" s="4">
        <f>YEAR(Table1[[#This Row],[Invoice Date]])</f>
        <v>2021</v>
      </c>
      <c r="Q2271" s="4" t="str">
        <f>"Q"&amp;ROUNDUP(MONTH(Table1[[#This Row],[Invoice Date]])/3,0)</f>
        <v>Q3</v>
      </c>
      <c r="R2271" s="4" t="str">
        <f>LOOKUP(O2271,{1,3,6,9,12},{"Winter","Spring","Summer","Autumn","Winter"})</f>
        <v>Summer</v>
      </c>
    </row>
    <row r="2272" spans="2:18"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c r="O2272" s="4">
        <f>MONTH(Table1[[#This Row],[Invoice Date]])</f>
        <v>8</v>
      </c>
      <c r="P2272" s="4">
        <f>YEAR(Table1[[#This Row],[Invoice Date]])</f>
        <v>2021</v>
      </c>
      <c r="Q2272" s="4" t="str">
        <f>"Q"&amp;ROUNDUP(MONTH(Table1[[#This Row],[Invoice Date]])/3,0)</f>
        <v>Q3</v>
      </c>
      <c r="R2272" s="4" t="str">
        <f>LOOKUP(O2272,{1,3,6,9,12},{"Winter","Spring","Summer","Autumn","Winter"})</f>
        <v>Summer</v>
      </c>
    </row>
    <row r="2273" spans="2:18"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c r="O2273" s="4">
        <f>MONTH(Table1[[#This Row],[Invoice Date]])</f>
        <v>8</v>
      </c>
      <c r="P2273" s="4">
        <f>YEAR(Table1[[#This Row],[Invoice Date]])</f>
        <v>2021</v>
      </c>
      <c r="Q2273" s="4" t="str">
        <f>"Q"&amp;ROUNDUP(MONTH(Table1[[#This Row],[Invoice Date]])/3,0)</f>
        <v>Q3</v>
      </c>
      <c r="R2273" s="4" t="str">
        <f>LOOKUP(O2273,{1,3,6,9,12},{"Winter","Spring","Summer","Autumn","Winter"})</f>
        <v>Summer</v>
      </c>
    </row>
    <row r="2274" spans="2:18"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c r="O2274" s="4">
        <f>MONTH(Table1[[#This Row],[Invoice Date]])</f>
        <v>8</v>
      </c>
      <c r="P2274" s="4">
        <f>YEAR(Table1[[#This Row],[Invoice Date]])</f>
        <v>2021</v>
      </c>
      <c r="Q2274" s="4" t="str">
        <f>"Q"&amp;ROUNDUP(MONTH(Table1[[#This Row],[Invoice Date]])/3,0)</f>
        <v>Q3</v>
      </c>
      <c r="R2274" s="4" t="str">
        <f>LOOKUP(O2274,{1,3,6,9,12},{"Winter","Spring","Summer","Autumn","Winter"})</f>
        <v>Summer</v>
      </c>
    </row>
    <row r="2275" spans="2:18"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c r="O2275" s="4">
        <f>MONTH(Table1[[#This Row],[Invoice Date]])</f>
        <v>8</v>
      </c>
      <c r="P2275" s="4">
        <f>YEAR(Table1[[#This Row],[Invoice Date]])</f>
        <v>2021</v>
      </c>
      <c r="Q2275" s="4" t="str">
        <f>"Q"&amp;ROUNDUP(MONTH(Table1[[#This Row],[Invoice Date]])/3,0)</f>
        <v>Q3</v>
      </c>
      <c r="R2275" s="4" t="str">
        <f>LOOKUP(O2275,{1,3,6,9,12},{"Winter","Spring","Summer","Autumn","Winter"})</f>
        <v>Summer</v>
      </c>
    </row>
    <row r="2276" spans="2:18"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c r="O2276" s="4">
        <f>MONTH(Table1[[#This Row],[Invoice Date]])</f>
        <v>8</v>
      </c>
      <c r="P2276" s="4">
        <f>YEAR(Table1[[#This Row],[Invoice Date]])</f>
        <v>2021</v>
      </c>
      <c r="Q2276" s="4" t="str">
        <f>"Q"&amp;ROUNDUP(MONTH(Table1[[#This Row],[Invoice Date]])/3,0)</f>
        <v>Q3</v>
      </c>
      <c r="R2276" s="4" t="str">
        <f>LOOKUP(O2276,{1,3,6,9,12},{"Winter","Spring","Summer","Autumn","Winter"})</f>
        <v>Summer</v>
      </c>
    </row>
    <row r="2277" spans="2:18"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c r="O2277" s="4">
        <f>MONTH(Table1[[#This Row],[Invoice Date]])</f>
        <v>9</v>
      </c>
      <c r="P2277" s="4">
        <f>YEAR(Table1[[#This Row],[Invoice Date]])</f>
        <v>2021</v>
      </c>
      <c r="Q2277" s="4" t="str">
        <f>"Q"&amp;ROUNDUP(MONTH(Table1[[#This Row],[Invoice Date]])/3,0)</f>
        <v>Q3</v>
      </c>
      <c r="R2277" s="4" t="str">
        <f>LOOKUP(O2277,{1,3,6,9,12},{"Winter","Spring","Summer","Autumn","Winter"})</f>
        <v>Autumn</v>
      </c>
    </row>
    <row r="2278" spans="2:18"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c r="O2278" s="4">
        <f>MONTH(Table1[[#This Row],[Invoice Date]])</f>
        <v>9</v>
      </c>
      <c r="P2278" s="4">
        <f>YEAR(Table1[[#This Row],[Invoice Date]])</f>
        <v>2021</v>
      </c>
      <c r="Q2278" s="4" t="str">
        <f>"Q"&amp;ROUNDUP(MONTH(Table1[[#This Row],[Invoice Date]])/3,0)</f>
        <v>Q3</v>
      </c>
      <c r="R2278" s="4" t="str">
        <f>LOOKUP(O2278,{1,3,6,9,12},{"Winter","Spring","Summer","Autumn","Winter"})</f>
        <v>Autumn</v>
      </c>
    </row>
    <row r="2279" spans="2:18"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c r="O2279" s="4">
        <f>MONTH(Table1[[#This Row],[Invoice Date]])</f>
        <v>9</v>
      </c>
      <c r="P2279" s="4">
        <f>YEAR(Table1[[#This Row],[Invoice Date]])</f>
        <v>2021</v>
      </c>
      <c r="Q2279" s="4" t="str">
        <f>"Q"&amp;ROUNDUP(MONTH(Table1[[#This Row],[Invoice Date]])/3,0)</f>
        <v>Q3</v>
      </c>
      <c r="R2279" s="4" t="str">
        <f>LOOKUP(O2279,{1,3,6,9,12},{"Winter","Spring","Summer","Autumn","Winter"})</f>
        <v>Autumn</v>
      </c>
    </row>
    <row r="2280" spans="2:18"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c r="O2280" s="4">
        <f>MONTH(Table1[[#This Row],[Invoice Date]])</f>
        <v>9</v>
      </c>
      <c r="P2280" s="4">
        <f>YEAR(Table1[[#This Row],[Invoice Date]])</f>
        <v>2021</v>
      </c>
      <c r="Q2280" s="4" t="str">
        <f>"Q"&amp;ROUNDUP(MONTH(Table1[[#This Row],[Invoice Date]])/3,0)</f>
        <v>Q3</v>
      </c>
      <c r="R2280" s="4" t="str">
        <f>LOOKUP(O2280,{1,3,6,9,12},{"Winter","Spring","Summer","Autumn","Winter"})</f>
        <v>Autumn</v>
      </c>
    </row>
    <row r="2281" spans="2:18"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c r="O2281" s="4">
        <f>MONTH(Table1[[#This Row],[Invoice Date]])</f>
        <v>9</v>
      </c>
      <c r="P2281" s="4">
        <f>YEAR(Table1[[#This Row],[Invoice Date]])</f>
        <v>2021</v>
      </c>
      <c r="Q2281" s="4" t="str">
        <f>"Q"&amp;ROUNDUP(MONTH(Table1[[#This Row],[Invoice Date]])/3,0)</f>
        <v>Q3</v>
      </c>
      <c r="R2281" s="4" t="str">
        <f>LOOKUP(O2281,{1,3,6,9,12},{"Winter","Spring","Summer","Autumn","Winter"})</f>
        <v>Autumn</v>
      </c>
    </row>
    <row r="2282" spans="2:18"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c r="O2282" s="4">
        <f>MONTH(Table1[[#This Row],[Invoice Date]])</f>
        <v>9</v>
      </c>
      <c r="P2282" s="4">
        <f>YEAR(Table1[[#This Row],[Invoice Date]])</f>
        <v>2021</v>
      </c>
      <c r="Q2282" s="4" t="str">
        <f>"Q"&amp;ROUNDUP(MONTH(Table1[[#This Row],[Invoice Date]])/3,0)</f>
        <v>Q3</v>
      </c>
      <c r="R2282" s="4" t="str">
        <f>LOOKUP(O2282,{1,3,6,9,12},{"Winter","Spring","Summer","Autumn","Winter"})</f>
        <v>Autumn</v>
      </c>
    </row>
    <row r="2283" spans="2:18"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c r="O2283" s="4">
        <f>MONTH(Table1[[#This Row],[Invoice Date]])</f>
        <v>10</v>
      </c>
      <c r="P2283" s="4">
        <f>YEAR(Table1[[#This Row],[Invoice Date]])</f>
        <v>2021</v>
      </c>
      <c r="Q2283" s="4" t="str">
        <f>"Q"&amp;ROUNDUP(MONTH(Table1[[#This Row],[Invoice Date]])/3,0)</f>
        <v>Q4</v>
      </c>
      <c r="R2283" s="4" t="str">
        <f>LOOKUP(O2283,{1,3,6,9,12},{"Winter","Spring","Summer","Autumn","Winter"})</f>
        <v>Autumn</v>
      </c>
    </row>
    <row r="2284" spans="2:18"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c r="O2284" s="4">
        <f>MONTH(Table1[[#This Row],[Invoice Date]])</f>
        <v>10</v>
      </c>
      <c r="P2284" s="4">
        <f>YEAR(Table1[[#This Row],[Invoice Date]])</f>
        <v>2021</v>
      </c>
      <c r="Q2284" s="4" t="str">
        <f>"Q"&amp;ROUNDUP(MONTH(Table1[[#This Row],[Invoice Date]])/3,0)</f>
        <v>Q4</v>
      </c>
      <c r="R2284" s="4" t="str">
        <f>LOOKUP(O2284,{1,3,6,9,12},{"Winter","Spring","Summer","Autumn","Winter"})</f>
        <v>Autumn</v>
      </c>
    </row>
    <row r="2285" spans="2:18"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c r="O2285" s="4">
        <f>MONTH(Table1[[#This Row],[Invoice Date]])</f>
        <v>10</v>
      </c>
      <c r="P2285" s="4">
        <f>YEAR(Table1[[#This Row],[Invoice Date]])</f>
        <v>2021</v>
      </c>
      <c r="Q2285" s="4" t="str">
        <f>"Q"&amp;ROUNDUP(MONTH(Table1[[#This Row],[Invoice Date]])/3,0)</f>
        <v>Q4</v>
      </c>
      <c r="R2285" s="4" t="str">
        <f>LOOKUP(O2285,{1,3,6,9,12},{"Winter","Spring","Summer","Autumn","Winter"})</f>
        <v>Autumn</v>
      </c>
    </row>
    <row r="2286" spans="2:18"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c r="O2286" s="4">
        <f>MONTH(Table1[[#This Row],[Invoice Date]])</f>
        <v>10</v>
      </c>
      <c r="P2286" s="4">
        <f>YEAR(Table1[[#This Row],[Invoice Date]])</f>
        <v>2021</v>
      </c>
      <c r="Q2286" s="4" t="str">
        <f>"Q"&amp;ROUNDUP(MONTH(Table1[[#This Row],[Invoice Date]])/3,0)</f>
        <v>Q4</v>
      </c>
      <c r="R2286" s="4" t="str">
        <f>LOOKUP(O2286,{1,3,6,9,12},{"Winter","Spring","Summer","Autumn","Winter"})</f>
        <v>Autumn</v>
      </c>
    </row>
    <row r="2287" spans="2:18"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c r="O2287" s="4">
        <f>MONTH(Table1[[#This Row],[Invoice Date]])</f>
        <v>10</v>
      </c>
      <c r="P2287" s="4">
        <f>YEAR(Table1[[#This Row],[Invoice Date]])</f>
        <v>2021</v>
      </c>
      <c r="Q2287" s="4" t="str">
        <f>"Q"&amp;ROUNDUP(MONTH(Table1[[#This Row],[Invoice Date]])/3,0)</f>
        <v>Q4</v>
      </c>
      <c r="R2287" s="4" t="str">
        <f>LOOKUP(O2287,{1,3,6,9,12},{"Winter","Spring","Summer","Autumn","Winter"})</f>
        <v>Autumn</v>
      </c>
    </row>
    <row r="2288" spans="2:18"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c r="O2288" s="4">
        <f>MONTH(Table1[[#This Row],[Invoice Date]])</f>
        <v>10</v>
      </c>
      <c r="P2288" s="4">
        <f>YEAR(Table1[[#This Row],[Invoice Date]])</f>
        <v>2021</v>
      </c>
      <c r="Q2288" s="4" t="str">
        <f>"Q"&amp;ROUNDUP(MONTH(Table1[[#This Row],[Invoice Date]])/3,0)</f>
        <v>Q4</v>
      </c>
      <c r="R2288" s="4" t="str">
        <f>LOOKUP(O2288,{1,3,6,9,12},{"Winter","Spring","Summer","Autumn","Winter"})</f>
        <v>Autumn</v>
      </c>
    </row>
    <row r="2289" spans="2:18"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c r="O2289" s="4">
        <f>MONTH(Table1[[#This Row],[Invoice Date]])</f>
        <v>11</v>
      </c>
      <c r="P2289" s="4">
        <f>YEAR(Table1[[#This Row],[Invoice Date]])</f>
        <v>2021</v>
      </c>
      <c r="Q2289" s="4" t="str">
        <f>"Q"&amp;ROUNDUP(MONTH(Table1[[#This Row],[Invoice Date]])/3,0)</f>
        <v>Q4</v>
      </c>
      <c r="R2289" s="4" t="str">
        <f>LOOKUP(O2289,{1,3,6,9,12},{"Winter","Spring","Summer","Autumn","Winter"})</f>
        <v>Autumn</v>
      </c>
    </row>
    <row r="2290" spans="2:18"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c r="O2290" s="4">
        <f>MONTH(Table1[[#This Row],[Invoice Date]])</f>
        <v>11</v>
      </c>
      <c r="P2290" s="4">
        <f>YEAR(Table1[[#This Row],[Invoice Date]])</f>
        <v>2021</v>
      </c>
      <c r="Q2290" s="4" t="str">
        <f>"Q"&amp;ROUNDUP(MONTH(Table1[[#This Row],[Invoice Date]])/3,0)</f>
        <v>Q4</v>
      </c>
      <c r="R2290" s="4" t="str">
        <f>LOOKUP(O2290,{1,3,6,9,12},{"Winter","Spring","Summer","Autumn","Winter"})</f>
        <v>Autumn</v>
      </c>
    </row>
    <row r="2291" spans="2:18"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c r="O2291" s="4">
        <f>MONTH(Table1[[#This Row],[Invoice Date]])</f>
        <v>11</v>
      </c>
      <c r="P2291" s="4">
        <f>YEAR(Table1[[#This Row],[Invoice Date]])</f>
        <v>2021</v>
      </c>
      <c r="Q2291" s="4" t="str">
        <f>"Q"&amp;ROUNDUP(MONTH(Table1[[#This Row],[Invoice Date]])/3,0)</f>
        <v>Q4</v>
      </c>
      <c r="R2291" s="4" t="str">
        <f>LOOKUP(O2291,{1,3,6,9,12},{"Winter","Spring","Summer","Autumn","Winter"})</f>
        <v>Autumn</v>
      </c>
    </row>
    <row r="2292" spans="2:18"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c r="O2292" s="4">
        <f>MONTH(Table1[[#This Row],[Invoice Date]])</f>
        <v>11</v>
      </c>
      <c r="P2292" s="4">
        <f>YEAR(Table1[[#This Row],[Invoice Date]])</f>
        <v>2021</v>
      </c>
      <c r="Q2292" s="4" t="str">
        <f>"Q"&amp;ROUNDUP(MONTH(Table1[[#This Row],[Invoice Date]])/3,0)</f>
        <v>Q4</v>
      </c>
      <c r="R2292" s="4" t="str">
        <f>LOOKUP(O2292,{1,3,6,9,12},{"Winter","Spring","Summer","Autumn","Winter"})</f>
        <v>Autumn</v>
      </c>
    </row>
    <row r="2293" spans="2:18"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c r="O2293" s="4">
        <f>MONTH(Table1[[#This Row],[Invoice Date]])</f>
        <v>11</v>
      </c>
      <c r="P2293" s="4">
        <f>YEAR(Table1[[#This Row],[Invoice Date]])</f>
        <v>2021</v>
      </c>
      <c r="Q2293" s="4" t="str">
        <f>"Q"&amp;ROUNDUP(MONTH(Table1[[#This Row],[Invoice Date]])/3,0)</f>
        <v>Q4</v>
      </c>
      <c r="R2293" s="4" t="str">
        <f>LOOKUP(O2293,{1,3,6,9,12},{"Winter","Spring","Summer","Autumn","Winter"})</f>
        <v>Autumn</v>
      </c>
    </row>
    <row r="2294" spans="2:18"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c r="O2294" s="4">
        <f>MONTH(Table1[[#This Row],[Invoice Date]])</f>
        <v>11</v>
      </c>
      <c r="P2294" s="4">
        <f>YEAR(Table1[[#This Row],[Invoice Date]])</f>
        <v>2021</v>
      </c>
      <c r="Q2294" s="4" t="str">
        <f>"Q"&amp;ROUNDUP(MONTH(Table1[[#This Row],[Invoice Date]])/3,0)</f>
        <v>Q4</v>
      </c>
      <c r="R2294" s="4" t="str">
        <f>LOOKUP(O2294,{1,3,6,9,12},{"Winter","Spring","Summer","Autumn","Winter"})</f>
        <v>Autumn</v>
      </c>
    </row>
    <row r="2295" spans="2:18"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c r="O2295" s="4">
        <f>MONTH(Table1[[#This Row],[Invoice Date]])</f>
        <v>12</v>
      </c>
      <c r="P2295" s="4">
        <f>YEAR(Table1[[#This Row],[Invoice Date]])</f>
        <v>2021</v>
      </c>
      <c r="Q2295" s="4" t="str">
        <f>"Q"&amp;ROUNDUP(MONTH(Table1[[#This Row],[Invoice Date]])/3,0)</f>
        <v>Q4</v>
      </c>
      <c r="R2295" s="4" t="str">
        <f>LOOKUP(O2295,{1,3,6,9,12},{"Winter","Spring","Summer","Autumn","Winter"})</f>
        <v>Winter</v>
      </c>
    </row>
    <row r="2296" spans="2:18"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c r="O2296" s="4">
        <f>MONTH(Table1[[#This Row],[Invoice Date]])</f>
        <v>12</v>
      </c>
      <c r="P2296" s="4">
        <f>YEAR(Table1[[#This Row],[Invoice Date]])</f>
        <v>2021</v>
      </c>
      <c r="Q2296" s="4" t="str">
        <f>"Q"&amp;ROUNDUP(MONTH(Table1[[#This Row],[Invoice Date]])/3,0)</f>
        <v>Q4</v>
      </c>
      <c r="R2296" s="4" t="str">
        <f>LOOKUP(O2296,{1,3,6,9,12},{"Winter","Spring","Summer","Autumn","Winter"})</f>
        <v>Winter</v>
      </c>
    </row>
    <row r="2297" spans="2:18"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c r="O2297" s="4">
        <f>MONTH(Table1[[#This Row],[Invoice Date]])</f>
        <v>12</v>
      </c>
      <c r="P2297" s="4">
        <f>YEAR(Table1[[#This Row],[Invoice Date]])</f>
        <v>2021</v>
      </c>
      <c r="Q2297" s="4" t="str">
        <f>"Q"&amp;ROUNDUP(MONTH(Table1[[#This Row],[Invoice Date]])/3,0)</f>
        <v>Q4</v>
      </c>
      <c r="R2297" s="4" t="str">
        <f>LOOKUP(O2297,{1,3,6,9,12},{"Winter","Spring","Summer","Autumn","Winter"})</f>
        <v>Winter</v>
      </c>
    </row>
    <row r="2298" spans="2:18"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c r="O2298" s="4">
        <f>MONTH(Table1[[#This Row],[Invoice Date]])</f>
        <v>12</v>
      </c>
      <c r="P2298" s="4">
        <f>YEAR(Table1[[#This Row],[Invoice Date]])</f>
        <v>2021</v>
      </c>
      <c r="Q2298" s="4" t="str">
        <f>"Q"&amp;ROUNDUP(MONTH(Table1[[#This Row],[Invoice Date]])/3,0)</f>
        <v>Q4</v>
      </c>
      <c r="R2298" s="4" t="str">
        <f>LOOKUP(O2298,{1,3,6,9,12},{"Winter","Spring","Summer","Autumn","Winter"})</f>
        <v>Winter</v>
      </c>
    </row>
    <row r="2299" spans="2:18"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c r="O2299" s="4">
        <f>MONTH(Table1[[#This Row],[Invoice Date]])</f>
        <v>12</v>
      </c>
      <c r="P2299" s="4">
        <f>YEAR(Table1[[#This Row],[Invoice Date]])</f>
        <v>2021</v>
      </c>
      <c r="Q2299" s="4" t="str">
        <f>"Q"&amp;ROUNDUP(MONTH(Table1[[#This Row],[Invoice Date]])/3,0)</f>
        <v>Q4</v>
      </c>
      <c r="R2299" s="4" t="str">
        <f>LOOKUP(O2299,{1,3,6,9,12},{"Winter","Spring","Summer","Autumn","Winter"})</f>
        <v>Winter</v>
      </c>
    </row>
    <row r="2300" spans="2:18"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c r="O2300" s="4">
        <f>MONTH(Table1[[#This Row],[Invoice Date]])</f>
        <v>12</v>
      </c>
      <c r="P2300" s="4">
        <f>YEAR(Table1[[#This Row],[Invoice Date]])</f>
        <v>2021</v>
      </c>
      <c r="Q2300" s="4" t="str">
        <f>"Q"&amp;ROUNDUP(MONTH(Table1[[#This Row],[Invoice Date]])/3,0)</f>
        <v>Q4</v>
      </c>
      <c r="R2300" s="4" t="str">
        <f>LOOKUP(O2300,{1,3,6,9,12},{"Winter","Spring","Summer","Autumn","Winter"})</f>
        <v>Winter</v>
      </c>
    </row>
    <row r="2301" spans="2:18"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c r="O2301" s="4">
        <f>MONTH(Table1[[#This Row],[Invoice Date]])</f>
        <v>1</v>
      </c>
      <c r="P2301" s="4">
        <f>YEAR(Table1[[#This Row],[Invoice Date]])</f>
        <v>2021</v>
      </c>
      <c r="Q2301" s="4" t="str">
        <f>"Q"&amp;ROUNDUP(MONTH(Table1[[#This Row],[Invoice Date]])/3,0)</f>
        <v>Q1</v>
      </c>
      <c r="R2301" s="4" t="str">
        <f>LOOKUP(O2301,{1,3,6,9,12},{"Winter","Spring","Summer","Autumn","Winter"})</f>
        <v>Winter</v>
      </c>
    </row>
    <row r="2302" spans="2:18"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c r="O2302" s="4">
        <f>MONTH(Table1[[#This Row],[Invoice Date]])</f>
        <v>1</v>
      </c>
      <c r="P2302" s="4">
        <f>YEAR(Table1[[#This Row],[Invoice Date]])</f>
        <v>2021</v>
      </c>
      <c r="Q2302" s="4" t="str">
        <f>"Q"&amp;ROUNDUP(MONTH(Table1[[#This Row],[Invoice Date]])/3,0)</f>
        <v>Q1</v>
      </c>
      <c r="R2302" s="4" t="str">
        <f>LOOKUP(O2302,{1,3,6,9,12},{"Winter","Spring","Summer","Autumn","Winter"})</f>
        <v>Winter</v>
      </c>
    </row>
    <row r="2303" spans="2:18"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c r="O2303" s="4">
        <f>MONTH(Table1[[#This Row],[Invoice Date]])</f>
        <v>1</v>
      </c>
      <c r="P2303" s="4">
        <f>YEAR(Table1[[#This Row],[Invoice Date]])</f>
        <v>2021</v>
      </c>
      <c r="Q2303" s="4" t="str">
        <f>"Q"&amp;ROUNDUP(MONTH(Table1[[#This Row],[Invoice Date]])/3,0)</f>
        <v>Q1</v>
      </c>
      <c r="R2303" s="4" t="str">
        <f>LOOKUP(O2303,{1,3,6,9,12},{"Winter","Spring","Summer","Autumn","Winter"})</f>
        <v>Winter</v>
      </c>
    </row>
    <row r="2304" spans="2:18"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c r="O2304" s="4">
        <f>MONTH(Table1[[#This Row],[Invoice Date]])</f>
        <v>1</v>
      </c>
      <c r="P2304" s="4">
        <f>YEAR(Table1[[#This Row],[Invoice Date]])</f>
        <v>2021</v>
      </c>
      <c r="Q2304" s="4" t="str">
        <f>"Q"&amp;ROUNDUP(MONTH(Table1[[#This Row],[Invoice Date]])/3,0)</f>
        <v>Q1</v>
      </c>
      <c r="R2304" s="4" t="str">
        <f>LOOKUP(O2304,{1,3,6,9,12},{"Winter","Spring","Summer","Autumn","Winter"})</f>
        <v>Winter</v>
      </c>
    </row>
    <row r="2305" spans="2:18"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c r="O2305" s="4">
        <f>MONTH(Table1[[#This Row],[Invoice Date]])</f>
        <v>1</v>
      </c>
      <c r="P2305" s="4">
        <f>YEAR(Table1[[#This Row],[Invoice Date]])</f>
        <v>2021</v>
      </c>
      <c r="Q2305" s="4" t="str">
        <f>"Q"&amp;ROUNDUP(MONTH(Table1[[#This Row],[Invoice Date]])/3,0)</f>
        <v>Q1</v>
      </c>
      <c r="R2305" s="4" t="str">
        <f>LOOKUP(O2305,{1,3,6,9,12},{"Winter","Spring","Summer","Autumn","Winter"})</f>
        <v>Winter</v>
      </c>
    </row>
    <row r="2306" spans="2:18"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c r="O2306" s="4">
        <f>MONTH(Table1[[#This Row],[Invoice Date]])</f>
        <v>1</v>
      </c>
      <c r="P2306" s="4">
        <f>YEAR(Table1[[#This Row],[Invoice Date]])</f>
        <v>2021</v>
      </c>
      <c r="Q2306" s="4" t="str">
        <f>"Q"&amp;ROUNDUP(MONTH(Table1[[#This Row],[Invoice Date]])/3,0)</f>
        <v>Q1</v>
      </c>
      <c r="R2306" s="4" t="str">
        <f>LOOKUP(O2306,{1,3,6,9,12},{"Winter","Spring","Summer","Autumn","Winter"})</f>
        <v>Winter</v>
      </c>
    </row>
    <row r="2307" spans="2:18"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c r="O2307" s="4">
        <f>MONTH(Table1[[#This Row],[Invoice Date]])</f>
        <v>2</v>
      </c>
      <c r="P2307" s="4">
        <f>YEAR(Table1[[#This Row],[Invoice Date]])</f>
        <v>2021</v>
      </c>
      <c r="Q2307" s="4" t="str">
        <f>"Q"&amp;ROUNDUP(MONTH(Table1[[#This Row],[Invoice Date]])/3,0)</f>
        <v>Q1</v>
      </c>
      <c r="R2307" s="4" t="str">
        <f>LOOKUP(O2307,{1,3,6,9,12},{"Winter","Spring","Summer","Autumn","Winter"})</f>
        <v>Winter</v>
      </c>
    </row>
    <row r="2308" spans="2:18"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c r="O2308" s="4">
        <f>MONTH(Table1[[#This Row],[Invoice Date]])</f>
        <v>2</v>
      </c>
      <c r="P2308" s="4">
        <f>YEAR(Table1[[#This Row],[Invoice Date]])</f>
        <v>2021</v>
      </c>
      <c r="Q2308" s="4" t="str">
        <f>"Q"&amp;ROUNDUP(MONTH(Table1[[#This Row],[Invoice Date]])/3,0)</f>
        <v>Q1</v>
      </c>
      <c r="R2308" s="4" t="str">
        <f>LOOKUP(O2308,{1,3,6,9,12},{"Winter","Spring","Summer","Autumn","Winter"})</f>
        <v>Winter</v>
      </c>
    </row>
    <row r="2309" spans="2:18"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c r="O2309" s="4">
        <f>MONTH(Table1[[#This Row],[Invoice Date]])</f>
        <v>2</v>
      </c>
      <c r="P2309" s="4">
        <f>YEAR(Table1[[#This Row],[Invoice Date]])</f>
        <v>2021</v>
      </c>
      <c r="Q2309" s="4" t="str">
        <f>"Q"&amp;ROUNDUP(MONTH(Table1[[#This Row],[Invoice Date]])/3,0)</f>
        <v>Q1</v>
      </c>
      <c r="R2309" s="4" t="str">
        <f>LOOKUP(O2309,{1,3,6,9,12},{"Winter","Spring","Summer","Autumn","Winter"})</f>
        <v>Winter</v>
      </c>
    </row>
    <row r="2310" spans="2:18"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c r="O2310" s="4">
        <f>MONTH(Table1[[#This Row],[Invoice Date]])</f>
        <v>2</v>
      </c>
      <c r="P2310" s="4">
        <f>YEAR(Table1[[#This Row],[Invoice Date]])</f>
        <v>2021</v>
      </c>
      <c r="Q2310" s="4" t="str">
        <f>"Q"&amp;ROUNDUP(MONTH(Table1[[#This Row],[Invoice Date]])/3,0)</f>
        <v>Q1</v>
      </c>
      <c r="R2310" s="4" t="str">
        <f>LOOKUP(O2310,{1,3,6,9,12},{"Winter","Spring","Summer","Autumn","Winter"})</f>
        <v>Winter</v>
      </c>
    </row>
    <row r="2311" spans="2:18"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c r="O2311" s="4">
        <f>MONTH(Table1[[#This Row],[Invoice Date]])</f>
        <v>2</v>
      </c>
      <c r="P2311" s="4">
        <f>YEAR(Table1[[#This Row],[Invoice Date]])</f>
        <v>2021</v>
      </c>
      <c r="Q2311" s="4" t="str">
        <f>"Q"&amp;ROUNDUP(MONTH(Table1[[#This Row],[Invoice Date]])/3,0)</f>
        <v>Q1</v>
      </c>
      <c r="R2311" s="4" t="str">
        <f>LOOKUP(O2311,{1,3,6,9,12},{"Winter","Spring","Summer","Autumn","Winter"})</f>
        <v>Winter</v>
      </c>
    </row>
    <row r="2312" spans="2:18"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c r="O2312" s="4">
        <f>MONTH(Table1[[#This Row],[Invoice Date]])</f>
        <v>2</v>
      </c>
      <c r="P2312" s="4">
        <f>YEAR(Table1[[#This Row],[Invoice Date]])</f>
        <v>2021</v>
      </c>
      <c r="Q2312" s="4" t="str">
        <f>"Q"&amp;ROUNDUP(MONTH(Table1[[#This Row],[Invoice Date]])/3,0)</f>
        <v>Q1</v>
      </c>
      <c r="R2312" s="4" t="str">
        <f>LOOKUP(O2312,{1,3,6,9,12},{"Winter","Spring","Summer","Autumn","Winter"})</f>
        <v>Winter</v>
      </c>
    </row>
    <row r="2313" spans="2:18"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c r="O2313" s="4">
        <f>MONTH(Table1[[#This Row],[Invoice Date]])</f>
        <v>3</v>
      </c>
      <c r="P2313" s="4">
        <f>YEAR(Table1[[#This Row],[Invoice Date]])</f>
        <v>2021</v>
      </c>
      <c r="Q2313" s="4" t="str">
        <f>"Q"&amp;ROUNDUP(MONTH(Table1[[#This Row],[Invoice Date]])/3,0)</f>
        <v>Q1</v>
      </c>
      <c r="R2313" s="4" t="str">
        <f>LOOKUP(O2313,{1,3,6,9,12},{"Winter","Spring","Summer","Autumn","Winter"})</f>
        <v>Spring</v>
      </c>
    </row>
    <row r="2314" spans="2:18"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c r="O2314" s="4">
        <f>MONTH(Table1[[#This Row],[Invoice Date]])</f>
        <v>3</v>
      </c>
      <c r="P2314" s="4">
        <f>YEAR(Table1[[#This Row],[Invoice Date]])</f>
        <v>2021</v>
      </c>
      <c r="Q2314" s="4" t="str">
        <f>"Q"&amp;ROUNDUP(MONTH(Table1[[#This Row],[Invoice Date]])/3,0)</f>
        <v>Q1</v>
      </c>
      <c r="R2314" s="4" t="str">
        <f>LOOKUP(O2314,{1,3,6,9,12},{"Winter","Spring","Summer","Autumn","Winter"})</f>
        <v>Spring</v>
      </c>
    </row>
    <row r="2315" spans="2:18"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c r="O2315" s="4">
        <f>MONTH(Table1[[#This Row],[Invoice Date]])</f>
        <v>3</v>
      </c>
      <c r="P2315" s="4">
        <f>YEAR(Table1[[#This Row],[Invoice Date]])</f>
        <v>2021</v>
      </c>
      <c r="Q2315" s="4" t="str">
        <f>"Q"&amp;ROUNDUP(MONTH(Table1[[#This Row],[Invoice Date]])/3,0)</f>
        <v>Q1</v>
      </c>
      <c r="R2315" s="4" t="str">
        <f>LOOKUP(O2315,{1,3,6,9,12},{"Winter","Spring","Summer","Autumn","Winter"})</f>
        <v>Spring</v>
      </c>
    </row>
    <row r="2316" spans="2:18"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c r="O2316" s="4">
        <f>MONTH(Table1[[#This Row],[Invoice Date]])</f>
        <v>3</v>
      </c>
      <c r="P2316" s="4">
        <f>YEAR(Table1[[#This Row],[Invoice Date]])</f>
        <v>2021</v>
      </c>
      <c r="Q2316" s="4" t="str">
        <f>"Q"&amp;ROUNDUP(MONTH(Table1[[#This Row],[Invoice Date]])/3,0)</f>
        <v>Q1</v>
      </c>
      <c r="R2316" s="4" t="str">
        <f>LOOKUP(O2316,{1,3,6,9,12},{"Winter","Spring","Summer","Autumn","Winter"})</f>
        <v>Spring</v>
      </c>
    </row>
    <row r="2317" spans="2:18"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c r="O2317" s="4">
        <f>MONTH(Table1[[#This Row],[Invoice Date]])</f>
        <v>3</v>
      </c>
      <c r="P2317" s="4">
        <f>YEAR(Table1[[#This Row],[Invoice Date]])</f>
        <v>2021</v>
      </c>
      <c r="Q2317" s="4" t="str">
        <f>"Q"&amp;ROUNDUP(MONTH(Table1[[#This Row],[Invoice Date]])/3,0)</f>
        <v>Q1</v>
      </c>
      <c r="R2317" s="4" t="str">
        <f>LOOKUP(O2317,{1,3,6,9,12},{"Winter","Spring","Summer","Autumn","Winter"})</f>
        <v>Spring</v>
      </c>
    </row>
    <row r="2318" spans="2:18"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c r="O2318" s="4">
        <f>MONTH(Table1[[#This Row],[Invoice Date]])</f>
        <v>3</v>
      </c>
      <c r="P2318" s="4">
        <f>YEAR(Table1[[#This Row],[Invoice Date]])</f>
        <v>2021</v>
      </c>
      <c r="Q2318" s="4" t="str">
        <f>"Q"&amp;ROUNDUP(MONTH(Table1[[#This Row],[Invoice Date]])/3,0)</f>
        <v>Q1</v>
      </c>
      <c r="R2318" s="4" t="str">
        <f>LOOKUP(O2318,{1,3,6,9,12},{"Winter","Spring","Summer","Autumn","Winter"})</f>
        <v>Spring</v>
      </c>
    </row>
    <row r="2319" spans="2:18"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c r="O2319" s="4">
        <f>MONTH(Table1[[#This Row],[Invoice Date]])</f>
        <v>4</v>
      </c>
      <c r="P2319" s="4">
        <f>YEAR(Table1[[#This Row],[Invoice Date]])</f>
        <v>2021</v>
      </c>
      <c r="Q2319" s="4" t="str">
        <f>"Q"&amp;ROUNDUP(MONTH(Table1[[#This Row],[Invoice Date]])/3,0)</f>
        <v>Q2</v>
      </c>
      <c r="R2319" s="4" t="str">
        <f>LOOKUP(O2319,{1,3,6,9,12},{"Winter","Spring","Summer","Autumn","Winter"})</f>
        <v>Spring</v>
      </c>
    </row>
    <row r="2320" spans="2:18"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c r="O2320" s="4">
        <f>MONTH(Table1[[#This Row],[Invoice Date]])</f>
        <v>4</v>
      </c>
      <c r="P2320" s="4">
        <f>YEAR(Table1[[#This Row],[Invoice Date]])</f>
        <v>2021</v>
      </c>
      <c r="Q2320" s="4" t="str">
        <f>"Q"&amp;ROUNDUP(MONTH(Table1[[#This Row],[Invoice Date]])/3,0)</f>
        <v>Q2</v>
      </c>
      <c r="R2320" s="4" t="str">
        <f>LOOKUP(O2320,{1,3,6,9,12},{"Winter","Spring","Summer","Autumn","Winter"})</f>
        <v>Spring</v>
      </c>
    </row>
    <row r="2321" spans="2:18"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c r="O2321" s="4">
        <f>MONTH(Table1[[#This Row],[Invoice Date]])</f>
        <v>4</v>
      </c>
      <c r="P2321" s="4">
        <f>YEAR(Table1[[#This Row],[Invoice Date]])</f>
        <v>2021</v>
      </c>
      <c r="Q2321" s="4" t="str">
        <f>"Q"&amp;ROUNDUP(MONTH(Table1[[#This Row],[Invoice Date]])/3,0)</f>
        <v>Q2</v>
      </c>
      <c r="R2321" s="4" t="str">
        <f>LOOKUP(O2321,{1,3,6,9,12},{"Winter","Spring","Summer","Autumn","Winter"})</f>
        <v>Spring</v>
      </c>
    </row>
    <row r="2322" spans="2:18"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c r="O2322" s="4">
        <f>MONTH(Table1[[#This Row],[Invoice Date]])</f>
        <v>4</v>
      </c>
      <c r="P2322" s="4">
        <f>YEAR(Table1[[#This Row],[Invoice Date]])</f>
        <v>2021</v>
      </c>
      <c r="Q2322" s="4" t="str">
        <f>"Q"&amp;ROUNDUP(MONTH(Table1[[#This Row],[Invoice Date]])/3,0)</f>
        <v>Q2</v>
      </c>
      <c r="R2322" s="4" t="str">
        <f>LOOKUP(O2322,{1,3,6,9,12},{"Winter","Spring","Summer","Autumn","Winter"})</f>
        <v>Spring</v>
      </c>
    </row>
    <row r="2323" spans="2:18"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c r="O2323" s="4">
        <f>MONTH(Table1[[#This Row],[Invoice Date]])</f>
        <v>4</v>
      </c>
      <c r="P2323" s="4">
        <f>YEAR(Table1[[#This Row],[Invoice Date]])</f>
        <v>2021</v>
      </c>
      <c r="Q2323" s="4" t="str">
        <f>"Q"&amp;ROUNDUP(MONTH(Table1[[#This Row],[Invoice Date]])/3,0)</f>
        <v>Q2</v>
      </c>
      <c r="R2323" s="4" t="str">
        <f>LOOKUP(O2323,{1,3,6,9,12},{"Winter","Spring","Summer","Autumn","Winter"})</f>
        <v>Spring</v>
      </c>
    </row>
    <row r="2324" spans="2:18"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c r="O2324" s="4">
        <f>MONTH(Table1[[#This Row],[Invoice Date]])</f>
        <v>4</v>
      </c>
      <c r="P2324" s="4">
        <f>YEAR(Table1[[#This Row],[Invoice Date]])</f>
        <v>2021</v>
      </c>
      <c r="Q2324" s="4" t="str">
        <f>"Q"&amp;ROUNDUP(MONTH(Table1[[#This Row],[Invoice Date]])/3,0)</f>
        <v>Q2</v>
      </c>
      <c r="R2324" s="4" t="str">
        <f>LOOKUP(O2324,{1,3,6,9,12},{"Winter","Spring","Summer","Autumn","Winter"})</f>
        <v>Spring</v>
      </c>
    </row>
    <row r="2325" spans="2:18"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c r="O2325" s="4">
        <f>MONTH(Table1[[#This Row],[Invoice Date]])</f>
        <v>5</v>
      </c>
      <c r="P2325" s="4">
        <f>YEAR(Table1[[#This Row],[Invoice Date]])</f>
        <v>2021</v>
      </c>
      <c r="Q2325" s="4" t="str">
        <f>"Q"&amp;ROUNDUP(MONTH(Table1[[#This Row],[Invoice Date]])/3,0)</f>
        <v>Q2</v>
      </c>
      <c r="R2325" s="4" t="str">
        <f>LOOKUP(O2325,{1,3,6,9,12},{"Winter","Spring","Summer","Autumn","Winter"})</f>
        <v>Spring</v>
      </c>
    </row>
    <row r="2326" spans="2:18"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c r="O2326" s="4">
        <f>MONTH(Table1[[#This Row],[Invoice Date]])</f>
        <v>5</v>
      </c>
      <c r="P2326" s="4">
        <f>YEAR(Table1[[#This Row],[Invoice Date]])</f>
        <v>2021</v>
      </c>
      <c r="Q2326" s="4" t="str">
        <f>"Q"&amp;ROUNDUP(MONTH(Table1[[#This Row],[Invoice Date]])/3,0)</f>
        <v>Q2</v>
      </c>
      <c r="R2326" s="4" t="str">
        <f>LOOKUP(O2326,{1,3,6,9,12},{"Winter","Spring","Summer","Autumn","Winter"})</f>
        <v>Spring</v>
      </c>
    </row>
    <row r="2327" spans="2:18"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c r="O2327" s="4">
        <f>MONTH(Table1[[#This Row],[Invoice Date]])</f>
        <v>5</v>
      </c>
      <c r="P2327" s="4">
        <f>YEAR(Table1[[#This Row],[Invoice Date]])</f>
        <v>2021</v>
      </c>
      <c r="Q2327" s="4" t="str">
        <f>"Q"&amp;ROUNDUP(MONTH(Table1[[#This Row],[Invoice Date]])/3,0)</f>
        <v>Q2</v>
      </c>
      <c r="R2327" s="4" t="str">
        <f>LOOKUP(O2327,{1,3,6,9,12},{"Winter","Spring","Summer","Autumn","Winter"})</f>
        <v>Spring</v>
      </c>
    </row>
    <row r="2328" spans="2:18"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c r="O2328" s="4">
        <f>MONTH(Table1[[#This Row],[Invoice Date]])</f>
        <v>5</v>
      </c>
      <c r="P2328" s="4">
        <f>YEAR(Table1[[#This Row],[Invoice Date]])</f>
        <v>2021</v>
      </c>
      <c r="Q2328" s="4" t="str">
        <f>"Q"&amp;ROUNDUP(MONTH(Table1[[#This Row],[Invoice Date]])/3,0)</f>
        <v>Q2</v>
      </c>
      <c r="R2328" s="4" t="str">
        <f>LOOKUP(O2328,{1,3,6,9,12},{"Winter","Spring","Summer","Autumn","Winter"})</f>
        <v>Spring</v>
      </c>
    </row>
    <row r="2329" spans="2:18"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c r="O2329" s="4">
        <f>MONTH(Table1[[#This Row],[Invoice Date]])</f>
        <v>5</v>
      </c>
      <c r="P2329" s="4">
        <f>YEAR(Table1[[#This Row],[Invoice Date]])</f>
        <v>2021</v>
      </c>
      <c r="Q2329" s="4" t="str">
        <f>"Q"&amp;ROUNDUP(MONTH(Table1[[#This Row],[Invoice Date]])/3,0)</f>
        <v>Q2</v>
      </c>
      <c r="R2329" s="4" t="str">
        <f>LOOKUP(O2329,{1,3,6,9,12},{"Winter","Spring","Summer","Autumn","Winter"})</f>
        <v>Spring</v>
      </c>
    </row>
    <row r="2330" spans="2:18"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c r="O2330" s="4">
        <f>MONTH(Table1[[#This Row],[Invoice Date]])</f>
        <v>5</v>
      </c>
      <c r="P2330" s="4">
        <f>YEAR(Table1[[#This Row],[Invoice Date]])</f>
        <v>2021</v>
      </c>
      <c r="Q2330" s="4" t="str">
        <f>"Q"&amp;ROUNDUP(MONTH(Table1[[#This Row],[Invoice Date]])/3,0)</f>
        <v>Q2</v>
      </c>
      <c r="R2330" s="4" t="str">
        <f>LOOKUP(O2330,{1,3,6,9,12},{"Winter","Spring","Summer","Autumn","Winter"})</f>
        <v>Spring</v>
      </c>
    </row>
    <row r="2331" spans="2:18"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c r="O2331" s="4">
        <f>MONTH(Table1[[#This Row],[Invoice Date]])</f>
        <v>6</v>
      </c>
      <c r="P2331" s="4">
        <f>YEAR(Table1[[#This Row],[Invoice Date]])</f>
        <v>2021</v>
      </c>
      <c r="Q2331" s="4" t="str">
        <f>"Q"&amp;ROUNDUP(MONTH(Table1[[#This Row],[Invoice Date]])/3,0)</f>
        <v>Q2</v>
      </c>
      <c r="R2331" s="4" t="str">
        <f>LOOKUP(O2331,{1,3,6,9,12},{"Winter","Spring","Summer","Autumn","Winter"})</f>
        <v>Summer</v>
      </c>
    </row>
    <row r="2332" spans="2:18"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c r="O2332" s="4">
        <f>MONTH(Table1[[#This Row],[Invoice Date]])</f>
        <v>6</v>
      </c>
      <c r="P2332" s="4">
        <f>YEAR(Table1[[#This Row],[Invoice Date]])</f>
        <v>2021</v>
      </c>
      <c r="Q2332" s="4" t="str">
        <f>"Q"&amp;ROUNDUP(MONTH(Table1[[#This Row],[Invoice Date]])/3,0)</f>
        <v>Q2</v>
      </c>
      <c r="R2332" s="4" t="str">
        <f>LOOKUP(O2332,{1,3,6,9,12},{"Winter","Spring","Summer","Autumn","Winter"})</f>
        <v>Summer</v>
      </c>
    </row>
    <row r="2333" spans="2:18"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c r="O2333" s="4">
        <f>MONTH(Table1[[#This Row],[Invoice Date]])</f>
        <v>6</v>
      </c>
      <c r="P2333" s="4">
        <f>YEAR(Table1[[#This Row],[Invoice Date]])</f>
        <v>2021</v>
      </c>
      <c r="Q2333" s="4" t="str">
        <f>"Q"&amp;ROUNDUP(MONTH(Table1[[#This Row],[Invoice Date]])/3,0)</f>
        <v>Q2</v>
      </c>
      <c r="R2333" s="4" t="str">
        <f>LOOKUP(O2333,{1,3,6,9,12},{"Winter","Spring","Summer","Autumn","Winter"})</f>
        <v>Summer</v>
      </c>
    </row>
    <row r="2334" spans="2:18"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c r="O2334" s="4">
        <f>MONTH(Table1[[#This Row],[Invoice Date]])</f>
        <v>6</v>
      </c>
      <c r="P2334" s="4">
        <f>YEAR(Table1[[#This Row],[Invoice Date]])</f>
        <v>2021</v>
      </c>
      <c r="Q2334" s="4" t="str">
        <f>"Q"&amp;ROUNDUP(MONTH(Table1[[#This Row],[Invoice Date]])/3,0)</f>
        <v>Q2</v>
      </c>
      <c r="R2334" s="4" t="str">
        <f>LOOKUP(O2334,{1,3,6,9,12},{"Winter","Spring","Summer","Autumn","Winter"})</f>
        <v>Summer</v>
      </c>
    </row>
    <row r="2335" spans="2:18"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c r="O2335" s="4">
        <f>MONTH(Table1[[#This Row],[Invoice Date]])</f>
        <v>6</v>
      </c>
      <c r="P2335" s="4">
        <f>YEAR(Table1[[#This Row],[Invoice Date]])</f>
        <v>2021</v>
      </c>
      <c r="Q2335" s="4" t="str">
        <f>"Q"&amp;ROUNDUP(MONTH(Table1[[#This Row],[Invoice Date]])/3,0)</f>
        <v>Q2</v>
      </c>
      <c r="R2335" s="4" t="str">
        <f>LOOKUP(O2335,{1,3,6,9,12},{"Winter","Spring","Summer","Autumn","Winter"})</f>
        <v>Summer</v>
      </c>
    </row>
    <row r="2336" spans="2:18"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c r="O2336" s="4">
        <f>MONTH(Table1[[#This Row],[Invoice Date]])</f>
        <v>6</v>
      </c>
      <c r="P2336" s="4">
        <f>YEAR(Table1[[#This Row],[Invoice Date]])</f>
        <v>2021</v>
      </c>
      <c r="Q2336" s="4" t="str">
        <f>"Q"&amp;ROUNDUP(MONTH(Table1[[#This Row],[Invoice Date]])/3,0)</f>
        <v>Q2</v>
      </c>
      <c r="R2336" s="4" t="str">
        <f>LOOKUP(O2336,{1,3,6,9,12},{"Winter","Spring","Summer","Autumn","Winter"})</f>
        <v>Summer</v>
      </c>
    </row>
    <row r="2337" spans="2:18"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c r="O2337" s="4">
        <f>MONTH(Table1[[#This Row],[Invoice Date]])</f>
        <v>7</v>
      </c>
      <c r="P2337" s="4">
        <f>YEAR(Table1[[#This Row],[Invoice Date]])</f>
        <v>2021</v>
      </c>
      <c r="Q2337" s="4" t="str">
        <f>"Q"&amp;ROUNDUP(MONTH(Table1[[#This Row],[Invoice Date]])/3,0)</f>
        <v>Q3</v>
      </c>
      <c r="R2337" s="4" t="str">
        <f>LOOKUP(O2337,{1,3,6,9,12},{"Winter","Spring","Summer","Autumn","Winter"})</f>
        <v>Summer</v>
      </c>
    </row>
    <row r="2338" spans="2:18"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c r="O2338" s="4">
        <f>MONTH(Table1[[#This Row],[Invoice Date]])</f>
        <v>7</v>
      </c>
      <c r="P2338" s="4">
        <f>YEAR(Table1[[#This Row],[Invoice Date]])</f>
        <v>2021</v>
      </c>
      <c r="Q2338" s="4" t="str">
        <f>"Q"&amp;ROUNDUP(MONTH(Table1[[#This Row],[Invoice Date]])/3,0)</f>
        <v>Q3</v>
      </c>
      <c r="R2338" s="4" t="str">
        <f>LOOKUP(O2338,{1,3,6,9,12},{"Winter","Spring","Summer","Autumn","Winter"})</f>
        <v>Summer</v>
      </c>
    </row>
    <row r="2339" spans="2:18"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c r="O2339" s="4">
        <f>MONTH(Table1[[#This Row],[Invoice Date]])</f>
        <v>7</v>
      </c>
      <c r="P2339" s="4">
        <f>YEAR(Table1[[#This Row],[Invoice Date]])</f>
        <v>2021</v>
      </c>
      <c r="Q2339" s="4" t="str">
        <f>"Q"&amp;ROUNDUP(MONTH(Table1[[#This Row],[Invoice Date]])/3,0)</f>
        <v>Q3</v>
      </c>
      <c r="R2339" s="4" t="str">
        <f>LOOKUP(O2339,{1,3,6,9,12},{"Winter","Spring","Summer","Autumn","Winter"})</f>
        <v>Summer</v>
      </c>
    </row>
    <row r="2340" spans="2:18"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c r="O2340" s="4">
        <f>MONTH(Table1[[#This Row],[Invoice Date]])</f>
        <v>7</v>
      </c>
      <c r="P2340" s="4">
        <f>YEAR(Table1[[#This Row],[Invoice Date]])</f>
        <v>2021</v>
      </c>
      <c r="Q2340" s="4" t="str">
        <f>"Q"&amp;ROUNDUP(MONTH(Table1[[#This Row],[Invoice Date]])/3,0)</f>
        <v>Q3</v>
      </c>
      <c r="R2340" s="4" t="str">
        <f>LOOKUP(O2340,{1,3,6,9,12},{"Winter","Spring","Summer","Autumn","Winter"})</f>
        <v>Summer</v>
      </c>
    </row>
    <row r="2341" spans="2:18"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c r="O2341" s="4">
        <f>MONTH(Table1[[#This Row],[Invoice Date]])</f>
        <v>7</v>
      </c>
      <c r="P2341" s="4">
        <f>YEAR(Table1[[#This Row],[Invoice Date]])</f>
        <v>2021</v>
      </c>
      <c r="Q2341" s="4" t="str">
        <f>"Q"&amp;ROUNDUP(MONTH(Table1[[#This Row],[Invoice Date]])/3,0)</f>
        <v>Q3</v>
      </c>
      <c r="R2341" s="4" t="str">
        <f>LOOKUP(O2341,{1,3,6,9,12},{"Winter","Spring","Summer","Autumn","Winter"})</f>
        <v>Summer</v>
      </c>
    </row>
    <row r="2342" spans="2:18"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c r="O2342" s="4">
        <f>MONTH(Table1[[#This Row],[Invoice Date]])</f>
        <v>7</v>
      </c>
      <c r="P2342" s="4">
        <f>YEAR(Table1[[#This Row],[Invoice Date]])</f>
        <v>2021</v>
      </c>
      <c r="Q2342" s="4" t="str">
        <f>"Q"&amp;ROUNDUP(MONTH(Table1[[#This Row],[Invoice Date]])/3,0)</f>
        <v>Q3</v>
      </c>
      <c r="R2342" s="4" t="str">
        <f>LOOKUP(O2342,{1,3,6,9,12},{"Winter","Spring","Summer","Autumn","Winter"})</f>
        <v>Summer</v>
      </c>
    </row>
    <row r="2343" spans="2:18"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c r="O2343" s="4">
        <f>MONTH(Table1[[#This Row],[Invoice Date]])</f>
        <v>8</v>
      </c>
      <c r="P2343" s="4">
        <f>YEAR(Table1[[#This Row],[Invoice Date]])</f>
        <v>2021</v>
      </c>
      <c r="Q2343" s="4" t="str">
        <f>"Q"&amp;ROUNDUP(MONTH(Table1[[#This Row],[Invoice Date]])/3,0)</f>
        <v>Q3</v>
      </c>
      <c r="R2343" s="4" t="str">
        <f>LOOKUP(O2343,{1,3,6,9,12},{"Winter","Spring","Summer","Autumn","Winter"})</f>
        <v>Summer</v>
      </c>
    </row>
    <row r="2344" spans="2:18"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c r="O2344" s="4">
        <f>MONTH(Table1[[#This Row],[Invoice Date]])</f>
        <v>8</v>
      </c>
      <c r="P2344" s="4">
        <f>YEAR(Table1[[#This Row],[Invoice Date]])</f>
        <v>2021</v>
      </c>
      <c r="Q2344" s="4" t="str">
        <f>"Q"&amp;ROUNDUP(MONTH(Table1[[#This Row],[Invoice Date]])/3,0)</f>
        <v>Q3</v>
      </c>
      <c r="R2344" s="4" t="str">
        <f>LOOKUP(O2344,{1,3,6,9,12},{"Winter","Spring","Summer","Autumn","Winter"})</f>
        <v>Summer</v>
      </c>
    </row>
    <row r="2345" spans="2:18"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c r="O2345" s="4">
        <f>MONTH(Table1[[#This Row],[Invoice Date]])</f>
        <v>8</v>
      </c>
      <c r="P2345" s="4">
        <f>YEAR(Table1[[#This Row],[Invoice Date]])</f>
        <v>2021</v>
      </c>
      <c r="Q2345" s="4" t="str">
        <f>"Q"&amp;ROUNDUP(MONTH(Table1[[#This Row],[Invoice Date]])/3,0)</f>
        <v>Q3</v>
      </c>
      <c r="R2345" s="4" t="str">
        <f>LOOKUP(O2345,{1,3,6,9,12},{"Winter","Spring","Summer","Autumn","Winter"})</f>
        <v>Summer</v>
      </c>
    </row>
    <row r="2346" spans="2:18"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c r="O2346" s="4">
        <f>MONTH(Table1[[#This Row],[Invoice Date]])</f>
        <v>8</v>
      </c>
      <c r="P2346" s="4">
        <f>YEAR(Table1[[#This Row],[Invoice Date]])</f>
        <v>2021</v>
      </c>
      <c r="Q2346" s="4" t="str">
        <f>"Q"&amp;ROUNDUP(MONTH(Table1[[#This Row],[Invoice Date]])/3,0)</f>
        <v>Q3</v>
      </c>
      <c r="R2346" s="4" t="str">
        <f>LOOKUP(O2346,{1,3,6,9,12},{"Winter","Spring","Summer","Autumn","Winter"})</f>
        <v>Summer</v>
      </c>
    </row>
    <row r="2347" spans="2:18"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c r="O2347" s="4">
        <f>MONTH(Table1[[#This Row],[Invoice Date]])</f>
        <v>8</v>
      </c>
      <c r="P2347" s="4">
        <f>YEAR(Table1[[#This Row],[Invoice Date]])</f>
        <v>2021</v>
      </c>
      <c r="Q2347" s="4" t="str">
        <f>"Q"&amp;ROUNDUP(MONTH(Table1[[#This Row],[Invoice Date]])/3,0)</f>
        <v>Q3</v>
      </c>
      <c r="R2347" s="4" t="str">
        <f>LOOKUP(O2347,{1,3,6,9,12},{"Winter","Spring","Summer","Autumn","Winter"})</f>
        <v>Summer</v>
      </c>
    </row>
    <row r="2348" spans="2:18"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c r="O2348" s="4">
        <f>MONTH(Table1[[#This Row],[Invoice Date]])</f>
        <v>8</v>
      </c>
      <c r="P2348" s="4">
        <f>YEAR(Table1[[#This Row],[Invoice Date]])</f>
        <v>2021</v>
      </c>
      <c r="Q2348" s="4" t="str">
        <f>"Q"&amp;ROUNDUP(MONTH(Table1[[#This Row],[Invoice Date]])/3,0)</f>
        <v>Q3</v>
      </c>
      <c r="R2348" s="4" t="str">
        <f>LOOKUP(O2348,{1,3,6,9,12},{"Winter","Spring","Summer","Autumn","Winter"})</f>
        <v>Summer</v>
      </c>
    </row>
    <row r="2349" spans="2:18"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c r="O2349" s="4">
        <f>MONTH(Table1[[#This Row],[Invoice Date]])</f>
        <v>9</v>
      </c>
      <c r="P2349" s="4">
        <f>YEAR(Table1[[#This Row],[Invoice Date]])</f>
        <v>2021</v>
      </c>
      <c r="Q2349" s="4" t="str">
        <f>"Q"&amp;ROUNDUP(MONTH(Table1[[#This Row],[Invoice Date]])/3,0)</f>
        <v>Q3</v>
      </c>
      <c r="R2349" s="4" t="str">
        <f>LOOKUP(O2349,{1,3,6,9,12},{"Winter","Spring","Summer","Autumn","Winter"})</f>
        <v>Autumn</v>
      </c>
    </row>
    <row r="2350" spans="2:18"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c r="O2350" s="4">
        <f>MONTH(Table1[[#This Row],[Invoice Date]])</f>
        <v>9</v>
      </c>
      <c r="P2350" s="4">
        <f>YEAR(Table1[[#This Row],[Invoice Date]])</f>
        <v>2021</v>
      </c>
      <c r="Q2350" s="4" t="str">
        <f>"Q"&amp;ROUNDUP(MONTH(Table1[[#This Row],[Invoice Date]])/3,0)</f>
        <v>Q3</v>
      </c>
      <c r="R2350" s="4" t="str">
        <f>LOOKUP(O2350,{1,3,6,9,12},{"Winter","Spring","Summer","Autumn","Winter"})</f>
        <v>Autumn</v>
      </c>
    </row>
    <row r="2351" spans="2:18"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c r="O2351" s="4">
        <f>MONTH(Table1[[#This Row],[Invoice Date]])</f>
        <v>9</v>
      </c>
      <c r="P2351" s="4">
        <f>YEAR(Table1[[#This Row],[Invoice Date]])</f>
        <v>2021</v>
      </c>
      <c r="Q2351" s="4" t="str">
        <f>"Q"&amp;ROUNDUP(MONTH(Table1[[#This Row],[Invoice Date]])/3,0)</f>
        <v>Q3</v>
      </c>
      <c r="R2351" s="4" t="str">
        <f>LOOKUP(O2351,{1,3,6,9,12},{"Winter","Spring","Summer","Autumn","Winter"})</f>
        <v>Autumn</v>
      </c>
    </row>
    <row r="2352" spans="2:18"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c r="O2352" s="4">
        <f>MONTH(Table1[[#This Row],[Invoice Date]])</f>
        <v>9</v>
      </c>
      <c r="P2352" s="4">
        <f>YEAR(Table1[[#This Row],[Invoice Date]])</f>
        <v>2021</v>
      </c>
      <c r="Q2352" s="4" t="str">
        <f>"Q"&amp;ROUNDUP(MONTH(Table1[[#This Row],[Invoice Date]])/3,0)</f>
        <v>Q3</v>
      </c>
      <c r="R2352" s="4" t="str">
        <f>LOOKUP(O2352,{1,3,6,9,12},{"Winter","Spring","Summer","Autumn","Winter"})</f>
        <v>Autumn</v>
      </c>
    </row>
    <row r="2353" spans="2:18"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c r="O2353" s="4">
        <f>MONTH(Table1[[#This Row],[Invoice Date]])</f>
        <v>9</v>
      </c>
      <c r="P2353" s="4">
        <f>YEAR(Table1[[#This Row],[Invoice Date]])</f>
        <v>2021</v>
      </c>
      <c r="Q2353" s="4" t="str">
        <f>"Q"&amp;ROUNDUP(MONTH(Table1[[#This Row],[Invoice Date]])/3,0)</f>
        <v>Q3</v>
      </c>
      <c r="R2353" s="4" t="str">
        <f>LOOKUP(O2353,{1,3,6,9,12},{"Winter","Spring","Summer","Autumn","Winter"})</f>
        <v>Autumn</v>
      </c>
    </row>
    <row r="2354" spans="2:18"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c r="O2354" s="4">
        <f>MONTH(Table1[[#This Row],[Invoice Date]])</f>
        <v>9</v>
      </c>
      <c r="P2354" s="4">
        <f>YEAR(Table1[[#This Row],[Invoice Date]])</f>
        <v>2021</v>
      </c>
      <c r="Q2354" s="4" t="str">
        <f>"Q"&amp;ROUNDUP(MONTH(Table1[[#This Row],[Invoice Date]])/3,0)</f>
        <v>Q3</v>
      </c>
      <c r="R2354" s="4" t="str">
        <f>LOOKUP(O2354,{1,3,6,9,12},{"Winter","Spring","Summer","Autumn","Winter"})</f>
        <v>Autumn</v>
      </c>
    </row>
    <row r="2355" spans="2:18"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c r="O2355" s="4">
        <f>MONTH(Table1[[#This Row],[Invoice Date]])</f>
        <v>10</v>
      </c>
      <c r="P2355" s="4">
        <f>YEAR(Table1[[#This Row],[Invoice Date]])</f>
        <v>2021</v>
      </c>
      <c r="Q2355" s="4" t="str">
        <f>"Q"&amp;ROUNDUP(MONTH(Table1[[#This Row],[Invoice Date]])/3,0)</f>
        <v>Q4</v>
      </c>
      <c r="R2355" s="4" t="str">
        <f>LOOKUP(O2355,{1,3,6,9,12},{"Winter","Spring","Summer","Autumn","Winter"})</f>
        <v>Autumn</v>
      </c>
    </row>
    <row r="2356" spans="2:18"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c r="O2356" s="4">
        <f>MONTH(Table1[[#This Row],[Invoice Date]])</f>
        <v>10</v>
      </c>
      <c r="P2356" s="4">
        <f>YEAR(Table1[[#This Row],[Invoice Date]])</f>
        <v>2021</v>
      </c>
      <c r="Q2356" s="4" t="str">
        <f>"Q"&amp;ROUNDUP(MONTH(Table1[[#This Row],[Invoice Date]])/3,0)</f>
        <v>Q4</v>
      </c>
      <c r="R2356" s="4" t="str">
        <f>LOOKUP(O2356,{1,3,6,9,12},{"Winter","Spring","Summer","Autumn","Winter"})</f>
        <v>Autumn</v>
      </c>
    </row>
    <row r="2357" spans="2:18"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c r="O2357" s="4">
        <f>MONTH(Table1[[#This Row],[Invoice Date]])</f>
        <v>10</v>
      </c>
      <c r="P2357" s="4">
        <f>YEAR(Table1[[#This Row],[Invoice Date]])</f>
        <v>2021</v>
      </c>
      <c r="Q2357" s="4" t="str">
        <f>"Q"&amp;ROUNDUP(MONTH(Table1[[#This Row],[Invoice Date]])/3,0)</f>
        <v>Q4</v>
      </c>
      <c r="R2357" s="4" t="str">
        <f>LOOKUP(O2357,{1,3,6,9,12},{"Winter","Spring","Summer","Autumn","Winter"})</f>
        <v>Autumn</v>
      </c>
    </row>
    <row r="2358" spans="2:18"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c r="O2358" s="4">
        <f>MONTH(Table1[[#This Row],[Invoice Date]])</f>
        <v>10</v>
      </c>
      <c r="P2358" s="4">
        <f>YEAR(Table1[[#This Row],[Invoice Date]])</f>
        <v>2021</v>
      </c>
      <c r="Q2358" s="4" t="str">
        <f>"Q"&amp;ROUNDUP(MONTH(Table1[[#This Row],[Invoice Date]])/3,0)</f>
        <v>Q4</v>
      </c>
      <c r="R2358" s="4" t="str">
        <f>LOOKUP(O2358,{1,3,6,9,12},{"Winter","Spring","Summer","Autumn","Winter"})</f>
        <v>Autumn</v>
      </c>
    </row>
    <row r="2359" spans="2:18"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c r="O2359" s="4">
        <f>MONTH(Table1[[#This Row],[Invoice Date]])</f>
        <v>10</v>
      </c>
      <c r="P2359" s="4">
        <f>YEAR(Table1[[#This Row],[Invoice Date]])</f>
        <v>2021</v>
      </c>
      <c r="Q2359" s="4" t="str">
        <f>"Q"&amp;ROUNDUP(MONTH(Table1[[#This Row],[Invoice Date]])/3,0)</f>
        <v>Q4</v>
      </c>
      <c r="R2359" s="4" t="str">
        <f>LOOKUP(O2359,{1,3,6,9,12},{"Winter","Spring","Summer","Autumn","Winter"})</f>
        <v>Autumn</v>
      </c>
    </row>
    <row r="2360" spans="2:18"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c r="O2360" s="4">
        <f>MONTH(Table1[[#This Row],[Invoice Date]])</f>
        <v>10</v>
      </c>
      <c r="P2360" s="4">
        <f>YEAR(Table1[[#This Row],[Invoice Date]])</f>
        <v>2021</v>
      </c>
      <c r="Q2360" s="4" t="str">
        <f>"Q"&amp;ROUNDUP(MONTH(Table1[[#This Row],[Invoice Date]])/3,0)</f>
        <v>Q4</v>
      </c>
      <c r="R2360" s="4" t="str">
        <f>LOOKUP(O2360,{1,3,6,9,12},{"Winter","Spring","Summer","Autumn","Winter"})</f>
        <v>Autumn</v>
      </c>
    </row>
    <row r="2361" spans="2:18"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c r="O2361" s="4">
        <f>MONTH(Table1[[#This Row],[Invoice Date]])</f>
        <v>11</v>
      </c>
      <c r="P2361" s="4">
        <f>YEAR(Table1[[#This Row],[Invoice Date]])</f>
        <v>2021</v>
      </c>
      <c r="Q2361" s="4" t="str">
        <f>"Q"&amp;ROUNDUP(MONTH(Table1[[#This Row],[Invoice Date]])/3,0)</f>
        <v>Q4</v>
      </c>
      <c r="R2361" s="4" t="str">
        <f>LOOKUP(O2361,{1,3,6,9,12},{"Winter","Spring","Summer","Autumn","Winter"})</f>
        <v>Autumn</v>
      </c>
    </row>
    <row r="2362" spans="2:18"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c r="O2362" s="4">
        <f>MONTH(Table1[[#This Row],[Invoice Date]])</f>
        <v>11</v>
      </c>
      <c r="P2362" s="4">
        <f>YEAR(Table1[[#This Row],[Invoice Date]])</f>
        <v>2021</v>
      </c>
      <c r="Q2362" s="4" t="str">
        <f>"Q"&amp;ROUNDUP(MONTH(Table1[[#This Row],[Invoice Date]])/3,0)</f>
        <v>Q4</v>
      </c>
      <c r="R2362" s="4" t="str">
        <f>LOOKUP(O2362,{1,3,6,9,12},{"Winter","Spring","Summer","Autumn","Winter"})</f>
        <v>Autumn</v>
      </c>
    </row>
    <row r="2363" spans="2:18"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c r="O2363" s="4">
        <f>MONTH(Table1[[#This Row],[Invoice Date]])</f>
        <v>11</v>
      </c>
      <c r="P2363" s="4">
        <f>YEAR(Table1[[#This Row],[Invoice Date]])</f>
        <v>2021</v>
      </c>
      <c r="Q2363" s="4" t="str">
        <f>"Q"&amp;ROUNDUP(MONTH(Table1[[#This Row],[Invoice Date]])/3,0)</f>
        <v>Q4</v>
      </c>
      <c r="R2363" s="4" t="str">
        <f>LOOKUP(O2363,{1,3,6,9,12},{"Winter","Spring","Summer","Autumn","Winter"})</f>
        <v>Autumn</v>
      </c>
    </row>
    <row r="2364" spans="2:18"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c r="O2364" s="4">
        <f>MONTH(Table1[[#This Row],[Invoice Date]])</f>
        <v>11</v>
      </c>
      <c r="P2364" s="4">
        <f>YEAR(Table1[[#This Row],[Invoice Date]])</f>
        <v>2021</v>
      </c>
      <c r="Q2364" s="4" t="str">
        <f>"Q"&amp;ROUNDUP(MONTH(Table1[[#This Row],[Invoice Date]])/3,0)</f>
        <v>Q4</v>
      </c>
      <c r="R2364" s="4" t="str">
        <f>LOOKUP(O2364,{1,3,6,9,12},{"Winter","Spring","Summer","Autumn","Winter"})</f>
        <v>Autumn</v>
      </c>
    </row>
    <row r="2365" spans="2:18"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c r="O2365" s="4">
        <f>MONTH(Table1[[#This Row],[Invoice Date]])</f>
        <v>11</v>
      </c>
      <c r="P2365" s="4">
        <f>YEAR(Table1[[#This Row],[Invoice Date]])</f>
        <v>2021</v>
      </c>
      <c r="Q2365" s="4" t="str">
        <f>"Q"&amp;ROUNDUP(MONTH(Table1[[#This Row],[Invoice Date]])/3,0)</f>
        <v>Q4</v>
      </c>
      <c r="R2365" s="4" t="str">
        <f>LOOKUP(O2365,{1,3,6,9,12},{"Winter","Spring","Summer","Autumn","Winter"})</f>
        <v>Autumn</v>
      </c>
    </row>
    <row r="2366" spans="2:18"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c r="O2366" s="4">
        <f>MONTH(Table1[[#This Row],[Invoice Date]])</f>
        <v>11</v>
      </c>
      <c r="P2366" s="4">
        <f>YEAR(Table1[[#This Row],[Invoice Date]])</f>
        <v>2021</v>
      </c>
      <c r="Q2366" s="4" t="str">
        <f>"Q"&amp;ROUNDUP(MONTH(Table1[[#This Row],[Invoice Date]])/3,0)</f>
        <v>Q4</v>
      </c>
      <c r="R2366" s="4" t="str">
        <f>LOOKUP(O2366,{1,3,6,9,12},{"Winter","Spring","Summer","Autumn","Winter"})</f>
        <v>Autumn</v>
      </c>
    </row>
    <row r="2367" spans="2:18"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c r="O2367" s="4">
        <f>MONTH(Table1[[#This Row],[Invoice Date]])</f>
        <v>12</v>
      </c>
      <c r="P2367" s="4">
        <f>YEAR(Table1[[#This Row],[Invoice Date]])</f>
        <v>2021</v>
      </c>
      <c r="Q2367" s="4" t="str">
        <f>"Q"&amp;ROUNDUP(MONTH(Table1[[#This Row],[Invoice Date]])/3,0)</f>
        <v>Q4</v>
      </c>
      <c r="R2367" s="4" t="str">
        <f>LOOKUP(O2367,{1,3,6,9,12},{"Winter","Spring","Summer","Autumn","Winter"})</f>
        <v>Winter</v>
      </c>
    </row>
    <row r="2368" spans="2:18"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c r="O2368" s="4">
        <f>MONTH(Table1[[#This Row],[Invoice Date]])</f>
        <v>12</v>
      </c>
      <c r="P2368" s="4">
        <f>YEAR(Table1[[#This Row],[Invoice Date]])</f>
        <v>2021</v>
      </c>
      <c r="Q2368" s="4" t="str">
        <f>"Q"&amp;ROUNDUP(MONTH(Table1[[#This Row],[Invoice Date]])/3,0)</f>
        <v>Q4</v>
      </c>
      <c r="R2368" s="4" t="str">
        <f>LOOKUP(O2368,{1,3,6,9,12},{"Winter","Spring","Summer","Autumn","Winter"})</f>
        <v>Winter</v>
      </c>
    </row>
    <row r="2369" spans="2:18"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c r="O2369" s="4">
        <f>MONTH(Table1[[#This Row],[Invoice Date]])</f>
        <v>12</v>
      </c>
      <c r="P2369" s="4">
        <f>YEAR(Table1[[#This Row],[Invoice Date]])</f>
        <v>2021</v>
      </c>
      <c r="Q2369" s="4" t="str">
        <f>"Q"&amp;ROUNDUP(MONTH(Table1[[#This Row],[Invoice Date]])/3,0)</f>
        <v>Q4</v>
      </c>
      <c r="R2369" s="4" t="str">
        <f>LOOKUP(O2369,{1,3,6,9,12},{"Winter","Spring","Summer","Autumn","Winter"})</f>
        <v>Winter</v>
      </c>
    </row>
    <row r="2370" spans="2:18"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c r="O2370" s="4">
        <f>MONTH(Table1[[#This Row],[Invoice Date]])</f>
        <v>12</v>
      </c>
      <c r="P2370" s="4">
        <f>YEAR(Table1[[#This Row],[Invoice Date]])</f>
        <v>2021</v>
      </c>
      <c r="Q2370" s="4" t="str">
        <f>"Q"&amp;ROUNDUP(MONTH(Table1[[#This Row],[Invoice Date]])/3,0)</f>
        <v>Q4</v>
      </c>
      <c r="R2370" s="4" t="str">
        <f>LOOKUP(O2370,{1,3,6,9,12},{"Winter","Spring","Summer","Autumn","Winter"})</f>
        <v>Winter</v>
      </c>
    </row>
    <row r="2371" spans="2:18"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c r="O2371" s="4">
        <f>MONTH(Table1[[#This Row],[Invoice Date]])</f>
        <v>12</v>
      </c>
      <c r="P2371" s="4">
        <f>YEAR(Table1[[#This Row],[Invoice Date]])</f>
        <v>2021</v>
      </c>
      <c r="Q2371" s="4" t="str">
        <f>"Q"&amp;ROUNDUP(MONTH(Table1[[#This Row],[Invoice Date]])/3,0)</f>
        <v>Q4</v>
      </c>
      <c r="R2371" s="4" t="str">
        <f>LOOKUP(O2371,{1,3,6,9,12},{"Winter","Spring","Summer","Autumn","Winter"})</f>
        <v>Winter</v>
      </c>
    </row>
    <row r="2372" spans="2:18"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c r="O2372" s="4">
        <f>MONTH(Table1[[#This Row],[Invoice Date]])</f>
        <v>12</v>
      </c>
      <c r="P2372" s="4">
        <f>YEAR(Table1[[#This Row],[Invoice Date]])</f>
        <v>2021</v>
      </c>
      <c r="Q2372" s="4" t="str">
        <f>"Q"&amp;ROUNDUP(MONTH(Table1[[#This Row],[Invoice Date]])/3,0)</f>
        <v>Q4</v>
      </c>
      <c r="R2372" s="4" t="str">
        <f>LOOKUP(O2372,{1,3,6,9,12},{"Winter","Spring","Summer","Autumn","Winter"})</f>
        <v>Winter</v>
      </c>
    </row>
    <row r="2373" spans="2:18"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c r="O2373" s="4">
        <f>MONTH(Table1[[#This Row],[Invoice Date]])</f>
        <v>1</v>
      </c>
      <c r="P2373" s="4">
        <f>YEAR(Table1[[#This Row],[Invoice Date]])</f>
        <v>2021</v>
      </c>
      <c r="Q2373" s="4" t="str">
        <f>"Q"&amp;ROUNDUP(MONTH(Table1[[#This Row],[Invoice Date]])/3,0)</f>
        <v>Q1</v>
      </c>
      <c r="R2373" s="4" t="str">
        <f>LOOKUP(O2373,{1,3,6,9,12},{"Winter","Spring","Summer","Autumn","Winter"})</f>
        <v>Winter</v>
      </c>
    </row>
    <row r="2374" spans="2:18"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c r="O2374" s="4">
        <f>MONTH(Table1[[#This Row],[Invoice Date]])</f>
        <v>1</v>
      </c>
      <c r="P2374" s="4">
        <f>YEAR(Table1[[#This Row],[Invoice Date]])</f>
        <v>2021</v>
      </c>
      <c r="Q2374" s="4" t="str">
        <f>"Q"&amp;ROUNDUP(MONTH(Table1[[#This Row],[Invoice Date]])/3,0)</f>
        <v>Q1</v>
      </c>
      <c r="R2374" s="4" t="str">
        <f>LOOKUP(O2374,{1,3,6,9,12},{"Winter","Spring","Summer","Autumn","Winter"})</f>
        <v>Winter</v>
      </c>
    </row>
    <row r="2375" spans="2:18"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c r="O2375" s="4">
        <f>MONTH(Table1[[#This Row],[Invoice Date]])</f>
        <v>1</v>
      </c>
      <c r="P2375" s="4">
        <f>YEAR(Table1[[#This Row],[Invoice Date]])</f>
        <v>2021</v>
      </c>
      <c r="Q2375" s="4" t="str">
        <f>"Q"&amp;ROUNDUP(MONTH(Table1[[#This Row],[Invoice Date]])/3,0)</f>
        <v>Q1</v>
      </c>
      <c r="R2375" s="4" t="str">
        <f>LOOKUP(O2375,{1,3,6,9,12},{"Winter","Spring","Summer","Autumn","Winter"})</f>
        <v>Winter</v>
      </c>
    </row>
    <row r="2376" spans="2:18"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c r="O2376" s="4">
        <f>MONTH(Table1[[#This Row],[Invoice Date]])</f>
        <v>1</v>
      </c>
      <c r="P2376" s="4">
        <f>YEAR(Table1[[#This Row],[Invoice Date]])</f>
        <v>2021</v>
      </c>
      <c r="Q2376" s="4" t="str">
        <f>"Q"&amp;ROUNDUP(MONTH(Table1[[#This Row],[Invoice Date]])/3,0)</f>
        <v>Q1</v>
      </c>
      <c r="R2376" s="4" t="str">
        <f>LOOKUP(O2376,{1,3,6,9,12},{"Winter","Spring","Summer","Autumn","Winter"})</f>
        <v>Winter</v>
      </c>
    </row>
    <row r="2377" spans="2:18"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c r="O2377" s="4">
        <f>MONTH(Table1[[#This Row],[Invoice Date]])</f>
        <v>1</v>
      </c>
      <c r="P2377" s="4">
        <f>YEAR(Table1[[#This Row],[Invoice Date]])</f>
        <v>2021</v>
      </c>
      <c r="Q2377" s="4" t="str">
        <f>"Q"&amp;ROUNDUP(MONTH(Table1[[#This Row],[Invoice Date]])/3,0)</f>
        <v>Q1</v>
      </c>
      <c r="R2377" s="4" t="str">
        <f>LOOKUP(O2377,{1,3,6,9,12},{"Winter","Spring","Summer","Autumn","Winter"})</f>
        <v>Winter</v>
      </c>
    </row>
    <row r="2378" spans="2:18"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c r="O2378" s="4">
        <f>MONTH(Table1[[#This Row],[Invoice Date]])</f>
        <v>1</v>
      </c>
      <c r="P2378" s="4">
        <f>YEAR(Table1[[#This Row],[Invoice Date]])</f>
        <v>2021</v>
      </c>
      <c r="Q2378" s="4" t="str">
        <f>"Q"&amp;ROUNDUP(MONTH(Table1[[#This Row],[Invoice Date]])/3,0)</f>
        <v>Q1</v>
      </c>
      <c r="R2378" s="4" t="str">
        <f>LOOKUP(O2378,{1,3,6,9,12},{"Winter","Spring","Summer","Autumn","Winter"})</f>
        <v>Winter</v>
      </c>
    </row>
    <row r="2379" spans="2:18"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c r="O2379" s="4">
        <f>MONTH(Table1[[#This Row],[Invoice Date]])</f>
        <v>2</v>
      </c>
      <c r="P2379" s="4">
        <f>YEAR(Table1[[#This Row],[Invoice Date]])</f>
        <v>2021</v>
      </c>
      <c r="Q2379" s="4" t="str">
        <f>"Q"&amp;ROUNDUP(MONTH(Table1[[#This Row],[Invoice Date]])/3,0)</f>
        <v>Q1</v>
      </c>
      <c r="R2379" s="4" t="str">
        <f>LOOKUP(O2379,{1,3,6,9,12},{"Winter","Spring","Summer","Autumn","Winter"})</f>
        <v>Winter</v>
      </c>
    </row>
    <row r="2380" spans="2:18"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c r="O2380" s="4">
        <f>MONTH(Table1[[#This Row],[Invoice Date]])</f>
        <v>2</v>
      </c>
      <c r="P2380" s="4">
        <f>YEAR(Table1[[#This Row],[Invoice Date]])</f>
        <v>2021</v>
      </c>
      <c r="Q2380" s="4" t="str">
        <f>"Q"&amp;ROUNDUP(MONTH(Table1[[#This Row],[Invoice Date]])/3,0)</f>
        <v>Q1</v>
      </c>
      <c r="R2380" s="4" t="str">
        <f>LOOKUP(O2380,{1,3,6,9,12},{"Winter","Spring","Summer","Autumn","Winter"})</f>
        <v>Winter</v>
      </c>
    </row>
    <row r="2381" spans="2:18"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c r="O2381" s="4">
        <f>MONTH(Table1[[#This Row],[Invoice Date]])</f>
        <v>2</v>
      </c>
      <c r="P2381" s="4">
        <f>YEAR(Table1[[#This Row],[Invoice Date]])</f>
        <v>2021</v>
      </c>
      <c r="Q2381" s="4" t="str">
        <f>"Q"&amp;ROUNDUP(MONTH(Table1[[#This Row],[Invoice Date]])/3,0)</f>
        <v>Q1</v>
      </c>
      <c r="R2381" s="4" t="str">
        <f>LOOKUP(O2381,{1,3,6,9,12},{"Winter","Spring","Summer","Autumn","Winter"})</f>
        <v>Winter</v>
      </c>
    </row>
    <row r="2382" spans="2:18"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c r="O2382" s="4">
        <f>MONTH(Table1[[#This Row],[Invoice Date]])</f>
        <v>2</v>
      </c>
      <c r="P2382" s="4">
        <f>YEAR(Table1[[#This Row],[Invoice Date]])</f>
        <v>2021</v>
      </c>
      <c r="Q2382" s="4" t="str">
        <f>"Q"&amp;ROUNDUP(MONTH(Table1[[#This Row],[Invoice Date]])/3,0)</f>
        <v>Q1</v>
      </c>
      <c r="R2382" s="4" t="str">
        <f>LOOKUP(O2382,{1,3,6,9,12},{"Winter","Spring","Summer","Autumn","Winter"})</f>
        <v>Winter</v>
      </c>
    </row>
    <row r="2383" spans="2:18"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c r="O2383" s="4">
        <f>MONTH(Table1[[#This Row],[Invoice Date]])</f>
        <v>2</v>
      </c>
      <c r="P2383" s="4">
        <f>YEAR(Table1[[#This Row],[Invoice Date]])</f>
        <v>2021</v>
      </c>
      <c r="Q2383" s="4" t="str">
        <f>"Q"&amp;ROUNDUP(MONTH(Table1[[#This Row],[Invoice Date]])/3,0)</f>
        <v>Q1</v>
      </c>
      <c r="R2383" s="4" t="str">
        <f>LOOKUP(O2383,{1,3,6,9,12},{"Winter","Spring","Summer","Autumn","Winter"})</f>
        <v>Winter</v>
      </c>
    </row>
    <row r="2384" spans="2:18"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c r="O2384" s="4">
        <f>MONTH(Table1[[#This Row],[Invoice Date]])</f>
        <v>2</v>
      </c>
      <c r="P2384" s="4">
        <f>YEAR(Table1[[#This Row],[Invoice Date]])</f>
        <v>2021</v>
      </c>
      <c r="Q2384" s="4" t="str">
        <f>"Q"&amp;ROUNDUP(MONTH(Table1[[#This Row],[Invoice Date]])/3,0)</f>
        <v>Q1</v>
      </c>
      <c r="R2384" s="4" t="str">
        <f>LOOKUP(O2384,{1,3,6,9,12},{"Winter","Spring","Summer","Autumn","Winter"})</f>
        <v>Winter</v>
      </c>
    </row>
    <row r="2385" spans="2:18"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c r="O2385" s="4">
        <f>MONTH(Table1[[#This Row],[Invoice Date]])</f>
        <v>3</v>
      </c>
      <c r="P2385" s="4">
        <f>YEAR(Table1[[#This Row],[Invoice Date]])</f>
        <v>2021</v>
      </c>
      <c r="Q2385" s="4" t="str">
        <f>"Q"&amp;ROUNDUP(MONTH(Table1[[#This Row],[Invoice Date]])/3,0)</f>
        <v>Q1</v>
      </c>
      <c r="R2385" s="4" t="str">
        <f>LOOKUP(O2385,{1,3,6,9,12},{"Winter","Spring","Summer","Autumn","Winter"})</f>
        <v>Spring</v>
      </c>
    </row>
    <row r="2386" spans="2:18"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c r="O2386" s="4">
        <f>MONTH(Table1[[#This Row],[Invoice Date]])</f>
        <v>3</v>
      </c>
      <c r="P2386" s="4">
        <f>YEAR(Table1[[#This Row],[Invoice Date]])</f>
        <v>2021</v>
      </c>
      <c r="Q2386" s="4" t="str">
        <f>"Q"&amp;ROUNDUP(MONTH(Table1[[#This Row],[Invoice Date]])/3,0)</f>
        <v>Q1</v>
      </c>
      <c r="R2386" s="4" t="str">
        <f>LOOKUP(O2386,{1,3,6,9,12},{"Winter","Spring","Summer","Autumn","Winter"})</f>
        <v>Spring</v>
      </c>
    </row>
    <row r="2387" spans="2:18"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c r="O2387" s="4">
        <f>MONTH(Table1[[#This Row],[Invoice Date]])</f>
        <v>3</v>
      </c>
      <c r="P2387" s="4">
        <f>YEAR(Table1[[#This Row],[Invoice Date]])</f>
        <v>2021</v>
      </c>
      <c r="Q2387" s="4" t="str">
        <f>"Q"&amp;ROUNDUP(MONTH(Table1[[#This Row],[Invoice Date]])/3,0)</f>
        <v>Q1</v>
      </c>
      <c r="R2387" s="4" t="str">
        <f>LOOKUP(O2387,{1,3,6,9,12},{"Winter","Spring","Summer","Autumn","Winter"})</f>
        <v>Spring</v>
      </c>
    </row>
    <row r="2388" spans="2:18"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c r="O2388" s="4">
        <f>MONTH(Table1[[#This Row],[Invoice Date]])</f>
        <v>3</v>
      </c>
      <c r="P2388" s="4">
        <f>YEAR(Table1[[#This Row],[Invoice Date]])</f>
        <v>2021</v>
      </c>
      <c r="Q2388" s="4" t="str">
        <f>"Q"&amp;ROUNDUP(MONTH(Table1[[#This Row],[Invoice Date]])/3,0)</f>
        <v>Q1</v>
      </c>
      <c r="R2388" s="4" t="str">
        <f>LOOKUP(O2388,{1,3,6,9,12},{"Winter","Spring","Summer","Autumn","Winter"})</f>
        <v>Spring</v>
      </c>
    </row>
    <row r="2389" spans="2:18"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c r="O2389" s="4">
        <f>MONTH(Table1[[#This Row],[Invoice Date]])</f>
        <v>3</v>
      </c>
      <c r="P2389" s="4">
        <f>YEAR(Table1[[#This Row],[Invoice Date]])</f>
        <v>2021</v>
      </c>
      <c r="Q2389" s="4" t="str">
        <f>"Q"&amp;ROUNDUP(MONTH(Table1[[#This Row],[Invoice Date]])/3,0)</f>
        <v>Q1</v>
      </c>
      <c r="R2389" s="4" t="str">
        <f>LOOKUP(O2389,{1,3,6,9,12},{"Winter","Spring","Summer","Autumn","Winter"})</f>
        <v>Spring</v>
      </c>
    </row>
    <row r="2390" spans="2:18"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c r="O2390" s="4">
        <f>MONTH(Table1[[#This Row],[Invoice Date]])</f>
        <v>3</v>
      </c>
      <c r="P2390" s="4">
        <f>YEAR(Table1[[#This Row],[Invoice Date]])</f>
        <v>2021</v>
      </c>
      <c r="Q2390" s="4" t="str">
        <f>"Q"&amp;ROUNDUP(MONTH(Table1[[#This Row],[Invoice Date]])/3,0)</f>
        <v>Q1</v>
      </c>
      <c r="R2390" s="4" t="str">
        <f>LOOKUP(O2390,{1,3,6,9,12},{"Winter","Spring","Summer","Autumn","Winter"})</f>
        <v>Spring</v>
      </c>
    </row>
    <row r="2391" spans="2:18"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c r="O2391" s="4">
        <f>MONTH(Table1[[#This Row],[Invoice Date]])</f>
        <v>4</v>
      </c>
      <c r="P2391" s="4">
        <f>YEAR(Table1[[#This Row],[Invoice Date]])</f>
        <v>2021</v>
      </c>
      <c r="Q2391" s="4" t="str">
        <f>"Q"&amp;ROUNDUP(MONTH(Table1[[#This Row],[Invoice Date]])/3,0)</f>
        <v>Q2</v>
      </c>
      <c r="R2391" s="4" t="str">
        <f>LOOKUP(O2391,{1,3,6,9,12},{"Winter","Spring","Summer","Autumn","Winter"})</f>
        <v>Spring</v>
      </c>
    </row>
    <row r="2392" spans="2:18"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c r="O2392" s="4">
        <f>MONTH(Table1[[#This Row],[Invoice Date]])</f>
        <v>4</v>
      </c>
      <c r="P2392" s="4">
        <f>YEAR(Table1[[#This Row],[Invoice Date]])</f>
        <v>2021</v>
      </c>
      <c r="Q2392" s="4" t="str">
        <f>"Q"&amp;ROUNDUP(MONTH(Table1[[#This Row],[Invoice Date]])/3,0)</f>
        <v>Q2</v>
      </c>
      <c r="R2392" s="4" t="str">
        <f>LOOKUP(O2392,{1,3,6,9,12},{"Winter","Spring","Summer","Autumn","Winter"})</f>
        <v>Spring</v>
      </c>
    </row>
    <row r="2393" spans="2:18"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c r="O2393" s="4">
        <f>MONTH(Table1[[#This Row],[Invoice Date]])</f>
        <v>4</v>
      </c>
      <c r="P2393" s="4">
        <f>YEAR(Table1[[#This Row],[Invoice Date]])</f>
        <v>2021</v>
      </c>
      <c r="Q2393" s="4" t="str">
        <f>"Q"&amp;ROUNDUP(MONTH(Table1[[#This Row],[Invoice Date]])/3,0)</f>
        <v>Q2</v>
      </c>
      <c r="R2393" s="4" t="str">
        <f>LOOKUP(O2393,{1,3,6,9,12},{"Winter","Spring","Summer","Autumn","Winter"})</f>
        <v>Spring</v>
      </c>
    </row>
    <row r="2394" spans="2:18"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c r="O2394" s="4">
        <f>MONTH(Table1[[#This Row],[Invoice Date]])</f>
        <v>4</v>
      </c>
      <c r="P2394" s="4">
        <f>YEAR(Table1[[#This Row],[Invoice Date]])</f>
        <v>2021</v>
      </c>
      <c r="Q2394" s="4" t="str">
        <f>"Q"&amp;ROUNDUP(MONTH(Table1[[#This Row],[Invoice Date]])/3,0)</f>
        <v>Q2</v>
      </c>
      <c r="R2394" s="4" t="str">
        <f>LOOKUP(O2394,{1,3,6,9,12},{"Winter","Spring","Summer","Autumn","Winter"})</f>
        <v>Spring</v>
      </c>
    </row>
    <row r="2395" spans="2:18"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c r="O2395" s="4">
        <f>MONTH(Table1[[#This Row],[Invoice Date]])</f>
        <v>4</v>
      </c>
      <c r="P2395" s="4">
        <f>YEAR(Table1[[#This Row],[Invoice Date]])</f>
        <v>2021</v>
      </c>
      <c r="Q2395" s="4" t="str">
        <f>"Q"&amp;ROUNDUP(MONTH(Table1[[#This Row],[Invoice Date]])/3,0)</f>
        <v>Q2</v>
      </c>
      <c r="R2395" s="4" t="str">
        <f>LOOKUP(O2395,{1,3,6,9,12},{"Winter","Spring","Summer","Autumn","Winter"})</f>
        <v>Spring</v>
      </c>
    </row>
    <row r="2396" spans="2:18"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c r="O2396" s="4">
        <f>MONTH(Table1[[#This Row],[Invoice Date]])</f>
        <v>4</v>
      </c>
      <c r="P2396" s="4">
        <f>YEAR(Table1[[#This Row],[Invoice Date]])</f>
        <v>2021</v>
      </c>
      <c r="Q2396" s="4" t="str">
        <f>"Q"&amp;ROUNDUP(MONTH(Table1[[#This Row],[Invoice Date]])/3,0)</f>
        <v>Q2</v>
      </c>
      <c r="R2396" s="4" t="str">
        <f>LOOKUP(O2396,{1,3,6,9,12},{"Winter","Spring","Summer","Autumn","Winter"})</f>
        <v>Spring</v>
      </c>
    </row>
    <row r="2397" spans="2:18"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c r="O2397" s="4">
        <f>MONTH(Table1[[#This Row],[Invoice Date]])</f>
        <v>5</v>
      </c>
      <c r="P2397" s="4">
        <f>YEAR(Table1[[#This Row],[Invoice Date]])</f>
        <v>2021</v>
      </c>
      <c r="Q2397" s="4" t="str">
        <f>"Q"&amp;ROUNDUP(MONTH(Table1[[#This Row],[Invoice Date]])/3,0)</f>
        <v>Q2</v>
      </c>
      <c r="R2397" s="4" t="str">
        <f>LOOKUP(O2397,{1,3,6,9,12},{"Winter","Spring","Summer","Autumn","Winter"})</f>
        <v>Spring</v>
      </c>
    </row>
    <row r="2398" spans="2:18"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c r="O2398" s="4">
        <f>MONTH(Table1[[#This Row],[Invoice Date]])</f>
        <v>5</v>
      </c>
      <c r="P2398" s="4">
        <f>YEAR(Table1[[#This Row],[Invoice Date]])</f>
        <v>2021</v>
      </c>
      <c r="Q2398" s="4" t="str">
        <f>"Q"&amp;ROUNDUP(MONTH(Table1[[#This Row],[Invoice Date]])/3,0)</f>
        <v>Q2</v>
      </c>
      <c r="R2398" s="4" t="str">
        <f>LOOKUP(O2398,{1,3,6,9,12},{"Winter","Spring","Summer","Autumn","Winter"})</f>
        <v>Spring</v>
      </c>
    </row>
    <row r="2399" spans="2:18"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c r="O2399" s="4">
        <f>MONTH(Table1[[#This Row],[Invoice Date]])</f>
        <v>5</v>
      </c>
      <c r="P2399" s="4">
        <f>YEAR(Table1[[#This Row],[Invoice Date]])</f>
        <v>2021</v>
      </c>
      <c r="Q2399" s="4" t="str">
        <f>"Q"&amp;ROUNDUP(MONTH(Table1[[#This Row],[Invoice Date]])/3,0)</f>
        <v>Q2</v>
      </c>
      <c r="R2399" s="4" t="str">
        <f>LOOKUP(O2399,{1,3,6,9,12},{"Winter","Spring","Summer","Autumn","Winter"})</f>
        <v>Spring</v>
      </c>
    </row>
    <row r="2400" spans="2:18"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c r="O2400" s="4">
        <f>MONTH(Table1[[#This Row],[Invoice Date]])</f>
        <v>5</v>
      </c>
      <c r="P2400" s="4">
        <f>YEAR(Table1[[#This Row],[Invoice Date]])</f>
        <v>2021</v>
      </c>
      <c r="Q2400" s="4" t="str">
        <f>"Q"&amp;ROUNDUP(MONTH(Table1[[#This Row],[Invoice Date]])/3,0)</f>
        <v>Q2</v>
      </c>
      <c r="R2400" s="4" t="str">
        <f>LOOKUP(O2400,{1,3,6,9,12},{"Winter","Spring","Summer","Autumn","Winter"})</f>
        <v>Spring</v>
      </c>
    </row>
    <row r="2401" spans="2:18"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c r="O2401" s="4">
        <f>MONTH(Table1[[#This Row],[Invoice Date]])</f>
        <v>5</v>
      </c>
      <c r="P2401" s="4">
        <f>YEAR(Table1[[#This Row],[Invoice Date]])</f>
        <v>2021</v>
      </c>
      <c r="Q2401" s="4" t="str">
        <f>"Q"&amp;ROUNDUP(MONTH(Table1[[#This Row],[Invoice Date]])/3,0)</f>
        <v>Q2</v>
      </c>
      <c r="R2401" s="4" t="str">
        <f>LOOKUP(O2401,{1,3,6,9,12},{"Winter","Spring","Summer","Autumn","Winter"})</f>
        <v>Spring</v>
      </c>
    </row>
    <row r="2402" spans="2:18"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c r="O2402" s="4">
        <f>MONTH(Table1[[#This Row],[Invoice Date]])</f>
        <v>5</v>
      </c>
      <c r="P2402" s="4">
        <f>YEAR(Table1[[#This Row],[Invoice Date]])</f>
        <v>2021</v>
      </c>
      <c r="Q2402" s="4" t="str">
        <f>"Q"&amp;ROUNDUP(MONTH(Table1[[#This Row],[Invoice Date]])/3,0)</f>
        <v>Q2</v>
      </c>
      <c r="R2402" s="4" t="str">
        <f>LOOKUP(O2402,{1,3,6,9,12},{"Winter","Spring","Summer","Autumn","Winter"})</f>
        <v>Spring</v>
      </c>
    </row>
    <row r="2403" spans="2:18"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c r="O2403" s="4">
        <f>MONTH(Table1[[#This Row],[Invoice Date]])</f>
        <v>6</v>
      </c>
      <c r="P2403" s="4">
        <f>YEAR(Table1[[#This Row],[Invoice Date]])</f>
        <v>2021</v>
      </c>
      <c r="Q2403" s="4" t="str">
        <f>"Q"&amp;ROUNDUP(MONTH(Table1[[#This Row],[Invoice Date]])/3,0)</f>
        <v>Q2</v>
      </c>
      <c r="R2403" s="4" t="str">
        <f>LOOKUP(O2403,{1,3,6,9,12},{"Winter","Spring","Summer","Autumn","Winter"})</f>
        <v>Summer</v>
      </c>
    </row>
    <row r="2404" spans="2:18"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c r="O2404" s="4">
        <f>MONTH(Table1[[#This Row],[Invoice Date]])</f>
        <v>6</v>
      </c>
      <c r="P2404" s="4">
        <f>YEAR(Table1[[#This Row],[Invoice Date]])</f>
        <v>2021</v>
      </c>
      <c r="Q2404" s="4" t="str">
        <f>"Q"&amp;ROUNDUP(MONTH(Table1[[#This Row],[Invoice Date]])/3,0)</f>
        <v>Q2</v>
      </c>
      <c r="R2404" s="4" t="str">
        <f>LOOKUP(O2404,{1,3,6,9,12},{"Winter","Spring","Summer","Autumn","Winter"})</f>
        <v>Summer</v>
      </c>
    </row>
    <row r="2405" spans="2:18"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c r="O2405" s="4">
        <f>MONTH(Table1[[#This Row],[Invoice Date]])</f>
        <v>6</v>
      </c>
      <c r="P2405" s="4">
        <f>YEAR(Table1[[#This Row],[Invoice Date]])</f>
        <v>2021</v>
      </c>
      <c r="Q2405" s="4" t="str">
        <f>"Q"&amp;ROUNDUP(MONTH(Table1[[#This Row],[Invoice Date]])/3,0)</f>
        <v>Q2</v>
      </c>
      <c r="R2405" s="4" t="str">
        <f>LOOKUP(O2405,{1,3,6,9,12},{"Winter","Spring","Summer","Autumn","Winter"})</f>
        <v>Summer</v>
      </c>
    </row>
    <row r="2406" spans="2:18"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c r="O2406" s="4">
        <f>MONTH(Table1[[#This Row],[Invoice Date]])</f>
        <v>6</v>
      </c>
      <c r="P2406" s="4">
        <f>YEAR(Table1[[#This Row],[Invoice Date]])</f>
        <v>2021</v>
      </c>
      <c r="Q2406" s="4" t="str">
        <f>"Q"&amp;ROUNDUP(MONTH(Table1[[#This Row],[Invoice Date]])/3,0)</f>
        <v>Q2</v>
      </c>
      <c r="R2406" s="4" t="str">
        <f>LOOKUP(O2406,{1,3,6,9,12},{"Winter","Spring","Summer","Autumn","Winter"})</f>
        <v>Summer</v>
      </c>
    </row>
    <row r="2407" spans="2:18"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c r="O2407" s="4">
        <f>MONTH(Table1[[#This Row],[Invoice Date]])</f>
        <v>6</v>
      </c>
      <c r="P2407" s="4">
        <f>YEAR(Table1[[#This Row],[Invoice Date]])</f>
        <v>2021</v>
      </c>
      <c r="Q2407" s="4" t="str">
        <f>"Q"&amp;ROUNDUP(MONTH(Table1[[#This Row],[Invoice Date]])/3,0)</f>
        <v>Q2</v>
      </c>
      <c r="R2407" s="4" t="str">
        <f>LOOKUP(O2407,{1,3,6,9,12},{"Winter","Spring","Summer","Autumn","Winter"})</f>
        <v>Summer</v>
      </c>
    </row>
    <row r="2408" spans="2:18"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c r="O2408" s="4">
        <f>MONTH(Table1[[#This Row],[Invoice Date]])</f>
        <v>6</v>
      </c>
      <c r="P2408" s="4">
        <f>YEAR(Table1[[#This Row],[Invoice Date]])</f>
        <v>2021</v>
      </c>
      <c r="Q2408" s="4" t="str">
        <f>"Q"&amp;ROUNDUP(MONTH(Table1[[#This Row],[Invoice Date]])/3,0)</f>
        <v>Q2</v>
      </c>
      <c r="R2408" s="4" t="str">
        <f>LOOKUP(O2408,{1,3,6,9,12},{"Winter","Spring","Summer","Autumn","Winter"})</f>
        <v>Summer</v>
      </c>
    </row>
    <row r="2409" spans="2:18"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c r="O2409" s="4">
        <f>MONTH(Table1[[#This Row],[Invoice Date]])</f>
        <v>7</v>
      </c>
      <c r="P2409" s="4">
        <f>YEAR(Table1[[#This Row],[Invoice Date]])</f>
        <v>2021</v>
      </c>
      <c r="Q2409" s="4" t="str">
        <f>"Q"&amp;ROUNDUP(MONTH(Table1[[#This Row],[Invoice Date]])/3,0)</f>
        <v>Q3</v>
      </c>
      <c r="R2409" s="4" t="str">
        <f>LOOKUP(O2409,{1,3,6,9,12},{"Winter","Spring","Summer","Autumn","Winter"})</f>
        <v>Summer</v>
      </c>
    </row>
    <row r="2410" spans="2:18"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c r="O2410" s="4">
        <f>MONTH(Table1[[#This Row],[Invoice Date]])</f>
        <v>7</v>
      </c>
      <c r="P2410" s="4">
        <f>YEAR(Table1[[#This Row],[Invoice Date]])</f>
        <v>2021</v>
      </c>
      <c r="Q2410" s="4" t="str">
        <f>"Q"&amp;ROUNDUP(MONTH(Table1[[#This Row],[Invoice Date]])/3,0)</f>
        <v>Q3</v>
      </c>
      <c r="R2410" s="4" t="str">
        <f>LOOKUP(O2410,{1,3,6,9,12},{"Winter","Spring","Summer","Autumn","Winter"})</f>
        <v>Summer</v>
      </c>
    </row>
    <row r="2411" spans="2:18"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c r="O2411" s="4">
        <f>MONTH(Table1[[#This Row],[Invoice Date]])</f>
        <v>7</v>
      </c>
      <c r="P2411" s="4">
        <f>YEAR(Table1[[#This Row],[Invoice Date]])</f>
        <v>2021</v>
      </c>
      <c r="Q2411" s="4" t="str">
        <f>"Q"&amp;ROUNDUP(MONTH(Table1[[#This Row],[Invoice Date]])/3,0)</f>
        <v>Q3</v>
      </c>
      <c r="R2411" s="4" t="str">
        <f>LOOKUP(O2411,{1,3,6,9,12},{"Winter","Spring","Summer","Autumn","Winter"})</f>
        <v>Summer</v>
      </c>
    </row>
    <row r="2412" spans="2:18"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c r="O2412" s="4">
        <f>MONTH(Table1[[#This Row],[Invoice Date]])</f>
        <v>7</v>
      </c>
      <c r="P2412" s="4">
        <f>YEAR(Table1[[#This Row],[Invoice Date]])</f>
        <v>2021</v>
      </c>
      <c r="Q2412" s="4" t="str">
        <f>"Q"&amp;ROUNDUP(MONTH(Table1[[#This Row],[Invoice Date]])/3,0)</f>
        <v>Q3</v>
      </c>
      <c r="R2412" s="4" t="str">
        <f>LOOKUP(O2412,{1,3,6,9,12},{"Winter","Spring","Summer","Autumn","Winter"})</f>
        <v>Summer</v>
      </c>
    </row>
    <row r="2413" spans="2:18"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c r="O2413" s="4">
        <f>MONTH(Table1[[#This Row],[Invoice Date]])</f>
        <v>7</v>
      </c>
      <c r="P2413" s="4">
        <f>YEAR(Table1[[#This Row],[Invoice Date]])</f>
        <v>2021</v>
      </c>
      <c r="Q2413" s="4" t="str">
        <f>"Q"&amp;ROUNDUP(MONTH(Table1[[#This Row],[Invoice Date]])/3,0)</f>
        <v>Q3</v>
      </c>
      <c r="R2413" s="4" t="str">
        <f>LOOKUP(O2413,{1,3,6,9,12},{"Winter","Spring","Summer","Autumn","Winter"})</f>
        <v>Summer</v>
      </c>
    </row>
    <row r="2414" spans="2:18"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c r="O2414" s="4">
        <f>MONTH(Table1[[#This Row],[Invoice Date]])</f>
        <v>7</v>
      </c>
      <c r="P2414" s="4">
        <f>YEAR(Table1[[#This Row],[Invoice Date]])</f>
        <v>2021</v>
      </c>
      <c r="Q2414" s="4" t="str">
        <f>"Q"&amp;ROUNDUP(MONTH(Table1[[#This Row],[Invoice Date]])/3,0)</f>
        <v>Q3</v>
      </c>
      <c r="R2414" s="4" t="str">
        <f>LOOKUP(O2414,{1,3,6,9,12},{"Winter","Spring","Summer","Autumn","Winter"})</f>
        <v>Summer</v>
      </c>
    </row>
    <row r="2415" spans="2:18"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c r="O2415" s="4">
        <f>MONTH(Table1[[#This Row],[Invoice Date]])</f>
        <v>8</v>
      </c>
      <c r="P2415" s="4">
        <f>YEAR(Table1[[#This Row],[Invoice Date]])</f>
        <v>2021</v>
      </c>
      <c r="Q2415" s="4" t="str">
        <f>"Q"&amp;ROUNDUP(MONTH(Table1[[#This Row],[Invoice Date]])/3,0)</f>
        <v>Q3</v>
      </c>
      <c r="R2415" s="4" t="str">
        <f>LOOKUP(O2415,{1,3,6,9,12},{"Winter","Spring","Summer","Autumn","Winter"})</f>
        <v>Summer</v>
      </c>
    </row>
    <row r="2416" spans="2:18"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c r="O2416" s="4">
        <f>MONTH(Table1[[#This Row],[Invoice Date]])</f>
        <v>8</v>
      </c>
      <c r="P2416" s="4">
        <f>YEAR(Table1[[#This Row],[Invoice Date]])</f>
        <v>2021</v>
      </c>
      <c r="Q2416" s="4" t="str">
        <f>"Q"&amp;ROUNDUP(MONTH(Table1[[#This Row],[Invoice Date]])/3,0)</f>
        <v>Q3</v>
      </c>
      <c r="R2416" s="4" t="str">
        <f>LOOKUP(O2416,{1,3,6,9,12},{"Winter","Spring","Summer","Autumn","Winter"})</f>
        <v>Summer</v>
      </c>
    </row>
    <row r="2417" spans="2:18"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c r="O2417" s="4">
        <f>MONTH(Table1[[#This Row],[Invoice Date]])</f>
        <v>8</v>
      </c>
      <c r="P2417" s="4">
        <f>YEAR(Table1[[#This Row],[Invoice Date]])</f>
        <v>2021</v>
      </c>
      <c r="Q2417" s="4" t="str">
        <f>"Q"&amp;ROUNDUP(MONTH(Table1[[#This Row],[Invoice Date]])/3,0)</f>
        <v>Q3</v>
      </c>
      <c r="R2417" s="4" t="str">
        <f>LOOKUP(O2417,{1,3,6,9,12},{"Winter","Spring","Summer","Autumn","Winter"})</f>
        <v>Summer</v>
      </c>
    </row>
    <row r="2418" spans="2:18"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c r="O2418" s="4">
        <f>MONTH(Table1[[#This Row],[Invoice Date]])</f>
        <v>8</v>
      </c>
      <c r="P2418" s="4">
        <f>YEAR(Table1[[#This Row],[Invoice Date]])</f>
        <v>2021</v>
      </c>
      <c r="Q2418" s="4" t="str">
        <f>"Q"&amp;ROUNDUP(MONTH(Table1[[#This Row],[Invoice Date]])/3,0)</f>
        <v>Q3</v>
      </c>
      <c r="R2418" s="4" t="str">
        <f>LOOKUP(O2418,{1,3,6,9,12},{"Winter","Spring","Summer","Autumn","Winter"})</f>
        <v>Summer</v>
      </c>
    </row>
    <row r="2419" spans="2:18"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c r="O2419" s="4">
        <f>MONTH(Table1[[#This Row],[Invoice Date]])</f>
        <v>8</v>
      </c>
      <c r="P2419" s="4">
        <f>YEAR(Table1[[#This Row],[Invoice Date]])</f>
        <v>2021</v>
      </c>
      <c r="Q2419" s="4" t="str">
        <f>"Q"&amp;ROUNDUP(MONTH(Table1[[#This Row],[Invoice Date]])/3,0)</f>
        <v>Q3</v>
      </c>
      <c r="R2419" s="4" t="str">
        <f>LOOKUP(O2419,{1,3,6,9,12},{"Winter","Spring","Summer","Autumn","Winter"})</f>
        <v>Summer</v>
      </c>
    </row>
    <row r="2420" spans="2:18"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c r="O2420" s="4">
        <f>MONTH(Table1[[#This Row],[Invoice Date]])</f>
        <v>8</v>
      </c>
      <c r="P2420" s="4">
        <f>YEAR(Table1[[#This Row],[Invoice Date]])</f>
        <v>2021</v>
      </c>
      <c r="Q2420" s="4" t="str">
        <f>"Q"&amp;ROUNDUP(MONTH(Table1[[#This Row],[Invoice Date]])/3,0)</f>
        <v>Q3</v>
      </c>
      <c r="R2420" s="4" t="str">
        <f>LOOKUP(O2420,{1,3,6,9,12},{"Winter","Spring","Summer","Autumn","Winter"})</f>
        <v>Summer</v>
      </c>
    </row>
    <row r="2421" spans="2:18"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c r="O2421" s="4">
        <f>MONTH(Table1[[#This Row],[Invoice Date]])</f>
        <v>9</v>
      </c>
      <c r="P2421" s="4">
        <f>YEAR(Table1[[#This Row],[Invoice Date]])</f>
        <v>2021</v>
      </c>
      <c r="Q2421" s="4" t="str">
        <f>"Q"&amp;ROUNDUP(MONTH(Table1[[#This Row],[Invoice Date]])/3,0)</f>
        <v>Q3</v>
      </c>
      <c r="R2421" s="4" t="str">
        <f>LOOKUP(O2421,{1,3,6,9,12},{"Winter","Spring","Summer","Autumn","Winter"})</f>
        <v>Autumn</v>
      </c>
    </row>
    <row r="2422" spans="2:18"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c r="O2422" s="4">
        <f>MONTH(Table1[[#This Row],[Invoice Date]])</f>
        <v>9</v>
      </c>
      <c r="P2422" s="4">
        <f>YEAR(Table1[[#This Row],[Invoice Date]])</f>
        <v>2021</v>
      </c>
      <c r="Q2422" s="4" t="str">
        <f>"Q"&amp;ROUNDUP(MONTH(Table1[[#This Row],[Invoice Date]])/3,0)</f>
        <v>Q3</v>
      </c>
      <c r="R2422" s="4" t="str">
        <f>LOOKUP(O2422,{1,3,6,9,12},{"Winter","Spring","Summer","Autumn","Winter"})</f>
        <v>Autumn</v>
      </c>
    </row>
    <row r="2423" spans="2:18"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c r="O2423" s="4">
        <f>MONTH(Table1[[#This Row],[Invoice Date]])</f>
        <v>9</v>
      </c>
      <c r="P2423" s="4">
        <f>YEAR(Table1[[#This Row],[Invoice Date]])</f>
        <v>2021</v>
      </c>
      <c r="Q2423" s="4" t="str">
        <f>"Q"&amp;ROUNDUP(MONTH(Table1[[#This Row],[Invoice Date]])/3,0)</f>
        <v>Q3</v>
      </c>
      <c r="R2423" s="4" t="str">
        <f>LOOKUP(O2423,{1,3,6,9,12},{"Winter","Spring","Summer","Autumn","Winter"})</f>
        <v>Autumn</v>
      </c>
    </row>
    <row r="2424" spans="2:18"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c r="O2424" s="4">
        <f>MONTH(Table1[[#This Row],[Invoice Date]])</f>
        <v>9</v>
      </c>
      <c r="P2424" s="4">
        <f>YEAR(Table1[[#This Row],[Invoice Date]])</f>
        <v>2021</v>
      </c>
      <c r="Q2424" s="4" t="str">
        <f>"Q"&amp;ROUNDUP(MONTH(Table1[[#This Row],[Invoice Date]])/3,0)</f>
        <v>Q3</v>
      </c>
      <c r="R2424" s="4" t="str">
        <f>LOOKUP(O2424,{1,3,6,9,12},{"Winter","Spring","Summer","Autumn","Winter"})</f>
        <v>Autumn</v>
      </c>
    </row>
    <row r="2425" spans="2:18"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c r="O2425" s="4">
        <f>MONTH(Table1[[#This Row],[Invoice Date]])</f>
        <v>9</v>
      </c>
      <c r="P2425" s="4">
        <f>YEAR(Table1[[#This Row],[Invoice Date]])</f>
        <v>2021</v>
      </c>
      <c r="Q2425" s="4" t="str">
        <f>"Q"&amp;ROUNDUP(MONTH(Table1[[#This Row],[Invoice Date]])/3,0)</f>
        <v>Q3</v>
      </c>
      <c r="R2425" s="4" t="str">
        <f>LOOKUP(O2425,{1,3,6,9,12},{"Winter","Spring","Summer","Autumn","Winter"})</f>
        <v>Autumn</v>
      </c>
    </row>
    <row r="2426" spans="2:18"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c r="O2426" s="4">
        <f>MONTH(Table1[[#This Row],[Invoice Date]])</f>
        <v>9</v>
      </c>
      <c r="P2426" s="4">
        <f>YEAR(Table1[[#This Row],[Invoice Date]])</f>
        <v>2021</v>
      </c>
      <c r="Q2426" s="4" t="str">
        <f>"Q"&amp;ROUNDUP(MONTH(Table1[[#This Row],[Invoice Date]])/3,0)</f>
        <v>Q3</v>
      </c>
      <c r="R2426" s="4" t="str">
        <f>LOOKUP(O2426,{1,3,6,9,12},{"Winter","Spring","Summer","Autumn","Winter"})</f>
        <v>Autumn</v>
      </c>
    </row>
    <row r="2427" spans="2:18"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c r="O2427" s="4">
        <f>MONTH(Table1[[#This Row],[Invoice Date]])</f>
        <v>10</v>
      </c>
      <c r="P2427" s="4">
        <f>YEAR(Table1[[#This Row],[Invoice Date]])</f>
        <v>2021</v>
      </c>
      <c r="Q2427" s="4" t="str">
        <f>"Q"&amp;ROUNDUP(MONTH(Table1[[#This Row],[Invoice Date]])/3,0)</f>
        <v>Q4</v>
      </c>
      <c r="R2427" s="4" t="str">
        <f>LOOKUP(O2427,{1,3,6,9,12},{"Winter","Spring","Summer","Autumn","Winter"})</f>
        <v>Autumn</v>
      </c>
    </row>
    <row r="2428" spans="2:18"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c r="O2428" s="4">
        <f>MONTH(Table1[[#This Row],[Invoice Date]])</f>
        <v>10</v>
      </c>
      <c r="P2428" s="4">
        <f>YEAR(Table1[[#This Row],[Invoice Date]])</f>
        <v>2021</v>
      </c>
      <c r="Q2428" s="4" t="str">
        <f>"Q"&amp;ROUNDUP(MONTH(Table1[[#This Row],[Invoice Date]])/3,0)</f>
        <v>Q4</v>
      </c>
      <c r="R2428" s="4" t="str">
        <f>LOOKUP(O2428,{1,3,6,9,12},{"Winter","Spring","Summer","Autumn","Winter"})</f>
        <v>Autumn</v>
      </c>
    </row>
    <row r="2429" spans="2:18"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c r="O2429" s="4">
        <f>MONTH(Table1[[#This Row],[Invoice Date]])</f>
        <v>10</v>
      </c>
      <c r="P2429" s="4">
        <f>YEAR(Table1[[#This Row],[Invoice Date]])</f>
        <v>2021</v>
      </c>
      <c r="Q2429" s="4" t="str">
        <f>"Q"&amp;ROUNDUP(MONTH(Table1[[#This Row],[Invoice Date]])/3,0)</f>
        <v>Q4</v>
      </c>
      <c r="R2429" s="4" t="str">
        <f>LOOKUP(O2429,{1,3,6,9,12},{"Winter","Spring","Summer","Autumn","Winter"})</f>
        <v>Autumn</v>
      </c>
    </row>
    <row r="2430" spans="2:18"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c r="O2430" s="4">
        <f>MONTH(Table1[[#This Row],[Invoice Date]])</f>
        <v>10</v>
      </c>
      <c r="P2430" s="4">
        <f>YEAR(Table1[[#This Row],[Invoice Date]])</f>
        <v>2021</v>
      </c>
      <c r="Q2430" s="4" t="str">
        <f>"Q"&amp;ROUNDUP(MONTH(Table1[[#This Row],[Invoice Date]])/3,0)</f>
        <v>Q4</v>
      </c>
      <c r="R2430" s="4" t="str">
        <f>LOOKUP(O2430,{1,3,6,9,12},{"Winter","Spring","Summer","Autumn","Winter"})</f>
        <v>Autumn</v>
      </c>
    </row>
    <row r="2431" spans="2:18"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c r="O2431" s="4">
        <f>MONTH(Table1[[#This Row],[Invoice Date]])</f>
        <v>10</v>
      </c>
      <c r="P2431" s="4">
        <f>YEAR(Table1[[#This Row],[Invoice Date]])</f>
        <v>2021</v>
      </c>
      <c r="Q2431" s="4" t="str">
        <f>"Q"&amp;ROUNDUP(MONTH(Table1[[#This Row],[Invoice Date]])/3,0)</f>
        <v>Q4</v>
      </c>
      <c r="R2431" s="4" t="str">
        <f>LOOKUP(O2431,{1,3,6,9,12},{"Winter","Spring","Summer","Autumn","Winter"})</f>
        <v>Autumn</v>
      </c>
    </row>
    <row r="2432" spans="2:18"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c r="O2432" s="4">
        <f>MONTH(Table1[[#This Row],[Invoice Date]])</f>
        <v>10</v>
      </c>
      <c r="P2432" s="4">
        <f>YEAR(Table1[[#This Row],[Invoice Date]])</f>
        <v>2021</v>
      </c>
      <c r="Q2432" s="4" t="str">
        <f>"Q"&amp;ROUNDUP(MONTH(Table1[[#This Row],[Invoice Date]])/3,0)</f>
        <v>Q4</v>
      </c>
      <c r="R2432" s="4" t="str">
        <f>LOOKUP(O2432,{1,3,6,9,12},{"Winter","Spring","Summer","Autumn","Winter"})</f>
        <v>Autumn</v>
      </c>
    </row>
    <row r="2433" spans="2:18"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c r="O2433" s="4">
        <f>MONTH(Table1[[#This Row],[Invoice Date]])</f>
        <v>11</v>
      </c>
      <c r="P2433" s="4">
        <f>YEAR(Table1[[#This Row],[Invoice Date]])</f>
        <v>2021</v>
      </c>
      <c r="Q2433" s="4" t="str">
        <f>"Q"&amp;ROUNDUP(MONTH(Table1[[#This Row],[Invoice Date]])/3,0)</f>
        <v>Q4</v>
      </c>
      <c r="R2433" s="4" t="str">
        <f>LOOKUP(O2433,{1,3,6,9,12},{"Winter","Spring","Summer","Autumn","Winter"})</f>
        <v>Autumn</v>
      </c>
    </row>
    <row r="2434" spans="2:18"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c r="O2434" s="4">
        <f>MONTH(Table1[[#This Row],[Invoice Date]])</f>
        <v>11</v>
      </c>
      <c r="P2434" s="4">
        <f>YEAR(Table1[[#This Row],[Invoice Date]])</f>
        <v>2021</v>
      </c>
      <c r="Q2434" s="4" t="str">
        <f>"Q"&amp;ROUNDUP(MONTH(Table1[[#This Row],[Invoice Date]])/3,0)</f>
        <v>Q4</v>
      </c>
      <c r="R2434" s="4" t="str">
        <f>LOOKUP(O2434,{1,3,6,9,12},{"Winter","Spring","Summer","Autumn","Winter"})</f>
        <v>Autumn</v>
      </c>
    </row>
    <row r="2435" spans="2:18"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c r="O2435" s="4">
        <f>MONTH(Table1[[#This Row],[Invoice Date]])</f>
        <v>11</v>
      </c>
      <c r="P2435" s="4">
        <f>YEAR(Table1[[#This Row],[Invoice Date]])</f>
        <v>2021</v>
      </c>
      <c r="Q2435" s="4" t="str">
        <f>"Q"&amp;ROUNDUP(MONTH(Table1[[#This Row],[Invoice Date]])/3,0)</f>
        <v>Q4</v>
      </c>
      <c r="R2435" s="4" t="str">
        <f>LOOKUP(O2435,{1,3,6,9,12},{"Winter","Spring","Summer","Autumn","Winter"})</f>
        <v>Autumn</v>
      </c>
    </row>
    <row r="2436" spans="2:18"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c r="O2436" s="4">
        <f>MONTH(Table1[[#This Row],[Invoice Date]])</f>
        <v>11</v>
      </c>
      <c r="P2436" s="4">
        <f>YEAR(Table1[[#This Row],[Invoice Date]])</f>
        <v>2021</v>
      </c>
      <c r="Q2436" s="4" t="str">
        <f>"Q"&amp;ROUNDUP(MONTH(Table1[[#This Row],[Invoice Date]])/3,0)</f>
        <v>Q4</v>
      </c>
      <c r="R2436" s="4" t="str">
        <f>LOOKUP(O2436,{1,3,6,9,12},{"Winter","Spring","Summer","Autumn","Winter"})</f>
        <v>Autumn</v>
      </c>
    </row>
    <row r="2437" spans="2:18"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c r="O2437" s="4">
        <f>MONTH(Table1[[#This Row],[Invoice Date]])</f>
        <v>11</v>
      </c>
      <c r="P2437" s="4">
        <f>YEAR(Table1[[#This Row],[Invoice Date]])</f>
        <v>2021</v>
      </c>
      <c r="Q2437" s="4" t="str">
        <f>"Q"&amp;ROUNDUP(MONTH(Table1[[#This Row],[Invoice Date]])/3,0)</f>
        <v>Q4</v>
      </c>
      <c r="R2437" s="4" t="str">
        <f>LOOKUP(O2437,{1,3,6,9,12},{"Winter","Spring","Summer","Autumn","Winter"})</f>
        <v>Autumn</v>
      </c>
    </row>
    <row r="2438" spans="2:18"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c r="O2438" s="4">
        <f>MONTH(Table1[[#This Row],[Invoice Date]])</f>
        <v>11</v>
      </c>
      <c r="P2438" s="4">
        <f>YEAR(Table1[[#This Row],[Invoice Date]])</f>
        <v>2021</v>
      </c>
      <c r="Q2438" s="4" t="str">
        <f>"Q"&amp;ROUNDUP(MONTH(Table1[[#This Row],[Invoice Date]])/3,0)</f>
        <v>Q4</v>
      </c>
      <c r="R2438" s="4" t="str">
        <f>LOOKUP(O2438,{1,3,6,9,12},{"Winter","Spring","Summer","Autumn","Winter"})</f>
        <v>Autumn</v>
      </c>
    </row>
    <row r="2439" spans="2:18"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c r="O2439" s="4">
        <f>MONTH(Table1[[#This Row],[Invoice Date]])</f>
        <v>12</v>
      </c>
      <c r="P2439" s="4">
        <f>YEAR(Table1[[#This Row],[Invoice Date]])</f>
        <v>2021</v>
      </c>
      <c r="Q2439" s="4" t="str">
        <f>"Q"&amp;ROUNDUP(MONTH(Table1[[#This Row],[Invoice Date]])/3,0)</f>
        <v>Q4</v>
      </c>
      <c r="R2439" s="4" t="str">
        <f>LOOKUP(O2439,{1,3,6,9,12},{"Winter","Spring","Summer","Autumn","Winter"})</f>
        <v>Winter</v>
      </c>
    </row>
    <row r="2440" spans="2:18"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c r="O2440" s="4">
        <f>MONTH(Table1[[#This Row],[Invoice Date]])</f>
        <v>12</v>
      </c>
      <c r="P2440" s="4">
        <f>YEAR(Table1[[#This Row],[Invoice Date]])</f>
        <v>2021</v>
      </c>
      <c r="Q2440" s="4" t="str">
        <f>"Q"&amp;ROUNDUP(MONTH(Table1[[#This Row],[Invoice Date]])/3,0)</f>
        <v>Q4</v>
      </c>
      <c r="R2440" s="4" t="str">
        <f>LOOKUP(O2440,{1,3,6,9,12},{"Winter","Spring","Summer","Autumn","Winter"})</f>
        <v>Winter</v>
      </c>
    </row>
    <row r="2441" spans="2:18"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c r="O2441" s="4">
        <f>MONTH(Table1[[#This Row],[Invoice Date]])</f>
        <v>12</v>
      </c>
      <c r="P2441" s="4">
        <f>YEAR(Table1[[#This Row],[Invoice Date]])</f>
        <v>2021</v>
      </c>
      <c r="Q2441" s="4" t="str">
        <f>"Q"&amp;ROUNDUP(MONTH(Table1[[#This Row],[Invoice Date]])/3,0)</f>
        <v>Q4</v>
      </c>
      <c r="R2441" s="4" t="str">
        <f>LOOKUP(O2441,{1,3,6,9,12},{"Winter","Spring","Summer","Autumn","Winter"})</f>
        <v>Winter</v>
      </c>
    </row>
    <row r="2442" spans="2:18"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c r="O2442" s="4">
        <f>MONTH(Table1[[#This Row],[Invoice Date]])</f>
        <v>12</v>
      </c>
      <c r="P2442" s="4">
        <f>YEAR(Table1[[#This Row],[Invoice Date]])</f>
        <v>2021</v>
      </c>
      <c r="Q2442" s="4" t="str">
        <f>"Q"&amp;ROUNDUP(MONTH(Table1[[#This Row],[Invoice Date]])/3,0)</f>
        <v>Q4</v>
      </c>
      <c r="R2442" s="4" t="str">
        <f>LOOKUP(O2442,{1,3,6,9,12},{"Winter","Spring","Summer","Autumn","Winter"})</f>
        <v>Winter</v>
      </c>
    </row>
    <row r="2443" spans="2:18"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c r="O2443" s="4">
        <f>MONTH(Table1[[#This Row],[Invoice Date]])</f>
        <v>12</v>
      </c>
      <c r="P2443" s="4">
        <f>YEAR(Table1[[#This Row],[Invoice Date]])</f>
        <v>2021</v>
      </c>
      <c r="Q2443" s="4" t="str">
        <f>"Q"&amp;ROUNDUP(MONTH(Table1[[#This Row],[Invoice Date]])/3,0)</f>
        <v>Q4</v>
      </c>
      <c r="R2443" s="4" t="str">
        <f>LOOKUP(O2443,{1,3,6,9,12},{"Winter","Spring","Summer","Autumn","Winter"})</f>
        <v>Winter</v>
      </c>
    </row>
    <row r="2444" spans="2:18"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c r="O2444" s="4">
        <f>MONTH(Table1[[#This Row],[Invoice Date]])</f>
        <v>12</v>
      </c>
      <c r="P2444" s="4">
        <f>YEAR(Table1[[#This Row],[Invoice Date]])</f>
        <v>2021</v>
      </c>
      <c r="Q2444" s="4" t="str">
        <f>"Q"&amp;ROUNDUP(MONTH(Table1[[#This Row],[Invoice Date]])/3,0)</f>
        <v>Q4</v>
      </c>
      <c r="R2444" s="4" t="str">
        <f>LOOKUP(O2444,{1,3,6,9,12},{"Winter","Spring","Summer","Autumn","Winter"})</f>
        <v>Winter</v>
      </c>
    </row>
    <row r="2445" spans="2:18"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c r="O2445" s="4">
        <f>MONTH(Table1[[#This Row],[Invoice Date]])</f>
        <v>1</v>
      </c>
      <c r="P2445" s="4">
        <f>YEAR(Table1[[#This Row],[Invoice Date]])</f>
        <v>2021</v>
      </c>
      <c r="Q2445" s="4" t="str">
        <f>"Q"&amp;ROUNDUP(MONTH(Table1[[#This Row],[Invoice Date]])/3,0)</f>
        <v>Q1</v>
      </c>
      <c r="R2445" s="4" t="str">
        <f>LOOKUP(O2445,{1,3,6,9,12},{"Winter","Spring","Summer","Autumn","Winter"})</f>
        <v>Winter</v>
      </c>
    </row>
    <row r="2446" spans="2:18"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c r="O2446" s="4">
        <f>MONTH(Table1[[#This Row],[Invoice Date]])</f>
        <v>1</v>
      </c>
      <c r="P2446" s="4">
        <f>YEAR(Table1[[#This Row],[Invoice Date]])</f>
        <v>2021</v>
      </c>
      <c r="Q2446" s="4" t="str">
        <f>"Q"&amp;ROUNDUP(MONTH(Table1[[#This Row],[Invoice Date]])/3,0)</f>
        <v>Q1</v>
      </c>
      <c r="R2446" s="4" t="str">
        <f>LOOKUP(O2446,{1,3,6,9,12},{"Winter","Spring","Summer","Autumn","Winter"})</f>
        <v>Winter</v>
      </c>
    </row>
    <row r="2447" spans="2:18"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c r="O2447" s="4">
        <f>MONTH(Table1[[#This Row],[Invoice Date]])</f>
        <v>1</v>
      </c>
      <c r="P2447" s="4">
        <f>YEAR(Table1[[#This Row],[Invoice Date]])</f>
        <v>2021</v>
      </c>
      <c r="Q2447" s="4" t="str">
        <f>"Q"&amp;ROUNDUP(MONTH(Table1[[#This Row],[Invoice Date]])/3,0)</f>
        <v>Q1</v>
      </c>
      <c r="R2447" s="4" t="str">
        <f>LOOKUP(O2447,{1,3,6,9,12},{"Winter","Spring","Summer","Autumn","Winter"})</f>
        <v>Winter</v>
      </c>
    </row>
    <row r="2448" spans="2:18"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c r="O2448" s="4">
        <f>MONTH(Table1[[#This Row],[Invoice Date]])</f>
        <v>1</v>
      </c>
      <c r="P2448" s="4">
        <f>YEAR(Table1[[#This Row],[Invoice Date]])</f>
        <v>2021</v>
      </c>
      <c r="Q2448" s="4" t="str">
        <f>"Q"&amp;ROUNDUP(MONTH(Table1[[#This Row],[Invoice Date]])/3,0)</f>
        <v>Q1</v>
      </c>
      <c r="R2448" s="4" t="str">
        <f>LOOKUP(O2448,{1,3,6,9,12},{"Winter","Spring","Summer","Autumn","Winter"})</f>
        <v>Winter</v>
      </c>
    </row>
    <row r="2449" spans="2:18"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c r="O2449" s="4">
        <f>MONTH(Table1[[#This Row],[Invoice Date]])</f>
        <v>1</v>
      </c>
      <c r="P2449" s="4">
        <f>YEAR(Table1[[#This Row],[Invoice Date]])</f>
        <v>2021</v>
      </c>
      <c r="Q2449" s="4" t="str">
        <f>"Q"&amp;ROUNDUP(MONTH(Table1[[#This Row],[Invoice Date]])/3,0)</f>
        <v>Q1</v>
      </c>
      <c r="R2449" s="4" t="str">
        <f>LOOKUP(O2449,{1,3,6,9,12},{"Winter","Spring","Summer","Autumn","Winter"})</f>
        <v>Winter</v>
      </c>
    </row>
    <row r="2450" spans="2:18"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c r="O2450" s="4">
        <f>MONTH(Table1[[#This Row],[Invoice Date]])</f>
        <v>1</v>
      </c>
      <c r="P2450" s="4">
        <f>YEAR(Table1[[#This Row],[Invoice Date]])</f>
        <v>2021</v>
      </c>
      <c r="Q2450" s="4" t="str">
        <f>"Q"&amp;ROUNDUP(MONTH(Table1[[#This Row],[Invoice Date]])/3,0)</f>
        <v>Q1</v>
      </c>
      <c r="R2450" s="4" t="str">
        <f>LOOKUP(O2450,{1,3,6,9,12},{"Winter","Spring","Summer","Autumn","Winter"})</f>
        <v>Winter</v>
      </c>
    </row>
    <row r="2451" spans="2:18"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c r="O2451" s="4">
        <f>MONTH(Table1[[#This Row],[Invoice Date]])</f>
        <v>2</v>
      </c>
      <c r="P2451" s="4">
        <f>YEAR(Table1[[#This Row],[Invoice Date]])</f>
        <v>2021</v>
      </c>
      <c r="Q2451" s="4" t="str">
        <f>"Q"&amp;ROUNDUP(MONTH(Table1[[#This Row],[Invoice Date]])/3,0)</f>
        <v>Q1</v>
      </c>
      <c r="R2451" s="4" t="str">
        <f>LOOKUP(O2451,{1,3,6,9,12},{"Winter","Spring","Summer","Autumn","Winter"})</f>
        <v>Winter</v>
      </c>
    </row>
    <row r="2452" spans="2:18"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c r="O2452" s="4">
        <f>MONTH(Table1[[#This Row],[Invoice Date]])</f>
        <v>2</v>
      </c>
      <c r="P2452" s="4">
        <f>YEAR(Table1[[#This Row],[Invoice Date]])</f>
        <v>2021</v>
      </c>
      <c r="Q2452" s="4" t="str">
        <f>"Q"&amp;ROUNDUP(MONTH(Table1[[#This Row],[Invoice Date]])/3,0)</f>
        <v>Q1</v>
      </c>
      <c r="R2452" s="4" t="str">
        <f>LOOKUP(O2452,{1,3,6,9,12},{"Winter","Spring","Summer","Autumn","Winter"})</f>
        <v>Winter</v>
      </c>
    </row>
    <row r="2453" spans="2:18"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c r="O2453" s="4">
        <f>MONTH(Table1[[#This Row],[Invoice Date]])</f>
        <v>2</v>
      </c>
      <c r="P2453" s="4">
        <f>YEAR(Table1[[#This Row],[Invoice Date]])</f>
        <v>2021</v>
      </c>
      <c r="Q2453" s="4" t="str">
        <f>"Q"&amp;ROUNDUP(MONTH(Table1[[#This Row],[Invoice Date]])/3,0)</f>
        <v>Q1</v>
      </c>
      <c r="R2453" s="4" t="str">
        <f>LOOKUP(O2453,{1,3,6,9,12},{"Winter","Spring","Summer","Autumn","Winter"})</f>
        <v>Winter</v>
      </c>
    </row>
    <row r="2454" spans="2:18"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c r="O2454" s="4">
        <f>MONTH(Table1[[#This Row],[Invoice Date]])</f>
        <v>2</v>
      </c>
      <c r="P2454" s="4">
        <f>YEAR(Table1[[#This Row],[Invoice Date]])</f>
        <v>2021</v>
      </c>
      <c r="Q2454" s="4" t="str">
        <f>"Q"&amp;ROUNDUP(MONTH(Table1[[#This Row],[Invoice Date]])/3,0)</f>
        <v>Q1</v>
      </c>
      <c r="R2454" s="4" t="str">
        <f>LOOKUP(O2454,{1,3,6,9,12},{"Winter","Spring","Summer","Autumn","Winter"})</f>
        <v>Winter</v>
      </c>
    </row>
    <row r="2455" spans="2:18"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c r="O2455" s="4">
        <f>MONTH(Table1[[#This Row],[Invoice Date]])</f>
        <v>2</v>
      </c>
      <c r="P2455" s="4">
        <f>YEAR(Table1[[#This Row],[Invoice Date]])</f>
        <v>2021</v>
      </c>
      <c r="Q2455" s="4" t="str">
        <f>"Q"&amp;ROUNDUP(MONTH(Table1[[#This Row],[Invoice Date]])/3,0)</f>
        <v>Q1</v>
      </c>
      <c r="R2455" s="4" t="str">
        <f>LOOKUP(O2455,{1,3,6,9,12},{"Winter","Spring","Summer","Autumn","Winter"})</f>
        <v>Winter</v>
      </c>
    </row>
    <row r="2456" spans="2:18"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c r="O2456" s="4">
        <f>MONTH(Table1[[#This Row],[Invoice Date]])</f>
        <v>2</v>
      </c>
      <c r="P2456" s="4">
        <f>YEAR(Table1[[#This Row],[Invoice Date]])</f>
        <v>2021</v>
      </c>
      <c r="Q2456" s="4" t="str">
        <f>"Q"&amp;ROUNDUP(MONTH(Table1[[#This Row],[Invoice Date]])/3,0)</f>
        <v>Q1</v>
      </c>
      <c r="R2456" s="4" t="str">
        <f>LOOKUP(O2456,{1,3,6,9,12},{"Winter","Spring","Summer","Autumn","Winter"})</f>
        <v>Winter</v>
      </c>
    </row>
    <row r="2457" spans="2:18"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c r="O2457" s="4">
        <f>MONTH(Table1[[#This Row],[Invoice Date]])</f>
        <v>3</v>
      </c>
      <c r="P2457" s="4">
        <f>YEAR(Table1[[#This Row],[Invoice Date]])</f>
        <v>2021</v>
      </c>
      <c r="Q2457" s="4" t="str">
        <f>"Q"&amp;ROUNDUP(MONTH(Table1[[#This Row],[Invoice Date]])/3,0)</f>
        <v>Q1</v>
      </c>
      <c r="R2457" s="4" t="str">
        <f>LOOKUP(O2457,{1,3,6,9,12},{"Winter","Spring","Summer","Autumn","Winter"})</f>
        <v>Spring</v>
      </c>
    </row>
    <row r="2458" spans="2:18"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c r="O2458" s="4">
        <f>MONTH(Table1[[#This Row],[Invoice Date]])</f>
        <v>3</v>
      </c>
      <c r="P2458" s="4">
        <f>YEAR(Table1[[#This Row],[Invoice Date]])</f>
        <v>2021</v>
      </c>
      <c r="Q2458" s="4" t="str">
        <f>"Q"&amp;ROUNDUP(MONTH(Table1[[#This Row],[Invoice Date]])/3,0)</f>
        <v>Q1</v>
      </c>
      <c r="R2458" s="4" t="str">
        <f>LOOKUP(O2458,{1,3,6,9,12},{"Winter","Spring","Summer","Autumn","Winter"})</f>
        <v>Spring</v>
      </c>
    </row>
    <row r="2459" spans="2:18"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c r="O2459" s="4">
        <f>MONTH(Table1[[#This Row],[Invoice Date]])</f>
        <v>3</v>
      </c>
      <c r="P2459" s="4">
        <f>YEAR(Table1[[#This Row],[Invoice Date]])</f>
        <v>2021</v>
      </c>
      <c r="Q2459" s="4" t="str">
        <f>"Q"&amp;ROUNDUP(MONTH(Table1[[#This Row],[Invoice Date]])/3,0)</f>
        <v>Q1</v>
      </c>
      <c r="R2459" s="4" t="str">
        <f>LOOKUP(O2459,{1,3,6,9,12},{"Winter","Spring","Summer","Autumn","Winter"})</f>
        <v>Spring</v>
      </c>
    </row>
    <row r="2460" spans="2:18"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c r="O2460" s="4">
        <f>MONTH(Table1[[#This Row],[Invoice Date]])</f>
        <v>3</v>
      </c>
      <c r="P2460" s="4">
        <f>YEAR(Table1[[#This Row],[Invoice Date]])</f>
        <v>2021</v>
      </c>
      <c r="Q2460" s="4" t="str">
        <f>"Q"&amp;ROUNDUP(MONTH(Table1[[#This Row],[Invoice Date]])/3,0)</f>
        <v>Q1</v>
      </c>
      <c r="R2460" s="4" t="str">
        <f>LOOKUP(O2460,{1,3,6,9,12},{"Winter","Spring","Summer","Autumn","Winter"})</f>
        <v>Spring</v>
      </c>
    </row>
    <row r="2461" spans="2:18"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c r="O2461" s="4">
        <f>MONTH(Table1[[#This Row],[Invoice Date]])</f>
        <v>3</v>
      </c>
      <c r="P2461" s="4">
        <f>YEAR(Table1[[#This Row],[Invoice Date]])</f>
        <v>2021</v>
      </c>
      <c r="Q2461" s="4" t="str">
        <f>"Q"&amp;ROUNDUP(MONTH(Table1[[#This Row],[Invoice Date]])/3,0)</f>
        <v>Q1</v>
      </c>
      <c r="R2461" s="4" t="str">
        <f>LOOKUP(O2461,{1,3,6,9,12},{"Winter","Spring","Summer","Autumn","Winter"})</f>
        <v>Spring</v>
      </c>
    </row>
    <row r="2462" spans="2:18"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c r="O2462" s="4">
        <f>MONTH(Table1[[#This Row],[Invoice Date]])</f>
        <v>3</v>
      </c>
      <c r="P2462" s="4">
        <f>YEAR(Table1[[#This Row],[Invoice Date]])</f>
        <v>2021</v>
      </c>
      <c r="Q2462" s="4" t="str">
        <f>"Q"&amp;ROUNDUP(MONTH(Table1[[#This Row],[Invoice Date]])/3,0)</f>
        <v>Q1</v>
      </c>
      <c r="R2462" s="4" t="str">
        <f>LOOKUP(O2462,{1,3,6,9,12},{"Winter","Spring","Summer","Autumn","Winter"})</f>
        <v>Spring</v>
      </c>
    </row>
    <row r="2463" spans="2:18"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c r="O2463" s="4">
        <f>MONTH(Table1[[#This Row],[Invoice Date]])</f>
        <v>4</v>
      </c>
      <c r="P2463" s="4">
        <f>YEAR(Table1[[#This Row],[Invoice Date]])</f>
        <v>2021</v>
      </c>
      <c r="Q2463" s="4" t="str">
        <f>"Q"&amp;ROUNDUP(MONTH(Table1[[#This Row],[Invoice Date]])/3,0)</f>
        <v>Q2</v>
      </c>
      <c r="R2463" s="4" t="str">
        <f>LOOKUP(O2463,{1,3,6,9,12},{"Winter","Spring","Summer","Autumn","Winter"})</f>
        <v>Spring</v>
      </c>
    </row>
    <row r="2464" spans="2:18"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c r="O2464" s="4">
        <f>MONTH(Table1[[#This Row],[Invoice Date]])</f>
        <v>4</v>
      </c>
      <c r="P2464" s="4">
        <f>YEAR(Table1[[#This Row],[Invoice Date]])</f>
        <v>2021</v>
      </c>
      <c r="Q2464" s="4" t="str">
        <f>"Q"&amp;ROUNDUP(MONTH(Table1[[#This Row],[Invoice Date]])/3,0)</f>
        <v>Q2</v>
      </c>
      <c r="R2464" s="4" t="str">
        <f>LOOKUP(O2464,{1,3,6,9,12},{"Winter","Spring","Summer","Autumn","Winter"})</f>
        <v>Spring</v>
      </c>
    </row>
    <row r="2465" spans="2:18"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c r="O2465" s="4">
        <f>MONTH(Table1[[#This Row],[Invoice Date]])</f>
        <v>4</v>
      </c>
      <c r="P2465" s="4">
        <f>YEAR(Table1[[#This Row],[Invoice Date]])</f>
        <v>2021</v>
      </c>
      <c r="Q2465" s="4" t="str">
        <f>"Q"&amp;ROUNDUP(MONTH(Table1[[#This Row],[Invoice Date]])/3,0)</f>
        <v>Q2</v>
      </c>
      <c r="R2465" s="4" t="str">
        <f>LOOKUP(O2465,{1,3,6,9,12},{"Winter","Spring","Summer","Autumn","Winter"})</f>
        <v>Spring</v>
      </c>
    </row>
    <row r="2466" spans="2:18"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c r="O2466" s="4">
        <f>MONTH(Table1[[#This Row],[Invoice Date]])</f>
        <v>4</v>
      </c>
      <c r="P2466" s="4">
        <f>YEAR(Table1[[#This Row],[Invoice Date]])</f>
        <v>2021</v>
      </c>
      <c r="Q2466" s="4" t="str">
        <f>"Q"&amp;ROUNDUP(MONTH(Table1[[#This Row],[Invoice Date]])/3,0)</f>
        <v>Q2</v>
      </c>
      <c r="R2466" s="4" t="str">
        <f>LOOKUP(O2466,{1,3,6,9,12},{"Winter","Spring","Summer","Autumn","Winter"})</f>
        <v>Spring</v>
      </c>
    </row>
    <row r="2467" spans="2:18"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c r="O2467" s="4">
        <f>MONTH(Table1[[#This Row],[Invoice Date]])</f>
        <v>4</v>
      </c>
      <c r="P2467" s="4">
        <f>YEAR(Table1[[#This Row],[Invoice Date]])</f>
        <v>2021</v>
      </c>
      <c r="Q2467" s="4" t="str">
        <f>"Q"&amp;ROUNDUP(MONTH(Table1[[#This Row],[Invoice Date]])/3,0)</f>
        <v>Q2</v>
      </c>
      <c r="R2467" s="4" t="str">
        <f>LOOKUP(O2467,{1,3,6,9,12},{"Winter","Spring","Summer","Autumn","Winter"})</f>
        <v>Spring</v>
      </c>
    </row>
    <row r="2468" spans="2:18"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c r="O2468" s="4">
        <f>MONTH(Table1[[#This Row],[Invoice Date]])</f>
        <v>4</v>
      </c>
      <c r="P2468" s="4">
        <f>YEAR(Table1[[#This Row],[Invoice Date]])</f>
        <v>2021</v>
      </c>
      <c r="Q2468" s="4" t="str">
        <f>"Q"&amp;ROUNDUP(MONTH(Table1[[#This Row],[Invoice Date]])/3,0)</f>
        <v>Q2</v>
      </c>
      <c r="R2468" s="4" t="str">
        <f>LOOKUP(O2468,{1,3,6,9,12},{"Winter","Spring","Summer","Autumn","Winter"})</f>
        <v>Spring</v>
      </c>
    </row>
    <row r="2469" spans="2:18"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c r="O2469" s="4">
        <f>MONTH(Table1[[#This Row],[Invoice Date]])</f>
        <v>5</v>
      </c>
      <c r="P2469" s="4">
        <f>YEAR(Table1[[#This Row],[Invoice Date]])</f>
        <v>2021</v>
      </c>
      <c r="Q2469" s="4" t="str">
        <f>"Q"&amp;ROUNDUP(MONTH(Table1[[#This Row],[Invoice Date]])/3,0)</f>
        <v>Q2</v>
      </c>
      <c r="R2469" s="4" t="str">
        <f>LOOKUP(O2469,{1,3,6,9,12},{"Winter","Spring","Summer","Autumn","Winter"})</f>
        <v>Spring</v>
      </c>
    </row>
    <row r="2470" spans="2:18"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c r="O2470" s="4">
        <f>MONTH(Table1[[#This Row],[Invoice Date]])</f>
        <v>5</v>
      </c>
      <c r="P2470" s="4">
        <f>YEAR(Table1[[#This Row],[Invoice Date]])</f>
        <v>2021</v>
      </c>
      <c r="Q2470" s="4" t="str">
        <f>"Q"&amp;ROUNDUP(MONTH(Table1[[#This Row],[Invoice Date]])/3,0)</f>
        <v>Q2</v>
      </c>
      <c r="R2470" s="4" t="str">
        <f>LOOKUP(O2470,{1,3,6,9,12},{"Winter","Spring","Summer","Autumn","Winter"})</f>
        <v>Spring</v>
      </c>
    </row>
    <row r="2471" spans="2:18"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c r="O2471" s="4">
        <f>MONTH(Table1[[#This Row],[Invoice Date]])</f>
        <v>5</v>
      </c>
      <c r="P2471" s="4">
        <f>YEAR(Table1[[#This Row],[Invoice Date]])</f>
        <v>2021</v>
      </c>
      <c r="Q2471" s="4" t="str">
        <f>"Q"&amp;ROUNDUP(MONTH(Table1[[#This Row],[Invoice Date]])/3,0)</f>
        <v>Q2</v>
      </c>
      <c r="R2471" s="4" t="str">
        <f>LOOKUP(O2471,{1,3,6,9,12},{"Winter","Spring","Summer","Autumn","Winter"})</f>
        <v>Spring</v>
      </c>
    </row>
    <row r="2472" spans="2:18"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c r="O2472" s="4">
        <f>MONTH(Table1[[#This Row],[Invoice Date]])</f>
        <v>5</v>
      </c>
      <c r="P2472" s="4">
        <f>YEAR(Table1[[#This Row],[Invoice Date]])</f>
        <v>2021</v>
      </c>
      <c r="Q2472" s="4" t="str">
        <f>"Q"&amp;ROUNDUP(MONTH(Table1[[#This Row],[Invoice Date]])/3,0)</f>
        <v>Q2</v>
      </c>
      <c r="R2472" s="4" t="str">
        <f>LOOKUP(O2472,{1,3,6,9,12},{"Winter","Spring","Summer","Autumn","Winter"})</f>
        <v>Spring</v>
      </c>
    </row>
    <row r="2473" spans="2:18"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c r="O2473" s="4">
        <f>MONTH(Table1[[#This Row],[Invoice Date]])</f>
        <v>5</v>
      </c>
      <c r="P2473" s="4">
        <f>YEAR(Table1[[#This Row],[Invoice Date]])</f>
        <v>2021</v>
      </c>
      <c r="Q2473" s="4" t="str">
        <f>"Q"&amp;ROUNDUP(MONTH(Table1[[#This Row],[Invoice Date]])/3,0)</f>
        <v>Q2</v>
      </c>
      <c r="R2473" s="4" t="str">
        <f>LOOKUP(O2473,{1,3,6,9,12},{"Winter","Spring","Summer","Autumn","Winter"})</f>
        <v>Spring</v>
      </c>
    </row>
    <row r="2474" spans="2:18"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c r="O2474" s="4">
        <f>MONTH(Table1[[#This Row],[Invoice Date]])</f>
        <v>5</v>
      </c>
      <c r="P2474" s="4">
        <f>YEAR(Table1[[#This Row],[Invoice Date]])</f>
        <v>2021</v>
      </c>
      <c r="Q2474" s="4" t="str">
        <f>"Q"&amp;ROUNDUP(MONTH(Table1[[#This Row],[Invoice Date]])/3,0)</f>
        <v>Q2</v>
      </c>
      <c r="R2474" s="4" t="str">
        <f>LOOKUP(O2474,{1,3,6,9,12},{"Winter","Spring","Summer","Autumn","Winter"})</f>
        <v>Spring</v>
      </c>
    </row>
    <row r="2475" spans="2:18"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c r="O2475" s="4">
        <f>MONTH(Table1[[#This Row],[Invoice Date]])</f>
        <v>6</v>
      </c>
      <c r="P2475" s="4">
        <f>YEAR(Table1[[#This Row],[Invoice Date]])</f>
        <v>2021</v>
      </c>
      <c r="Q2475" s="4" t="str">
        <f>"Q"&amp;ROUNDUP(MONTH(Table1[[#This Row],[Invoice Date]])/3,0)</f>
        <v>Q2</v>
      </c>
      <c r="R2475" s="4" t="str">
        <f>LOOKUP(O2475,{1,3,6,9,12},{"Winter","Spring","Summer","Autumn","Winter"})</f>
        <v>Summer</v>
      </c>
    </row>
    <row r="2476" spans="2:18"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c r="O2476" s="4">
        <f>MONTH(Table1[[#This Row],[Invoice Date]])</f>
        <v>6</v>
      </c>
      <c r="P2476" s="4">
        <f>YEAR(Table1[[#This Row],[Invoice Date]])</f>
        <v>2021</v>
      </c>
      <c r="Q2476" s="4" t="str">
        <f>"Q"&amp;ROUNDUP(MONTH(Table1[[#This Row],[Invoice Date]])/3,0)</f>
        <v>Q2</v>
      </c>
      <c r="R2476" s="4" t="str">
        <f>LOOKUP(O2476,{1,3,6,9,12},{"Winter","Spring","Summer","Autumn","Winter"})</f>
        <v>Summer</v>
      </c>
    </row>
    <row r="2477" spans="2:18"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c r="O2477" s="4">
        <f>MONTH(Table1[[#This Row],[Invoice Date]])</f>
        <v>6</v>
      </c>
      <c r="P2477" s="4">
        <f>YEAR(Table1[[#This Row],[Invoice Date]])</f>
        <v>2021</v>
      </c>
      <c r="Q2477" s="4" t="str">
        <f>"Q"&amp;ROUNDUP(MONTH(Table1[[#This Row],[Invoice Date]])/3,0)</f>
        <v>Q2</v>
      </c>
      <c r="R2477" s="4" t="str">
        <f>LOOKUP(O2477,{1,3,6,9,12},{"Winter","Spring","Summer","Autumn","Winter"})</f>
        <v>Summer</v>
      </c>
    </row>
    <row r="2478" spans="2:18"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c r="O2478" s="4">
        <f>MONTH(Table1[[#This Row],[Invoice Date]])</f>
        <v>6</v>
      </c>
      <c r="P2478" s="4">
        <f>YEAR(Table1[[#This Row],[Invoice Date]])</f>
        <v>2021</v>
      </c>
      <c r="Q2478" s="4" t="str">
        <f>"Q"&amp;ROUNDUP(MONTH(Table1[[#This Row],[Invoice Date]])/3,0)</f>
        <v>Q2</v>
      </c>
      <c r="R2478" s="4" t="str">
        <f>LOOKUP(O2478,{1,3,6,9,12},{"Winter","Spring","Summer","Autumn","Winter"})</f>
        <v>Summer</v>
      </c>
    </row>
    <row r="2479" spans="2:18"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c r="O2479" s="4">
        <f>MONTH(Table1[[#This Row],[Invoice Date]])</f>
        <v>6</v>
      </c>
      <c r="P2479" s="4">
        <f>YEAR(Table1[[#This Row],[Invoice Date]])</f>
        <v>2021</v>
      </c>
      <c r="Q2479" s="4" t="str">
        <f>"Q"&amp;ROUNDUP(MONTH(Table1[[#This Row],[Invoice Date]])/3,0)</f>
        <v>Q2</v>
      </c>
      <c r="R2479" s="4" t="str">
        <f>LOOKUP(O2479,{1,3,6,9,12},{"Winter","Spring","Summer","Autumn","Winter"})</f>
        <v>Summer</v>
      </c>
    </row>
    <row r="2480" spans="2:18"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c r="O2480" s="4">
        <f>MONTH(Table1[[#This Row],[Invoice Date]])</f>
        <v>6</v>
      </c>
      <c r="P2480" s="4">
        <f>YEAR(Table1[[#This Row],[Invoice Date]])</f>
        <v>2021</v>
      </c>
      <c r="Q2480" s="4" t="str">
        <f>"Q"&amp;ROUNDUP(MONTH(Table1[[#This Row],[Invoice Date]])/3,0)</f>
        <v>Q2</v>
      </c>
      <c r="R2480" s="4" t="str">
        <f>LOOKUP(O2480,{1,3,6,9,12},{"Winter","Spring","Summer","Autumn","Winter"})</f>
        <v>Summer</v>
      </c>
    </row>
    <row r="2481" spans="2:18"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c r="O2481" s="4">
        <f>MONTH(Table1[[#This Row],[Invoice Date]])</f>
        <v>7</v>
      </c>
      <c r="P2481" s="4">
        <f>YEAR(Table1[[#This Row],[Invoice Date]])</f>
        <v>2021</v>
      </c>
      <c r="Q2481" s="4" t="str">
        <f>"Q"&amp;ROUNDUP(MONTH(Table1[[#This Row],[Invoice Date]])/3,0)</f>
        <v>Q3</v>
      </c>
      <c r="R2481" s="4" t="str">
        <f>LOOKUP(O2481,{1,3,6,9,12},{"Winter","Spring","Summer","Autumn","Winter"})</f>
        <v>Summer</v>
      </c>
    </row>
    <row r="2482" spans="2:18"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c r="O2482" s="4">
        <f>MONTH(Table1[[#This Row],[Invoice Date]])</f>
        <v>7</v>
      </c>
      <c r="P2482" s="4">
        <f>YEAR(Table1[[#This Row],[Invoice Date]])</f>
        <v>2021</v>
      </c>
      <c r="Q2482" s="4" t="str">
        <f>"Q"&amp;ROUNDUP(MONTH(Table1[[#This Row],[Invoice Date]])/3,0)</f>
        <v>Q3</v>
      </c>
      <c r="R2482" s="4" t="str">
        <f>LOOKUP(O2482,{1,3,6,9,12},{"Winter","Spring","Summer","Autumn","Winter"})</f>
        <v>Summer</v>
      </c>
    </row>
    <row r="2483" spans="2:18"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c r="O2483" s="4">
        <f>MONTH(Table1[[#This Row],[Invoice Date]])</f>
        <v>7</v>
      </c>
      <c r="P2483" s="4">
        <f>YEAR(Table1[[#This Row],[Invoice Date]])</f>
        <v>2021</v>
      </c>
      <c r="Q2483" s="4" t="str">
        <f>"Q"&amp;ROUNDUP(MONTH(Table1[[#This Row],[Invoice Date]])/3,0)</f>
        <v>Q3</v>
      </c>
      <c r="R2483" s="4" t="str">
        <f>LOOKUP(O2483,{1,3,6,9,12},{"Winter","Spring","Summer","Autumn","Winter"})</f>
        <v>Summer</v>
      </c>
    </row>
    <row r="2484" spans="2:18"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c r="O2484" s="4">
        <f>MONTH(Table1[[#This Row],[Invoice Date]])</f>
        <v>7</v>
      </c>
      <c r="P2484" s="4">
        <f>YEAR(Table1[[#This Row],[Invoice Date]])</f>
        <v>2021</v>
      </c>
      <c r="Q2484" s="4" t="str">
        <f>"Q"&amp;ROUNDUP(MONTH(Table1[[#This Row],[Invoice Date]])/3,0)</f>
        <v>Q3</v>
      </c>
      <c r="R2484" s="4" t="str">
        <f>LOOKUP(O2484,{1,3,6,9,12},{"Winter","Spring","Summer","Autumn","Winter"})</f>
        <v>Summer</v>
      </c>
    </row>
    <row r="2485" spans="2:18"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c r="O2485" s="4">
        <f>MONTH(Table1[[#This Row],[Invoice Date]])</f>
        <v>7</v>
      </c>
      <c r="P2485" s="4">
        <f>YEAR(Table1[[#This Row],[Invoice Date]])</f>
        <v>2021</v>
      </c>
      <c r="Q2485" s="4" t="str">
        <f>"Q"&amp;ROUNDUP(MONTH(Table1[[#This Row],[Invoice Date]])/3,0)</f>
        <v>Q3</v>
      </c>
      <c r="R2485" s="4" t="str">
        <f>LOOKUP(O2485,{1,3,6,9,12},{"Winter","Spring","Summer","Autumn","Winter"})</f>
        <v>Summer</v>
      </c>
    </row>
    <row r="2486" spans="2:18"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c r="O2486" s="4">
        <f>MONTH(Table1[[#This Row],[Invoice Date]])</f>
        <v>7</v>
      </c>
      <c r="P2486" s="4">
        <f>YEAR(Table1[[#This Row],[Invoice Date]])</f>
        <v>2021</v>
      </c>
      <c r="Q2486" s="4" t="str">
        <f>"Q"&amp;ROUNDUP(MONTH(Table1[[#This Row],[Invoice Date]])/3,0)</f>
        <v>Q3</v>
      </c>
      <c r="R2486" s="4" t="str">
        <f>LOOKUP(O2486,{1,3,6,9,12},{"Winter","Spring","Summer","Autumn","Winter"})</f>
        <v>Summer</v>
      </c>
    </row>
    <row r="2487" spans="2:18"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c r="O2487" s="4">
        <f>MONTH(Table1[[#This Row],[Invoice Date]])</f>
        <v>8</v>
      </c>
      <c r="P2487" s="4">
        <f>YEAR(Table1[[#This Row],[Invoice Date]])</f>
        <v>2021</v>
      </c>
      <c r="Q2487" s="4" t="str">
        <f>"Q"&amp;ROUNDUP(MONTH(Table1[[#This Row],[Invoice Date]])/3,0)</f>
        <v>Q3</v>
      </c>
      <c r="R2487" s="4" t="str">
        <f>LOOKUP(O2487,{1,3,6,9,12},{"Winter","Spring","Summer","Autumn","Winter"})</f>
        <v>Summer</v>
      </c>
    </row>
    <row r="2488" spans="2:18"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c r="O2488" s="4">
        <f>MONTH(Table1[[#This Row],[Invoice Date]])</f>
        <v>8</v>
      </c>
      <c r="P2488" s="4">
        <f>YEAR(Table1[[#This Row],[Invoice Date]])</f>
        <v>2021</v>
      </c>
      <c r="Q2488" s="4" t="str">
        <f>"Q"&amp;ROUNDUP(MONTH(Table1[[#This Row],[Invoice Date]])/3,0)</f>
        <v>Q3</v>
      </c>
      <c r="R2488" s="4" t="str">
        <f>LOOKUP(O2488,{1,3,6,9,12},{"Winter","Spring","Summer","Autumn","Winter"})</f>
        <v>Summer</v>
      </c>
    </row>
    <row r="2489" spans="2:18"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c r="O2489" s="4">
        <f>MONTH(Table1[[#This Row],[Invoice Date]])</f>
        <v>8</v>
      </c>
      <c r="P2489" s="4">
        <f>YEAR(Table1[[#This Row],[Invoice Date]])</f>
        <v>2021</v>
      </c>
      <c r="Q2489" s="4" t="str">
        <f>"Q"&amp;ROUNDUP(MONTH(Table1[[#This Row],[Invoice Date]])/3,0)</f>
        <v>Q3</v>
      </c>
      <c r="R2489" s="4" t="str">
        <f>LOOKUP(O2489,{1,3,6,9,12},{"Winter","Spring","Summer","Autumn","Winter"})</f>
        <v>Summer</v>
      </c>
    </row>
    <row r="2490" spans="2:18"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c r="O2490" s="4">
        <f>MONTH(Table1[[#This Row],[Invoice Date]])</f>
        <v>8</v>
      </c>
      <c r="P2490" s="4">
        <f>YEAR(Table1[[#This Row],[Invoice Date]])</f>
        <v>2021</v>
      </c>
      <c r="Q2490" s="4" t="str">
        <f>"Q"&amp;ROUNDUP(MONTH(Table1[[#This Row],[Invoice Date]])/3,0)</f>
        <v>Q3</v>
      </c>
      <c r="R2490" s="4" t="str">
        <f>LOOKUP(O2490,{1,3,6,9,12},{"Winter","Spring","Summer","Autumn","Winter"})</f>
        <v>Summer</v>
      </c>
    </row>
    <row r="2491" spans="2:18"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c r="O2491" s="4">
        <f>MONTH(Table1[[#This Row],[Invoice Date]])</f>
        <v>8</v>
      </c>
      <c r="P2491" s="4">
        <f>YEAR(Table1[[#This Row],[Invoice Date]])</f>
        <v>2021</v>
      </c>
      <c r="Q2491" s="4" t="str">
        <f>"Q"&amp;ROUNDUP(MONTH(Table1[[#This Row],[Invoice Date]])/3,0)</f>
        <v>Q3</v>
      </c>
      <c r="R2491" s="4" t="str">
        <f>LOOKUP(O2491,{1,3,6,9,12},{"Winter","Spring","Summer","Autumn","Winter"})</f>
        <v>Summer</v>
      </c>
    </row>
    <row r="2492" spans="2:18"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c r="O2492" s="4">
        <f>MONTH(Table1[[#This Row],[Invoice Date]])</f>
        <v>8</v>
      </c>
      <c r="P2492" s="4">
        <f>YEAR(Table1[[#This Row],[Invoice Date]])</f>
        <v>2021</v>
      </c>
      <c r="Q2492" s="4" t="str">
        <f>"Q"&amp;ROUNDUP(MONTH(Table1[[#This Row],[Invoice Date]])/3,0)</f>
        <v>Q3</v>
      </c>
      <c r="R2492" s="4" t="str">
        <f>LOOKUP(O2492,{1,3,6,9,12},{"Winter","Spring","Summer","Autumn","Winter"})</f>
        <v>Summer</v>
      </c>
    </row>
    <row r="2493" spans="2:18"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c r="O2493" s="4">
        <f>MONTH(Table1[[#This Row],[Invoice Date]])</f>
        <v>9</v>
      </c>
      <c r="P2493" s="4">
        <f>YEAR(Table1[[#This Row],[Invoice Date]])</f>
        <v>2021</v>
      </c>
      <c r="Q2493" s="4" t="str">
        <f>"Q"&amp;ROUNDUP(MONTH(Table1[[#This Row],[Invoice Date]])/3,0)</f>
        <v>Q3</v>
      </c>
      <c r="R2493" s="4" t="str">
        <f>LOOKUP(O2493,{1,3,6,9,12},{"Winter","Spring","Summer","Autumn","Winter"})</f>
        <v>Autumn</v>
      </c>
    </row>
    <row r="2494" spans="2:18"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c r="O2494" s="4">
        <f>MONTH(Table1[[#This Row],[Invoice Date]])</f>
        <v>9</v>
      </c>
      <c r="P2494" s="4">
        <f>YEAR(Table1[[#This Row],[Invoice Date]])</f>
        <v>2021</v>
      </c>
      <c r="Q2494" s="4" t="str">
        <f>"Q"&amp;ROUNDUP(MONTH(Table1[[#This Row],[Invoice Date]])/3,0)</f>
        <v>Q3</v>
      </c>
      <c r="R2494" s="4" t="str">
        <f>LOOKUP(O2494,{1,3,6,9,12},{"Winter","Spring","Summer","Autumn","Winter"})</f>
        <v>Autumn</v>
      </c>
    </row>
    <row r="2495" spans="2:18"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c r="O2495" s="4">
        <f>MONTH(Table1[[#This Row],[Invoice Date]])</f>
        <v>9</v>
      </c>
      <c r="P2495" s="4">
        <f>YEAR(Table1[[#This Row],[Invoice Date]])</f>
        <v>2021</v>
      </c>
      <c r="Q2495" s="4" t="str">
        <f>"Q"&amp;ROUNDUP(MONTH(Table1[[#This Row],[Invoice Date]])/3,0)</f>
        <v>Q3</v>
      </c>
      <c r="R2495" s="4" t="str">
        <f>LOOKUP(O2495,{1,3,6,9,12},{"Winter","Spring","Summer","Autumn","Winter"})</f>
        <v>Autumn</v>
      </c>
    </row>
    <row r="2496" spans="2:18"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c r="O2496" s="4">
        <f>MONTH(Table1[[#This Row],[Invoice Date]])</f>
        <v>9</v>
      </c>
      <c r="P2496" s="4">
        <f>YEAR(Table1[[#This Row],[Invoice Date]])</f>
        <v>2021</v>
      </c>
      <c r="Q2496" s="4" t="str">
        <f>"Q"&amp;ROUNDUP(MONTH(Table1[[#This Row],[Invoice Date]])/3,0)</f>
        <v>Q3</v>
      </c>
      <c r="R2496" s="4" t="str">
        <f>LOOKUP(O2496,{1,3,6,9,12},{"Winter","Spring","Summer","Autumn","Winter"})</f>
        <v>Autumn</v>
      </c>
    </row>
    <row r="2497" spans="2:18"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c r="O2497" s="4">
        <f>MONTH(Table1[[#This Row],[Invoice Date]])</f>
        <v>9</v>
      </c>
      <c r="P2497" s="4">
        <f>YEAR(Table1[[#This Row],[Invoice Date]])</f>
        <v>2021</v>
      </c>
      <c r="Q2497" s="4" t="str">
        <f>"Q"&amp;ROUNDUP(MONTH(Table1[[#This Row],[Invoice Date]])/3,0)</f>
        <v>Q3</v>
      </c>
      <c r="R2497" s="4" t="str">
        <f>LOOKUP(O2497,{1,3,6,9,12},{"Winter","Spring","Summer","Autumn","Winter"})</f>
        <v>Autumn</v>
      </c>
    </row>
    <row r="2498" spans="2:18"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c r="O2498" s="4">
        <f>MONTH(Table1[[#This Row],[Invoice Date]])</f>
        <v>9</v>
      </c>
      <c r="P2498" s="4">
        <f>YEAR(Table1[[#This Row],[Invoice Date]])</f>
        <v>2021</v>
      </c>
      <c r="Q2498" s="4" t="str">
        <f>"Q"&amp;ROUNDUP(MONTH(Table1[[#This Row],[Invoice Date]])/3,0)</f>
        <v>Q3</v>
      </c>
      <c r="R2498" s="4" t="str">
        <f>LOOKUP(O2498,{1,3,6,9,12},{"Winter","Spring","Summer","Autumn","Winter"})</f>
        <v>Autumn</v>
      </c>
    </row>
    <row r="2499" spans="2:18"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c r="O2499" s="4">
        <f>MONTH(Table1[[#This Row],[Invoice Date]])</f>
        <v>10</v>
      </c>
      <c r="P2499" s="4">
        <f>YEAR(Table1[[#This Row],[Invoice Date]])</f>
        <v>2021</v>
      </c>
      <c r="Q2499" s="4" t="str">
        <f>"Q"&amp;ROUNDUP(MONTH(Table1[[#This Row],[Invoice Date]])/3,0)</f>
        <v>Q4</v>
      </c>
      <c r="R2499" s="4" t="str">
        <f>LOOKUP(O2499,{1,3,6,9,12},{"Winter","Spring","Summer","Autumn","Winter"})</f>
        <v>Autumn</v>
      </c>
    </row>
    <row r="2500" spans="2:18"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c r="O2500" s="4">
        <f>MONTH(Table1[[#This Row],[Invoice Date]])</f>
        <v>10</v>
      </c>
      <c r="P2500" s="4">
        <f>YEAR(Table1[[#This Row],[Invoice Date]])</f>
        <v>2021</v>
      </c>
      <c r="Q2500" s="4" t="str">
        <f>"Q"&amp;ROUNDUP(MONTH(Table1[[#This Row],[Invoice Date]])/3,0)</f>
        <v>Q4</v>
      </c>
      <c r="R2500" s="4" t="str">
        <f>LOOKUP(O2500,{1,3,6,9,12},{"Winter","Spring","Summer","Autumn","Winter"})</f>
        <v>Autumn</v>
      </c>
    </row>
    <row r="2501" spans="2:18"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c r="O2501" s="4">
        <f>MONTH(Table1[[#This Row],[Invoice Date]])</f>
        <v>10</v>
      </c>
      <c r="P2501" s="4">
        <f>YEAR(Table1[[#This Row],[Invoice Date]])</f>
        <v>2021</v>
      </c>
      <c r="Q2501" s="4" t="str">
        <f>"Q"&amp;ROUNDUP(MONTH(Table1[[#This Row],[Invoice Date]])/3,0)</f>
        <v>Q4</v>
      </c>
      <c r="R2501" s="4" t="str">
        <f>LOOKUP(O2501,{1,3,6,9,12},{"Winter","Spring","Summer","Autumn","Winter"})</f>
        <v>Autumn</v>
      </c>
    </row>
    <row r="2502" spans="2:18"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c r="O2502" s="4">
        <f>MONTH(Table1[[#This Row],[Invoice Date]])</f>
        <v>10</v>
      </c>
      <c r="P2502" s="4">
        <f>YEAR(Table1[[#This Row],[Invoice Date]])</f>
        <v>2021</v>
      </c>
      <c r="Q2502" s="4" t="str">
        <f>"Q"&amp;ROUNDUP(MONTH(Table1[[#This Row],[Invoice Date]])/3,0)</f>
        <v>Q4</v>
      </c>
      <c r="R2502" s="4" t="str">
        <f>LOOKUP(O2502,{1,3,6,9,12},{"Winter","Spring","Summer","Autumn","Winter"})</f>
        <v>Autumn</v>
      </c>
    </row>
    <row r="2503" spans="2:18"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c r="O2503" s="4">
        <f>MONTH(Table1[[#This Row],[Invoice Date]])</f>
        <v>10</v>
      </c>
      <c r="P2503" s="4">
        <f>YEAR(Table1[[#This Row],[Invoice Date]])</f>
        <v>2021</v>
      </c>
      <c r="Q2503" s="4" t="str">
        <f>"Q"&amp;ROUNDUP(MONTH(Table1[[#This Row],[Invoice Date]])/3,0)</f>
        <v>Q4</v>
      </c>
      <c r="R2503" s="4" t="str">
        <f>LOOKUP(O2503,{1,3,6,9,12},{"Winter","Spring","Summer","Autumn","Winter"})</f>
        <v>Autumn</v>
      </c>
    </row>
    <row r="2504" spans="2:18"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c r="O2504" s="4">
        <f>MONTH(Table1[[#This Row],[Invoice Date]])</f>
        <v>10</v>
      </c>
      <c r="P2504" s="4">
        <f>YEAR(Table1[[#This Row],[Invoice Date]])</f>
        <v>2021</v>
      </c>
      <c r="Q2504" s="4" t="str">
        <f>"Q"&amp;ROUNDUP(MONTH(Table1[[#This Row],[Invoice Date]])/3,0)</f>
        <v>Q4</v>
      </c>
      <c r="R2504" s="4" t="str">
        <f>LOOKUP(O2504,{1,3,6,9,12},{"Winter","Spring","Summer","Autumn","Winter"})</f>
        <v>Autumn</v>
      </c>
    </row>
    <row r="2505" spans="2:18"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c r="O2505" s="4">
        <f>MONTH(Table1[[#This Row],[Invoice Date]])</f>
        <v>11</v>
      </c>
      <c r="P2505" s="4">
        <f>YEAR(Table1[[#This Row],[Invoice Date]])</f>
        <v>2021</v>
      </c>
      <c r="Q2505" s="4" t="str">
        <f>"Q"&amp;ROUNDUP(MONTH(Table1[[#This Row],[Invoice Date]])/3,0)</f>
        <v>Q4</v>
      </c>
      <c r="R2505" s="4" t="str">
        <f>LOOKUP(O2505,{1,3,6,9,12},{"Winter","Spring","Summer","Autumn","Winter"})</f>
        <v>Autumn</v>
      </c>
    </row>
    <row r="2506" spans="2:18"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c r="O2506" s="4">
        <f>MONTH(Table1[[#This Row],[Invoice Date]])</f>
        <v>11</v>
      </c>
      <c r="P2506" s="4">
        <f>YEAR(Table1[[#This Row],[Invoice Date]])</f>
        <v>2021</v>
      </c>
      <c r="Q2506" s="4" t="str">
        <f>"Q"&amp;ROUNDUP(MONTH(Table1[[#This Row],[Invoice Date]])/3,0)</f>
        <v>Q4</v>
      </c>
      <c r="R2506" s="4" t="str">
        <f>LOOKUP(O2506,{1,3,6,9,12},{"Winter","Spring","Summer","Autumn","Winter"})</f>
        <v>Autumn</v>
      </c>
    </row>
    <row r="2507" spans="2:18"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c r="O2507" s="4">
        <f>MONTH(Table1[[#This Row],[Invoice Date]])</f>
        <v>11</v>
      </c>
      <c r="P2507" s="4">
        <f>YEAR(Table1[[#This Row],[Invoice Date]])</f>
        <v>2021</v>
      </c>
      <c r="Q2507" s="4" t="str">
        <f>"Q"&amp;ROUNDUP(MONTH(Table1[[#This Row],[Invoice Date]])/3,0)</f>
        <v>Q4</v>
      </c>
      <c r="R2507" s="4" t="str">
        <f>LOOKUP(O2507,{1,3,6,9,12},{"Winter","Spring","Summer","Autumn","Winter"})</f>
        <v>Autumn</v>
      </c>
    </row>
    <row r="2508" spans="2:18"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c r="O2508" s="4">
        <f>MONTH(Table1[[#This Row],[Invoice Date]])</f>
        <v>11</v>
      </c>
      <c r="P2508" s="4">
        <f>YEAR(Table1[[#This Row],[Invoice Date]])</f>
        <v>2021</v>
      </c>
      <c r="Q2508" s="4" t="str">
        <f>"Q"&amp;ROUNDUP(MONTH(Table1[[#This Row],[Invoice Date]])/3,0)</f>
        <v>Q4</v>
      </c>
      <c r="R2508" s="4" t="str">
        <f>LOOKUP(O2508,{1,3,6,9,12},{"Winter","Spring","Summer","Autumn","Winter"})</f>
        <v>Autumn</v>
      </c>
    </row>
    <row r="2509" spans="2:18"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c r="O2509" s="4">
        <f>MONTH(Table1[[#This Row],[Invoice Date]])</f>
        <v>11</v>
      </c>
      <c r="P2509" s="4">
        <f>YEAR(Table1[[#This Row],[Invoice Date]])</f>
        <v>2021</v>
      </c>
      <c r="Q2509" s="4" t="str">
        <f>"Q"&amp;ROUNDUP(MONTH(Table1[[#This Row],[Invoice Date]])/3,0)</f>
        <v>Q4</v>
      </c>
      <c r="R2509" s="4" t="str">
        <f>LOOKUP(O2509,{1,3,6,9,12},{"Winter","Spring","Summer","Autumn","Winter"})</f>
        <v>Autumn</v>
      </c>
    </row>
    <row r="2510" spans="2:18"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c r="O2510" s="4">
        <f>MONTH(Table1[[#This Row],[Invoice Date]])</f>
        <v>11</v>
      </c>
      <c r="P2510" s="4">
        <f>YEAR(Table1[[#This Row],[Invoice Date]])</f>
        <v>2021</v>
      </c>
      <c r="Q2510" s="4" t="str">
        <f>"Q"&amp;ROUNDUP(MONTH(Table1[[#This Row],[Invoice Date]])/3,0)</f>
        <v>Q4</v>
      </c>
      <c r="R2510" s="4" t="str">
        <f>LOOKUP(O2510,{1,3,6,9,12},{"Winter","Spring","Summer","Autumn","Winter"})</f>
        <v>Autumn</v>
      </c>
    </row>
    <row r="2511" spans="2:18"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c r="O2511" s="4">
        <f>MONTH(Table1[[#This Row],[Invoice Date]])</f>
        <v>12</v>
      </c>
      <c r="P2511" s="4">
        <f>YEAR(Table1[[#This Row],[Invoice Date]])</f>
        <v>2021</v>
      </c>
      <c r="Q2511" s="4" t="str">
        <f>"Q"&amp;ROUNDUP(MONTH(Table1[[#This Row],[Invoice Date]])/3,0)</f>
        <v>Q4</v>
      </c>
      <c r="R2511" s="4" t="str">
        <f>LOOKUP(O2511,{1,3,6,9,12},{"Winter","Spring","Summer","Autumn","Winter"})</f>
        <v>Winter</v>
      </c>
    </row>
    <row r="2512" spans="2:18"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c r="O2512" s="4">
        <f>MONTH(Table1[[#This Row],[Invoice Date]])</f>
        <v>12</v>
      </c>
      <c r="P2512" s="4">
        <f>YEAR(Table1[[#This Row],[Invoice Date]])</f>
        <v>2021</v>
      </c>
      <c r="Q2512" s="4" t="str">
        <f>"Q"&amp;ROUNDUP(MONTH(Table1[[#This Row],[Invoice Date]])/3,0)</f>
        <v>Q4</v>
      </c>
      <c r="R2512" s="4" t="str">
        <f>LOOKUP(O2512,{1,3,6,9,12},{"Winter","Spring","Summer","Autumn","Winter"})</f>
        <v>Winter</v>
      </c>
    </row>
    <row r="2513" spans="2:18"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c r="O2513" s="4">
        <f>MONTH(Table1[[#This Row],[Invoice Date]])</f>
        <v>12</v>
      </c>
      <c r="P2513" s="4">
        <f>YEAR(Table1[[#This Row],[Invoice Date]])</f>
        <v>2021</v>
      </c>
      <c r="Q2513" s="4" t="str">
        <f>"Q"&amp;ROUNDUP(MONTH(Table1[[#This Row],[Invoice Date]])/3,0)</f>
        <v>Q4</v>
      </c>
      <c r="R2513" s="4" t="str">
        <f>LOOKUP(O2513,{1,3,6,9,12},{"Winter","Spring","Summer","Autumn","Winter"})</f>
        <v>Winter</v>
      </c>
    </row>
    <row r="2514" spans="2:18"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c r="O2514" s="4">
        <f>MONTH(Table1[[#This Row],[Invoice Date]])</f>
        <v>12</v>
      </c>
      <c r="P2514" s="4">
        <f>YEAR(Table1[[#This Row],[Invoice Date]])</f>
        <v>2021</v>
      </c>
      <c r="Q2514" s="4" t="str">
        <f>"Q"&amp;ROUNDUP(MONTH(Table1[[#This Row],[Invoice Date]])/3,0)</f>
        <v>Q4</v>
      </c>
      <c r="R2514" s="4" t="str">
        <f>LOOKUP(O2514,{1,3,6,9,12},{"Winter","Spring","Summer","Autumn","Winter"})</f>
        <v>Winter</v>
      </c>
    </row>
    <row r="2515" spans="2:18"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c r="O2515" s="4">
        <f>MONTH(Table1[[#This Row],[Invoice Date]])</f>
        <v>12</v>
      </c>
      <c r="P2515" s="4">
        <f>YEAR(Table1[[#This Row],[Invoice Date]])</f>
        <v>2021</v>
      </c>
      <c r="Q2515" s="4" t="str">
        <f>"Q"&amp;ROUNDUP(MONTH(Table1[[#This Row],[Invoice Date]])/3,0)</f>
        <v>Q4</v>
      </c>
      <c r="R2515" s="4" t="str">
        <f>LOOKUP(O2515,{1,3,6,9,12},{"Winter","Spring","Summer","Autumn","Winter"})</f>
        <v>Winter</v>
      </c>
    </row>
    <row r="2516" spans="2:18"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c r="O2516" s="4">
        <f>MONTH(Table1[[#This Row],[Invoice Date]])</f>
        <v>12</v>
      </c>
      <c r="P2516" s="4">
        <f>YEAR(Table1[[#This Row],[Invoice Date]])</f>
        <v>2021</v>
      </c>
      <c r="Q2516" s="4" t="str">
        <f>"Q"&amp;ROUNDUP(MONTH(Table1[[#This Row],[Invoice Date]])/3,0)</f>
        <v>Q4</v>
      </c>
      <c r="R2516" s="4" t="str">
        <f>LOOKUP(O2516,{1,3,6,9,12},{"Winter","Spring","Summer","Autumn","Winter"})</f>
        <v>Winter</v>
      </c>
    </row>
    <row r="2517" spans="2:18"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c r="O2517" s="4">
        <f>MONTH(Table1[[#This Row],[Invoice Date]])</f>
        <v>1</v>
      </c>
      <c r="P2517" s="4">
        <f>YEAR(Table1[[#This Row],[Invoice Date]])</f>
        <v>2021</v>
      </c>
      <c r="Q2517" s="4" t="str">
        <f>"Q"&amp;ROUNDUP(MONTH(Table1[[#This Row],[Invoice Date]])/3,0)</f>
        <v>Q1</v>
      </c>
      <c r="R2517" s="4" t="str">
        <f>LOOKUP(O2517,{1,3,6,9,12},{"Winter","Spring","Summer","Autumn","Winter"})</f>
        <v>Winter</v>
      </c>
    </row>
    <row r="2518" spans="2:18"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c r="O2518" s="4">
        <f>MONTH(Table1[[#This Row],[Invoice Date]])</f>
        <v>1</v>
      </c>
      <c r="P2518" s="4">
        <f>YEAR(Table1[[#This Row],[Invoice Date]])</f>
        <v>2021</v>
      </c>
      <c r="Q2518" s="4" t="str">
        <f>"Q"&amp;ROUNDUP(MONTH(Table1[[#This Row],[Invoice Date]])/3,0)</f>
        <v>Q1</v>
      </c>
      <c r="R2518" s="4" t="str">
        <f>LOOKUP(O2518,{1,3,6,9,12},{"Winter","Spring","Summer","Autumn","Winter"})</f>
        <v>Winter</v>
      </c>
    </row>
    <row r="2519" spans="2:18"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c r="O2519" s="4">
        <f>MONTH(Table1[[#This Row],[Invoice Date]])</f>
        <v>1</v>
      </c>
      <c r="P2519" s="4">
        <f>YEAR(Table1[[#This Row],[Invoice Date]])</f>
        <v>2021</v>
      </c>
      <c r="Q2519" s="4" t="str">
        <f>"Q"&amp;ROUNDUP(MONTH(Table1[[#This Row],[Invoice Date]])/3,0)</f>
        <v>Q1</v>
      </c>
      <c r="R2519" s="4" t="str">
        <f>LOOKUP(O2519,{1,3,6,9,12},{"Winter","Spring","Summer","Autumn","Winter"})</f>
        <v>Winter</v>
      </c>
    </row>
    <row r="2520" spans="2:18"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c r="O2520" s="4">
        <f>MONTH(Table1[[#This Row],[Invoice Date]])</f>
        <v>1</v>
      </c>
      <c r="P2520" s="4">
        <f>YEAR(Table1[[#This Row],[Invoice Date]])</f>
        <v>2021</v>
      </c>
      <c r="Q2520" s="4" t="str">
        <f>"Q"&amp;ROUNDUP(MONTH(Table1[[#This Row],[Invoice Date]])/3,0)</f>
        <v>Q1</v>
      </c>
      <c r="R2520" s="4" t="str">
        <f>LOOKUP(O2520,{1,3,6,9,12},{"Winter","Spring","Summer","Autumn","Winter"})</f>
        <v>Winter</v>
      </c>
    </row>
    <row r="2521" spans="2:18"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c r="O2521" s="4">
        <f>MONTH(Table1[[#This Row],[Invoice Date]])</f>
        <v>1</v>
      </c>
      <c r="P2521" s="4">
        <f>YEAR(Table1[[#This Row],[Invoice Date]])</f>
        <v>2021</v>
      </c>
      <c r="Q2521" s="4" t="str">
        <f>"Q"&amp;ROUNDUP(MONTH(Table1[[#This Row],[Invoice Date]])/3,0)</f>
        <v>Q1</v>
      </c>
      <c r="R2521" s="4" t="str">
        <f>LOOKUP(O2521,{1,3,6,9,12},{"Winter","Spring","Summer","Autumn","Winter"})</f>
        <v>Winter</v>
      </c>
    </row>
    <row r="2522" spans="2:18"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c r="O2522" s="4">
        <f>MONTH(Table1[[#This Row],[Invoice Date]])</f>
        <v>1</v>
      </c>
      <c r="P2522" s="4">
        <f>YEAR(Table1[[#This Row],[Invoice Date]])</f>
        <v>2021</v>
      </c>
      <c r="Q2522" s="4" t="str">
        <f>"Q"&amp;ROUNDUP(MONTH(Table1[[#This Row],[Invoice Date]])/3,0)</f>
        <v>Q1</v>
      </c>
      <c r="R2522" s="4" t="str">
        <f>LOOKUP(O2522,{1,3,6,9,12},{"Winter","Spring","Summer","Autumn","Winter"})</f>
        <v>Winter</v>
      </c>
    </row>
    <row r="2523" spans="2:18"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c r="O2523" s="4">
        <f>MONTH(Table1[[#This Row],[Invoice Date]])</f>
        <v>2</v>
      </c>
      <c r="P2523" s="4">
        <f>YEAR(Table1[[#This Row],[Invoice Date]])</f>
        <v>2021</v>
      </c>
      <c r="Q2523" s="4" t="str">
        <f>"Q"&amp;ROUNDUP(MONTH(Table1[[#This Row],[Invoice Date]])/3,0)</f>
        <v>Q1</v>
      </c>
      <c r="R2523" s="4" t="str">
        <f>LOOKUP(O2523,{1,3,6,9,12},{"Winter","Spring","Summer","Autumn","Winter"})</f>
        <v>Winter</v>
      </c>
    </row>
    <row r="2524" spans="2:18"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c r="O2524" s="4">
        <f>MONTH(Table1[[#This Row],[Invoice Date]])</f>
        <v>2</v>
      </c>
      <c r="P2524" s="4">
        <f>YEAR(Table1[[#This Row],[Invoice Date]])</f>
        <v>2021</v>
      </c>
      <c r="Q2524" s="4" t="str">
        <f>"Q"&amp;ROUNDUP(MONTH(Table1[[#This Row],[Invoice Date]])/3,0)</f>
        <v>Q1</v>
      </c>
      <c r="R2524" s="4" t="str">
        <f>LOOKUP(O2524,{1,3,6,9,12},{"Winter","Spring","Summer","Autumn","Winter"})</f>
        <v>Winter</v>
      </c>
    </row>
    <row r="2525" spans="2:18"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c r="O2525" s="4">
        <f>MONTH(Table1[[#This Row],[Invoice Date]])</f>
        <v>2</v>
      </c>
      <c r="P2525" s="4">
        <f>YEAR(Table1[[#This Row],[Invoice Date]])</f>
        <v>2021</v>
      </c>
      <c r="Q2525" s="4" t="str">
        <f>"Q"&amp;ROUNDUP(MONTH(Table1[[#This Row],[Invoice Date]])/3,0)</f>
        <v>Q1</v>
      </c>
      <c r="R2525" s="4" t="str">
        <f>LOOKUP(O2525,{1,3,6,9,12},{"Winter","Spring","Summer","Autumn","Winter"})</f>
        <v>Winter</v>
      </c>
    </row>
    <row r="2526" spans="2:18"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c r="O2526" s="4">
        <f>MONTH(Table1[[#This Row],[Invoice Date]])</f>
        <v>2</v>
      </c>
      <c r="P2526" s="4">
        <f>YEAR(Table1[[#This Row],[Invoice Date]])</f>
        <v>2021</v>
      </c>
      <c r="Q2526" s="4" t="str">
        <f>"Q"&amp;ROUNDUP(MONTH(Table1[[#This Row],[Invoice Date]])/3,0)</f>
        <v>Q1</v>
      </c>
      <c r="R2526" s="4" t="str">
        <f>LOOKUP(O2526,{1,3,6,9,12},{"Winter","Spring","Summer","Autumn","Winter"})</f>
        <v>Winter</v>
      </c>
    </row>
    <row r="2527" spans="2:18"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c r="O2527" s="4">
        <f>MONTH(Table1[[#This Row],[Invoice Date]])</f>
        <v>2</v>
      </c>
      <c r="P2527" s="4">
        <f>YEAR(Table1[[#This Row],[Invoice Date]])</f>
        <v>2021</v>
      </c>
      <c r="Q2527" s="4" t="str">
        <f>"Q"&amp;ROUNDUP(MONTH(Table1[[#This Row],[Invoice Date]])/3,0)</f>
        <v>Q1</v>
      </c>
      <c r="R2527" s="4" t="str">
        <f>LOOKUP(O2527,{1,3,6,9,12},{"Winter","Spring","Summer","Autumn","Winter"})</f>
        <v>Winter</v>
      </c>
    </row>
    <row r="2528" spans="2:18"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c r="O2528" s="4">
        <f>MONTH(Table1[[#This Row],[Invoice Date]])</f>
        <v>2</v>
      </c>
      <c r="P2528" s="4">
        <f>YEAR(Table1[[#This Row],[Invoice Date]])</f>
        <v>2021</v>
      </c>
      <c r="Q2528" s="4" t="str">
        <f>"Q"&amp;ROUNDUP(MONTH(Table1[[#This Row],[Invoice Date]])/3,0)</f>
        <v>Q1</v>
      </c>
      <c r="R2528" s="4" t="str">
        <f>LOOKUP(O2528,{1,3,6,9,12},{"Winter","Spring","Summer","Autumn","Winter"})</f>
        <v>Winter</v>
      </c>
    </row>
    <row r="2529" spans="2:18"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c r="O2529" s="4">
        <f>MONTH(Table1[[#This Row],[Invoice Date]])</f>
        <v>3</v>
      </c>
      <c r="P2529" s="4">
        <f>YEAR(Table1[[#This Row],[Invoice Date]])</f>
        <v>2021</v>
      </c>
      <c r="Q2529" s="4" t="str">
        <f>"Q"&amp;ROUNDUP(MONTH(Table1[[#This Row],[Invoice Date]])/3,0)</f>
        <v>Q1</v>
      </c>
      <c r="R2529" s="4" t="str">
        <f>LOOKUP(O2529,{1,3,6,9,12},{"Winter","Spring","Summer","Autumn","Winter"})</f>
        <v>Spring</v>
      </c>
    </row>
    <row r="2530" spans="2:18"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c r="O2530" s="4">
        <f>MONTH(Table1[[#This Row],[Invoice Date]])</f>
        <v>3</v>
      </c>
      <c r="P2530" s="4">
        <f>YEAR(Table1[[#This Row],[Invoice Date]])</f>
        <v>2021</v>
      </c>
      <c r="Q2530" s="4" t="str">
        <f>"Q"&amp;ROUNDUP(MONTH(Table1[[#This Row],[Invoice Date]])/3,0)</f>
        <v>Q1</v>
      </c>
      <c r="R2530" s="4" t="str">
        <f>LOOKUP(O2530,{1,3,6,9,12},{"Winter","Spring","Summer","Autumn","Winter"})</f>
        <v>Spring</v>
      </c>
    </row>
    <row r="2531" spans="2:18"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c r="O2531" s="4">
        <f>MONTH(Table1[[#This Row],[Invoice Date]])</f>
        <v>3</v>
      </c>
      <c r="P2531" s="4">
        <f>YEAR(Table1[[#This Row],[Invoice Date]])</f>
        <v>2021</v>
      </c>
      <c r="Q2531" s="4" t="str">
        <f>"Q"&amp;ROUNDUP(MONTH(Table1[[#This Row],[Invoice Date]])/3,0)</f>
        <v>Q1</v>
      </c>
      <c r="R2531" s="4" t="str">
        <f>LOOKUP(O2531,{1,3,6,9,12},{"Winter","Spring","Summer","Autumn","Winter"})</f>
        <v>Spring</v>
      </c>
    </row>
    <row r="2532" spans="2:18"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c r="O2532" s="4">
        <f>MONTH(Table1[[#This Row],[Invoice Date]])</f>
        <v>3</v>
      </c>
      <c r="P2532" s="4">
        <f>YEAR(Table1[[#This Row],[Invoice Date]])</f>
        <v>2021</v>
      </c>
      <c r="Q2532" s="4" t="str">
        <f>"Q"&amp;ROUNDUP(MONTH(Table1[[#This Row],[Invoice Date]])/3,0)</f>
        <v>Q1</v>
      </c>
      <c r="R2532" s="4" t="str">
        <f>LOOKUP(O2532,{1,3,6,9,12},{"Winter","Spring","Summer","Autumn","Winter"})</f>
        <v>Spring</v>
      </c>
    </row>
    <row r="2533" spans="2:18"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c r="O2533" s="4">
        <f>MONTH(Table1[[#This Row],[Invoice Date]])</f>
        <v>3</v>
      </c>
      <c r="P2533" s="4">
        <f>YEAR(Table1[[#This Row],[Invoice Date]])</f>
        <v>2021</v>
      </c>
      <c r="Q2533" s="4" t="str">
        <f>"Q"&amp;ROUNDUP(MONTH(Table1[[#This Row],[Invoice Date]])/3,0)</f>
        <v>Q1</v>
      </c>
      <c r="R2533" s="4" t="str">
        <f>LOOKUP(O2533,{1,3,6,9,12},{"Winter","Spring","Summer","Autumn","Winter"})</f>
        <v>Spring</v>
      </c>
    </row>
    <row r="2534" spans="2:18"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c r="O2534" s="4">
        <f>MONTH(Table1[[#This Row],[Invoice Date]])</f>
        <v>3</v>
      </c>
      <c r="P2534" s="4">
        <f>YEAR(Table1[[#This Row],[Invoice Date]])</f>
        <v>2021</v>
      </c>
      <c r="Q2534" s="4" t="str">
        <f>"Q"&amp;ROUNDUP(MONTH(Table1[[#This Row],[Invoice Date]])/3,0)</f>
        <v>Q1</v>
      </c>
      <c r="R2534" s="4" t="str">
        <f>LOOKUP(O2534,{1,3,6,9,12},{"Winter","Spring","Summer","Autumn","Winter"})</f>
        <v>Spring</v>
      </c>
    </row>
    <row r="2535" spans="2:18"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c r="O2535" s="4">
        <f>MONTH(Table1[[#This Row],[Invoice Date]])</f>
        <v>4</v>
      </c>
      <c r="P2535" s="4">
        <f>YEAR(Table1[[#This Row],[Invoice Date]])</f>
        <v>2021</v>
      </c>
      <c r="Q2535" s="4" t="str">
        <f>"Q"&amp;ROUNDUP(MONTH(Table1[[#This Row],[Invoice Date]])/3,0)</f>
        <v>Q2</v>
      </c>
      <c r="R2535" s="4" t="str">
        <f>LOOKUP(O2535,{1,3,6,9,12},{"Winter","Spring","Summer","Autumn","Winter"})</f>
        <v>Spring</v>
      </c>
    </row>
    <row r="2536" spans="2:18"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c r="O2536" s="4">
        <f>MONTH(Table1[[#This Row],[Invoice Date]])</f>
        <v>4</v>
      </c>
      <c r="P2536" s="4">
        <f>YEAR(Table1[[#This Row],[Invoice Date]])</f>
        <v>2021</v>
      </c>
      <c r="Q2536" s="4" t="str">
        <f>"Q"&amp;ROUNDUP(MONTH(Table1[[#This Row],[Invoice Date]])/3,0)</f>
        <v>Q2</v>
      </c>
      <c r="R2536" s="4" t="str">
        <f>LOOKUP(O2536,{1,3,6,9,12},{"Winter","Spring","Summer","Autumn","Winter"})</f>
        <v>Spring</v>
      </c>
    </row>
    <row r="2537" spans="2:18"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c r="O2537" s="4">
        <f>MONTH(Table1[[#This Row],[Invoice Date]])</f>
        <v>4</v>
      </c>
      <c r="P2537" s="4">
        <f>YEAR(Table1[[#This Row],[Invoice Date]])</f>
        <v>2021</v>
      </c>
      <c r="Q2537" s="4" t="str">
        <f>"Q"&amp;ROUNDUP(MONTH(Table1[[#This Row],[Invoice Date]])/3,0)</f>
        <v>Q2</v>
      </c>
      <c r="R2537" s="4" t="str">
        <f>LOOKUP(O2537,{1,3,6,9,12},{"Winter","Spring","Summer","Autumn","Winter"})</f>
        <v>Spring</v>
      </c>
    </row>
    <row r="2538" spans="2:18"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c r="O2538" s="4">
        <f>MONTH(Table1[[#This Row],[Invoice Date]])</f>
        <v>4</v>
      </c>
      <c r="P2538" s="4">
        <f>YEAR(Table1[[#This Row],[Invoice Date]])</f>
        <v>2021</v>
      </c>
      <c r="Q2538" s="4" t="str">
        <f>"Q"&amp;ROUNDUP(MONTH(Table1[[#This Row],[Invoice Date]])/3,0)</f>
        <v>Q2</v>
      </c>
      <c r="R2538" s="4" t="str">
        <f>LOOKUP(O2538,{1,3,6,9,12},{"Winter","Spring","Summer","Autumn","Winter"})</f>
        <v>Spring</v>
      </c>
    </row>
    <row r="2539" spans="2:18"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c r="O2539" s="4">
        <f>MONTH(Table1[[#This Row],[Invoice Date]])</f>
        <v>4</v>
      </c>
      <c r="P2539" s="4">
        <f>YEAR(Table1[[#This Row],[Invoice Date]])</f>
        <v>2021</v>
      </c>
      <c r="Q2539" s="4" t="str">
        <f>"Q"&amp;ROUNDUP(MONTH(Table1[[#This Row],[Invoice Date]])/3,0)</f>
        <v>Q2</v>
      </c>
      <c r="R2539" s="4" t="str">
        <f>LOOKUP(O2539,{1,3,6,9,12},{"Winter","Spring","Summer","Autumn","Winter"})</f>
        <v>Spring</v>
      </c>
    </row>
    <row r="2540" spans="2:18"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c r="O2540" s="4">
        <f>MONTH(Table1[[#This Row],[Invoice Date]])</f>
        <v>4</v>
      </c>
      <c r="P2540" s="4">
        <f>YEAR(Table1[[#This Row],[Invoice Date]])</f>
        <v>2021</v>
      </c>
      <c r="Q2540" s="4" t="str">
        <f>"Q"&amp;ROUNDUP(MONTH(Table1[[#This Row],[Invoice Date]])/3,0)</f>
        <v>Q2</v>
      </c>
      <c r="R2540" s="4" t="str">
        <f>LOOKUP(O2540,{1,3,6,9,12},{"Winter","Spring","Summer","Autumn","Winter"})</f>
        <v>Spring</v>
      </c>
    </row>
    <row r="2541" spans="2:18"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c r="O2541" s="4">
        <f>MONTH(Table1[[#This Row],[Invoice Date]])</f>
        <v>5</v>
      </c>
      <c r="P2541" s="4">
        <f>YEAR(Table1[[#This Row],[Invoice Date]])</f>
        <v>2021</v>
      </c>
      <c r="Q2541" s="4" t="str">
        <f>"Q"&amp;ROUNDUP(MONTH(Table1[[#This Row],[Invoice Date]])/3,0)</f>
        <v>Q2</v>
      </c>
      <c r="R2541" s="4" t="str">
        <f>LOOKUP(O2541,{1,3,6,9,12},{"Winter","Spring","Summer","Autumn","Winter"})</f>
        <v>Spring</v>
      </c>
    </row>
    <row r="2542" spans="2:18"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c r="O2542" s="4">
        <f>MONTH(Table1[[#This Row],[Invoice Date]])</f>
        <v>5</v>
      </c>
      <c r="P2542" s="4">
        <f>YEAR(Table1[[#This Row],[Invoice Date]])</f>
        <v>2021</v>
      </c>
      <c r="Q2542" s="4" t="str">
        <f>"Q"&amp;ROUNDUP(MONTH(Table1[[#This Row],[Invoice Date]])/3,0)</f>
        <v>Q2</v>
      </c>
      <c r="R2542" s="4" t="str">
        <f>LOOKUP(O2542,{1,3,6,9,12},{"Winter","Spring","Summer","Autumn","Winter"})</f>
        <v>Spring</v>
      </c>
    </row>
    <row r="2543" spans="2:18"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c r="O2543" s="4">
        <f>MONTH(Table1[[#This Row],[Invoice Date]])</f>
        <v>5</v>
      </c>
      <c r="P2543" s="4">
        <f>YEAR(Table1[[#This Row],[Invoice Date]])</f>
        <v>2021</v>
      </c>
      <c r="Q2543" s="4" t="str">
        <f>"Q"&amp;ROUNDUP(MONTH(Table1[[#This Row],[Invoice Date]])/3,0)</f>
        <v>Q2</v>
      </c>
      <c r="R2543" s="4" t="str">
        <f>LOOKUP(O2543,{1,3,6,9,12},{"Winter","Spring","Summer","Autumn","Winter"})</f>
        <v>Spring</v>
      </c>
    </row>
    <row r="2544" spans="2:18"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c r="O2544" s="4">
        <f>MONTH(Table1[[#This Row],[Invoice Date]])</f>
        <v>5</v>
      </c>
      <c r="P2544" s="4">
        <f>YEAR(Table1[[#This Row],[Invoice Date]])</f>
        <v>2021</v>
      </c>
      <c r="Q2544" s="4" t="str">
        <f>"Q"&amp;ROUNDUP(MONTH(Table1[[#This Row],[Invoice Date]])/3,0)</f>
        <v>Q2</v>
      </c>
      <c r="R2544" s="4" t="str">
        <f>LOOKUP(O2544,{1,3,6,9,12},{"Winter","Spring","Summer","Autumn","Winter"})</f>
        <v>Spring</v>
      </c>
    </row>
    <row r="2545" spans="2:18"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c r="O2545" s="4">
        <f>MONTH(Table1[[#This Row],[Invoice Date]])</f>
        <v>5</v>
      </c>
      <c r="P2545" s="4">
        <f>YEAR(Table1[[#This Row],[Invoice Date]])</f>
        <v>2021</v>
      </c>
      <c r="Q2545" s="4" t="str">
        <f>"Q"&amp;ROUNDUP(MONTH(Table1[[#This Row],[Invoice Date]])/3,0)</f>
        <v>Q2</v>
      </c>
      <c r="R2545" s="4" t="str">
        <f>LOOKUP(O2545,{1,3,6,9,12},{"Winter","Spring","Summer","Autumn","Winter"})</f>
        <v>Spring</v>
      </c>
    </row>
    <row r="2546" spans="2:18"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c r="O2546" s="4">
        <f>MONTH(Table1[[#This Row],[Invoice Date]])</f>
        <v>5</v>
      </c>
      <c r="P2546" s="4">
        <f>YEAR(Table1[[#This Row],[Invoice Date]])</f>
        <v>2021</v>
      </c>
      <c r="Q2546" s="4" t="str">
        <f>"Q"&amp;ROUNDUP(MONTH(Table1[[#This Row],[Invoice Date]])/3,0)</f>
        <v>Q2</v>
      </c>
      <c r="R2546" s="4" t="str">
        <f>LOOKUP(O2546,{1,3,6,9,12},{"Winter","Spring","Summer","Autumn","Winter"})</f>
        <v>Spring</v>
      </c>
    </row>
    <row r="2547" spans="2:18"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c r="O2547" s="4">
        <f>MONTH(Table1[[#This Row],[Invoice Date]])</f>
        <v>6</v>
      </c>
      <c r="P2547" s="4">
        <f>YEAR(Table1[[#This Row],[Invoice Date]])</f>
        <v>2021</v>
      </c>
      <c r="Q2547" s="4" t="str">
        <f>"Q"&amp;ROUNDUP(MONTH(Table1[[#This Row],[Invoice Date]])/3,0)</f>
        <v>Q2</v>
      </c>
      <c r="R2547" s="4" t="str">
        <f>LOOKUP(O2547,{1,3,6,9,12},{"Winter","Spring","Summer","Autumn","Winter"})</f>
        <v>Summer</v>
      </c>
    </row>
    <row r="2548" spans="2:18"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c r="O2548" s="4">
        <f>MONTH(Table1[[#This Row],[Invoice Date]])</f>
        <v>6</v>
      </c>
      <c r="P2548" s="4">
        <f>YEAR(Table1[[#This Row],[Invoice Date]])</f>
        <v>2021</v>
      </c>
      <c r="Q2548" s="4" t="str">
        <f>"Q"&amp;ROUNDUP(MONTH(Table1[[#This Row],[Invoice Date]])/3,0)</f>
        <v>Q2</v>
      </c>
      <c r="R2548" s="4" t="str">
        <f>LOOKUP(O2548,{1,3,6,9,12},{"Winter","Spring","Summer","Autumn","Winter"})</f>
        <v>Summer</v>
      </c>
    </row>
    <row r="2549" spans="2:18"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c r="O2549" s="4">
        <f>MONTH(Table1[[#This Row],[Invoice Date]])</f>
        <v>6</v>
      </c>
      <c r="P2549" s="4">
        <f>YEAR(Table1[[#This Row],[Invoice Date]])</f>
        <v>2021</v>
      </c>
      <c r="Q2549" s="4" t="str">
        <f>"Q"&amp;ROUNDUP(MONTH(Table1[[#This Row],[Invoice Date]])/3,0)</f>
        <v>Q2</v>
      </c>
      <c r="R2549" s="4" t="str">
        <f>LOOKUP(O2549,{1,3,6,9,12},{"Winter","Spring","Summer","Autumn","Winter"})</f>
        <v>Summer</v>
      </c>
    </row>
    <row r="2550" spans="2:18"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c r="O2550" s="4">
        <f>MONTH(Table1[[#This Row],[Invoice Date]])</f>
        <v>6</v>
      </c>
      <c r="P2550" s="4">
        <f>YEAR(Table1[[#This Row],[Invoice Date]])</f>
        <v>2021</v>
      </c>
      <c r="Q2550" s="4" t="str">
        <f>"Q"&amp;ROUNDUP(MONTH(Table1[[#This Row],[Invoice Date]])/3,0)</f>
        <v>Q2</v>
      </c>
      <c r="R2550" s="4" t="str">
        <f>LOOKUP(O2550,{1,3,6,9,12},{"Winter","Spring","Summer","Autumn","Winter"})</f>
        <v>Summer</v>
      </c>
    </row>
    <row r="2551" spans="2:18"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c r="O2551" s="4">
        <f>MONTH(Table1[[#This Row],[Invoice Date]])</f>
        <v>6</v>
      </c>
      <c r="P2551" s="4">
        <f>YEAR(Table1[[#This Row],[Invoice Date]])</f>
        <v>2021</v>
      </c>
      <c r="Q2551" s="4" t="str">
        <f>"Q"&amp;ROUNDUP(MONTH(Table1[[#This Row],[Invoice Date]])/3,0)</f>
        <v>Q2</v>
      </c>
      <c r="R2551" s="4" t="str">
        <f>LOOKUP(O2551,{1,3,6,9,12},{"Winter","Spring","Summer","Autumn","Winter"})</f>
        <v>Summer</v>
      </c>
    </row>
    <row r="2552" spans="2:18"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c r="O2552" s="4">
        <f>MONTH(Table1[[#This Row],[Invoice Date]])</f>
        <v>6</v>
      </c>
      <c r="P2552" s="4">
        <f>YEAR(Table1[[#This Row],[Invoice Date]])</f>
        <v>2021</v>
      </c>
      <c r="Q2552" s="4" t="str">
        <f>"Q"&amp;ROUNDUP(MONTH(Table1[[#This Row],[Invoice Date]])/3,0)</f>
        <v>Q2</v>
      </c>
      <c r="R2552" s="4" t="str">
        <f>LOOKUP(O2552,{1,3,6,9,12},{"Winter","Spring","Summer","Autumn","Winter"})</f>
        <v>Summer</v>
      </c>
    </row>
    <row r="2553" spans="2:18"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c r="O2553" s="4">
        <f>MONTH(Table1[[#This Row],[Invoice Date]])</f>
        <v>7</v>
      </c>
      <c r="P2553" s="4">
        <f>YEAR(Table1[[#This Row],[Invoice Date]])</f>
        <v>2021</v>
      </c>
      <c r="Q2553" s="4" t="str">
        <f>"Q"&amp;ROUNDUP(MONTH(Table1[[#This Row],[Invoice Date]])/3,0)</f>
        <v>Q3</v>
      </c>
      <c r="R2553" s="4" t="str">
        <f>LOOKUP(O2553,{1,3,6,9,12},{"Winter","Spring","Summer","Autumn","Winter"})</f>
        <v>Summer</v>
      </c>
    </row>
    <row r="2554" spans="2:18"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c r="O2554" s="4">
        <f>MONTH(Table1[[#This Row],[Invoice Date]])</f>
        <v>7</v>
      </c>
      <c r="P2554" s="4">
        <f>YEAR(Table1[[#This Row],[Invoice Date]])</f>
        <v>2021</v>
      </c>
      <c r="Q2554" s="4" t="str">
        <f>"Q"&amp;ROUNDUP(MONTH(Table1[[#This Row],[Invoice Date]])/3,0)</f>
        <v>Q3</v>
      </c>
      <c r="R2554" s="4" t="str">
        <f>LOOKUP(O2554,{1,3,6,9,12},{"Winter","Spring","Summer","Autumn","Winter"})</f>
        <v>Summer</v>
      </c>
    </row>
    <row r="2555" spans="2:18"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c r="O2555" s="4">
        <f>MONTH(Table1[[#This Row],[Invoice Date]])</f>
        <v>7</v>
      </c>
      <c r="P2555" s="4">
        <f>YEAR(Table1[[#This Row],[Invoice Date]])</f>
        <v>2021</v>
      </c>
      <c r="Q2555" s="4" t="str">
        <f>"Q"&amp;ROUNDUP(MONTH(Table1[[#This Row],[Invoice Date]])/3,0)</f>
        <v>Q3</v>
      </c>
      <c r="R2555" s="4" t="str">
        <f>LOOKUP(O2555,{1,3,6,9,12},{"Winter","Spring","Summer","Autumn","Winter"})</f>
        <v>Summer</v>
      </c>
    </row>
    <row r="2556" spans="2:18"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c r="O2556" s="4">
        <f>MONTH(Table1[[#This Row],[Invoice Date]])</f>
        <v>7</v>
      </c>
      <c r="P2556" s="4">
        <f>YEAR(Table1[[#This Row],[Invoice Date]])</f>
        <v>2021</v>
      </c>
      <c r="Q2556" s="4" t="str">
        <f>"Q"&amp;ROUNDUP(MONTH(Table1[[#This Row],[Invoice Date]])/3,0)</f>
        <v>Q3</v>
      </c>
      <c r="R2556" s="4" t="str">
        <f>LOOKUP(O2556,{1,3,6,9,12},{"Winter","Spring","Summer","Autumn","Winter"})</f>
        <v>Summer</v>
      </c>
    </row>
    <row r="2557" spans="2:18"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c r="O2557" s="4">
        <f>MONTH(Table1[[#This Row],[Invoice Date]])</f>
        <v>7</v>
      </c>
      <c r="P2557" s="4">
        <f>YEAR(Table1[[#This Row],[Invoice Date]])</f>
        <v>2021</v>
      </c>
      <c r="Q2557" s="4" t="str">
        <f>"Q"&amp;ROUNDUP(MONTH(Table1[[#This Row],[Invoice Date]])/3,0)</f>
        <v>Q3</v>
      </c>
      <c r="R2557" s="4" t="str">
        <f>LOOKUP(O2557,{1,3,6,9,12},{"Winter","Spring","Summer","Autumn","Winter"})</f>
        <v>Summer</v>
      </c>
    </row>
    <row r="2558" spans="2:18"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c r="O2558" s="4">
        <f>MONTH(Table1[[#This Row],[Invoice Date]])</f>
        <v>7</v>
      </c>
      <c r="P2558" s="4">
        <f>YEAR(Table1[[#This Row],[Invoice Date]])</f>
        <v>2021</v>
      </c>
      <c r="Q2558" s="4" t="str">
        <f>"Q"&amp;ROUNDUP(MONTH(Table1[[#This Row],[Invoice Date]])/3,0)</f>
        <v>Q3</v>
      </c>
      <c r="R2558" s="4" t="str">
        <f>LOOKUP(O2558,{1,3,6,9,12},{"Winter","Spring","Summer","Autumn","Winter"})</f>
        <v>Summer</v>
      </c>
    </row>
    <row r="2559" spans="2:18"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c r="O2559" s="4">
        <f>MONTH(Table1[[#This Row],[Invoice Date]])</f>
        <v>8</v>
      </c>
      <c r="P2559" s="4">
        <f>YEAR(Table1[[#This Row],[Invoice Date]])</f>
        <v>2021</v>
      </c>
      <c r="Q2559" s="4" t="str">
        <f>"Q"&amp;ROUNDUP(MONTH(Table1[[#This Row],[Invoice Date]])/3,0)</f>
        <v>Q3</v>
      </c>
      <c r="R2559" s="4" t="str">
        <f>LOOKUP(O2559,{1,3,6,9,12},{"Winter","Spring","Summer","Autumn","Winter"})</f>
        <v>Summer</v>
      </c>
    </row>
    <row r="2560" spans="2:18"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c r="O2560" s="4">
        <f>MONTH(Table1[[#This Row],[Invoice Date]])</f>
        <v>8</v>
      </c>
      <c r="P2560" s="4">
        <f>YEAR(Table1[[#This Row],[Invoice Date]])</f>
        <v>2021</v>
      </c>
      <c r="Q2560" s="4" t="str">
        <f>"Q"&amp;ROUNDUP(MONTH(Table1[[#This Row],[Invoice Date]])/3,0)</f>
        <v>Q3</v>
      </c>
      <c r="R2560" s="4" t="str">
        <f>LOOKUP(O2560,{1,3,6,9,12},{"Winter","Spring","Summer","Autumn","Winter"})</f>
        <v>Summer</v>
      </c>
    </row>
    <row r="2561" spans="2:18"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c r="O2561" s="4">
        <f>MONTH(Table1[[#This Row],[Invoice Date]])</f>
        <v>8</v>
      </c>
      <c r="P2561" s="4">
        <f>YEAR(Table1[[#This Row],[Invoice Date]])</f>
        <v>2021</v>
      </c>
      <c r="Q2561" s="4" t="str">
        <f>"Q"&amp;ROUNDUP(MONTH(Table1[[#This Row],[Invoice Date]])/3,0)</f>
        <v>Q3</v>
      </c>
      <c r="R2561" s="4" t="str">
        <f>LOOKUP(O2561,{1,3,6,9,12},{"Winter","Spring","Summer","Autumn","Winter"})</f>
        <v>Summer</v>
      </c>
    </row>
    <row r="2562" spans="2:18"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c r="O2562" s="4">
        <f>MONTH(Table1[[#This Row],[Invoice Date]])</f>
        <v>8</v>
      </c>
      <c r="P2562" s="4">
        <f>YEAR(Table1[[#This Row],[Invoice Date]])</f>
        <v>2021</v>
      </c>
      <c r="Q2562" s="4" t="str">
        <f>"Q"&amp;ROUNDUP(MONTH(Table1[[#This Row],[Invoice Date]])/3,0)</f>
        <v>Q3</v>
      </c>
      <c r="R2562" s="4" t="str">
        <f>LOOKUP(O2562,{1,3,6,9,12},{"Winter","Spring","Summer","Autumn","Winter"})</f>
        <v>Summer</v>
      </c>
    </row>
    <row r="2563" spans="2:18"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c r="O2563" s="4">
        <f>MONTH(Table1[[#This Row],[Invoice Date]])</f>
        <v>8</v>
      </c>
      <c r="P2563" s="4">
        <f>YEAR(Table1[[#This Row],[Invoice Date]])</f>
        <v>2021</v>
      </c>
      <c r="Q2563" s="4" t="str">
        <f>"Q"&amp;ROUNDUP(MONTH(Table1[[#This Row],[Invoice Date]])/3,0)</f>
        <v>Q3</v>
      </c>
      <c r="R2563" s="4" t="str">
        <f>LOOKUP(O2563,{1,3,6,9,12},{"Winter","Spring","Summer","Autumn","Winter"})</f>
        <v>Summer</v>
      </c>
    </row>
    <row r="2564" spans="2:18"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c r="O2564" s="4">
        <f>MONTH(Table1[[#This Row],[Invoice Date]])</f>
        <v>8</v>
      </c>
      <c r="P2564" s="4">
        <f>YEAR(Table1[[#This Row],[Invoice Date]])</f>
        <v>2021</v>
      </c>
      <c r="Q2564" s="4" t="str">
        <f>"Q"&amp;ROUNDUP(MONTH(Table1[[#This Row],[Invoice Date]])/3,0)</f>
        <v>Q3</v>
      </c>
      <c r="R2564" s="4" t="str">
        <f>LOOKUP(O2564,{1,3,6,9,12},{"Winter","Spring","Summer","Autumn","Winter"})</f>
        <v>Summer</v>
      </c>
    </row>
    <row r="2565" spans="2:18"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c r="O2565" s="4">
        <f>MONTH(Table1[[#This Row],[Invoice Date]])</f>
        <v>9</v>
      </c>
      <c r="P2565" s="4">
        <f>YEAR(Table1[[#This Row],[Invoice Date]])</f>
        <v>2021</v>
      </c>
      <c r="Q2565" s="4" t="str">
        <f>"Q"&amp;ROUNDUP(MONTH(Table1[[#This Row],[Invoice Date]])/3,0)</f>
        <v>Q3</v>
      </c>
      <c r="R2565" s="4" t="str">
        <f>LOOKUP(O2565,{1,3,6,9,12},{"Winter","Spring","Summer","Autumn","Winter"})</f>
        <v>Autumn</v>
      </c>
    </row>
    <row r="2566" spans="2:18"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c r="O2566" s="4">
        <f>MONTH(Table1[[#This Row],[Invoice Date]])</f>
        <v>9</v>
      </c>
      <c r="P2566" s="4">
        <f>YEAR(Table1[[#This Row],[Invoice Date]])</f>
        <v>2021</v>
      </c>
      <c r="Q2566" s="4" t="str">
        <f>"Q"&amp;ROUNDUP(MONTH(Table1[[#This Row],[Invoice Date]])/3,0)</f>
        <v>Q3</v>
      </c>
      <c r="R2566" s="4" t="str">
        <f>LOOKUP(O2566,{1,3,6,9,12},{"Winter","Spring","Summer","Autumn","Winter"})</f>
        <v>Autumn</v>
      </c>
    </row>
    <row r="2567" spans="2:18"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c r="O2567" s="4">
        <f>MONTH(Table1[[#This Row],[Invoice Date]])</f>
        <v>9</v>
      </c>
      <c r="P2567" s="4">
        <f>YEAR(Table1[[#This Row],[Invoice Date]])</f>
        <v>2021</v>
      </c>
      <c r="Q2567" s="4" t="str">
        <f>"Q"&amp;ROUNDUP(MONTH(Table1[[#This Row],[Invoice Date]])/3,0)</f>
        <v>Q3</v>
      </c>
      <c r="R2567" s="4" t="str">
        <f>LOOKUP(O2567,{1,3,6,9,12},{"Winter","Spring","Summer","Autumn","Winter"})</f>
        <v>Autumn</v>
      </c>
    </row>
    <row r="2568" spans="2:18"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c r="O2568" s="4">
        <f>MONTH(Table1[[#This Row],[Invoice Date]])</f>
        <v>9</v>
      </c>
      <c r="P2568" s="4">
        <f>YEAR(Table1[[#This Row],[Invoice Date]])</f>
        <v>2021</v>
      </c>
      <c r="Q2568" s="4" t="str">
        <f>"Q"&amp;ROUNDUP(MONTH(Table1[[#This Row],[Invoice Date]])/3,0)</f>
        <v>Q3</v>
      </c>
      <c r="R2568" s="4" t="str">
        <f>LOOKUP(O2568,{1,3,6,9,12},{"Winter","Spring","Summer","Autumn","Winter"})</f>
        <v>Autumn</v>
      </c>
    </row>
    <row r="2569" spans="2:18"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c r="O2569" s="4">
        <f>MONTH(Table1[[#This Row],[Invoice Date]])</f>
        <v>9</v>
      </c>
      <c r="P2569" s="4">
        <f>YEAR(Table1[[#This Row],[Invoice Date]])</f>
        <v>2021</v>
      </c>
      <c r="Q2569" s="4" t="str">
        <f>"Q"&amp;ROUNDUP(MONTH(Table1[[#This Row],[Invoice Date]])/3,0)</f>
        <v>Q3</v>
      </c>
      <c r="R2569" s="4" t="str">
        <f>LOOKUP(O2569,{1,3,6,9,12},{"Winter","Spring","Summer","Autumn","Winter"})</f>
        <v>Autumn</v>
      </c>
    </row>
    <row r="2570" spans="2:18"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c r="O2570" s="4">
        <f>MONTH(Table1[[#This Row],[Invoice Date]])</f>
        <v>9</v>
      </c>
      <c r="P2570" s="4">
        <f>YEAR(Table1[[#This Row],[Invoice Date]])</f>
        <v>2021</v>
      </c>
      <c r="Q2570" s="4" t="str">
        <f>"Q"&amp;ROUNDUP(MONTH(Table1[[#This Row],[Invoice Date]])/3,0)</f>
        <v>Q3</v>
      </c>
      <c r="R2570" s="4" t="str">
        <f>LOOKUP(O2570,{1,3,6,9,12},{"Winter","Spring","Summer","Autumn","Winter"})</f>
        <v>Autumn</v>
      </c>
    </row>
    <row r="2571" spans="2:18"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c r="O2571" s="4">
        <f>MONTH(Table1[[#This Row],[Invoice Date]])</f>
        <v>10</v>
      </c>
      <c r="P2571" s="4">
        <f>YEAR(Table1[[#This Row],[Invoice Date]])</f>
        <v>2021</v>
      </c>
      <c r="Q2571" s="4" t="str">
        <f>"Q"&amp;ROUNDUP(MONTH(Table1[[#This Row],[Invoice Date]])/3,0)</f>
        <v>Q4</v>
      </c>
      <c r="R2571" s="4" t="str">
        <f>LOOKUP(O2571,{1,3,6,9,12},{"Winter","Spring","Summer","Autumn","Winter"})</f>
        <v>Autumn</v>
      </c>
    </row>
    <row r="2572" spans="2:18"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c r="O2572" s="4">
        <f>MONTH(Table1[[#This Row],[Invoice Date]])</f>
        <v>10</v>
      </c>
      <c r="P2572" s="4">
        <f>YEAR(Table1[[#This Row],[Invoice Date]])</f>
        <v>2021</v>
      </c>
      <c r="Q2572" s="4" t="str">
        <f>"Q"&amp;ROUNDUP(MONTH(Table1[[#This Row],[Invoice Date]])/3,0)</f>
        <v>Q4</v>
      </c>
      <c r="R2572" s="4" t="str">
        <f>LOOKUP(O2572,{1,3,6,9,12},{"Winter","Spring","Summer","Autumn","Winter"})</f>
        <v>Autumn</v>
      </c>
    </row>
    <row r="2573" spans="2:18"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c r="O2573" s="4">
        <f>MONTH(Table1[[#This Row],[Invoice Date]])</f>
        <v>10</v>
      </c>
      <c r="P2573" s="4">
        <f>YEAR(Table1[[#This Row],[Invoice Date]])</f>
        <v>2021</v>
      </c>
      <c r="Q2573" s="4" t="str">
        <f>"Q"&amp;ROUNDUP(MONTH(Table1[[#This Row],[Invoice Date]])/3,0)</f>
        <v>Q4</v>
      </c>
      <c r="R2573" s="4" t="str">
        <f>LOOKUP(O2573,{1,3,6,9,12},{"Winter","Spring","Summer","Autumn","Winter"})</f>
        <v>Autumn</v>
      </c>
    </row>
    <row r="2574" spans="2:18"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c r="O2574" s="4">
        <f>MONTH(Table1[[#This Row],[Invoice Date]])</f>
        <v>10</v>
      </c>
      <c r="P2574" s="4">
        <f>YEAR(Table1[[#This Row],[Invoice Date]])</f>
        <v>2021</v>
      </c>
      <c r="Q2574" s="4" t="str">
        <f>"Q"&amp;ROUNDUP(MONTH(Table1[[#This Row],[Invoice Date]])/3,0)</f>
        <v>Q4</v>
      </c>
      <c r="R2574" s="4" t="str">
        <f>LOOKUP(O2574,{1,3,6,9,12},{"Winter","Spring","Summer","Autumn","Winter"})</f>
        <v>Autumn</v>
      </c>
    </row>
    <row r="2575" spans="2:18"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c r="O2575" s="4">
        <f>MONTH(Table1[[#This Row],[Invoice Date]])</f>
        <v>10</v>
      </c>
      <c r="P2575" s="4">
        <f>YEAR(Table1[[#This Row],[Invoice Date]])</f>
        <v>2021</v>
      </c>
      <c r="Q2575" s="4" t="str">
        <f>"Q"&amp;ROUNDUP(MONTH(Table1[[#This Row],[Invoice Date]])/3,0)</f>
        <v>Q4</v>
      </c>
      <c r="R2575" s="4" t="str">
        <f>LOOKUP(O2575,{1,3,6,9,12},{"Winter","Spring","Summer","Autumn","Winter"})</f>
        <v>Autumn</v>
      </c>
    </row>
    <row r="2576" spans="2:18"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c r="O2576" s="4">
        <f>MONTH(Table1[[#This Row],[Invoice Date]])</f>
        <v>10</v>
      </c>
      <c r="P2576" s="4">
        <f>YEAR(Table1[[#This Row],[Invoice Date]])</f>
        <v>2021</v>
      </c>
      <c r="Q2576" s="4" t="str">
        <f>"Q"&amp;ROUNDUP(MONTH(Table1[[#This Row],[Invoice Date]])/3,0)</f>
        <v>Q4</v>
      </c>
      <c r="R2576" s="4" t="str">
        <f>LOOKUP(O2576,{1,3,6,9,12},{"Winter","Spring","Summer","Autumn","Winter"})</f>
        <v>Autumn</v>
      </c>
    </row>
    <row r="2577" spans="2:18"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c r="O2577" s="4">
        <f>MONTH(Table1[[#This Row],[Invoice Date]])</f>
        <v>11</v>
      </c>
      <c r="P2577" s="4">
        <f>YEAR(Table1[[#This Row],[Invoice Date]])</f>
        <v>2021</v>
      </c>
      <c r="Q2577" s="4" t="str">
        <f>"Q"&amp;ROUNDUP(MONTH(Table1[[#This Row],[Invoice Date]])/3,0)</f>
        <v>Q4</v>
      </c>
      <c r="R2577" s="4" t="str">
        <f>LOOKUP(O2577,{1,3,6,9,12},{"Winter","Spring","Summer","Autumn","Winter"})</f>
        <v>Autumn</v>
      </c>
    </row>
    <row r="2578" spans="2:18"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c r="O2578" s="4">
        <f>MONTH(Table1[[#This Row],[Invoice Date]])</f>
        <v>11</v>
      </c>
      <c r="P2578" s="4">
        <f>YEAR(Table1[[#This Row],[Invoice Date]])</f>
        <v>2021</v>
      </c>
      <c r="Q2578" s="4" t="str">
        <f>"Q"&amp;ROUNDUP(MONTH(Table1[[#This Row],[Invoice Date]])/3,0)</f>
        <v>Q4</v>
      </c>
      <c r="R2578" s="4" t="str">
        <f>LOOKUP(O2578,{1,3,6,9,12},{"Winter","Spring","Summer","Autumn","Winter"})</f>
        <v>Autumn</v>
      </c>
    </row>
    <row r="2579" spans="2:18"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c r="O2579" s="4">
        <f>MONTH(Table1[[#This Row],[Invoice Date]])</f>
        <v>11</v>
      </c>
      <c r="P2579" s="4">
        <f>YEAR(Table1[[#This Row],[Invoice Date]])</f>
        <v>2021</v>
      </c>
      <c r="Q2579" s="4" t="str">
        <f>"Q"&amp;ROUNDUP(MONTH(Table1[[#This Row],[Invoice Date]])/3,0)</f>
        <v>Q4</v>
      </c>
      <c r="R2579" s="4" t="str">
        <f>LOOKUP(O2579,{1,3,6,9,12},{"Winter","Spring","Summer","Autumn","Winter"})</f>
        <v>Autumn</v>
      </c>
    </row>
    <row r="2580" spans="2:18"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c r="O2580" s="4">
        <f>MONTH(Table1[[#This Row],[Invoice Date]])</f>
        <v>11</v>
      </c>
      <c r="P2580" s="4">
        <f>YEAR(Table1[[#This Row],[Invoice Date]])</f>
        <v>2021</v>
      </c>
      <c r="Q2580" s="4" t="str">
        <f>"Q"&amp;ROUNDUP(MONTH(Table1[[#This Row],[Invoice Date]])/3,0)</f>
        <v>Q4</v>
      </c>
      <c r="R2580" s="4" t="str">
        <f>LOOKUP(O2580,{1,3,6,9,12},{"Winter","Spring","Summer","Autumn","Winter"})</f>
        <v>Autumn</v>
      </c>
    </row>
    <row r="2581" spans="2:18"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c r="O2581" s="4">
        <f>MONTH(Table1[[#This Row],[Invoice Date]])</f>
        <v>11</v>
      </c>
      <c r="P2581" s="4">
        <f>YEAR(Table1[[#This Row],[Invoice Date]])</f>
        <v>2021</v>
      </c>
      <c r="Q2581" s="4" t="str">
        <f>"Q"&amp;ROUNDUP(MONTH(Table1[[#This Row],[Invoice Date]])/3,0)</f>
        <v>Q4</v>
      </c>
      <c r="R2581" s="4" t="str">
        <f>LOOKUP(O2581,{1,3,6,9,12},{"Winter","Spring","Summer","Autumn","Winter"})</f>
        <v>Autumn</v>
      </c>
    </row>
    <row r="2582" spans="2:18"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c r="O2582" s="4">
        <f>MONTH(Table1[[#This Row],[Invoice Date]])</f>
        <v>11</v>
      </c>
      <c r="P2582" s="4">
        <f>YEAR(Table1[[#This Row],[Invoice Date]])</f>
        <v>2021</v>
      </c>
      <c r="Q2582" s="4" t="str">
        <f>"Q"&amp;ROUNDUP(MONTH(Table1[[#This Row],[Invoice Date]])/3,0)</f>
        <v>Q4</v>
      </c>
      <c r="R2582" s="4" t="str">
        <f>LOOKUP(O2582,{1,3,6,9,12},{"Winter","Spring","Summer","Autumn","Winter"})</f>
        <v>Autumn</v>
      </c>
    </row>
    <row r="2583" spans="2:18"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c r="O2583" s="4">
        <f>MONTH(Table1[[#This Row],[Invoice Date]])</f>
        <v>12</v>
      </c>
      <c r="P2583" s="4">
        <f>YEAR(Table1[[#This Row],[Invoice Date]])</f>
        <v>2021</v>
      </c>
      <c r="Q2583" s="4" t="str">
        <f>"Q"&amp;ROUNDUP(MONTH(Table1[[#This Row],[Invoice Date]])/3,0)</f>
        <v>Q4</v>
      </c>
      <c r="R2583" s="4" t="str">
        <f>LOOKUP(O2583,{1,3,6,9,12},{"Winter","Spring","Summer","Autumn","Winter"})</f>
        <v>Winter</v>
      </c>
    </row>
    <row r="2584" spans="2:18"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c r="O2584" s="4">
        <f>MONTH(Table1[[#This Row],[Invoice Date]])</f>
        <v>12</v>
      </c>
      <c r="P2584" s="4">
        <f>YEAR(Table1[[#This Row],[Invoice Date]])</f>
        <v>2021</v>
      </c>
      <c r="Q2584" s="4" t="str">
        <f>"Q"&amp;ROUNDUP(MONTH(Table1[[#This Row],[Invoice Date]])/3,0)</f>
        <v>Q4</v>
      </c>
      <c r="R2584" s="4" t="str">
        <f>LOOKUP(O2584,{1,3,6,9,12},{"Winter","Spring","Summer","Autumn","Winter"})</f>
        <v>Winter</v>
      </c>
    </row>
    <row r="2585" spans="2:18"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c r="O2585" s="4">
        <f>MONTH(Table1[[#This Row],[Invoice Date]])</f>
        <v>12</v>
      </c>
      <c r="P2585" s="4">
        <f>YEAR(Table1[[#This Row],[Invoice Date]])</f>
        <v>2021</v>
      </c>
      <c r="Q2585" s="4" t="str">
        <f>"Q"&amp;ROUNDUP(MONTH(Table1[[#This Row],[Invoice Date]])/3,0)</f>
        <v>Q4</v>
      </c>
      <c r="R2585" s="4" t="str">
        <f>LOOKUP(O2585,{1,3,6,9,12},{"Winter","Spring","Summer","Autumn","Winter"})</f>
        <v>Winter</v>
      </c>
    </row>
    <row r="2586" spans="2:18"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c r="O2586" s="4">
        <f>MONTH(Table1[[#This Row],[Invoice Date]])</f>
        <v>12</v>
      </c>
      <c r="P2586" s="4">
        <f>YEAR(Table1[[#This Row],[Invoice Date]])</f>
        <v>2021</v>
      </c>
      <c r="Q2586" s="4" t="str">
        <f>"Q"&amp;ROUNDUP(MONTH(Table1[[#This Row],[Invoice Date]])/3,0)</f>
        <v>Q4</v>
      </c>
      <c r="R2586" s="4" t="str">
        <f>LOOKUP(O2586,{1,3,6,9,12},{"Winter","Spring","Summer","Autumn","Winter"})</f>
        <v>Winter</v>
      </c>
    </row>
    <row r="2587" spans="2:18"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c r="O2587" s="4">
        <f>MONTH(Table1[[#This Row],[Invoice Date]])</f>
        <v>12</v>
      </c>
      <c r="P2587" s="4">
        <f>YEAR(Table1[[#This Row],[Invoice Date]])</f>
        <v>2021</v>
      </c>
      <c r="Q2587" s="4" t="str">
        <f>"Q"&amp;ROUNDUP(MONTH(Table1[[#This Row],[Invoice Date]])/3,0)</f>
        <v>Q4</v>
      </c>
      <c r="R2587" s="4" t="str">
        <f>LOOKUP(O2587,{1,3,6,9,12},{"Winter","Spring","Summer","Autumn","Winter"})</f>
        <v>Winter</v>
      </c>
    </row>
    <row r="2588" spans="2:18"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c r="O2588" s="4">
        <f>MONTH(Table1[[#This Row],[Invoice Date]])</f>
        <v>12</v>
      </c>
      <c r="P2588" s="4">
        <f>YEAR(Table1[[#This Row],[Invoice Date]])</f>
        <v>2021</v>
      </c>
      <c r="Q2588" s="4" t="str">
        <f>"Q"&amp;ROUNDUP(MONTH(Table1[[#This Row],[Invoice Date]])/3,0)</f>
        <v>Q4</v>
      </c>
      <c r="R2588" s="4" t="str">
        <f>LOOKUP(O2588,{1,3,6,9,12},{"Winter","Spring","Summer","Autumn","Winter"})</f>
        <v>Winter</v>
      </c>
    </row>
    <row r="2589" spans="2:18"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c r="O2589" s="4">
        <f>MONTH(Table1[[#This Row],[Invoice Date]])</f>
        <v>1</v>
      </c>
      <c r="P2589" s="4">
        <f>YEAR(Table1[[#This Row],[Invoice Date]])</f>
        <v>2021</v>
      </c>
      <c r="Q2589" s="4" t="str">
        <f>"Q"&amp;ROUNDUP(MONTH(Table1[[#This Row],[Invoice Date]])/3,0)</f>
        <v>Q1</v>
      </c>
      <c r="R2589" s="4" t="str">
        <f>LOOKUP(O2589,{1,3,6,9,12},{"Winter","Spring","Summer","Autumn","Winter"})</f>
        <v>Winter</v>
      </c>
    </row>
    <row r="2590" spans="2:18"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c r="O2590" s="4">
        <f>MONTH(Table1[[#This Row],[Invoice Date]])</f>
        <v>1</v>
      </c>
      <c r="P2590" s="4">
        <f>YEAR(Table1[[#This Row],[Invoice Date]])</f>
        <v>2021</v>
      </c>
      <c r="Q2590" s="4" t="str">
        <f>"Q"&amp;ROUNDUP(MONTH(Table1[[#This Row],[Invoice Date]])/3,0)</f>
        <v>Q1</v>
      </c>
      <c r="R2590" s="4" t="str">
        <f>LOOKUP(O2590,{1,3,6,9,12},{"Winter","Spring","Summer","Autumn","Winter"})</f>
        <v>Winter</v>
      </c>
    </row>
    <row r="2591" spans="2:18"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c r="O2591" s="4">
        <f>MONTH(Table1[[#This Row],[Invoice Date]])</f>
        <v>1</v>
      </c>
      <c r="P2591" s="4">
        <f>YEAR(Table1[[#This Row],[Invoice Date]])</f>
        <v>2021</v>
      </c>
      <c r="Q2591" s="4" t="str">
        <f>"Q"&amp;ROUNDUP(MONTH(Table1[[#This Row],[Invoice Date]])/3,0)</f>
        <v>Q1</v>
      </c>
      <c r="R2591" s="4" t="str">
        <f>LOOKUP(O2591,{1,3,6,9,12},{"Winter","Spring","Summer","Autumn","Winter"})</f>
        <v>Winter</v>
      </c>
    </row>
    <row r="2592" spans="2:18"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c r="O2592" s="4">
        <f>MONTH(Table1[[#This Row],[Invoice Date]])</f>
        <v>1</v>
      </c>
      <c r="P2592" s="4">
        <f>YEAR(Table1[[#This Row],[Invoice Date]])</f>
        <v>2021</v>
      </c>
      <c r="Q2592" s="4" t="str">
        <f>"Q"&amp;ROUNDUP(MONTH(Table1[[#This Row],[Invoice Date]])/3,0)</f>
        <v>Q1</v>
      </c>
      <c r="R2592" s="4" t="str">
        <f>LOOKUP(O2592,{1,3,6,9,12},{"Winter","Spring","Summer","Autumn","Winter"})</f>
        <v>Winter</v>
      </c>
    </row>
    <row r="2593" spans="2:18"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c r="O2593" s="4">
        <f>MONTH(Table1[[#This Row],[Invoice Date]])</f>
        <v>1</v>
      </c>
      <c r="P2593" s="4">
        <f>YEAR(Table1[[#This Row],[Invoice Date]])</f>
        <v>2021</v>
      </c>
      <c r="Q2593" s="4" t="str">
        <f>"Q"&amp;ROUNDUP(MONTH(Table1[[#This Row],[Invoice Date]])/3,0)</f>
        <v>Q1</v>
      </c>
      <c r="R2593" s="4" t="str">
        <f>LOOKUP(O2593,{1,3,6,9,12},{"Winter","Spring","Summer","Autumn","Winter"})</f>
        <v>Winter</v>
      </c>
    </row>
    <row r="2594" spans="2:18"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c r="O2594" s="4">
        <f>MONTH(Table1[[#This Row],[Invoice Date]])</f>
        <v>1</v>
      </c>
      <c r="P2594" s="4">
        <f>YEAR(Table1[[#This Row],[Invoice Date]])</f>
        <v>2021</v>
      </c>
      <c r="Q2594" s="4" t="str">
        <f>"Q"&amp;ROUNDUP(MONTH(Table1[[#This Row],[Invoice Date]])/3,0)</f>
        <v>Q1</v>
      </c>
      <c r="R2594" s="4" t="str">
        <f>LOOKUP(O2594,{1,3,6,9,12},{"Winter","Spring","Summer","Autumn","Winter"})</f>
        <v>Winter</v>
      </c>
    </row>
    <row r="2595" spans="2:18"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c r="O2595" s="4">
        <f>MONTH(Table1[[#This Row],[Invoice Date]])</f>
        <v>2</v>
      </c>
      <c r="P2595" s="4">
        <f>YEAR(Table1[[#This Row],[Invoice Date]])</f>
        <v>2021</v>
      </c>
      <c r="Q2595" s="4" t="str">
        <f>"Q"&amp;ROUNDUP(MONTH(Table1[[#This Row],[Invoice Date]])/3,0)</f>
        <v>Q1</v>
      </c>
      <c r="R2595" s="4" t="str">
        <f>LOOKUP(O2595,{1,3,6,9,12},{"Winter","Spring","Summer","Autumn","Winter"})</f>
        <v>Winter</v>
      </c>
    </row>
    <row r="2596" spans="2:18"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c r="O2596" s="4">
        <f>MONTH(Table1[[#This Row],[Invoice Date]])</f>
        <v>2</v>
      </c>
      <c r="P2596" s="4">
        <f>YEAR(Table1[[#This Row],[Invoice Date]])</f>
        <v>2021</v>
      </c>
      <c r="Q2596" s="4" t="str">
        <f>"Q"&amp;ROUNDUP(MONTH(Table1[[#This Row],[Invoice Date]])/3,0)</f>
        <v>Q1</v>
      </c>
      <c r="R2596" s="4" t="str">
        <f>LOOKUP(O2596,{1,3,6,9,12},{"Winter","Spring","Summer","Autumn","Winter"})</f>
        <v>Winter</v>
      </c>
    </row>
    <row r="2597" spans="2:18"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c r="O2597" s="4">
        <f>MONTH(Table1[[#This Row],[Invoice Date]])</f>
        <v>2</v>
      </c>
      <c r="P2597" s="4">
        <f>YEAR(Table1[[#This Row],[Invoice Date]])</f>
        <v>2021</v>
      </c>
      <c r="Q2597" s="4" t="str">
        <f>"Q"&amp;ROUNDUP(MONTH(Table1[[#This Row],[Invoice Date]])/3,0)</f>
        <v>Q1</v>
      </c>
      <c r="R2597" s="4" t="str">
        <f>LOOKUP(O2597,{1,3,6,9,12},{"Winter","Spring","Summer","Autumn","Winter"})</f>
        <v>Winter</v>
      </c>
    </row>
    <row r="2598" spans="2:18"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c r="O2598" s="4">
        <f>MONTH(Table1[[#This Row],[Invoice Date]])</f>
        <v>2</v>
      </c>
      <c r="P2598" s="4">
        <f>YEAR(Table1[[#This Row],[Invoice Date]])</f>
        <v>2021</v>
      </c>
      <c r="Q2598" s="4" t="str">
        <f>"Q"&amp;ROUNDUP(MONTH(Table1[[#This Row],[Invoice Date]])/3,0)</f>
        <v>Q1</v>
      </c>
      <c r="R2598" s="4" t="str">
        <f>LOOKUP(O2598,{1,3,6,9,12},{"Winter","Spring","Summer","Autumn","Winter"})</f>
        <v>Winter</v>
      </c>
    </row>
    <row r="2599" spans="2:18"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c r="O2599" s="4">
        <f>MONTH(Table1[[#This Row],[Invoice Date]])</f>
        <v>2</v>
      </c>
      <c r="P2599" s="4">
        <f>YEAR(Table1[[#This Row],[Invoice Date]])</f>
        <v>2021</v>
      </c>
      <c r="Q2599" s="4" t="str">
        <f>"Q"&amp;ROUNDUP(MONTH(Table1[[#This Row],[Invoice Date]])/3,0)</f>
        <v>Q1</v>
      </c>
      <c r="R2599" s="4" t="str">
        <f>LOOKUP(O2599,{1,3,6,9,12},{"Winter","Spring","Summer","Autumn","Winter"})</f>
        <v>Winter</v>
      </c>
    </row>
    <row r="2600" spans="2:18"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c r="O2600" s="4">
        <f>MONTH(Table1[[#This Row],[Invoice Date]])</f>
        <v>2</v>
      </c>
      <c r="P2600" s="4">
        <f>YEAR(Table1[[#This Row],[Invoice Date]])</f>
        <v>2021</v>
      </c>
      <c r="Q2600" s="4" t="str">
        <f>"Q"&amp;ROUNDUP(MONTH(Table1[[#This Row],[Invoice Date]])/3,0)</f>
        <v>Q1</v>
      </c>
      <c r="R2600" s="4" t="str">
        <f>LOOKUP(O2600,{1,3,6,9,12},{"Winter","Spring","Summer","Autumn","Winter"})</f>
        <v>Winter</v>
      </c>
    </row>
    <row r="2601" spans="2:18"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c r="O2601" s="4">
        <f>MONTH(Table1[[#This Row],[Invoice Date]])</f>
        <v>3</v>
      </c>
      <c r="P2601" s="4">
        <f>YEAR(Table1[[#This Row],[Invoice Date]])</f>
        <v>2021</v>
      </c>
      <c r="Q2601" s="4" t="str">
        <f>"Q"&amp;ROUNDUP(MONTH(Table1[[#This Row],[Invoice Date]])/3,0)</f>
        <v>Q1</v>
      </c>
      <c r="R2601" s="4" t="str">
        <f>LOOKUP(O2601,{1,3,6,9,12},{"Winter","Spring","Summer","Autumn","Winter"})</f>
        <v>Spring</v>
      </c>
    </row>
    <row r="2602" spans="2:18"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c r="O2602" s="4">
        <f>MONTH(Table1[[#This Row],[Invoice Date]])</f>
        <v>3</v>
      </c>
      <c r="P2602" s="4">
        <f>YEAR(Table1[[#This Row],[Invoice Date]])</f>
        <v>2021</v>
      </c>
      <c r="Q2602" s="4" t="str">
        <f>"Q"&amp;ROUNDUP(MONTH(Table1[[#This Row],[Invoice Date]])/3,0)</f>
        <v>Q1</v>
      </c>
      <c r="R2602" s="4" t="str">
        <f>LOOKUP(O2602,{1,3,6,9,12},{"Winter","Spring","Summer","Autumn","Winter"})</f>
        <v>Spring</v>
      </c>
    </row>
    <row r="2603" spans="2:18"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c r="O2603" s="4">
        <f>MONTH(Table1[[#This Row],[Invoice Date]])</f>
        <v>3</v>
      </c>
      <c r="P2603" s="4">
        <f>YEAR(Table1[[#This Row],[Invoice Date]])</f>
        <v>2021</v>
      </c>
      <c r="Q2603" s="4" t="str">
        <f>"Q"&amp;ROUNDUP(MONTH(Table1[[#This Row],[Invoice Date]])/3,0)</f>
        <v>Q1</v>
      </c>
      <c r="R2603" s="4" t="str">
        <f>LOOKUP(O2603,{1,3,6,9,12},{"Winter","Spring","Summer","Autumn","Winter"})</f>
        <v>Spring</v>
      </c>
    </row>
    <row r="2604" spans="2:18"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c r="O2604" s="4">
        <f>MONTH(Table1[[#This Row],[Invoice Date]])</f>
        <v>3</v>
      </c>
      <c r="P2604" s="4">
        <f>YEAR(Table1[[#This Row],[Invoice Date]])</f>
        <v>2021</v>
      </c>
      <c r="Q2604" s="4" t="str">
        <f>"Q"&amp;ROUNDUP(MONTH(Table1[[#This Row],[Invoice Date]])/3,0)</f>
        <v>Q1</v>
      </c>
      <c r="R2604" s="4" t="str">
        <f>LOOKUP(O2604,{1,3,6,9,12},{"Winter","Spring","Summer","Autumn","Winter"})</f>
        <v>Spring</v>
      </c>
    </row>
    <row r="2605" spans="2:18"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c r="O2605" s="4">
        <f>MONTH(Table1[[#This Row],[Invoice Date]])</f>
        <v>3</v>
      </c>
      <c r="P2605" s="4">
        <f>YEAR(Table1[[#This Row],[Invoice Date]])</f>
        <v>2021</v>
      </c>
      <c r="Q2605" s="4" t="str">
        <f>"Q"&amp;ROUNDUP(MONTH(Table1[[#This Row],[Invoice Date]])/3,0)</f>
        <v>Q1</v>
      </c>
      <c r="R2605" s="4" t="str">
        <f>LOOKUP(O2605,{1,3,6,9,12},{"Winter","Spring","Summer","Autumn","Winter"})</f>
        <v>Spring</v>
      </c>
    </row>
    <row r="2606" spans="2:18"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c r="O2606" s="4">
        <f>MONTH(Table1[[#This Row],[Invoice Date]])</f>
        <v>3</v>
      </c>
      <c r="P2606" s="4">
        <f>YEAR(Table1[[#This Row],[Invoice Date]])</f>
        <v>2021</v>
      </c>
      <c r="Q2606" s="4" t="str">
        <f>"Q"&amp;ROUNDUP(MONTH(Table1[[#This Row],[Invoice Date]])/3,0)</f>
        <v>Q1</v>
      </c>
      <c r="R2606" s="4" t="str">
        <f>LOOKUP(O2606,{1,3,6,9,12},{"Winter","Spring","Summer","Autumn","Winter"})</f>
        <v>Spring</v>
      </c>
    </row>
    <row r="2607" spans="2:18"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c r="O2607" s="4">
        <f>MONTH(Table1[[#This Row],[Invoice Date]])</f>
        <v>4</v>
      </c>
      <c r="P2607" s="4">
        <f>YEAR(Table1[[#This Row],[Invoice Date]])</f>
        <v>2021</v>
      </c>
      <c r="Q2607" s="4" t="str">
        <f>"Q"&amp;ROUNDUP(MONTH(Table1[[#This Row],[Invoice Date]])/3,0)</f>
        <v>Q2</v>
      </c>
      <c r="R2607" s="4" t="str">
        <f>LOOKUP(O2607,{1,3,6,9,12},{"Winter","Spring","Summer","Autumn","Winter"})</f>
        <v>Spring</v>
      </c>
    </row>
    <row r="2608" spans="2:18"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c r="O2608" s="4">
        <f>MONTH(Table1[[#This Row],[Invoice Date]])</f>
        <v>4</v>
      </c>
      <c r="P2608" s="4">
        <f>YEAR(Table1[[#This Row],[Invoice Date]])</f>
        <v>2021</v>
      </c>
      <c r="Q2608" s="4" t="str">
        <f>"Q"&amp;ROUNDUP(MONTH(Table1[[#This Row],[Invoice Date]])/3,0)</f>
        <v>Q2</v>
      </c>
      <c r="R2608" s="4" t="str">
        <f>LOOKUP(O2608,{1,3,6,9,12},{"Winter","Spring","Summer","Autumn","Winter"})</f>
        <v>Spring</v>
      </c>
    </row>
    <row r="2609" spans="2:18"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c r="O2609" s="4">
        <f>MONTH(Table1[[#This Row],[Invoice Date]])</f>
        <v>4</v>
      </c>
      <c r="P2609" s="4">
        <f>YEAR(Table1[[#This Row],[Invoice Date]])</f>
        <v>2021</v>
      </c>
      <c r="Q2609" s="4" t="str">
        <f>"Q"&amp;ROUNDUP(MONTH(Table1[[#This Row],[Invoice Date]])/3,0)</f>
        <v>Q2</v>
      </c>
      <c r="R2609" s="4" t="str">
        <f>LOOKUP(O2609,{1,3,6,9,12},{"Winter","Spring","Summer","Autumn","Winter"})</f>
        <v>Spring</v>
      </c>
    </row>
    <row r="2610" spans="2:18"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c r="O2610" s="4">
        <f>MONTH(Table1[[#This Row],[Invoice Date]])</f>
        <v>4</v>
      </c>
      <c r="P2610" s="4">
        <f>YEAR(Table1[[#This Row],[Invoice Date]])</f>
        <v>2021</v>
      </c>
      <c r="Q2610" s="4" t="str">
        <f>"Q"&amp;ROUNDUP(MONTH(Table1[[#This Row],[Invoice Date]])/3,0)</f>
        <v>Q2</v>
      </c>
      <c r="R2610" s="4" t="str">
        <f>LOOKUP(O2610,{1,3,6,9,12},{"Winter","Spring","Summer","Autumn","Winter"})</f>
        <v>Spring</v>
      </c>
    </row>
    <row r="2611" spans="2:18"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c r="O2611" s="4">
        <f>MONTH(Table1[[#This Row],[Invoice Date]])</f>
        <v>4</v>
      </c>
      <c r="P2611" s="4">
        <f>YEAR(Table1[[#This Row],[Invoice Date]])</f>
        <v>2021</v>
      </c>
      <c r="Q2611" s="4" t="str">
        <f>"Q"&amp;ROUNDUP(MONTH(Table1[[#This Row],[Invoice Date]])/3,0)</f>
        <v>Q2</v>
      </c>
      <c r="R2611" s="4" t="str">
        <f>LOOKUP(O2611,{1,3,6,9,12},{"Winter","Spring","Summer","Autumn","Winter"})</f>
        <v>Spring</v>
      </c>
    </row>
    <row r="2612" spans="2:18"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c r="O2612" s="4">
        <f>MONTH(Table1[[#This Row],[Invoice Date]])</f>
        <v>4</v>
      </c>
      <c r="P2612" s="4">
        <f>YEAR(Table1[[#This Row],[Invoice Date]])</f>
        <v>2021</v>
      </c>
      <c r="Q2612" s="4" t="str">
        <f>"Q"&amp;ROUNDUP(MONTH(Table1[[#This Row],[Invoice Date]])/3,0)</f>
        <v>Q2</v>
      </c>
      <c r="R2612" s="4" t="str">
        <f>LOOKUP(O2612,{1,3,6,9,12},{"Winter","Spring","Summer","Autumn","Winter"})</f>
        <v>Spring</v>
      </c>
    </row>
    <row r="2613" spans="2:18"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c r="O2613" s="4">
        <f>MONTH(Table1[[#This Row],[Invoice Date]])</f>
        <v>5</v>
      </c>
      <c r="P2613" s="4">
        <f>YEAR(Table1[[#This Row],[Invoice Date]])</f>
        <v>2021</v>
      </c>
      <c r="Q2613" s="4" t="str">
        <f>"Q"&amp;ROUNDUP(MONTH(Table1[[#This Row],[Invoice Date]])/3,0)</f>
        <v>Q2</v>
      </c>
      <c r="R2613" s="4" t="str">
        <f>LOOKUP(O2613,{1,3,6,9,12},{"Winter","Spring","Summer","Autumn","Winter"})</f>
        <v>Spring</v>
      </c>
    </row>
    <row r="2614" spans="2:18"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c r="O2614" s="4">
        <f>MONTH(Table1[[#This Row],[Invoice Date]])</f>
        <v>5</v>
      </c>
      <c r="P2614" s="4">
        <f>YEAR(Table1[[#This Row],[Invoice Date]])</f>
        <v>2021</v>
      </c>
      <c r="Q2614" s="4" t="str">
        <f>"Q"&amp;ROUNDUP(MONTH(Table1[[#This Row],[Invoice Date]])/3,0)</f>
        <v>Q2</v>
      </c>
      <c r="R2614" s="4" t="str">
        <f>LOOKUP(O2614,{1,3,6,9,12},{"Winter","Spring","Summer","Autumn","Winter"})</f>
        <v>Spring</v>
      </c>
    </row>
    <row r="2615" spans="2:18"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c r="O2615" s="4">
        <f>MONTH(Table1[[#This Row],[Invoice Date]])</f>
        <v>5</v>
      </c>
      <c r="P2615" s="4">
        <f>YEAR(Table1[[#This Row],[Invoice Date]])</f>
        <v>2021</v>
      </c>
      <c r="Q2615" s="4" t="str">
        <f>"Q"&amp;ROUNDUP(MONTH(Table1[[#This Row],[Invoice Date]])/3,0)</f>
        <v>Q2</v>
      </c>
      <c r="R2615" s="4" t="str">
        <f>LOOKUP(O2615,{1,3,6,9,12},{"Winter","Spring","Summer","Autumn","Winter"})</f>
        <v>Spring</v>
      </c>
    </row>
    <row r="2616" spans="2:18"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c r="O2616" s="4">
        <f>MONTH(Table1[[#This Row],[Invoice Date]])</f>
        <v>5</v>
      </c>
      <c r="P2616" s="4">
        <f>YEAR(Table1[[#This Row],[Invoice Date]])</f>
        <v>2021</v>
      </c>
      <c r="Q2616" s="4" t="str">
        <f>"Q"&amp;ROUNDUP(MONTH(Table1[[#This Row],[Invoice Date]])/3,0)</f>
        <v>Q2</v>
      </c>
      <c r="R2616" s="4" t="str">
        <f>LOOKUP(O2616,{1,3,6,9,12},{"Winter","Spring","Summer","Autumn","Winter"})</f>
        <v>Spring</v>
      </c>
    </row>
    <row r="2617" spans="2:18"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c r="O2617" s="4">
        <f>MONTH(Table1[[#This Row],[Invoice Date]])</f>
        <v>5</v>
      </c>
      <c r="P2617" s="4">
        <f>YEAR(Table1[[#This Row],[Invoice Date]])</f>
        <v>2021</v>
      </c>
      <c r="Q2617" s="4" t="str">
        <f>"Q"&amp;ROUNDUP(MONTH(Table1[[#This Row],[Invoice Date]])/3,0)</f>
        <v>Q2</v>
      </c>
      <c r="R2617" s="4" t="str">
        <f>LOOKUP(O2617,{1,3,6,9,12},{"Winter","Spring","Summer","Autumn","Winter"})</f>
        <v>Spring</v>
      </c>
    </row>
    <row r="2618" spans="2:18"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c r="O2618" s="4">
        <f>MONTH(Table1[[#This Row],[Invoice Date]])</f>
        <v>5</v>
      </c>
      <c r="P2618" s="4">
        <f>YEAR(Table1[[#This Row],[Invoice Date]])</f>
        <v>2021</v>
      </c>
      <c r="Q2618" s="4" t="str">
        <f>"Q"&amp;ROUNDUP(MONTH(Table1[[#This Row],[Invoice Date]])/3,0)</f>
        <v>Q2</v>
      </c>
      <c r="R2618" s="4" t="str">
        <f>LOOKUP(O2618,{1,3,6,9,12},{"Winter","Spring","Summer","Autumn","Winter"})</f>
        <v>Spring</v>
      </c>
    </row>
    <row r="2619" spans="2:18"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c r="O2619" s="4">
        <f>MONTH(Table1[[#This Row],[Invoice Date]])</f>
        <v>6</v>
      </c>
      <c r="P2619" s="4">
        <f>YEAR(Table1[[#This Row],[Invoice Date]])</f>
        <v>2021</v>
      </c>
      <c r="Q2619" s="4" t="str">
        <f>"Q"&amp;ROUNDUP(MONTH(Table1[[#This Row],[Invoice Date]])/3,0)</f>
        <v>Q2</v>
      </c>
      <c r="R2619" s="4" t="str">
        <f>LOOKUP(O2619,{1,3,6,9,12},{"Winter","Spring","Summer","Autumn","Winter"})</f>
        <v>Summer</v>
      </c>
    </row>
    <row r="2620" spans="2:18"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c r="O2620" s="4">
        <f>MONTH(Table1[[#This Row],[Invoice Date]])</f>
        <v>6</v>
      </c>
      <c r="P2620" s="4">
        <f>YEAR(Table1[[#This Row],[Invoice Date]])</f>
        <v>2021</v>
      </c>
      <c r="Q2620" s="4" t="str">
        <f>"Q"&amp;ROUNDUP(MONTH(Table1[[#This Row],[Invoice Date]])/3,0)</f>
        <v>Q2</v>
      </c>
      <c r="R2620" s="4" t="str">
        <f>LOOKUP(O2620,{1,3,6,9,12},{"Winter","Spring","Summer","Autumn","Winter"})</f>
        <v>Summer</v>
      </c>
    </row>
    <row r="2621" spans="2:18"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c r="O2621" s="4">
        <f>MONTH(Table1[[#This Row],[Invoice Date]])</f>
        <v>6</v>
      </c>
      <c r="P2621" s="4">
        <f>YEAR(Table1[[#This Row],[Invoice Date]])</f>
        <v>2021</v>
      </c>
      <c r="Q2621" s="4" t="str">
        <f>"Q"&amp;ROUNDUP(MONTH(Table1[[#This Row],[Invoice Date]])/3,0)</f>
        <v>Q2</v>
      </c>
      <c r="R2621" s="4" t="str">
        <f>LOOKUP(O2621,{1,3,6,9,12},{"Winter","Spring","Summer","Autumn","Winter"})</f>
        <v>Summer</v>
      </c>
    </row>
    <row r="2622" spans="2:18"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c r="O2622" s="4">
        <f>MONTH(Table1[[#This Row],[Invoice Date]])</f>
        <v>6</v>
      </c>
      <c r="P2622" s="4">
        <f>YEAR(Table1[[#This Row],[Invoice Date]])</f>
        <v>2021</v>
      </c>
      <c r="Q2622" s="4" t="str">
        <f>"Q"&amp;ROUNDUP(MONTH(Table1[[#This Row],[Invoice Date]])/3,0)</f>
        <v>Q2</v>
      </c>
      <c r="R2622" s="4" t="str">
        <f>LOOKUP(O2622,{1,3,6,9,12},{"Winter","Spring","Summer","Autumn","Winter"})</f>
        <v>Summer</v>
      </c>
    </row>
    <row r="2623" spans="2:18"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c r="O2623" s="4">
        <f>MONTH(Table1[[#This Row],[Invoice Date]])</f>
        <v>6</v>
      </c>
      <c r="P2623" s="4">
        <f>YEAR(Table1[[#This Row],[Invoice Date]])</f>
        <v>2021</v>
      </c>
      <c r="Q2623" s="4" t="str">
        <f>"Q"&amp;ROUNDUP(MONTH(Table1[[#This Row],[Invoice Date]])/3,0)</f>
        <v>Q2</v>
      </c>
      <c r="R2623" s="4" t="str">
        <f>LOOKUP(O2623,{1,3,6,9,12},{"Winter","Spring","Summer","Autumn","Winter"})</f>
        <v>Summer</v>
      </c>
    </row>
    <row r="2624" spans="2:18"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c r="O2624" s="4">
        <f>MONTH(Table1[[#This Row],[Invoice Date]])</f>
        <v>6</v>
      </c>
      <c r="P2624" s="4">
        <f>YEAR(Table1[[#This Row],[Invoice Date]])</f>
        <v>2021</v>
      </c>
      <c r="Q2624" s="4" t="str">
        <f>"Q"&amp;ROUNDUP(MONTH(Table1[[#This Row],[Invoice Date]])/3,0)</f>
        <v>Q2</v>
      </c>
      <c r="R2624" s="4" t="str">
        <f>LOOKUP(O2624,{1,3,6,9,12},{"Winter","Spring","Summer","Autumn","Winter"})</f>
        <v>Summer</v>
      </c>
    </row>
    <row r="2625" spans="2:18"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c r="O2625" s="4">
        <f>MONTH(Table1[[#This Row],[Invoice Date]])</f>
        <v>7</v>
      </c>
      <c r="P2625" s="4">
        <f>YEAR(Table1[[#This Row],[Invoice Date]])</f>
        <v>2021</v>
      </c>
      <c r="Q2625" s="4" t="str">
        <f>"Q"&amp;ROUNDUP(MONTH(Table1[[#This Row],[Invoice Date]])/3,0)</f>
        <v>Q3</v>
      </c>
      <c r="R2625" s="4" t="str">
        <f>LOOKUP(O2625,{1,3,6,9,12},{"Winter","Spring","Summer","Autumn","Winter"})</f>
        <v>Summer</v>
      </c>
    </row>
    <row r="2626" spans="2:18"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c r="O2626" s="4">
        <f>MONTH(Table1[[#This Row],[Invoice Date]])</f>
        <v>7</v>
      </c>
      <c r="P2626" s="4">
        <f>YEAR(Table1[[#This Row],[Invoice Date]])</f>
        <v>2021</v>
      </c>
      <c r="Q2626" s="4" t="str">
        <f>"Q"&amp;ROUNDUP(MONTH(Table1[[#This Row],[Invoice Date]])/3,0)</f>
        <v>Q3</v>
      </c>
      <c r="R2626" s="4" t="str">
        <f>LOOKUP(O2626,{1,3,6,9,12},{"Winter","Spring","Summer","Autumn","Winter"})</f>
        <v>Summer</v>
      </c>
    </row>
    <row r="2627" spans="2:18"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c r="O2627" s="4">
        <f>MONTH(Table1[[#This Row],[Invoice Date]])</f>
        <v>7</v>
      </c>
      <c r="P2627" s="4">
        <f>YEAR(Table1[[#This Row],[Invoice Date]])</f>
        <v>2021</v>
      </c>
      <c r="Q2627" s="4" t="str">
        <f>"Q"&amp;ROUNDUP(MONTH(Table1[[#This Row],[Invoice Date]])/3,0)</f>
        <v>Q3</v>
      </c>
      <c r="R2627" s="4" t="str">
        <f>LOOKUP(O2627,{1,3,6,9,12},{"Winter","Spring","Summer","Autumn","Winter"})</f>
        <v>Summer</v>
      </c>
    </row>
    <row r="2628" spans="2:18"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c r="O2628" s="4">
        <f>MONTH(Table1[[#This Row],[Invoice Date]])</f>
        <v>7</v>
      </c>
      <c r="P2628" s="4">
        <f>YEAR(Table1[[#This Row],[Invoice Date]])</f>
        <v>2021</v>
      </c>
      <c r="Q2628" s="4" t="str">
        <f>"Q"&amp;ROUNDUP(MONTH(Table1[[#This Row],[Invoice Date]])/3,0)</f>
        <v>Q3</v>
      </c>
      <c r="R2628" s="4" t="str">
        <f>LOOKUP(O2628,{1,3,6,9,12},{"Winter","Spring","Summer","Autumn","Winter"})</f>
        <v>Summer</v>
      </c>
    </row>
    <row r="2629" spans="2:18"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c r="O2629" s="4">
        <f>MONTH(Table1[[#This Row],[Invoice Date]])</f>
        <v>7</v>
      </c>
      <c r="P2629" s="4">
        <f>YEAR(Table1[[#This Row],[Invoice Date]])</f>
        <v>2021</v>
      </c>
      <c r="Q2629" s="4" t="str">
        <f>"Q"&amp;ROUNDUP(MONTH(Table1[[#This Row],[Invoice Date]])/3,0)</f>
        <v>Q3</v>
      </c>
      <c r="R2629" s="4" t="str">
        <f>LOOKUP(O2629,{1,3,6,9,12},{"Winter","Spring","Summer","Autumn","Winter"})</f>
        <v>Summer</v>
      </c>
    </row>
    <row r="2630" spans="2:18"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c r="O2630" s="4">
        <f>MONTH(Table1[[#This Row],[Invoice Date]])</f>
        <v>7</v>
      </c>
      <c r="P2630" s="4">
        <f>YEAR(Table1[[#This Row],[Invoice Date]])</f>
        <v>2021</v>
      </c>
      <c r="Q2630" s="4" t="str">
        <f>"Q"&amp;ROUNDUP(MONTH(Table1[[#This Row],[Invoice Date]])/3,0)</f>
        <v>Q3</v>
      </c>
      <c r="R2630" s="4" t="str">
        <f>LOOKUP(O2630,{1,3,6,9,12},{"Winter","Spring","Summer","Autumn","Winter"})</f>
        <v>Summer</v>
      </c>
    </row>
    <row r="2631" spans="2:18"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c r="O2631" s="4">
        <f>MONTH(Table1[[#This Row],[Invoice Date]])</f>
        <v>8</v>
      </c>
      <c r="P2631" s="4">
        <f>YEAR(Table1[[#This Row],[Invoice Date]])</f>
        <v>2021</v>
      </c>
      <c r="Q2631" s="4" t="str">
        <f>"Q"&amp;ROUNDUP(MONTH(Table1[[#This Row],[Invoice Date]])/3,0)</f>
        <v>Q3</v>
      </c>
      <c r="R2631" s="4" t="str">
        <f>LOOKUP(O2631,{1,3,6,9,12},{"Winter","Spring","Summer","Autumn","Winter"})</f>
        <v>Summer</v>
      </c>
    </row>
    <row r="2632" spans="2:18"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c r="O2632" s="4">
        <f>MONTH(Table1[[#This Row],[Invoice Date]])</f>
        <v>8</v>
      </c>
      <c r="P2632" s="4">
        <f>YEAR(Table1[[#This Row],[Invoice Date]])</f>
        <v>2021</v>
      </c>
      <c r="Q2632" s="4" t="str">
        <f>"Q"&amp;ROUNDUP(MONTH(Table1[[#This Row],[Invoice Date]])/3,0)</f>
        <v>Q3</v>
      </c>
      <c r="R2632" s="4" t="str">
        <f>LOOKUP(O2632,{1,3,6,9,12},{"Winter","Spring","Summer","Autumn","Winter"})</f>
        <v>Summer</v>
      </c>
    </row>
    <row r="2633" spans="2:18"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c r="O2633" s="4">
        <f>MONTH(Table1[[#This Row],[Invoice Date]])</f>
        <v>8</v>
      </c>
      <c r="P2633" s="4">
        <f>YEAR(Table1[[#This Row],[Invoice Date]])</f>
        <v>2021</v>
      </c>
      <c r="Q2633" s="4" t="str">
        <f>"Q"&amp;ROUNDUP(MONTH(Table1[[#This Row],[Invoice Date]])/3,0)</f>
        <v>Q3</v>
      </c>
      <c r="R2633" s="4" t="str">
        <f>LOOKUP(O2633,{1,3,6,9,12},{"Winter","Spring","Summer","Autumn","Winter"})</f>
        <v>Summer</v>
      </c>
    </row>
    <row r="2634" spans="2:18"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c r="O2634" s="4">
        <f>MONTH(Table1[[#This Row],[Invoice Date]])</f>
        <v>8</v>
      </c>
      <c r="P2634" s="4">
        <f>YEAR(Table1[[#This Row],[Invoice Date]])</f>
        <v>2021</v>
      </c>
      <c r="Q2634" s="4" t="str">
        <f>"Q"&amp;ROUNDUP(MONTH(Table1[[#This Row],[Invoice Date]])/3,0)</f>
        <v>Q3</v>
      </c>
      <c r="R2634" s="4" t="str">
        <f>LOOKUP(O2634,{1,3,6,9,12},{"Winter","Spring","Summer","Autumn","Winter"})</f>
        <v>Summer</v>
      </c>
    </row>
    <row r="2635" spans="2:18"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c r="O2635" s="4">
        <f>MONTH(Table1[[#This Row],[Invoice Date]])</f>
        <v>8</v>
      </c>
      <c r="P2635" s="4">
        <f>YEAR(Table1[[#This Row],[Invoice Date]])</f>
        <v>2021</v>
      </c>
      <c r="Q2635" s="4" t="str">
        <f>"Q"&amp;ROUNDUP(MONTH(Table1[[#This Row],[Invoice Date]])/3,0)</f>
        <v>Q3</v>
      </c>
      <c r="R2635" s="4" t="str">
        <f>LOOKUP(O2635,{1,3,6,9,12},{"Winter","Spring","Summer","Autumn","Winter"})</f>
        <v>Summer</v>
      </c>
    </row>
    <row r="2636" spans="2:18"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c r="O2636" s="4">
        <f>MONTH(Table1[[#This Row],[Invoice Date]])</f>
        <v>8</v>
      </c>
      <c r="P2636" s="4">
        <f>YEAR(Table1[[#This Row],[Invoice Date]])</f>
        <v>2021</v>
      </c>
      <c r="Q2636" s="4" t="str">
        <f>"Q"&amp;ROUNDUP(MONTH(Table1[[#This Row],[Invoice Date]])/3,0)</f>
        <v>Q3</v>
      </c>
      <c r="R2636" s="4" t="str">
        <f>LOOKUP(O2636,{1,3,6,9,12},{"Winter","Spring","Summer","Autumn","Winter"})</f>
        <v>Summer</v>
      </c>
    </row>
    <row r="2637" spans="2:18"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c r="O2637" s="4">
        <f>MONTH(Table1[[#This Row],[Invoice Date]])</f>
        <v>9</v>
      </c>
      <c r="P2637" s="4">
        <f>YEAR(Table1[[#This Row],[Invoice Date]])</f>
        <v>2021</v>
      </c>
      <c r="Q2637" s="4" t="str">
        <f>"Q"&amp;ROUNDUP(MONTH(Table1[[#This Row],[Invoice Date]])/3,0)</f>
        <v>Q3</v>
      </c>
      <c r="R2637" s="4" t="str">
        <f>LOOKUP(O2637,{1,3,6,9,12},{"Winter","Spring","Summer","Autumn","Winter"})</f>
        <v>Autumn</v>
      </c>
    </row>
    <row r="2638" spans="2:18"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c r="O2638" s="4">
        <f>MONTH(Table1[[#This Row],[Invoice Date]])</f>
        <v>9</v>
      </c>
      <c r="P2638" s="4">
        <f>YEAR(Table1[[#This Row],[Invoice Date]])</f>
        <v>2021</v>
      </c>
      <c r="Q2638" s="4" t="str">
        <f>"Q"&amp;ROUNDUP(MONTH(Table1[[#This Row],[Invoice Date]])/3,0)</f>
        <v>Q3</v>
      </c>
      <c r="R2638" s="4" t="str">
        <f>LOOKUP(O2638,{1,3,6,9,12},{"Winter","Spring","Summer","Autumn","Winter"})</f>
        <v>Autumn</v>
      </c>
    </row>
    <row r="2639" spans="2:18"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c r="O2639" s="4">
        <f>MONTH(Table1[[#This Row],[Invoice Date]])</f>
        <v>9</v>
      </c>
      <c r="P2639" s="4">
        <f>YEAR(Table1[[#This Row],[Invoice Date]])</f>
        <v>2021</v>
      </c>
      <c r="Q2639" s="4" t="str">
        <f>"Q"&amp;ROUNDUP(MONTH(Table1[[#This Row],[Invoice Date]])/3,0)</f>
        <v>Q3</v>
      </c>
      <c r="R2639" s="4" t="str">
        <f>LOOKUP(O2639,{1,3,6,9,12},{"Winter","Spring","Summer","Autumn","Winter"})</f>
        <v>Autumn</v>
      </c>
    </row>
    <row r="2640" spans="2:18"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c r="O2640" s="4">
        <f>MONTH(Table1[[#This Row],[Invoice Date]])</f>
        <v>9</v>
      </c>
      <c r="P2640" s="4">
        <f>YEAR(Table1[[#This Row],[Invoice Date]])</f>
        <v>2021</v>
      </c>
      <c r="Q2640" s="4" t="str">
        <f>"Q"&amp;ROUNDUP(MONTH(Table1[[#This Row],[Invoice Date]])/3,0)</f>
        <v>Q3</v>
      </c>
      <c r="R2640" s="4" t="str">
        <f>LOOKUP(O2640,{1,3,6,9,12},{"Winter","Spring","Summer","Autumn","Winter"})</f>
        <v>Autumn</v>
      </c>
    </row>
    <row r="2641" spans="2:18"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c r="O2641" s="4">
        <f>MONTH(Table1[[#This Row],[Invoice Date]])</f>
        <v>9</v>
      </c>
      <c r="P2641" s="4">
        <f>YEAR(Table1[[#This Row],[Invoice Date]])</f>
        <v>2021</v>
      </c>
      <c r="Q2641" s="4" t="str">
        <f>"Q"&amp;ROUNDUP(MONTH(Table1[[#This Row],[Invoice Date]])/3,0)</f>
        <v>Q3</v>
      </c>
      <c r="R2641" s="4" t="str">
        <f>LOOKUP(O2641,{1,3,6,9,12},{"Winter","Spring","Summer","Autumn","Winter"})</f>
        <v>Autumn</v>
      </c>
    </row>
    <row r="2642" spans="2:18"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c r="O2642" s="4">
        <f>MONTH(Table1[[#This Row],[Invoice Date]])</f>
        <v>9</v>
      </c>
      <c r="P2642" s="4">
        <f>YEAR(Table1[[#This Row],[Invoice Date]])</f>
        <v>2021</v>
      </c>
      <c r="Q2642" s="4" t="str">
        <f>"Q"&amp;ROUNDUP(MONTH(Table1[[#This Row],[Invoice Date]])/3,0)</f>
        <v>Q3</v>
      </c>
      <c r="R2642" s="4" t="str">
        <f>LOOKUP(O2642,{1,3,6,9,12},{"Winter","Spring","Summer","Autumn","Winter"})</f>
        <v>Autumn</v>
      </c>
    </row>
    <row r="2643" spans="2:18"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c r="O2643" s="4">
        <f>MONTH(Table1[[#This Row],[Invoice Date]])</f>
        <v>10</v>
      </c>
      <c r="P2643" s="4">
        <f>YEAR(Table1[[#This Row],[Invoice Date]])</f>
        <v>2021</v>
      </c>
      <c r="Q2643" s="4" t="str">
        <f>"Q"&amp;ROUNDUP(MONTH(Table1[[#This Row],[Invoice Date]])/3,0)</f>
        <v>Q4</v>
      </c>
      <c r="R2643" s="4" t="str">
        <f>LOOKUP(O2643,{1,3,6,9,12},{"Winter","Spring","Summer","Autumn","Winter"})</f>
        <v>Autumn</v>
      </c>
    </row>
    <row r="2644" spans="2:18"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c r="O2644" s="4">
        <f>MONTH(Table1[[#This Row],[Invoice Date]])</f>
        <v>10</v>
      </c>
      <c r="P2644" s="4">
        <f>YEAR(Table1[[#This Row],[Invoice Date]])</f>
        <v>2021</v>
      </c>
      <c r="Q2644" s="4" t="str">
        <f>"Q"&amp;ROUNDUP(MONTH(Table1[[#This Row],[Invoice Date]])/3,0)</f>
        <v>Q4</v>
      </c>
      <c r="R2644" s="4" t="str">
        <f>LOOKUP(O2644,{1,3,6,9,12},{"Winter","Spring","Summer","Autumn","Winter"})</f>
        <v>Autumn</v>
      </c>
    </row>
    <row r="2645" spans="2:18"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c r="O2645" s="4">
        <f>MONTH(Table1[[#This Row],[Invoice Date]])</f>
        <v>10</v>
      </c>
      <c r="P2645" s="4">
        <f>YEAR(Table1[[#This Row],[Invoice Date]])</f>
        <v>2021</v>
      </c>
      <c r="Q2645" s="4" t="str">
        <f>"Q"&amp;ROUNDUP(MONTH(Table1[[#This Row],[Invoice Date]])/3,0)</f>
        <v>Q4</v>
      </c>
      <c r="R2645" s="4" t="str">
        <f>LOOKUP(O2645,{1,3,6,9,12},{"Winter","Spring","Summer","Autumn","Winter"})</f>
        <v>Autumn</v>
      </c>
    </row>
    <row r="2646" spans="2:18"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c r="O2646" s="4">
        <f>MONTH(Table1[[#This Row],[Invoice Date]])</f>
        <v>10</v>
      </c>
      <c r="P2646" s="4">
        <f>YEAR(Table1[[#This Row],[Invoice Date]])</f>
        <v>2021</v>
      </c>
      <c r="Q2646" s="4" t="str">
        <f>"Q"&amp;ROUNDUP(MONTH(Table1[[#This Row],[Invoice Date]])/3,0)</f>
        <v>Q4</v>
      </c>
      <c r="R2646" s="4" t="str">
        <f>LOOKUP(O2646,{1,3,6,9,12},{"Winter","Spring","Summer","Autumn","Winter"})</f>
        <v>Autumn</v>
      </c>
    </row>
    <row r="2647" spans="2:18"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c r="O2647" s="4">
        <f>MONTH(Table1[[#This Row],[Invoice Date]])</f>
        <v>10</v>
      </c>
      <c r="P2647" s="4">
        <f>YEAR(Table1[[#This Row],[Invoice Date]])</f>
        <v>2021</v>
      </c>
      <c r="Q2647" s="4" t="str">
        <f>"Q"&amp;ROUNDUP(MONTH(Table1[[#This Row],[Invoice Date]])/3,0)</f>
        <v>Q4</v>
      </c>
      <c r="R2647" s="4" t="str">
        <f>LOOKUP(O2647,{1,3,6,9,12},{"Winter","Spring","Summer","Autumn","Winter"})</f>
        <v>Autumn</v>
      </c>
    </row>
    <row r="2648" spans="2:18"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c r="O2648" s="4">
        <f>MONTH(Table1[[#This Row],[Invoice Date]])</f>
        <v>10</v>
      </c>
      <c r="P2648" s="4">
        <f>YEAR(Table1[[#This Row],[Invoice Date]])</f>
        <v>2021</v>
      </c>
      <c r="Q2648" s="4" t="str">
        <f>"Q"&amp;ROUNDUP(MONTH(Table1[[#This Row],[Invoice Date]])/3,0)</f>
        <v>Q4</v>
      </c>
      <c r="R2648" s="4" t="str">
        <f>LOOKUP(O2648,{1,3,6,9,12},{"Winter","Spring","Summer","Autumn","Winter"})</f>
        <v>Autumn</v>
      </c>
    </row>
    <row r="2649" spans="2:18"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c r="O2649" s="4">
        <f>MONTH(Table1[[#This Row],[Invoice Date]])</f>
        <v>11</v>
      </c>
      <c r="P2649" s="4">
        <f>YEAR(Table1[[#This Row],[Invoice Date]])</f>
        <v>2021</v>
      </c>
      <c r="Q2649" s="4" t="str">
        <f>"Q"&amp;ROUNDUP(MONTH(Table1[[#This Row],[Invoice Date]])/3,0)</f>
        <v>Q4</v>
      </c>
      <c r="R2649" s="4" t="str">
        <f>LOOKUP(O2649,{1,3,6,9,12},{"Winter","Spring","Summer","Autumn","Winter"})</f>
        <v>Autumn</v>
      </c>
    </row>
    <row r="2650" spans="2:18"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c r="O2650" s="4">
        <f>MONTH(Table1[[#This Row],[Invoice Date]])</f>
        <v>11</v>
      </c>
      <c r="P2650" s="4">
        <f>YEAR(Table1[[#This Row],[Invoice Date]])</f>
        <v>2021</v>
      </c>
      <c r="Q2650" s="4" t="str">
        <f>"Q"&amp;ROUNDUP(MONTH(Table1[[#This Row],[Invoice Date]])/3,0)</f>
        <v>Q4</v>
      </c>
      <c r="R2650" s="4" t="str">
        <f>LOOKUP(O2650,{1,3,6,9,12},{"Winter","Spring","Summer","Autumn","Winter"})</f>
        <v>Autumn</v>
      </c>
    </row>
    <row r="2651" spans="2:18"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c r="O2651" s="4">
        <f>MONTH(Table1[[#This Row],[Invoice Date]])</f>
        <v>11</v>
      </c>
      <c r="P2651" s="4">
        <f>YEAR(Table1[[#This Row],[Invoice Date]])</f>
        <v>2021</v>
      </c>
      <c r="Q2651" s="4" t="str">
        <f>"Q"&amp;ROUNDUP(MONTH(Table1[[#This Row],[Invoice Date]])/3,0)</f>
        <v>Q4</v>
      </c>
      <c r="R2651" s="4" t="str">
        <f>LOOKUP(O2651,{1,3,6,9,12},{"Winter","Spring","Summer","Autumn","Winter"})</f>
        <v>Autumn</v>
      </c>
    </row>
    <row r="2652" spans="2:18"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c r="O2652" s="4">
        <f>MONTH(Table1[[#This Row],[Invoice Date]])</f>
        <v>11</v>
      </c>
      <c r="P2652" s="4">
        <f>YEAR(Table1[[#This Row],[Invoice Date]])</f>
        <v>2021</v>
      </c>
      <c r="Q2652" s="4" t="str">
        <f>"Q"&amp;ROUNDUP(MONTH(Table1[[#This Row],[Invoice Date]])/3,0)</f>
        <v>Q4</v>
      </c>
      <c r="R2652" s="4" t="str">
        <f>LOOKUP(O2652,{1,3,6,9,12},{"Winter","Spring","Summer","Autumn","Winter"})</f>
        <v>Autumn</v>
      </c>
    </row>
    <row r="2653" spans="2:18"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c r="O2653" s="4">
        <f>MONTH(Table1[[#This Row],[Invoice Date]])</f>
        <v>11</v>
      </c>
      <c r="P2653" s="4">
        <f>YEAR(Table1[[#This Row],[Invoice Date]])</f>
        <v>2021</v>
      </c>
      <c r="Q2653" s="4" t="str">
        <f>"Q"&amp;ROUNDUP(MONTH(Table1[[#This Row],[Invoice Date]])/3,0)</f>
        <v>Q4</v>
      </c>
      <c r="R2653" s="4" t="str">
        <f>LOOKUP(O2653,{1,3,6,9,12},{"Winter","Spring","Summer","Autumn","Winter"})</f>
        <v>Autumn</v>
      </c>
    </row>
    <row r="2654" spans="2:18"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c r="O2654" s="4">
        <f>MONTH(Table1[[#This Row],[Invoice Date]])</f>
        <v>11</v>
      </c>
      <c r="P2654" s="4">
        <f>YEAR(Table1[[#This Row],[Invoice Date]])</f>
        <v>2021</v>
      </c>
      <c r="Q2654" s="4" t="str">
        <f>"Q"&amp;ROUNDUP(MONTH(Table1[[#This Row],[Invoice Date]])/3,0)</f>
        <v>Q4</v>
      </c>
      <c r="R2654" s="4" t="str">
        <f>LOOKUP(O2654,{1,3,6,9,12},{"Winter","Spring","Summer","Autumn","Winter"})</f>
        <v>Autumn</v>
      </c>
    </row>
    <row r="2655" spans="2:18"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c r="O2655" s="4">
        <f>MONTH(Table1[[#This Row],[Invoice Date]])</f>
        <v>12</v>
      </c>
      <c r="P2655" s="4">
        <f>YEAR(Table1[[#This Row],[Invoice Date]])</f>
        <v>2021</v>
      </c>
      <c r="Q2655" s="4" t="str">
        <f>"Q"&amp;ROUNDUP(MONTH(Table1[[#This Row],[Invoice Date]])/3,0)</f>
        <v>Q4</v>
      </c>
      <c r="R2655" s="4" t="str">
        <f>LOOKUP(O2655,{1,3,6,9,12},{"Winter","Spring","Summer","Autumn","Winter"})</f>
        <v>Winter</v>
      </c>
    </row>
    <row r="2656" spans="2:18"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c r="O2656" s="4">
        <f>MONTH(Table1[[#This Row],[Invoice Date]])</f>
        <v>12</v>
      </c>
      <c r="P2656" s="4">
        <f>YEAR(Table1[[#This Row],[Invoice Date]])</f>
        <v>2021</v>
      </c>
      <c r="Q2656" s="4" t="str">
        <f>"Q"&amp;ROUNDUP(MONTH(Table1[[#This Row],[Invoice Date]])/3,0)</f>
        <v>Q4</v>
      </c>
      <c r="R2656" s="4" t="str">
        <f>LOOKUP(O2656,{1,3,6,9,12},{"Winter","Spring","Summer","Autumn","Winter"})</f>
        <v>Winter</v>
      </c>
    </row>
    <row r="2657" spans="2:18"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c r="O2657" s="4">
        <f>MONTH(Table1[[#This Row],[Invoice Date]])</f>
        <v>12</v>
      </c>
      <c r="P2657" s="4">
        <f>YEAR(Table1[[#This Row],[Invoice Date]])</f>
        <v>2021</v>
      </c>
      <c r="Q2657" s="4" t="str">
        <f>"Q"&amp;ROUNDUP(MONTH(Table1[[#This Row],[Invoice Date]])/3,0)</f>
        <v>Q4</v>
      </c>
      <c r="R2657" s="4" t="str">
        <f>LOOKUP(O2657,{1,3,6,9,12},{"Winter","Spring","Summer","Autumn","Winter"})</f>
        <v>Winter</v>
      </c>
    </row>
    <row r="2658" spans="2:18"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c r="O2658" s="4">
        <f>MONTH(Table1[[#This Row],[Invoice Date]])</f>
        <v>12</v>
      </c>
      <c r="P2658" s="4">
        <f>YEAR(Table1[[#This Row],[Invoice Date]])</f>
        <v>2021</v>
      </c>
      <c r="Q2658" s="4" t="str">
        <f>"Q"&amp;ROUNDUP(MONTH(Table1[[#This Row],[Invoice Date]])/3,0)</f>
        <v>Q4</v>
      </c>
      <c r="R2658" s="4" t="str">
        <f>LOOKUP(O2658,{1,3,6,9,12},{"Winter","Spring","Summer","Autumn","Winter"})</f>
        <v>Winter</v>
      </c>
    </row>
    <row r="2659" spans="2:18"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c r="O2659" s="4">
        <f>MONTH(Table1[[#This Row],[Invoice Date]])</f>
        <v>12</v>
      </c>
      <c r="P2659" s="4">
        <f>YEAR(Table1[[#This Row],[Invoice Date]])</f>
        <v>2021</v>
      </c>
      <c r="Q2659" s="4" t="str">
        <f>"Q"&amp;ROUNDUP(MONTH(Table1[[#This Row],[Invoice Date]])/3,0)</f>
        <v>Q4</v>
      </c>
      <c r="R2659" s="4" t="str">
        <f>LOOKUP(O2659,{1,3,6,9,12},{"Winter","Spring","Summer","Autumn","Winter"})</f>
        <v>Winter</v>
      </c>
    </row>
    <row r="2660" spans="2:18"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c r="O2660" s="4">
        <f>MONTH(Table1[[#This Row],[Invoice Date]])</f>
        <v>12</v>
      </c>
      <c r="P2660" s="4">
        <f>YEAR(Table1[[#This Row],[Invoice Date]])</f>
        <v>2021</v>
      </c>
      <c r="Q2660" s="4" t="str">
        <f>"Q"&amp;ROUNDUP(MONTH(Table1[[#This Row],[Invoice Date]])/3,0)</f>
        <v>Q4</v>
      </c>
      <c r="R2660" s="4" t="str">
        <f>LOOKUP(O2660,{1,3,6,9,12},{"Winter","Spring","Summer","Autumn","Winter"})</f>
        <v>Winter</v>
      </c>
    </row>
    <row r="2661" spans="2:18"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c r="O2661" s="4">
        <f>MONTH(Table1[[#This Row],[Invoice Date]])</f>
        <v>1</v>
      </c>
      <c r="P2661" s="4">
        <f>YEAR(Table1[[#This Row],[Invoice Date]])</f>
        <v>2021</v>
      </c>
      <c r="Q2661" s="4" t="str">
        <f>"Q"&amp;ROUNDUP(MONTH(Table1[[#This Row],[Invoice Date]])/3,0)</f>
        <v>Q1</v>
      </c>
      <c r="R2661" s="4" t="str">
        <f>LOOKUP(O2661,{1,3,6,9,12},{"Winter","Spring","Summer","Autumn","Winter"})</f>
        <v>Winter</v>
      </c>
    </row>
    <row r="2662" spans="2:18"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c r="O2662" s="4">
        <f>MONTH(Table1[[#This Row],[Invoice Date]])</f>
        <v>1</v>
      </c>
      <c r="P2662" s="4">
        <f>YEAR(Table1[[#This Row],[Invoice Date]])</f>
        <v>2021</v>
      </c>
      <c r="Q2662" s="4" t="str">
        <f>"Q"&amp;ROUNDUP(MONTH(Table1[[#This Row],[Invoice Date]])/3,0)</f>
        <v>Q1</v>
      </c>
      <c r="R2662" s="4" t="str">
        <f>LOOKUP(O2662,{1,3,6,9,12},{"Winter","Spring","Summer","Autumn","Winter"})</f>
        <v>Winter</v>
      </c>
    </row>
    <row r="2663" spans="2:18"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c r="O2663" s="4">
        <f>MONTH(Table1[[#This Row],[Invoice Date]])</f>
        <v>1</v>
      </c>
      <c r="P2663" s="4">
        <f>YEAR(Table1[[#This Row],[Invoice Date]])</f>
        <v>2021</v>
      </c>
      <c r="Q2663" s="4" t="str">
        <f>"Q"&amp;ROUNDUP(MONTH(Table1[[#This Row],[Invoice Date]])/3,0)</f>
        <v>Q1</v>
      </c>
      <c r="R2663" s="4" t="str">
        <f>LOOKUP(O2663,{1,3,6,9,12},{"Winter","Spring","Summer","Autumn","Winter"})</f>
        <v>Winter</v>
      </c>
    </row>
    <row r="2664" spans="2:18"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c r="O2664" s="4">
        <f>MONTH(Table1[[#This Row],[Invoice Date]])</f>
        <v>1</v>
      </c>
      <c r="P2664" s="4">
        <f>YEAR(Table1[[#This Row],[Invoice Date]])</f>
        <v>2021</v>
      </c>
      <c r="Q2664" s="4" t="str">
        <f>"Q"&amp;ROUNDUP(MONTH(Table1[[#This Row],[Invoice Date]])/3,0)</f>
        <v>Q1</v>
      </c>
      <c r="R2664" s="4" t="str">
        <f>LOOKUP(O2664,{1,3,6,9,12},{"Winter","Spring","Summer","Autumn","Winter"})</f>
        <v>Winter</v>
      </c>
    </row>
    <row r="2665" spans="2:18"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c r="O2665" s="4">
        <f>MONTH(Table1[[#This Row],[Invoice Date]])</f>
        <v>1</v>
      </c>
      <c r="P2665" s="4">
        <f>YEAR(Table1[[#This Row],[Invoice Date]])</f>
        <v>2021</v>
      </c>
      <c r="Q2665" s="4" t="str">
        <f>"Q"&amp;ROUNDUP(MONTH(Table1[[#This Row],[Invoice Date]])/3,0)</f>
        <v>Q1</v>
      </c>
      <c r="R2665" s="4" t="str">
        <f>LOOKUP(O2665,{1,3,6,9,12},{"Winter","Spring","Summer","Autumn","Winter"})</f>
        <v>Winter</v>
      </c>
    </row>
    <row r="2666" spans="2:18"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c r="O2666" s="4">
        <f>MONTH(Table1[[#This Row],[Invoice Date]])</f>
        <v>1</v>
      </c>
      <c r="P2666" s="4">
        <f>YEAR(Table1[[#This Row],[Invoice Date]])</f>
        <v>2021</v>
      </c>
      <c r="Q2666" s="4" t="str">
        <f>"Q"&amp;ROUNDUP(MONTH(Table1[[#This Row],[Invoice Date]])/3,0)</f>
        <v>Q1</v>
      </c>
      <c r="R2666" s="4" t="str">
        <f>LOOKUP(O2666,{1,3,6,9,12},{"Winter","Spring","Summer","Autumn","Winter"})</f>
        <v>Winter</v>
      </c>
    </row>
    <row r="2667" spans="2:18"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c r="O2667" s="4">
        <f>MONTH(Table1[[#This Row],[Invoice Date]])</f>
        <v>2</v>
      </c>
      <c r="P2667" s="4">
        <f>YEAR(Table1[[#This Row],[Invoice Date]])</f>
        <v>2021</v>
      </c>
      <c r="Q2667" s="4" t="str">
        <f>"Q"&amp;ROUNDUP(MONTH(Table1[[#This Row],[Invoice Date]])/3,0)</f>
        <v>Q1</v>
      </c>
      <c r="R2667" s="4" t="str">
        <f>LOOKUP(O2667,{1,3,6,9,12},{"Winter","Spring","Summer","Autumn","Winter"})</f>
        <v>Winter</v>
      </c>
    </row>
    <row r="2668" spans="2:18"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c r="O2668" s="4">
        <f>MONTH(Table1[[#This Row],[Invoice Date]])</f>
        <v>2</v>
      </c>
      <c r="P2668" s="4">
        <f>YEAR(Table1[[#This Row],[Invoice Date]])</f>
        <v>2021</v>
      </c>
      <c r="Q2668" s="4" t="str">
        <f>"Q"&amp;ROUNDUP(MONTH(Table1[[#This Row],[Invoice Date]])/3,0)</f>
        <v>Q1</v>
      </c>
      <c r="R2668" s="4" t="str">
        <f>LOOKUP(O2668,{1,3,6,9,12},{"Winter","Spring","Summer","Autumn","Winter"})</f>
        <v>Winter</v>
      </c>
    </row>
    <row r="2669" spans="2:18"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c r="O2669" s="4">
        <f>MONTH(Table1[[#This Row],[Invoice Date]])</f>
        <v>2</v>
      </c>
      <c r="P2669" s="4">
        <f>YEAR(Table1[[#This Row],[Invoice Date]])</f>
        <v>2021</v>
      </c>
      <c r="Q2669" s="4" t="str">
        <f>"Q"&amp;ROUNDUP(MONTH(Table1[[#This Row],[Invoice Date]])/3,0)</f>
        <v>Q1</v>
      </c>
      <c r="R2669" s="4" t="str">
        <f>LOOKUP(O2669,{1,3,6,9,12},{"Winter","Spring","Summer","Autumn","Winter"})</f>
        <v>Winter</v>
      </c>
    </row>
    <row r="2670" spans="2:18"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c r="O2670" s="4">
        <f>MONTH(Table1[[#This Row],[Invoice Date]])</f>
        <v>2</v>
      </c>
      <c r="P2670" s="4">
        <f>YEAR(Table1[[#This Row],[Invoice Date]])</f>
        <v>2021</v>
      </c>
      <c r="Q2670" s="4" t="str">
        <f>"Q"&amp;ROUNDUP(MONTH(Table1[[#This Row],[Invoice Date]])/3,0)</f>
        <v>Q1</v>
      </c>
      <c r="R2670" s="4" t="str">
        <f>LOOKUP(O2670,{1,3,6,9,12},{"Winter","Spring","Summer","Autumn","Winter"})</f>
        <v>Winter</v>
      </c>
    </row>
    <row r="2671" spans="2:18"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c r="O2671" s="4">
        <f>MONTH(Table1[[#This Row],[Invoice Date]])</f>
        <v>2</v>
      </c>
      <c r="P2671" s="4">
        <f>YEAR(Table1[[#This Row],[Invoice Date]])</f>
        <v>2021</v>
      </c>
      <c r="Q2671" s="4" t="str">
        <f>"Q"&amp;ROUNDUP(MONTH(Table1[[#This Row],[Invoice Date]])/3,0)</f>
        <v>Q1</v>
      </c>
      <c r="R2671" s="4" t="str">
        <f>LOOKUP(O2671,{1,3,6,9,12},{"Winter","Spring","Summer","Autumn","Winter"})</f>
        <v>Winter</v>
      </c>
    </row>
    <row r="2672" spans="2:18"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c r="O2672" s="4">
        <f>MONTH(Table1[[#This Row],[Invoice Date]])</f>
        <v>2</v>
      </c>
      <c r="P2672" s="4">
        <f>YEAR(Table1[[#This Row],[Invoice Date]])</f>
        <v>2021</v>
      </c>
      <c r="Q2672" s="4" t="str">
        <f>"Q"&amp;ROUNDUP(MONTH(Table1[[#This Row],[Invoice Date]])/3,0)</f>
        <v>Q1</v>
      </c>
      <c r="R2672" s="4" t="str">
        <f>LOOKUP(O2672,{1,3,6,9,12},{"Winter","Spring","Summer","Autumn","Winter"})</f>
        <v>Winter</v>
      </c>
    </row>
    <row r="2673" spans="2:18"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c r="O2673" s="4">
        <f>MONTH(Table1[[#This Row],[Invoice Date]])</f>
        <v>3</v>
      </c>
      <c r="P2673" s="4">
        <f>YEAR(Table1[[#This Row],[Invoice Date]])</f>
        <v>2021</v>
      </c>
      <c r="Q2673" s="4" t="str">
        <f>"Q"&amp;ROUNDUP(MONTH(Table1[[#This Row],[Invoice Date]])/3,0)</f>
        <v>Q1</v>
      </c>
      <c r="R2673" s="4" t="str">
        <f>LOOKUP(O2673,{1,3,6,9,12},{"Winter","Spring","Summer","Autumn","Winter"})</f>
        <v>Spring</v>
      </c>
    </row>
    <row r="2674" spans="2:18"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c r="O2674" s="4">
        <f>MONTH(Table1[[#This Row],[Invoice Date]])</f>
        <v>3</v>
      </c>
      <c r="P2674" s="4">
        <f>YEAR(Table1[[#This Row],[Invoice Date]])</f>
        <v>2021</v>
      </c>
      <c r="Q2674" s="4" t="str">
        <f>"Q"&amp;ROUNDUP(MONTH(Table1[[#This Row],[Invoice Date]])/3,0)</f>
        <v>Q1</v>
      </c>
      <c r="R2674" s="4" t="str">
        <f>LOOKUP(O2674,{1,3,6,9,12},{"Winter","Spring","Summer","Autumn","Winter"})</f>
        <v>Spring</v>
      </c>
    </row>
    <row r="2675" spans="2:18"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c r="O2675" s="4">
        <f>MONTH(Table1[[#This Row],[Invoice Date]])</f>
        <v>3</v>
      </c>
      <c r="P2675" s="4">
        <f>YEAR(Table1[[#This Row],[Invoice Date]])</f>
        <v>2021</v>
      </c>
      <c r="Q2675" s="4" t="str">
        <f>"Q"&amp;ROUNDUP(MONTH(Table1[[#This Row],[Invoice Date]])/3,0)</f>
        <v>Q1</v>
      </c>
      <c r="R2675" s="4" t="str">
        <f>LOOKUP(O2675,{1,3,6,9,12},{"Winter","Spring","Summer","Autumn","Winter"})</f>
        <v>Spring</v>
      </c>
    </row>
    <row r="2676" spans="2:18"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c r="O2676" s="4">
        <f>MONTH(Table1[[#This Row],[Invoice Date]])</f>
        <v>3</v>
      </c>
      <c r="P2676" s="4">
        <f>YEAR(Table1[[#This Row],[Invoice Date]])</f>
        <v>2021</v>
      </c>
      <c r="Q2676" s="4" t="str">
        <f>"Q"&amp;ROUNDUP(MONTH(Table1[[#This Row],[Invoice Date]])/3,0)</f>
        <v>Q1</v>
      </c>
      <c r="R2676" s="4" t="str">
        <f>LOOKUP(O2676,{1,3,6,9,12},{"Winter","Spring","Summer","Autumn","Winter"})</f>
        <v>Spring</v>
      </c>
    </row>
    <row r="2677" spans="2:18"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c r="O2677" s="4">
        <f>MONTH(Table1[[#This Row],[Invoice Date]])</f>
        <v>3</v>
      </c>
      <c r="P2677" s="4">
        <f>YEAR(Table1[[#This Row],[Invoice Date]])</f>
        <v>2021</v>
      </c>
      <c r="Q2677" s="4" t="str">
        <f>"Q"&amp;ROUNDUP(MONTH(Table1[[#This Row],[Invoice Date]])/3,0)</f>
        <v>Q1</v>
      </c>
      <c r="R2677" s="4" t="str">
        <f>LOOKUP(O2677,{1,3,6,9,12},{"Winter","Spring","Summer","Autumn","Winter"})</f>
        <v>Spring</v>
      </c>
    </row>
    <row r="2678" spans="2:18"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c r="O2678" s="4">
        <f>MONTH(Table1[[#This Row],[Invoice Date]])</f>
        <v>3</v>
      </c>
      <c r="P2678" s="4">
        <f>YEAR(Table1[[#This Row],[Invoice Date]])</f>
        <v>2021</v>
      </c>
      <c r="Q2678" s="4" t="str">
        <f>"Q"&amp;ROUNDUP(MONTH(Table1[[#This Row],[Invoice Date]])/3,0)</f>
        <v>Q1</v>
      </c>
      <c r="R2678" s="4" t="str">
        <f>LOOKUP(O2678,{1,3,6,9,12},{"Winter","Spring","Summer","Autumn","Winter"})</f>
        <v>Spring</v>
      </c>
    </row>
    <row r="2679" spans="2:18"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c r="O2679" s="4">
        <f>MONTH(Table1[[#This Row],[Invoice Date]])</f>
        <v>4</v>
      </c>
      <c r="P2679" s="4">
        <f>YEAR(Table1[[#This Row],[Invoice Date]])</f>
        <v>2021</v>
      </c>
      <c r="Q2679" s="4" t="str">
        <f>"Q"&amp;ROUNDUP(MONTH(Table1[[#This Row],[Invoice Date]])/3,0)</f>
        <v>Q2</v>
      </c>
      <c r="R2679" s="4" t="str">
        <f>LOOKUP(O2679,{1,3,6,9,12},{"Winter","Spring","Summer","Autumn","Winter"})</f>
        <v>Spring</v>
      </c>
    </row>
    <row r="2680" spans="2:18"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c r="O2680" s="4">
        <f>MONTH(Table1[[#This Row],[Invoice Date]])</f>
        <v>4</v>
      </c>
      <c r="P2680" s="4">
        <f>YEAR(Table1[[#This Row],[Invoice Date]])</f>
        <v>2021</v>
      </c>
      <c r="Q2680" s="4" t="str">
        <f>"Q"&amp;ROUNDUP(MONTH(Table1[[#This Row],[Invoice Date]])/3,0)</f>
        <v>Q2</v>
      </c>
      <c r="R2680" s="4" t="str">
        <f>LOOKUP(O2680,{1,3,6,9,12},{"Winter","Spring","Summer","Autumn","Winter"})</f>
        <v>Spring</v>
      </c>
    </row>
    <row r="2681" spans="2:18"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c r="O2681" s="4">
        <f>MONTH(Table1[[#This Row],[Invoice Date]])</f>
        <v>4</v>
      </c>
      <c r="P2681" s="4">
        <f>YEAR(Table1[[#This Row],[Invoice Date]])</f>
        <v>2021</v>
      </c>
      <c r="Q2681" s="4" t="str">
        <f>"Q"&amp;ROUNDUP(MONTH(Table1[[#This Row],[Invoice Date]])/3,0)</f>
        <v>Q2</v>
      </c>
      <c r="R2681" s="4" t="str">
        <f>LOOKUP(O2681,{1,3,6,9,12},{"Winter","Spring","Summer","Autumn","Winter"})</f>
        <v>Spring</v>
      </c>
    </row>
    <row r="2682" spans="2:18"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c r="O2682" s="4">
        <f>MONTH(Table1[[#This Row],[Invoice Date]])</f>
        <v>4</v>
      </c>
      <c r="P2682" s="4">
        <f>YEAR(Table1[[#This Row],[Invoice Date]])</f>
        <v>2021</v>
      </c>
      <c r="Q2682" s="4" t="str">
        <f>"Q"&amp;ROUNDUP(MONTH(Table1[[#This Row],[Invoice Date]])/3,0)</f>
        <v>Q2</v>
      </c>
      <c r="R2682" s="4" t="str">
        <f>LOOKUP(O2682,{1,3,6,9,12},{"Winter","Spring","Summer","Autumn","Winter"})</f>
        <v>Spring</v>
      </c>
    </row>
    <row r="2683" spans="2:18"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c r="O2683" s="4">
        <f>MONTH(Table1[[#This Row],[Invoice Date]])</f>
        <v>4</v>
      </c>
      <c r="P2683" s="4">
        <f>YEAR(Table1[[#This Row],[Invoice Date]])</f>
        <v>2021</v>
      </c>
      <c r="Q2683" s="4" t="str">
        <f>"Q"&amp;ROUNDUP(MONTH(Table1[[#This Row],[Invoice Date]])/3,0)</f>
        <v>Q2</v>
      </c>
      <c r="R2683" s="4" t="str">
        <f>LOOKUP(O2683,{1,3,6,9,12},{"Winter","Spring","Summer","Autumn","Winter"})</f>
        <v>Spring</v>
      </c>
    </row>
    <row r="2684" spans="2:18"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c r="O2684" s="4">
        <f>MONTH(Table1[[#This Row],[Invoice Date]])</f>
        <v>4</v>
      </c>
      <c r="P2684" s="4">
        <f>YEAR(Table1[[#This Row],[Invoice Date]])</f>
        <v>2021</v>
      </c>
      <c r="Q2684" s="4" t="str">
        <f>"Q"&amp;ROUNDUP(MONTH(Table1[[#This Row],[Invoice Date]])/3,0)</f>
        <v>Q2</v>
      </c>
      <c r="R2684" s="4" t="str">
        <f>LOOKUP(O2684,{1,3,6,9,12},{"Winter","Spring","Summer","Autumn","Winter"})</f>
        <v>Spring</v>
      </c>
    </row>
    <row r="2685" spans="2:18"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c r="O2685" s="4">
        <f>MONTH(Table1[[#This Row],[Invoice Date]])</f>
        <v>5</v>
      </c>
      <c r="P2685" s="4">
        <f>YEAR(Table1[[#This Row],[Invoice Date]])</f>
        <v>2021</v>
      </c>
      <c r="Q2685" s="4" t="str">
        <f>"Q"&amp;ROUNDUP(MONTH(Table1[[#This Row],[Invoice Date]])/3,0)</f>
        <v>Q2</v>
      </c>
      <c r="R2685" s="4" t="str">
        <f>LOOKUP(O2685,{1,3,6,9,12},{"Winter","Spring","Summer","Autumn","Winter"})</f>
        <v>Spring</v>
      </c>
    </row>
    <row r="2686" spans="2:18"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c r="O2686" s="4">
        <f>MONTH(Table1[[#This Row],[Invoice Date]])</f>
        <v>5</v>
      </c>
      <c r="P2686" s="4">
        <f>YEAR(Table1[[#This Row],[Invoice Date]])</f>
        <v>2021</v>
      </c>
      <c r="Q2686" s="4" t="str">
        <f>"Q"&amp;ROUNDUP(MONTH(Table1[[#This Row],[Invoice Date]])/3,0)</f>
        <v>Q2</v>
      </c>
      <c r="R2686" s="4" t="str">
        <f>LOOKUP(O2686,{1,3,6,9,12},{"Winter","Spring","Summer","Autumn","Winter"})</f>
        <v>Spring</v>
      </c>
    </row>
    <row r="2687" spans="2:18"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c r="O2687" s="4">
        <f>MONTH(Table1[[#This Row],[Invoice Date]])</f>
        <v>5</v>
      </c>
      <c r="P2687" s="4">
        <f>YEAR(Table1[[#This Row],[Invoice Date]])</f>
        <v>2021</v>
      </c>
      <c r="Q2687" s="4" t="str">
        <f>"Q"&amp;ROUNDUP(MONTH(Table1[[#This Row],[Invoice Date]])/3,0)</f>
        <v>Q2</v>
      </c>
      <c r="R2687" s="4" t="str">
        <f>LOOKUP(O2687,{1,3,6,9,12},{"Winter","Spring","Summer","Autumn","Winter"})</f>
        <v>Spring</v>
      </c>
    </row>
    <row r="2688" spans="2:18"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c r="O2688" s="4">
        <f>MONTH(Table1[[#This Row],[Invoice Date]])</f>
        <v>5</v>
      </c>
      <c r="P2688" s="4">
        <f>YEAR(Table1[[#This Row],[Invoice Date]])</f>
        <v>2021</v>
      </c>
      <c r="Q2688" s="4" t="str">
        <f>"Q"&amp;ROUNDUP(MONTH(Table1[[#This Row],[Invoice Date]])/3,0)</f>
        <v>Q2</v>
      </c>
      <c r="R2688" s="4" t="str">
        <f>LOOKUP(O2688,{1,3,6,9,12},{"Winter","Spring","Summer","Autumn","Winter"})</f>
        <v>Spring</v>
      </c>
    </row>
    <row r="2689" spans="2:18"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c r="O2689" s="4">
        <f>MONTH(Table1[[#This Row],[Invoice Date]])</f>
        <v>5</v>
      </c>
      <c r="P2689" s="4">
        <f>YEAR(Table1[[#This Row],[Invoice Date]])</f>
        <v>2021</v>
      </c>
      <c r="Q2689" s="4" t="str">
        <f>"Q"&amp;ROUNDUP(MONTH(Table1[[#This Row],[Invoice Date]])/3,0)</f>
        <v>Q2</v>
      </c>
      <c r="R2689" s="4" t="str">
        <f>LOOKUP(O2689,{1,3,6,9,12},{"Winter","Spring","Summer","Autumn","Winter"})</f>
        <v>Spring</v>
      </c>
    </row>
    <row r="2690" spans="2:18"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c r="O2690" s="4">
        <f>MONTH(Table1[[#This Row],[Invoice Date]])</f>
        <v>5</v>
      </c>
      <c r="P2690" s="4">
        <f>YEAR(Table1[[#This Row],[Invoice Date]])</f>
        <v>2021</v>
      </c>
      <c r="Q2690" s="4" t="str">
        <f>"Q"&amp;ROUNDUP(MONTH(Table1[[#This Row],[Invoice Date]])/3,0)</f>
        <v>Q2</v>
      </c>
      <c r="R2690" s="4" t="str">
        <f>LOOKUP(O2690,{1,3,6,9,12},{"Winter","Spring","Summer","Autumn","Winter"})</f>
        <v>Spring</v>
      </c>
    </row>
    <row r="2691" spans="2:18"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c r="O2691" s="4">
        <f>MONTH(Table1[[#This Row],[Invoice Date]])</f>
        <v>6</v>
      </c>
      <c r="P2691" s="4">
        <f>YEAR(Table1[[#This Row],[Invoice Date]])</f>
        <v>2021</v>
      </c>
      <c r="Q2691" s="4" t="str">
        <f>"Q"&amp;ROUNDUP(MONTH(Table1[[#This Row],[Invoice Date]])/3,0)</f>
        <v>Q2</v>
      </c>
      <c r="R2691" s="4" t="str">
        <f>LOOKUP(O2691,{1,3,6,9,12},{"Winter","Spring","Summer","Autumn","Winter"})</f>
        <v>Summer</v>
      </c>
    </row>
    <row r="2692" spans="2:18"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c r="O2692" s="4">
        <f>MONTH(Table1[[#This Row],[Invoice Date]])</f>
        <v>6</v>
      </c>
      <c r="P2692" s="4">
        <f>YEAR(Table1[[#This Row],[Invoice Date]])</f>
        <v>2021</v>
      </c>
      <c r="Q2692" s="4" t="str">
        <f>"Q"&amp;ROUNDUP(MONTH(Table1[[#This Row],[Invoice Date]])/3,0)</f>
        <v>Q2</v>
      </c>
      <c r="R2692" s="4" t="str">
        <f>LOOKUP(O2692,{1,3,6,9,12},{"Winter","Spring","Summer","Autumn","Winter"})</f>
        <v>Summer</v>
      </c>
    </row>
    <row r="2693" spans="2:18"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c r="O2693" s="4">
        <f>MONTH(Table1[[#This Row],[Invoice Date]])</f>
        <v>6</v>
      </c>
      <c r="P2693" s="4">
        <f>YEAR(Table1[[#This Row],[Invoice Date]])</f>
        <v>2021</v>
      </c>
      <c r="Q2693" s="4" t="str">
        <f>"Q"&amp;ROUNDUP(MONTH(Table1[[#This Row],[Invoice Date]])/3,0)</f>
        <v>Q2</v>
      </c>
      <c r="R2693" s="4" t="str">
        <f>LOOKUP(O2693,{1,3,6,9,12},{"Winter","Spring","Summer","Autumn","Winter"})</f>
        <v>Summer</v>
      </c>
    </row>
    <row r="2694" spans="2:18"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c r="O2694" s="4">
        <f>MONTH(Table1[[#This Row],[Invoice Date]])</f>
        <v>6</v>
      </c>
      <c r="P2694" s="4">
        <f>YEAR(Table1[[#This Row],[Invoice Date]])</f>
        <v>2021</v>
      </c>
      <c r="Q2694" s="4" t="str">
        <f>"Q"&amp;ROUNDUP(MONTH(Table1[[#This Row],[Invoice Date]])/3,0)</f>
        <v>Q2</v>
      </c>
      <c r="R2694" s="4" t="str">
        <f>LOOKUP(O2694,{1,3,6,9,12},{"Winter","Spring","Summer","Autumn","Winter"})</f>
        <v>Summer</v>
      </c>
    </row>
    <row r="2695" spans="2:18"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c r="O2695" s="4">
        <f>MONTH(Table1[[#This Row],[Invoice Date]])</f>
        <v>6</v>
      </c>
      <c r="P2695" s="4">
        <f>YEAR(Table1[[#This Row],[Invoice Date]])</f>
        <v>2021</v>
      </c>
      <c r="Q2695" s="4" t="str">
        <f>"Q"&amp;ROUNDUP(MONTH(Table1[[#This Row],[Invoice Date]])/3,0)</f>
        <v>Q2</v>
      </c>
      <c r="R2695" s="4" t="str">
        <f>LOOKUP(O2695,{1,3,6,9,12},{"Winter","Spring","Summer","Autumn","Winter"})</f>
        <v>Summer</v>
      </c>
    </row>
    <row r="2696" spans="2:18"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c r="O2696" s="4">
        <f>MONTH(Table1[[#This Row],[Invoice Date]])</f>
        <v>6</v>
      </c>
      <c r="P2696" s="4">
        <f>YEAR(Table1[[#This Row],[Invoice Date]])</f>
        <v>2021</v>
      </c>
      <c r="Q2696" s="4" t="str">
        <f>"Q"&amp;ROUNDUP(MONTH(Table1[[#This Row],[Invoice Date]])/3,0)</f>
        <v>Q2</v>
      </c>
      <c r="R2696" s="4" t="str">
        <f>LOOKUP(O2696,{1,3,6,9,12},{"Winter","Spring","Summer","Autumn","Winter"})</f>
        <v>Summer</v>
      </c>
    </row>
    <row r="2697" spans="2:18"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c r="O2697" s="4">
        <f>MONTH(Table1[[#This Row],[Invoice Date]])</f>
        <v>7</v>
      </c>
      <c r="P2697" s="4">
        <f>YEAR(Table1[[#This Row],[Invoice Date]])</f>
        <v>2021</v>
      </c>
      <c r="Q2697" s="4" t="str">
        <f>"Q"&amp;ROUNDUP(MONTH(Table1[[#This Row],[Invoice Date]])/3,0)</f>
        <v>Q3</v>
      </c>
      <c r="R2697" s="4" t="str">
        <f>LOOKUP(O2697,{1,3,6,9,12},{"Winter","Spring","Summer","Autumn","Winter"})</f>
        <v>Summer</v>
      </c>
    </row>
    <row r="2698" spans="2:18"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c r="O2698" s="4">
        <f>MONTH(Table1[[#This Row],[Invoice Date]])</f>
        <v>7</v>
      </c>
      <c r="P2698" s="4">
        <f>YEAR(Table1[[#This Row],[Invoice Date]])</f>
        <v>2021</v>
      </c>
      <c r="Q2698" s="4" t="str">
        <f>"Q"&amp;ROUNDUP(MONTH(Table1[[#This Row],[Invoice Date]])/3,0)</f>
        <v>Q3</v>
      </c>
      <c r="R2698" s="4" t="str">
        <f>LOOKUP(O2698,{1,3,6,9,12},{"Winter","Spring","Summer","Autumn","Winter"})</f>
        <v>Summer</v>
      </c>
    </row>
    <row r="2699" spans="2:18"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c r="O2699" s="4">
        <f>MONTH(Table1[[#This Row],[Invoice Date]])</f>
        <v>7</v>
      </c>
      <c r="P2699" s="4">
        <f>YEAR(Table1[[#This Row],[Invoice Date]])</f>
        <v>2021</v>
      </c>
      <c r="Q2699" s="4" t="str">
        <f>"Q"&amp;ROUNDUP(MONTH(Table1[[#This Row],[Invoice Date]])/3,0)</f>
        <v>Q3</v>
      </c>
      <c r="R2699" s="4" t="str">
        <f>LOOKUP(O2699,{1,3,6,9,12},{"Winter","Spring","Summer","Autumn","Winter"})</f>
        <v>Summer</v>
      </c>
    </row>
    <row r="2700" spans="2:18"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c r="O2700" s="4">
        <f>MONTH(Table1[[#This Row],[Invoice Date]])</f>
        <v>7</v>
      </c>
      <c r="P2700" s="4">
        <f>YEAR(Table1[[#This Row],[Invoice Date]])</f>
        <v>2021</v>
      </c>
      <c r="Q2700" s="4" t="str">
        <f>"Q"&amp;ROUNDUP(MONTH(Table1[[#This Row],[Invoice Date]])/3,0)</f>
        <v>Q3</v>
      </c>
      <c r="R2700" s="4" t="str">
        <f>LOOKUP(O2700,{1,3,6,9,12},{"Winter","Spring","Summer","Autumn","Winter"})</f>
        <v>Summer</v>
      </c>
    </row>
    <row r="2701" spans="2:18"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c r="O2701" s="4">
        <f>MONTH(Table1[[#This Row],[Invoice Date]])</f>
        <v>7</v>
      </c>
      <c r="P2701" s="4">
        <f>YEAR(Table1[[#This Row],[Invoice Date]])</f>
        <v>2021</v>
      </c>
      <c r="Q2701" s="4" t="str">
        <f>"Q"&amp;ROUNDUP(MONTH(Table1[[#This Row],[Invoice Date]])/3,0)</f>
        <v>Q3</v>
      </c>
      <c r="R2701" s="4" t="str">
        <f>LOOKUP(O2701,{1,3,6,9,12},{"Winter","Spring","Summer","Autumn","Winter"})</f>
        <v>Summer</v>
      </c>
    </row>
    <row r="2702" spans="2:18"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c r="O2702" s="4">
        <f>MONTH(Table1[[#This Row],[Invoice Date]])</f>
        <v>7</v>
      </c>
      <c r="P2702" s="4">
        <f>YEAR(Table1[[#This Row],[Invoice Date]])</f>
        <v>2021</v>
      </c>
      <c r="Q2702" s="4" t="str">
        <f>"Q"&amp;ROUNDUP(MONTH(Table1[[#This Row],[Invoice Date]])/3,0)</f>
        <v>Q3</v>
      </c>
      <c r="R2702" s="4" t="str">
        <f>LOOKUP(O2702,{1,3,6,9,12},{"Winter","Spring","Summer","Autumn","Winter"})</f>
        <v>Summer</v>
      </c>
    </row>
    <row r="2703" spans="2:18"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c r="O2703" s="4">
        <f>MONTH(Table1[[#This Row],[Invoice Date]])</f>
        <v>8</v>
      </c>
      <c r="P2703" s="4">
        <f>YEAR(Table1[[#This Row],[Invoice Date]])</f>
        <v>2021</v>
      </c>
      <c r="Q2703" s="4" t="str">
        <f>"Q"&amp;ROUNDUP(MONTH(Table1[[#This Row],[Invoice Date]])/3,0)</f>
        <v>Q3</v>
      </c>
      <c r="R2703" s="4" t="str">
        <f>LOOKUP(O2703,{1,3,6,9,12},{"Winter","Spring","Summer","Autumn","Winter"})</f>
        <v>Summer</v>
      </c>
    </row>
    <row r="2704" spans="2:18"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c r="O2704" s="4">
        <f>MONTH(Table1[[#This Row],[Invoice Date]])</f>
        <v>8</v>
      </c>
      <c r="P2704" s="4">
        <f>YEAR(Table1[[#This Row],[Invoice Date]])</f>
        <v>2021</v>
      </c>
      <c r="Q2704" s="4" t="str">
        <f>"Q"&amp;ROUNDUP(MONTH(Table1[[#This Row],[Invoice Date]])/3,0)</f>
        <v>Q3</v>
      </c>
      <c r="R2704" s="4" t="str">
        <f>LOOKUP(O2704,{1,3,6,9,12},{"Winter","Spring","Summer","Autumn","Winter"})</f>
        <v>Summer</v>
      </c>
    </row>
    <row r="2705" spans="2:18"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c r="O2705" s="4">
        <f>MONTH(Table1[[#This Row],[Invoice Date]])</f>
        <v>8</v>
      </c>
      <c r="P2705" s="4">
        <f>YEAR(Table1[[#This Row],[Invoice Date]])</f>
        <v>2021</v>
      </c>
      <c r="Q2705" s="4" t="str">
        <f>"Q"&amp;ROUNDUP(MONTH(Table1[[#This Row],[Invoice Date]])/3,0)</f>
        <v>Q3</v>
      </c>
      <c r="R2705" s="4" t="str">
        <f>LOOKUP(O2705,{1,3,6,9,12},{"Winter","Spring","Summer","Autumn","Winter"})</f>
        <v>Summer</v>
      </c>
    </row>
    <row r="2706" spans="2:18"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c r="O2706" s="4">
        <f>MONTH(Table1[[#This Row],[Invoice Date]])</f>
        <v>8</v>
      </c>
      <c r="P2706" s="4">
        <f>YEAR(Table1[[#This Row],[Invoice Date]])</f>
        <v>2021</v>
      </c>
      <c r="Q2706" s="4" t="str">
        <f>"Q"&amp;ROUNDUP(MONTH(Table1[[#This Row],[Invoice Date]])/3,0)</f>
        <v>Q3</v>
      </c>
      <c r="R2706" s="4" t="str">
        <f>LOOKUP(O2706,{1,3,6,9,12},{"Winter","Spring","Summer","Autumn","Winter"})</f>
        <v>Summer</v>
      </c>
    </row>
    <row r="2707" spans="2:18"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c r="O2707" s="4">
        <f>MONTH(Table1[[#This Row],[Invoice Date]])</f>
        <v>8</v>
      </c>
      <c r="P2707" s="4">
        <f>YEAR(Table1[[#This Row],[Invoice Date]])</f>
        <v>2021</v>
      </c>
      <c r="Q2707" s="4" t="str">
        <f>"Q"&amp;ROUNDUP(MONTH(Table1[[#This Row],[Invoice Date]])/3,0)</f>
        <v>Q3</v>
      </c>
      <c r="R2707" s="4" t="str">
        <f>LOOKUP(O2707,{1,3,6,9,12},{"Winter","Spring","Summer","Autumn","Winter"})</f>
        <v>Summer</v>
      </c>
    </row>
    <row r="2708" spans="2:18"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c r="O2708" s="4">
        <f>MONTH(Table1[[#This Row],[Invoice Date]])</f>
        <v>8</v>
      </c>
      <c r="P2708" s="4">
        <f>YEAR(Table1[[#This Row],[Invoice Date]])</f>
        <v>2021</v>
      </c>
      <c r="Q2708" s="4" t="str">
        <f>"Q"&amp;ROUNDUP(MONTH(Table1[[#This Row],[Invoice Date]])/3,0)</f>
        <v>Q3</v>
      </c>
      <c r="R2708" s="4" t="str">
        <f>LOOKUP(O2708,{1,3,6,9,12},{"Winter","Spring","Summer","Autumn","Winter"})</f>
        <v>Summer</v>
      </c>
    </row>
    <row r="2709" spans="2:18"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c r="O2709" s="4">
        <f>MONTH(Table1[[#This Row],[Invoice Date]])</f>
        <v>9</v>
      </c>
      <c r="P2709" s="4">
        <f>YEAR(Table1[[#This Row],[Invoice Date]])</f>
        <v>2021</v>
      </c>
      <c r="Q2709" s="4" t="str">
        <f>"Q"&amp;ROUNDUP(MONTH(Table1[[#This Row],[Invoice Date]])/3,0)</f>
        <v>Q3</v>
      </c>
      <c r="R2709" s="4" t="str">
        <f>LOOKUP(O2709,{1,3,6,9,12},{"Winter","Spring","Summer","Autumn","Winter"})</f>
        <v>Autumn</v>
      </c>
    </row>
    <row r="2710" spans="2:18"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c r="O2710" s="4">
        <f>MONTH(Table1[[#This Row],[Invoice Date]])</f>
        <v>9</v>
      </c>
      <c r="P2710" s="4">
        <f>YEAR(Table1[[#This Row],[Invoice Date]])</f>
        <v>2021</v>
      </c>
      <c r="Q2710" s="4" t="str">
        <f>"Q"&amp;ROUNDUP(MONTH(Table1[[#This Row],[Invoice Date]])/3,0)</f>
        <v>Q3</v>
      </c>
      <c r="R2710" s="4" t="str">
        <f>LOOKUP(O2710,{1,3,6,9,12},{"Winter","Spring","Summer","Autumn","Winter"})</f>
        <v>Autumn</v>
      </c>
    </row>
    <row r="2711" spans="2:18"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c r="O2711" s="4">
        <f>MONTH(Table1[[#This Row],[Invoice Date]])</f>
        <v>9</v>
      </c>
      <c r="P2711" s="4">
        <f>YEAR(Table1[[#This Row],[Invoice Date]])</f>
        <v>2021</v>
      </c>
      <c r="Q2711" s="4" t="str">
        <f>"Q"&amp;ROUNDUP(MONTH(Table1[[#This Row],[Invoice Date]])/3,0)</f>
        <v>Q3</v>
      </c>
      <c r="R2711" s="4" t="str">
        <f>LOOKUP(O2711,{1,3,6,9,12},{"Winter","Spring","Summer","Autumn","Winter"})</f>
        <v>Autumn</v>
      </c>
    </row>
    <row r="2712" spans="2:18"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c r="O2712" s="4">
        <f>MONTH(Table1[[#This Row],[Invoice Date]])</f>
        <v>9</v>
      </c>
      <c r="P2712" s="4">
        <f>YEAR(Table1[[#This Row],[Invoice Date]])</f>
        <v>2021</v>
      </c>
      <c r="Q2712" s="4" t="str">
        <f>"Q"&amp;ROUNDUP(MONTH(Table1[[#This Row],[Invoice Date]])/3,0)</f>
        <v>Q3</v>
      </c>
      <c r="R2712" s="4" t="str">
        <f>LOOKUP(O2712,{1,3,6,9,12},{"Winter","Spring","Summer","Autumn","Winter"})</f>
        <v>Autumn</v>
      </c>
    </row>
    <row r="2713" spans="2:18"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c r="O2713" s="4">
        <f>MONTH(Table1[[#This Row],[Invoice Date]])</f>
        <v>9</v>
      </c>
      <c r="P2713" s="4">
        <f>YEAR(Table1[[#This Row],[Invoice Date]])</f>
        <v>2021</v>
      </c>
      <c r="Q2713" s="4" t="str">
        <f>"Q"&amp;ROUNDUP(MONTH(Table1[[#This Row],[Invoice Date]])/3,0)</f>
        <v>Q3</v>
      </c>
      <c r="R2713" s="4" t="str">
        <f>LOOKUP(O2713,{1,3,6,9,12},{"Winter","Spring","Summer","Autumn","Winter"})</f>
        <v>Autumn</v>
      </c>
    </row>
    <row r="2714" spans="2:18"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c r="O2714" s="4">
        <f>MONTH(Table1[[#This Row],[Invoice Date]])</f>
        <v>9</v>
      </c>
      <c r="P2714" s="4">
        <f>YEAR(Table1[[#This Row],[Invoice Date]])</f>
        <v>2021</v>
      </c>
      <c r="Q2714" s="4" t="str">
        <f>"Q"&amp;ROUNDUP(MONTH(Table1[[#This Row],[Invoice Date]])/3,0)</f>
        <v>Q3</v>
      </c>
      <c r="R2714" s="4" t="str">
        <f>LOOKUP(O2714,{1,3,6,9,12},{"Winter","Spring","Summer","Autumn","Winter"})</f>
        <v>Autumn</v>
      </c>
    </row>
    <row r="2715" spans="2:18"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c r="O2715" s="4">
        <f>MONTH(Table1[[#This Row],[Invoice Date]])</f>
        <v>10</v>
      </c>
      <c r="P2715" s="4">
        <f>YEAR(Table1[[#This Row],[Invoice Date]])</f>
        <v>2021</v>
      </c>
      <c r="Q2715" s="4" t="str">
        <f>"Q"&amp;ROUNDUP(MONTH(Table1[[#This Row],[Invoice Date]])/3,0)</f>
        <v>Q4</v>
      </c>
      <c r="R2715" s="4" t="str">
        <f>LOOKUP(O2715,{1,3,6,9,12},{"Winter","Spring","Summer","Autumn","Winter"})</f>
        <v>Autumn</v>
      </c>
    </row>
    <row r="2716" spans="2:18"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c r="O2716" s="4">
        <f>MONTH(Table1[[#This Row],[Invoice Date]])</f>
        <v>10</v>
      </c>
      <c r="P2716" s="4">
        <f>YEAR(Table1[[#This Row],[Invoice Date]])</f>
        <v>2021</v>
      </c>
      <c r="Q2716" s="4" t="str">
        <f>"Q"&amp;ROUNDUP(MONTH(Table1[[#This Row],[Invoice Date]])/3,0)</f>
        <v>Q4</v>
      </c>
      <c r="R2716" s="4" t="str">
        <f>LOOKUP(O2716,{1,3,6,9,12},{"Winter","Spring","Summer","Autumn","Winter"})</f>
        <v>Autumn</v>
      </c>
    </row>
    <row r="2717" spans="2:18"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c r="O2717" s="4">
        <f>MONTH(Table1[[#This Row],[Invoice Date]])</f>
        <v>10</v>
      </c>
      <c r="P2717" s="4">
        <f>YEAR(Table1[[#This Row],[Invoice Date]])</f>
        <v>2021</v>
      </c>
      <c r="Q2717" s="4" t="str">
        <f>"Q"&amp;ROUNDUP(MONTH(Table1[[#This Row],[Invoice Date]])/3,0)</f>
        <v>Q4</v>
      </c>
      <c r="R2717" s="4" t="str">
        <f>LOOKUP(O2717,{1,3,6,9,12},{"Winter","Spring","Summer","Autumn","Winter"})</f>
        <v>Autumn</v>
      </c>
    </row>
    <row r="2718" spans="2:18"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c r="O2718" s="4">
        <f>MONTH(Table1[[#This Row],[Invoice Date]])</f>
        <v>10</v>
      </c>
      <c r="P2718" s="4">
        <f>YEAR(Table1[[#This Row],[Invoice Date]])</f>
        <v>2021</v>
      </c>
      <c r="Q2718" s="4" t="str">
        <f>"Q"&amp;ROUNDUP(MONTH(Table1[[#This Row],[Invoice Date]])/3,0)</f>
        <v>Q4</v>
      </c>
      <c r="R2718" s="4" t="str">
        <f>LOOKUP(O2718,{1,3,6,9,12},{"Winter","Spring","Summer","Autumn","Winter"})</f>
        <v>Autumn</v>
      </c>
    </row>
    <row r="2719" spans="2:18"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c r="O2719" s="4">
        <f>MONTH(Table1[[#This Row],[Invoice Date]])</f>
        <v>10</v>
      </c>
      <c r="P2719" s="4">
        <f>YEAR(Table1[[#This Row],[Invoice Date]])</f>
        <v>2021</v>
      </c>
      <c r="Q2719" s="4" t="str">
        <f>"Q"&amp;ROUNDUP(MONTH(Table1[[#This Row],[Invoice Date]])/3,0)</f>
        <v>Q4</v>
      </c>
      <c r="R2719" s="4" t="str">
        <f>LOOKUP(O2719,{1,3,6,9,12},{"Winter","Spring","Summer","Autumn","Winter"})</f>
        <v>Autumn</v>
      </c>
    </row>
    <row r="2720" spans="2:18"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c r="O2720" s="4">
        <f>MONTH(Table1[[#This Row],[Invoice Date]])</f>
        <v>10</v>
      </c>
      <c r="P2720" s="4">
        <f>YEAR(Table1[[#This Row],[Invoice Date]])</f>
        <v>2021</v>
      </c>
      <c r="Q2720" s="4" t="str">
        <f>"Q"&amp;ROUNDUP(MONTH(Table1[[#This Row],[Invoice Date]])/3,0)</f>
        <v>Q4</v>
      </c>
      <c r="R2720" s="4" t="str">
        <f>LOOKUP(O2720,{1,3,6,9,12},{"Winter","Spring","Summer","Autumn","Winter"})</f>
        <v>Autumn</v>
      </c>
    </row>
    <row r="2721" spans="2:18"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c r="O2721" s="4">
        <f>MONTH(Table1[[#This Row],[Invoice Date]])</f>
        <v>11</v>
      </c>
      <c r="P2721" s="4">
        <f>YEAR(Table1[[#This Row],[Invoice Date]])</f>
        <v>2021</v>
      </c>
      <c r="Q2721" s="4" t="str">
        <f>"Q"&amp;ROUNDUP(MONTH(Table1[[#This Row],[Invoice Date]])/3,0)</f>
        <v>Q4</v>
      </c>
      <c r="R2721" s="4" t="str">
        <f>LOOKUP(O2721,{1,3,6,9,12},{"Winter","Spring","Summer","Autumn","Winter"})</f>
        <v>Autumn</v>
      </c>
    </row>
    <row r="2722" spans="2:18"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c r="O2722" s="4">
        <f>MONTH(Table1[[#This Row],[Invoice Date]])</f>
        <v>11</v>
      </c>
      <c r="P2722" s="4">
        <f>YEAR(Table1[[#This Row],[Invoice Date]])</f>
        <v>2021</v>
      </c>
      <c r="Q2722" s="4" t="str">
        <f>"Q"&amp;ROUNDUP(MONTH(Table1[[#This Row],[Invoice Date]])/3,0)</f>
        <v>Q4</v>
      </c>
      <c r="R2722" s="4" t="str">
        <f>LOOKUP(O2722,{1,3,6,9,12},{"Winter","Spring","Summer","Autumn","Winter"})</f>
        <v>Autumn</v>
      </c>
    </row>
    <row r="2723" spans="2:18"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c r="O2723" s="4">
        <f>MONTH(Table1[[#This Row],[Invoice Date]])</f>
        <v>11</v>
      </c>
      <c r="P2723" s="4">
        <f>YEAR(Table1[[#This Row],[Invoice Date]])</f>
        <v>2021</v>
      </c>
      <c r="Q2723" s="4" t="str">
        <f>"Q"&amp;ROUNDUP(MONTH(Table1[[#This Row],[Invoice Date]])/3,0)</f>
        <v>Q4</v>
      </c>
      <c r="R2723" s="4" t="str">
        <f>LOOKUP(O2723,{1,3,6,9,12},{"Winter","Spring","Summer","Autumn","Winter"})</f>
        <v>Autumn</v>
      </c>
    </row>
    <row r="2724" spans="2:18"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c r="O2724" s="4">
        <f>MONTH(Table1[[#This Row],[Invoice Date]])</f>
        <v>11</v>
      </c>
      <c r="P2724" s="4">
        <f>YEAR(Table1[[#This Row],[Invoice Date]])</f>
        <v>2021</v>
      </c>
      <c r="Q2724" s="4" t="str">
        <f>"Q"&amp;ROUNDUP(MONTH(Table1[[#This Row],[Invoice Date]])/3,0)</f>
        <v>Q4</v>
      </c>
      <c r="R2724" s="4" t="str">
        <f>LOOKUP(O2724,{1,3,6,9,12},{"Winter","Spring","Summer","Autumn","Winter"})</f>
        <v>Autumn</v>
      </c>
    </row>
    <row r="2725" spans="2:18"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c r="O2725" s="4">
        <f>MONTH(Table1[[#This Row],[Invoice Date]])</f>
        <v>11</v>
      </c>
      <c r="P2725" s="4">
        <f>YEAR(Table1[[#This Row],[Invoice Date]])</f>
        <v>2021</v>
      </c>
      <c r="Q2725" s="4" t="str">
        <f>"Q"&amp;ROUNDUP(MONTH(Table1[[#This Row],[Invoice Date]])/3,0)</f>
        <v>Q4</v>
      </c>
      <c r="R2725" s="4" t="str">
        <f>LOOKUP(O2725,{1,3,6,9,12},{"Winter","Spring","Summer","Autumn","Winter"})</f>
        <v>Autumn</v>
      </c>
    </row>
    <row r="2726" spans="2:18"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c r="O2726" s="4">
        <f>MONTH(Table1[[#This Row],[Invoice Date]])</f>
        <v>11</v>
      </c>
      <c r="P2726" s="4">
        <f>YEAR(Table1[[#This Row],[Invoice Date]])</f>
        <v>2021</v>
      </c>
      <c r="Q2726" s="4" t="str">
        <f>"Q"&amp;ROUNDUP(MONTH(Table1[[#This Row],[Invoice Date]])/3,0)</f>
        <v>Q4</v>
      </c>
      <c r="R2726" s="4" t="str">
        <f>LOOKUP(O2726,{1,3,6,9,12},{"Winter","Spring","Summer","Autumn","Winter"})</f>
        <v>Autumn</v>
      </c>
    </row>
    <row r="2727" spans="2:18"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c r="O2727" s="4">
        <f>MONTH(Table1[[#This Row],[Invoice Date]])</f>
        <v>12</v>
      </c>
      <c r="P2727" s="4">
        <f>YEAR(Table1[[#This Row],[Invoice Date]])</f>
        <v>2021</v>
      </c>
      <c r="Q2727" s="4" t="str">
        <f>"Q"&amp;ROUNDUP(MONTH(Table1[[#This Row],[Invoice Date]])/3,0)</f>
        <v>Q4</v>
      </c>
      <c r="R2727" s="4" t="str">
        <f>LOOKUP(O2727,{1,3,6,9,12},{"Winter","Spring","Summer","Autumn","Winter"})</f>
        <v>Winter</v>
      </c>
    </row>
    <row r="2728" spans="2:18"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c r="O2728" s="4">
        <f>MONTH(Table1[[#This Row],[Invoice Date]])</f>
        <v>12</v>
      </c>
      <c r="P2728" s="4">
        <f>YEAR(Table1[[#This Row],[Invoice Date]])</f>
        <v>2021</v>
      </c>
      <c r="Q2728" s="4" t="str">
        <f>"Q"&amp;ROUNDUP(MONTH(Table1[[#This Row],[Invoice Date]])/3,0)</f>
        <v>Q4</v>
      </c>
      <c r="R2728" s="4" t="str">
        <f>LOOKUP(O2728,{1,3,6,9,12},{"Winter","Spring","Summer","Autumn","Winter"})</f>
        <v>Winter</v>
      </c>
    </row>
    <row r="2729" spans="2:18"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c r="O2729" s="4">
        <f>MONTH(Table1[[#This Row],[Invoice Date]])</f>
        <v>12</v>
      </c>
      <c r="P2729" s="4">
        <f>YEAR(Table1[[#This Row],[Invoice Date]])</f>
        <v>2021</v>
      </c>
      <c r="Q2729" s="4" t="str">
        <f>"Q"&amp;ROUNDUP(MONTH(Table1[[#This Row],[Invoice Date]])/3,0)</f>
        <v>Q4</v>
      </c>
      <c r="R2729" s="4" t="str">
        <f>LOOKUP(O2729,{1,3,6,9,12},{"Winter","Spring","Summer","Autumn","Winter"})</f>
        <v>Winter</v>
      </c>
    </row>
    <row r="2730" spans="2:18"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c r="O2730" s="4">
        <f>MONTH(Table1[[#This Row],[Invoice Date]])</f>
        <v>12</v>
      </c>
      <c r="P2730" s="4">
        <f>YEAR(Table1[[#This Row],[Invoice Date]])</f>
        <v>2021</v>
      </c>
      <c r="Q2730" s="4" t="str">
        <f>"Q"&amp;ROUNDUP(MONTH(Table1[[#This Row],[Invoice Date]])/3,0)</f>
        <v>Q4</v>
      </c>
      <c r="R2730" s="4" t="str">
        <f>LOOKUP(O2730,{1,3,6,9,12},{"Winter","Spring","Summer","Autumn","Winter"})</f>
        <v>Winter</v>
      </c>
    </row>
    <row r="2731" spans="2:18"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c r="O2731" s="4">
        <f>MONTH(Table1[[#This Row],[Invoice Date]])</f>
        <v>12</v>
      </c>
      <c r="P2731" s="4">
        <f>YEAR(Table1[[#This Row],[Invoice Date]])</f>
        <v>2021</v>
      </c>
      <c r="Q2731" s="4" t="str">
        <f>"Q"&amp;ROUNDUP(MONTH(Table1[[#This Row],[Invoice Date]])/3,0)</f>
        <v>Q4</v>
      </c>
      <c r="R2731" s="4" t="str">
        <f>LOOKUP(O2731,{1,3,6,9,12},{"Winter","Spring","Summer","Autumn","Winter"})</f>
        <v>Winter</v>
      </c>
    </row>
    <row r="2732" spans="2:18"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c r="O2732" s="4">
        <f>MONTH(Table1[[#This Row],[Invoice Date]])</f>
        <v>12</v>
      </c>
      <c r="P2732" s="4">
        <f>YEAR(Table1[[#This Row],[Invoice Date]])</f>
        <v>2021</v>
      </c>
      <c r="Q2732" s="4" t="str">
        <f>"Q"&amp;ROUNDUP(MONTH(Table1[[#This Row],[Invoice Date]])/3,0)</f>
        <v>Q4</v>
      </c>
      <c r="R2732" s="4" t="str">
        <f>LOOKUP(O2732,{1,3,6,9,12},{"Winter","Spring","Summer","Autumn","Winter"})</f>
        <v>Winter</v>
      </c>
    </row>
    <row r="2733" spans="2:18"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c r="O2733" s="4">
        <f>MONTH(Table1[[#This Row],[Invoice Date]])</f>
        <v>1</v>
      </c>
      <c r="P2733" s="4">
        <f>YEAR(Table1[[#This Row],[Invoice Date]])</f>
        <v>2021</v>
      </c>
      <c r="Q2733" s="4" t="str">
        <f>"Q"&amp;ROUNDUP(MONTH(Table1[[#This Row],[Invoice Date]])/3,0)</f>
        <v>Q1</v>
      </c>
      <c r="R2733" s="4" t="str">
        <f>LOOKUP(O2733,{1,3,6,9,12},{"Winter","Spring","Summer","Autumn","Winter"})</f>
        <v>Winter</v>
      </c>
    </row>
    <row r="2734" spans="2:18"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c r="O2734" s="4">
        <f>MONTH(Table1[[#This Row],[Invoice Date]])</f>
        <v>1</v>
      </c>
      <c r="P2734" s="4">
        <f>YEAR(Table1[[#This Row],[Invoice Date]])</f>
        <v>2021</v>
      </c>
      <c r="Q2734" s="4" t="str">
        <f>"Q"&amp;ROUNDUP(MONTH(Table1[[#This Row],[Invoice Date]])/3,0)</f>
        <v>Q1</v>
      </c>
      <c r="R2734" s="4" t="str">
        <f>LOOKUP(O2734,{1,3,6,9,12},{"Winter","Spring","Summer","Autumn","Winter"})</f>
        <v>Winter</v>
      </c>
    </row>
    <row r="2735" spans="2:18"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c r="O2735" s="4">
        <f>MONTH(Table1[[#This Row],[Invoice Date]])</f>
        <v>1</v>
      </c>
      <c r="P2735" s="4">
        <f>YEAR(Table1[[#This Row],[Invoice Date]])</f>
        <v>2021</v>
      </c>
      <c r="Q2735" s="4" t="str">
        <f>"Q"&amp;ROUNDUP(MONTH(Table1[[#This Row],[Invoice Date]])/3,0)</f>
        <v>Q1</v>
      </c>
      <c r="R2735" s="4" t="str">
        <f>LOOKUP(O2735,{1,3,6,9,12},{"Winter","Spring","Summer","Autumn","Winter"})</f>
        <v>Winter</v>
      </c>
    </row>
    <row r="2736" spans="2:18"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c r="O2736" s="4">
        <f>MONTH(Table1[[#This Row],[Invoice Date]])</f>
        <v>1</v>
      </c>
      <c r="P2736" s="4">
        <f>YEAR(Table1[[#This Row],[Invoice Date]])</f>
        <v>2021</v>
      </c>
      <c r="Q2736" s="4" t="str">
        <f>"Q"&amp;ROUNDUP(MONTH(Table1[[#This Row],[Invoice Date]])/3,0)</f>
        <v>Q1</v>
      </c>
      <c r="R2736" s="4" t="str">
        <f>LOOKUP(O2736,{1,3,6,9,12},{"Winter","Spring","Summer","Autumn","Winter"})</f>
        <v>Winter</v>
      </c>
    </row>
    <row r="2737" spans="2:18"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c r="O2737" s="4">
        <f>MONTH(Table1[[#This Row],[Invoice Date]])</f>
        <v>1</v>
      </c>
      <c r="P2737" s="4">
        <f>YEAR(Table1[[#This Row],[Invoice Date]])</f>
        <v>2021</v>
      </c>
      <c r="Q2737" s="4" t="str">
        <f>"Q"&amp;ROUNDUP(MONTH(Table1[[#This Row],[Invoice Date]])/3,0)</f>
        <v>Q1</v>
      </c>
      <c r="R2737" s="4" t="str">
        <f>LOOKUP(O2737,{1,3,6,9,12},{"Winter","Spring","Summer","Autumn","Winter"})</f>
        <v>Winter</v>
      </c>
    </row>
    <row r="2738" spans="2:18"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c r="O2738" s="4">
        <f>MONTH(Table1[[#This Row],[Invoice Date]])</f>
        <v>1</v>
      </c>
      <c r="P2738" s="4">
        <f>YEAR(Table1[[#This Row],[Invoice Date]])</f>
        <v>2021</v>
      </c>
      <c r="Q2738" s="4" t="str">
        <f>"Q"&amp;ROUNDUP(MONTH(Table1[[#This Row],[Invoice Date]])/3,0)</f>
        <v>Q1</v>
      </c>
      <c r="R2738" s="4" t="str">
        <f>LOOKUP(O2738,{1,3,6,9,12},{"Winter","Spring","Summer","Autumn","Winter"})</f>
        <v>Winter</v>
      </c>
    </row>
    <row r="2739" spans="2:18"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c r="O2739" s="4">
        <f>MONTH(Table1[[#This Row],[Invoice Date]])</f>
        <v>2</v>
      </c>
      <c r="P2739" s="4">
        <f>YEAR(Table1[[#This Row],[Invoice Date]])</f>
        <v>2021</v>
      </c>
      <c r="Q2739" s="4" t="str">
        <f>"Q"&amp;ROUNDUP(MONTH(Table1[[#This Row],[Invoice Date]])/3,0)</f>
        <v>Q1</v>
      </c>
      <c r="R2739" s="4" t="str">
        <f>LOOKUP(O2739,{1,3,6,9,12},{"Winter","Spring","Summer","Autumn","Winter"})</f>
        <v>Winter</v>
      </c>
    </row>
    <row r="2740" spans="2:18"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c r="O2740" s="4">
        <f>MONTH(Table1[[#This Row],[Invoice Date]])</f>
        <v>2</v>
      </c>
      <c r="P2740" s="4">
        <f>YEAR(Table1[[#This Row],[Invoice Date]])</f>
        <v>2021</v>
      </c>
      <c r="Q2740" s="4" t="str">
        <f>"Q"&amp;ROUNDUP(MONTH(Table1[[#This Row],[Invoice Date]])/3,0)</f>
        <v>Q1</v>
      </c>
      <c r="R2740" s="4" t="str">
        <f>LOOKUP(O2740,{1,3,6,9,12},{"Winter","Spring","Summer","Autumn","Winter"})</f>
        <v>Winter</v>
      </c>
    </row>
    <row r="2741" spans="2:18"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c r="O2741" s="4">
        <f>MONTH(Table1[[#This Row],[Invoice Date]])</f>
        <v>2</v>
      </c>
      <c r="P2741" s="4">
        <f>YEAR(Table1[[#This Row],[Invoice Date]])</f>
        <v>2021</v>
      </c>
      <c r="Q2741" s="4" t="str">
        <f>"Q"&amp;ROUNDUP(MONTH(Table1[[#This Row],[Invoice Date]])/3,0)</f>
        <v>Q1</v>
      </c>
      <c r="R2741" s="4" t="str">
        <f>LOOKUP(O2741,{1,3,6,9,12},{"Winter","Spring","Summer","Autumn","Winter"})</f>
        <v>Winter</v>
      </c>
    </row>
    <row r="2742" spans="2:18"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c r="O2742" s="4">
        <f>MONTH(Table1[[#This Row],[Invoice Date]])</f>
        <v>2</v>
      </c>
      <c r="P2742" s="4">
        <f>YEAR(Table1[[#This Row],[Invoice Date]])</f>
        <v>2021</v>
      </c>
      <c r="Q2742" s="4" t="str">
        <f>"Q"&amp;ROUNDUP(MONTH(Table1[[#This Row],[Invoice Date]])/3,0)</f>
        <v>Q1</v>
      </c>
      <c r="R2742" s="4" t="str">
        <f>LOOKUP(O2742,{1,3,6,9,12},{"Winter","Spring","Summer","Autumn","Winter"})</f>
        <v>Winter</v>
      </c>
    </row>
    <row r="2743" spans="2:18"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c r="O2743" s="4">
        <f>MONTH(Table1[[#This Row],[Invoice Date]])</f>
        <v>2</v>
      </c>
      <c r="P2743" s="4">
        <f>YEAR(Table1[[#This Row],[Invoice Date]])</f>
        <v>2021</v>
      </c>
      <c r="Q2743" s="4" t="str">
        <f>"Q"&amp;ROUNDUP(MONTH(Table1[[#This Row],[Invoice Date]])/3,0)</f>
        <v>Q1</v>
      </c>
      <c r="R2743" s="4" t="str">
        <f>LOOKUP(O2743,{1,3,6,9,12},{"Winter","Spring","Summer","Autumn","Winter"})</f>
        <v>Winter</v>
      </c>
    </row>
    <row r="2744" spans="2:18"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c r="O2744" s="4">
        <f>MONTH(Table1[[#This Row],[Invoice Date]])</f>
        <v>2</v>
      </c>
      <c r="P2744" s="4">
        <f>YEAR(Table1[[#This Row],[Invoice Date]])</f>
        <v>2021</v>
      </c>
      <c r="Q2744" s="4" t="str">
        <f>"Q"&amp;ROUNDUP(MONTH(Table1[[#This Row],[Invoice Date]])/3,0)</f>
        <v>Q1</v>
      </c>
      <c r="R2744" s="4" t="str">
        <f>LOOKUP(O2744,{1,3,6,9,12},{"Winter","Spring","Summer","Autumn","Winter"})</f>
        <v>Winter</v>
      </c>
    </row>
    <row r="2745" spans="2:18"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c r="O2745" s="4">
        <f>MONTH(Table1[[#This Row],[Invoice Date]])</f>
        <v>3</v>
      </c>
      <c r="P2745" s="4">
        <f>YEAR(Table1[[#This Row],[Invoice Date]])</f>
        <v>2021</v>
      </c>
      <c r="Q2745" s="4" t="str">
        <f>"Q"&amp;ROUNDUP(MONTH(Table1[[#This Row],[Invoice Date]])/3,0)</f>
        <v>Q1</v>
      </c>
      <c r="R2745" s="4" t="str">
        <f>LOOKUP(O2745,{1,3,6,9,12},{"Winter","Spring","Summer","Autumn","Winter"})</f>
        <v>Spring</v>
      </c>
    </row>
    <row r="2746" spans="2:18"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c r="O2746" s="4">
        <f>MONTH(Table1[[#This Row],[Invoice Date]])</f>
        <v>3</v>
      </c>
      <c r="P2746" s="4">
        <f>YEAR(Table1[[#This Row],[Invoice Date]])</f>
        <v>2021</v>
      </c>
      <c r="Q2746" s="4" t="str">
        <f>"Q"&amp;ROUNDUP(MONTH(Table1[[#This Row],[Invoice Date]])/3,0)</f>
        <v>Q1</v>
      </c>
      <c r="R2746" s="4" t="str">
        <f>LOOKUP(O2746,{1,3,6,9,12},{"Winter","Spring","Summer","Autumn","Winter"})</f>
        <v>Spring</v>
      </c>
    </row>
    <row r="2747" spans="2:18"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c r="O2747" s="4">
        <f>MONTH(Table1[[#This Row],[Invoice Date]])</f>
        <v>3</v>
      </c>
      <c r="P2747" s="4">
        <f>YEAR(Table1[[#This Row],[Invoice Date]])</f>
        <v>2021</v>
      </c>
      <c r="Q2747" s="4" t="str">
        <f>"Q"&amp;ROUNDUP(MONTH(Table1[[#This Row],[Invoice Date]])/3,0)</f>
        <v>Q1</v>
      </c>
      <c r="R2747" s="4" t="str">
        <f>LOOKUP(O2747,{1,3,6,9,12},{"Winter","Spring","Summer","Autumn","Winter"})</f>
        <v>Spring</v>
      </c>
    </row>
    <row r="2748" spans="2:18"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c r="O2748" s="4">
        <f>MONTH(Table1[[#This Row],[Invoice Date]])</f>
        <v>3</v>
      </c>
      <c r="P2748" s="4">
        <f>YEAR(Table1[[#This Row],[Invoice Date]])</f>
        <v>2021</v>
      </c>
      <c r="Q2748" s="4" t="str">
        <f>"Q"&amp;ROUNDUP(MONTH(Table1[[#This Row],[Invoice Date]])/3,0)</f>
        <v>Q1</v>
      </c>
      <c r="R2748" s="4" t="str">
        <f>LOOKUP(O2748,{1,3,6,9,12},{"Winter","Spring","Summer","Autumn","Winter"})</f>
        <v>Spring</v>
      </c>
    </row>
    <row r="2749" spans="2:18"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c r="O2749" s="4">
        <f>MONTH(Table1[[#This Row],[Invoice Date]])</f>
        <v>3</v>
      </c>
      <c r="P2749" s="4">
        <f>YEAR(Table1[[#This Row],[Invoice Date]])</f>
        <v>2021</v>
      </c>
      <c r="Q2749" s="4" t="str">
        <f>"Q"&amp;ROUNDUP(MONTH(Table1[[#This Row],[Invoice Date]])/3,0)</f>
        <v>Q1</v>
      </c>
      <c r="R2749" s="4" t="str">
        <f>LOOKUP(O2749,{1,3,6,9,12},{"Winter","Spring","Summer","Autumn","Winter"})</f>
        <v>Spring</v>
      </c>
    </row>
    <row r="2750" spans="2:18"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c r="O2750" s="4">
        <f>MONTH(Table1[[#This Row],[Invoice Date]])</f>
        <v>3</v>
      </c>
      <c r="P2750" s="4">
        <f>YEAR(Table1[[#This Row],[Invoice Date]])</f>
        <v>2021</v>
      </c>
      <c r="Q2750" s="4" t="str">
        <f>"Q"&amp;ROUNDUP(MONTH(Table1[[#This Row],[Invoice Date]])/3,0)</f>
        <v>Q1</v>
      </c>
      <c r="R2750" s="4" t="str">
        <f>LOOKUP(O2750,{1,3,6,9,12},{"Winter","Spring","Summer","Autumn","Winter"})</f>
        <v>Spring</v>
      </c>
    </row>
    <row r="2751" spans="2:18"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c r="O2751" s="4">
        <f>MONTH(Table1[[#This Row],[Invoice Date]])</f>
        <v>4</v>
      </c>
      <c r="P2751" s="4">
        <f>YEAR(Table1[[#This Row],[Invoice Date]])</f>
        <v>2021</v>
      </c>
      <c r="Q2751" s="4" t="str">
        <f>"Q"&amp;ROUNDUP(MONTH(Table1[[#This Row],[Invoice Date]])/3,0)</f>
        <v>Q2</v>
      </c>
      <c r="R2751" s="4" t="str">
        <f>LOOKUP(O2751,{1,3,6,9,12},{"Winter","Spring","Summer","Autumn","Winter"})</f>
        <v>Spring</v>
      </c>
    </row>
    <row r="2752" spans="2:18"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c r="O2752" s="4">
        <f>MONTH(Table1[[#This Row],[Invoice Date]])</f>
        <v>4</v>
      </c>
      <c r="P2752" s="4">
        <f>YEAR(Table1[[#This Row],[Invoice Date]])</f>
        <v>2021</v>
      </c>
      <c r="Q2752" s="4" t="str">
        <f>"Q"&amp;ROUNDUP(MONTH(Table1[[#This Row],[Invoice Date]])/3,0)</f>
        <v>Q2</v>
      </c>
      <c r="R2752" s="4" t="str">
        <f>LOOKUP(O2752,{1,3,6,9,12},{"Winter","Spring","Summer","Autumn","Winter"})</f>
        <v>Spring</v>
      </c>
    </row>
    <row r="2753" spans="2:18"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c r="O2753" s="4">
        <f>MONTH(Table1[[#This Row],[Invoice Date]])</f>
        <v>4</v>
      </c>
      <c r="P2753" s="4">
        <f>YEAR(Table1[[#This Row],[Invoice Date]])</f>
        <v>2021</v>
      </c>
      <c r="Q2753" s="4" t="str">
        <f>"Q"&amp;ROUNDUP(MONTH(Table1[[#This Row],[Invoice Date]])/3,0)</f>
        <v>Q2</v>
      </c>
      <c r="R2753" s="4" t="str">
        <f>LOOKUP(O2753,{1,3,6,9,12},{"Winter","Spring","Summer","Autumn","Winter"})</f>
        <v>Spring</v>
      </c>
    </row>
    <row r="2754" spans="2:18"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c r="O2754" s="4">
        <f>MONTH(Table1[[#This Row],[Invoice Date]])</f>
        <v>4</v>
      </c>
      <c r="P2754" s="4">
        <f>YEAR(Table1[[#This Row],[Invoice Date]])</f>
        <v>2021</v>
      </c>
      <c r="Q2754" s="4" t="str">
        <f>"Q"&amp;ROUNDUP(MONTH(Table1[[#This Row],[Invoice Date]])/3,0)</f>
        <v>Q2</v>
      </c>
      <c r="R2754" s="4" t="str">
        <f>LOOKUP(O2754,{1,3,6,9,12},{"Winter","Spring","Summer","Autumn","Winter"})</f>
        <v>Spring</v>
      </c>
    </row>
    <row r="2755" spans="2:18"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c r="O2755" s="4">
        <f>MONTH(Table1[[#This Row],[Invoice Date]])</f>
        <v>4</v>
      </c>
      <c r="P2755" s="4">
        <f>YEAR(Table1[[#This Row],[Invoice Date]])</f>
        <v>2021</v>
      </c>
      <c r="Q2755" s="4" t="str">
        <f>"Q"&amp;ROUNDUP(MONTH(Table1[[#This Row],[Invoice Date]])/3,0)</f>
        <v>Q2</v>
      </c>
      <c r="R2755" s="4" t="str">
        <f>LOOKUP(O2755,{1,3,6,9,12},{"Winter","Spring","Summer","Autumn","Winter"})</f>
        <v>Spring</v>
      </c>
    </row>
    <row r="2756" spans="2:18"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c r="O2756" s="4">
        <f>MONTH(Table1[[#This Row],[Invoice Date]])</f>
        <v>4</v>
      </c>
      <c r="P2756" s="4">
        <f>YEAR(Table1[[#This Row],[Invoice Date]])</f>
        <v>2021</v>
      </c>
      <c r="Q2756" s="4" t="str">
        <f>"Q"&amp;ROUNDUP(MONTH(Table1[[#This Row],[Invoice Date]])/3,0)</f>
        <v>Q2</v>
      </c>
      <c r="R2756" s="4" t="str">
        <f>LOOKUP(O2756,{1,3,6,9,12},{"Winter","Spring","Summer","Autumn","Winter"})</f>
        <v>Spring</v>
      </c>
    </row>
    <row r="2757" spans="2:18"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c r="O2757" s="4">
        <f>MONTH(Table1[[#This Row],[Invoice Date]])</f>
        <v>5</v>
      </c>
      <c r="P2757" s="4">
        <f>YEAR(Table1[[#This Row],[Invoice Date]])</f>
        <v>2021</v>
      </c>
      <c r="Q2757" s="4" t="str">
        <f>"Q"&amp;ROUNDUP(MONTH(Table1[[#This Row],[Invoice Date]])/3,0)</f>
        <v>Q2</v>
      </c>
      <c r="R2757" s="4" t="str">
        <f>LOOKUP(O2757,{1,3,6,9,12},{"Winter","Spring","Summer","Autumn","Winter"})</f>
        <v>Spring</v>
      </c>
    </row>
    <row r="2758" spans="2:18"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c r="O2758" s="4">
        <f>MONTH(Table1[[#This Row],[Invoice Date]])</f>
        <v>5</v>
      </c>
      <c r="P2758" s="4">
        <f>YEAR(Table1[[#This Row],[Invoice Date]])</f>
        <v>2021</v>
      </c>
      <c r="Q2758" s="4" t="str">
        <f>"Q"&amp;ROUNDUP(MONTH(Table1[[#This Row],[Invoice Date]])/3,0)</f>
        <v>Q2</v>
      </c>
      <c r="R2758" s="4" t="str">
        <f>LOOKUP(O2758,{1,3,6,9,12},{"Winter","Spring","Summer","Autumn","Winter"})</f>
        <v>Spring</v>
      </c>
    </row>
    <row r="2759" spans="2:18"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c r="O2759" s="4">
        <f>MONTH(Table1[[#This Row],[Invoice Date]])</f>
        <v>5</v>
      </c>
      <c r="P2759" s="4">
        <f>YEAR(Table1[[#This Row],[Invoice Date]])</f>
        <v>2021</v>
      </c>
      <c r="Q2759" s="4" t="str">
        <f>"Q"&amp;ROUNDUP(MONTH(Table1[[#This Row],[Invoice Date]])/3,0)</f>
        <v>Q2</v>
      </c>
      <c r="R2759" s="4" t="str">
        <f>LOOKUP(O2759,{1,3,6,9,12},{"Winter","Spring","Summer","Autumn","Winter"})</f>
        <v>Spring</v>
      </c>
    </row>
    <row r="2760" spans="2:18"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c r="O2760" s="4">
        <f>MONTH(Table1[[#This Row],[Invoice Date]])</f>
        <v>5</v>
      </c>
      <c r="P2760" s="4">
        <f>YEAR(Table1[[#This Row],[Invoice Date]])</f>
        <v>2021</v>
      </c>
      <c r="Q2760" s="4" t="str">
        <f>"Q"&amp;ROUNDUP(MONTH(Table1[[#This Row],[Invoice Date]])/3,0)</f>
        <v>Q2</v>
      </c>
      <c r="R2760" s="4" t="str">
        <f>LOOKUP(O2760,{1,3,6,9,12},{"Winter","Spring","Summer","Autumn","Winter"})</f>
        <v>Spring</v>
      </c>
    </row>
    <row r="2761" spans="2:18"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c r="O2761" s="4">
        <f>MONTH(Table1[[#This Row],[Invoice Date]])</f>
        <v>5</v>
      </c>
      <c r="P2761" s="4">
        <f>YEAR(Table1[[#This Row],[Invoice Date]])</f>
        <v>2021</v>
      </c>
      <c r="Q2761" s="4" t="str">
        <f>"Q"&amp;ROUNDUP(MONTH(Table1[[#This Row],[Invoice Date]])/3,0)</f>
        <v>Q2</v>
      </c>
      <c r="R2761" s="4" t="str">
        <f>LOOKUP(O2761,{1,3,6,9,12},{"Winter","Spring","Summer","Autumn","Winter"})</f>
        <v>Spring</v>
      </c>
    </row>
    <row r="2762" spans="2:18"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c r="O2762" s="4">
        <f>MONTH(Table1[[#This Row],[Invoice Date]])</f>
        <v>5</v>
      </c>
      <c r="P2762" s="4">
        <f>YEAR(Table1[[#This Row],[Invoice Date]])</f>
        <v>2021</v>
      </c>
      <c r="Q2762" s="4" t="str">
        <f>"Q"&amp;ROUNDUP(MONTH(Table1[[#This Row],[Invoice Date]])/3,0)</f>
        <v>Q2</v>
      </c>
      <c r="R2762" s="4" t="str">
        <f>LOOKUP(O2762,{1,3,6,9,12},{"Winter","Spring","Summer","Autumn","Winter"})</f>
        <v>Spring</v>
      </c>
    </row>
    <row r="2763" spans="2:18"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c r="O2763" s="4">
        <f>MONTH(Table1[[#This Row],[Invoice Date]])</f>
        <v>6</v>
      </c>
      <c r="P2763" s="4">
        <f>YEAR(Table1[[#This Row],[Invoice Date]])</f>
        <v>2021</v>
      </c>
      <c r="Q2763" s="4" t="str">
        <f>"Q"&amp;ROUNDUP(MONTH(Table1[[#This Row],[Invoice Date]])/3,0)</f>
        <v>Q2</v>
      </c>
      <c r="R2763" s="4" t="str">
        <f>LOOKUP(O2763,{1,3,6,9,12},{"Winter","Spring","Summer","Autumn","Winter"})</f>
        <v>Summer</v>
      </c>
    </row>
    <row r="2764" spans="2:18"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c r="O2764" s="4">
        <f>MONTH(Table1[[#This Row],[Invoice Date]])</f>
        <v>6</v>
      </c>
      <c r="P2764" s="4">
        <f>YEAR(Table1[[#This Row],[Invoice Date]])</f>
        <v>2021</v>
      </c>
      <c r="Q2764" s="4" t="str">
        <f>"Q"&amp;ROUNDUP(MONTH(Table1[[#This Row],[Invoice Date]])/3,0)</f>
        <v>Q2</v>
      </c>
      <c r="R2764" s="4" t="str">
        <f>LOOKUP(O2764,{1,3,6,9,12},{"Winter","Spring","Summer","Autumn","Winter"})</f>
        <v>Summer</v>
      </c>
    </row>
    <row r="2765" spans="2:18"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c r="O2765" s="4">
        <f>MONTH(Table1[[#This Row],[Invoice Date]])</f>
        <v>6</v>
      </c>
      <c r="P2765" s="4">
        <f>YEAR(Table1[[#This Row],[Invoice Date]])</f>
        <v>2021</v>
      </c>
      <c r="Q2765" s="4" t="str">
        <f>"Q"&amp;ROUNDUP(MONTH(Table1[[#This Row],[Invoice Date]])/3,0)</f>
        <v>Q2</v>
      </c>
      <c r="R2765" s="4" t="str">
        <f>LOOKUP(O2765,{1,3,6,9,12},{"Winter","Spring","Summer","Autumn","Winter"})</f>
        <v>Summer</v>
      </c>
    </row>
    <row r="2766" spans="2:18"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c r="O2766" s="4">
        <f>MONTH(Table1[[#This Row],[Invoice Date]])</f>
        <v>6</v>
      </c>
      <c r="P2766" s="4">
        <f>YEAR(Table1[[#This Row],[Invoice Date]])</f>
        <v>2021</v>
      </c>
      <c r="Q2766" s="4" t="str">
        <f>"Q"&amp;ROUNDUP(MONTH(Table1[[#This Row],[Invoice Date]])/3,0)</f>
        <v>Q2</v>
      </c>
      <c r="R2766" s="4" t="str">
        <f>LOOKUP(O2766,{1,3,6,9,12},{"Winter","Spring","Summer","Autumn","Winter"})</f>
        <v>Summer</v>
      </c>
    </row>
    <row r="2767" spans="2:18"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c r="O2767" s="4">
        <f>MONTH(Table1[[#This Row],[Invoice Date]])</f>
        <v>6</v>
      </c>
      <c r="P2767" s="4">
        <f>YEAR(Table1[[#This Row],[Invoice Date]])</f>
        <v>2021</v>
      </c>
      <c r="Q2767" s="4" t="str">
        <f>"Q"&amp;ROUNDUP(MONTH(Table1[[#This Row],[Invoice Date]])/3,0)</f>
        <v>Q2</v>
      </c>
      <c r="R2767" s="4" t="str">
        <f>LOOKUP(O2767,{1,3,6,9,12},{"Winter","Spring","Summer","Autumn","Winter"})</f>
        <v>Summer</v>
      </c>
    </row>
    <row r="2768" spans="2:18"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c r="O2768" s="4">
        <f>MONTH(Table1[[#This Row],[Invoice Date]])</f>
        <v>6</v>
      </c>
      <c r="P2768" s="4">
        <f>YEAR(Table1[[#This Row],[Invoice Date]])</f>
        <v>2021</v>
      </c>
      <c r="Q2768" s="4" t="str">
        <f>"Q"&amp;ROUNDUP(MONTH(Table1[[#This Row],[Invoice Date]])/3,0)</f>
        <v>Q2</v>
      </c>
      <c r="R2768" s="4" t="str">
        <f>LOOKUP(O2768,{1,3,6,9,12},{"Winter","Spring","Summer","Autumn","Winter"})</f>
        <v>Summer</v>
      </c>
    </row>
    <row r="2769" spans="2:18"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c r="O2769" s="4">
        <f>MONTH(Table1[[#This Row],[Invoice Date]])</f>
        <v>7</v>
      </c>
      <c r="P2769" s="4">
        <f>YEAR(Table1[[#This Row],[Invoice Date]])</f>
        <v>2021</v>
      </c>
      <c r="Q2769" s="4" t="str">
        <f>"Q"&amp;ROUNDUP(MONTH(Table1[[#This Row],[Invoice Date]])/3,0)</f>
        <v>Q3</v>
      </c>
      <c r="R2769" s="4" t="str">
        <f>LOOKUP(O2769,{1,3,6,9,12},{"Winter","Spring","Summer","Autumn","Winter"})</f>
        <v>Summer</v>
      </c>
    </row>
    <row r="2770" spans="2:18"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c r="O2770" s="4">
        <f>MONTH(Table1[[#This Row],[Invoice Date]])</f>
        <v>7</v>
      </c>
      <c r="P2770" s="4">
        <f>YEAR(Table1[[#This Row],[Invoice Date]])</f>
        <v>2021</v>
      </c>
      <c r="Q2770" s="4" t="str">
        <f>"Q"&amp;ROUNDUP(MONTH(Table1[[#This Row],[Invoice Date]])/3,0)</f>
        <v>Q3</v>
      </c>
      <c r="R2770" s="4" t="str">
        <f>LOOKUP(O2770,{1,3,6,9,12},{"Winter","Spring","Summer","Autumn","Winter"})</f>
        <v>Summer</v>
      </c>
    </row>
    <row r="2771" spans="2:18"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c r="O2771" s="4">
        <f>MONTH(Table1[[#This Row],[Invoice Date]])</f>
        <v>7</v>
      </c>
      <c r="P2771" s="4">
        <f>YEAR(Table1[[#This Row],[Invoice Date]])</f>
        <v>2021</v>
      </c>
      <c r="Q2771" s="4" t="str">
        <f>"Q"&amp;ROUNDUP(MONTH(Table1[[#This Row],[Invoice Date]])/3,0)</f>
        <v>Q3</v>
      </c>
      <c r="R2771" s="4" t="str">
        <f>LOOKUP(O2771,{1,3,6,9,12},{"Winter","Spring","Summer","Autumn","Winter"})</f>
        <v>Summer</v>
      </c>
    </row>
    <row r="2772" spans="2:18"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c r="O2772" s="4">
        <f>MONTH(Table1[[#This Row],[Invoice Date]])</f>
        <v>7</v>
      </c>
      <c r="P2772" s="4">
        <f>YEAR(Table1[[#This Row],[Invoice Date]])</f>
        <v>2021</v>
      </c>
      <c r="Q2772" s="4" t="str">
        <f>"Q"&amp;ROUNDUP(MONTH(Table1[[#This Row],[Invoice Date]])/3,0)</f>
        <v>Q3</v>
      </c>
      <c r="R2772" s="4" t="str">
        <f>LOOKUP(O2772,{1,3,6,9,12},{"Winter","Spring","Summer","Autumn","Winter"})</f>
        <v>Summer</v>
      </c>
    </row>
    <row r="2773" spans="2:18"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c r="O2773" s="4">
        <f>MONTH(Table1[[#This Row],[Invoice Date]])</f>
        <v>7</v>
      </c>
      <c r="P2773" s="4">
        <f>YEAR(Table1[[#This Row],[Invoice Date]])</f>
        <v>2021</v>
      </c>
      <c r="Q2773" s="4" t="str">
        <f>"Q"&amp;ROUNDUP(MONTH(Table1[[#This Row],[Invoice Date]])/3,0)</f>
        <v>Q3</v>
      </c>
      <c r="R2773" s="4" t="str">
        <f>LOOKUP(O2773,{1,3,6,9,12},{"Winter","Spring","Summer","Autumn","Winter"})</f>
        <v>Summer</v>
      </c>
    </row>
    <row r="2774" spans="2:18"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c r="O2774" s="4">
        <f>MONTH(Table1[[#This Row],[Invoice Date]])</f>
        <v>7</v>
      </c>
      <c r="P2774" s="4">
        <f>YEAR(Table1[[#This Row],[Invoice Date]])</f>
        <v>2021</v>
      </c>
      <c r="Q2774" s="4" t="str">
        <f>"Q"&amp;ROUNDUP(MONTH(Table1[[#This Row],[Invoice Date]])/3,0)</f>
        <v>Q3</v>
      </c>
      <c r="R2774" s="4" t="str">
        <f>LOOKUP(O2774,{1,3,6,9,12},{"Winter","Spring","Summer","Autumn","Winter"})</f>
        <v>Summer</v>
      </c>
    </row>
    <row r="2775" spans="2:18"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c r="O2775" s="4">
        <f>MONTH(Table1[[#This Row],[Invoice Date]])</f>
        <v>8</v>
      </c>
      <c r="P2775" s="4">
        <f>YEAR(Table1[[#This Row],[Invoice Date]])</f>
        <v>2021</v>
      </c>
      <c r="Q2775" s="4" t="str">
        <f>"Q"&amp;ROUNDUP(MONTH(Table1[[#This Row],[Invoice Date]])/3,0)</f>
        <v>Q3</v>
      </c>
      <c r="R2775" s="4" t="str">
        <f>LOOKUP(O2775,{1,3,6,9,12},{"Winter","Spring","Summer","Autumn","Winter"})</f>
        <v>Summer</v>
      </c>
    </row>
    <row r="2776" spans="2:18"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c r="O2776" s="4">
        <f>MONTH(Table1[[#This Row],[Invoice Date]])</f>
        <v>8</v>
      </c>
      <c r="P2776" s="4">
        <f>YEAR(Table1[[#This Row],[Invoice Date]])</f>
        <v>2021</v>
      </c>
      <c r="Q2776" s="4" t="str">
        <f>"Q"&amp;ROUNDUP(MONTH(Table1[[#This Row],[Invoice Date]])/3,0)</f>
        <v>Q3</v>
      </c>
      <c r="R2776" s="4" t="str">
        <f>LOOKUP(O2776,{1,3,6,9,12},{"Winter","Spring","Summer","Autumn","Winter"})</f>
        <v>Summer</v>
      </c>
    </row>
    <row r="2777" spans="2:18"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c r="O2777" s="4">
        <f>MONTH(Table1[[#This Row],[Invoice Date]])</f>
        <v>8</v>
      </c>
      <c r="P2777" s="4">
        <f>YEAR(Table1[[#This Row],[Invoice Date]])</f>
        <v>2021</v>
      </c>
      <c r="Q2777" s="4" t="str">
        <f>"Q"&amp;ROUNDUP(MONTH(Table1[[#This Row],[Invoice Date]])/3,0)</f>
        <v>Q3</v>
      </c>
      <c r="R2777" s="4" t="str">
        <f>LOOKUP(O2777,{1,3,6,9,12},{"Winter","Spring","Summer","Autumn","Winter"})</f>
        <v>Summer</v>
      </c>
    </row>
    <row r="2778" spans="2:18"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c r="O2778" s="4">
        <f>MONTH(Table1[[#This Row],[Invoice Date]])</f>
        <v>8</v>
      </c>
      <c r="P2778" s="4">
        <f>YEAR(Table1[[#This Row],[Invoice Date]])</f>
        <v>2021</v>
      </c>
      <c r="Q2778" s="4" t="str">
        <f>"Q"&amp;ROUNDUP(MONTH(Table1[[#This Row],[Invoice Date]])/3,0)</f>
        <v>Q3</v>
      </c>
      <c r="R2778" s="4" t="str">
        <f>LOOKUP(O2778,{1,3,6,9,12},{"Winter","Spring","Summer","Autumn","Winter"})</f>
        <v>Summer</v>
      </c>
    </row>
    <row r="2779" spans="2:18"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c r="O2779" s="4">
        <f>MONTH(Table1[[#This Row],[Invoice Date]])</f>
        <v>8</v>
      </c>
      <c r="P2779" s="4">
        <f>YEAR(Table1[[#This Row],[Invoice Date]])</f>
        <v>2021</v>
      </c>
      <c r="Q2779" s="4" t="str">
        <f>"Q"&amp;ROUNDUP(MONTH(Table1[[#This Row],[Invoice Date]])/3,0)</f>
        <v>Q3</v>
      </c>
      <c r="R2779" s="4" t="str">
        <f>LOOKUP(O2779,{1,3,6,9,12},{"Winter","Spring","Summer","Autumn","Winter"})</f>
        <v>Summer</v>
      </c>
    </row>
    <row r="2780" spans="2:18"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c r="O2780" s="4">
        <f>MONTH(Table1[[#This Row],[Invoice Date]])</f>
        <v>8</v>
      </c>
      <c r="P2780" s="4">
        <f>YEAR(Table1[[#This Row],[Invoice Date]])</f>
        <v>2021</v>
      </c>
      <c r="Q2780" s="4" t="str">
        <f>"Q"&amp;ROUNDUP(MONTH(Table1[[#This Row],[Invoice Date]])/3,0)</f>
        <v>Q3</v>
      </c>
      <c r="R2780" s="4" t="str">
        <f>LOOKUP(O2780,{1,3,6,9,12},{"Winter","Spring","Summer","Autumn","Winter"})</f>
        <v>Summer</v>
      </c>
    </row>
    <row r="2781" spans="2:18"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c r="O2781" s="4">
        <f>MONTH(Table1[[#This Row],[Invoice Date]])</f>
        <v>9</v>
      </c>
      <c r="P2781" s="4">
        <f>YEAR(Table1[[#This Row],[Invoice Date]])</f>
        <v>2021</v>
      </c>
      <c r="Q2781" s="4" t="str">
        <f>"Q"&amp;ROUNDUP(MONTH(Table1[[#This Row],[Invoice Date]])/3,0)</f>
        <v>Q3</v>
      </c>
      <c r="R2781" s="4" t="str">
        <f>LOOKUP(O2781,{1,3,6,9,12},{"Winter","Spring","Summer","Autumn","Winter"})</f>
        <v>Autumn</v>
      </c>
    </row>
    <row r="2782" spans="2:18"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c r="O2782" s="4">
        <f>MONTH(Table1[[#This Row],[Invoice Date]])</f>
        <v>9</v>
      </c>
      <c r="P2782" s="4">
        <f>YEAR(Table1[[#This Row],[Invoice Date]])</f>
        <v>2021</v>
      </c>
      <c r="Q2782" s="4" t="str">
        <f>"Q"&amp;ROUNDUP(MONTH(Table1[[#This Row],[Invoice Date]])/3,0)</f>
        <v>Q3</v>
      </c>
      <c r="R2782" s="4" t="str">
        <f>LOOKUP(O2782,{1,3,6,9,12},{"Winter","Spring","Summer","Autumn","Winter"})</f>
        <v>Autumn</v>
      </c>
    </row>
    <row r="2783" spans="2:18"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c r="O2783" s="4">
        <f>MONTH(Table1[[#This Row],[Invoice Date]])</f>
        <v>9</v>
      </c>
      <c r="P2783" s="4">
        <f>YEAR(Table1[[#This Row],[Invoice Date]])</f>
        <v>2021</v>
      </c>
      <c r="Q2783" s="4" t="str">
        <f>"Q"&amp;ROUNDUP(MONTH(Table1[[#This Row],[Invoice Date]])/3,0)</f>
        <v>Q3</v>
      </c>
      <c r="R2783" s="4" t="str">
        <f>LOOKUP(O2783,{1,3,6,9,12},{"Winter","Spring","Summer","Autumn","Winter"})</f>
        <v>Autumn</v>
      </c>
    </row>
    <row r="2784" spans="2:18"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c r="O2784" s="4">
        <f>MONTH(Table1[[#This Row],[Invoice Date]])</f>
        <v>9</v>
      </c>
      <c r="P2784" s="4">
        <f>YEAR(Table1[[#This Row],[Invoice Date]])</f>
        <v>2021</v>
      </c>
      <c r="Q2784" s="4" t="str">
        <f>"Q"&amp;ROUNDUP(MONTH(Table1[[#This Row],[Invoice Date]])/3,0)</f>
        <v>Q3</v>
      </c>
      <c r="R2784" s="4" t="str">
        <f>LOOKUP(O2784,{1,3,6,9,12},{"Winter","Spring","Summer","Autumn","Winter"})</f>
        <v>Autumn</v>
      </c>
    </row>
    <row r="2785" spans="2:18"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c r="O2785" s="4">
        <f>MONTH(Table1[[#This Row],[Invoice Date]])</f>
        <v>9</v>
      </c>
      <c r="P2785" s="4">
        <f>YEAR(Table1[[#This Row],[Invoice Date]])</f>
        <v>2021</v>
      </c>
      <c r="Q2785" s="4" t="str">
        <f>"Q"&amp;ROUNDUP(MONTH(Table1[[#This Row],[Invoice Date]])/3,0)</f>
        <v>Q3</v>
      </c>
      <c r="R2785" s="4" t="str">
        <f>LOOKUP(O2785,{1,3,6,9,12},{"Winter","Spring","Summer","Autumn","Winter"})</f>
        <v>Autumn</v>
      </c>
    </row>
    <row r="2786" spans="2:18"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c r="O2786" s="4">
        <f>MONTH(Table1[[#This Row],[Invoice Date]])</f>
        <v>9</v>
      </c>
      <c r="P2786" s="4">
        <f>YEAR(Table1[[#This Row],[Invoice Date]])</f>
        <v>2021</v>
      </c>
      <c r="Q2786" s="4" t="str">
        <f>"Q"&amp;ROUNDUP(MONTH(Table1[[#This Row],[Invoice Date]])/3,0)</f>
        <v>Q3</v>
      </c>
      <c r="R2786" s="4" t="str">
        <f>LOOKUP(O2786,{1,3,6,9,12},{"Winter","Spring","Summer","Autumn","Winter"})</f>
        <v>Autumn</v>
      </c>
    </row>
    <row r="2787" spans="2:18"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c r="O2787" s="4">
        <f>MONTH(Table1[[#This Row],[Invoice Date]])</f>
        <v>10</v>
      </c>
      <c r="P2787" s="4">
        <f>YEAR(Table1[[#This Row],[Invoice Date]])</f>
        <v>2021</v>
      </c>
      <c r="Q2787" s="4" t="str">
        <f>"Q"&amp;ROUNDUP(MONTH(Table1[[#This Row],[Invoice Date]])/3,0)</f>
        <v>Q4</v>
      </c>
      <c r="R2787" s="4" t="str">
        <f>LOOKUP(O2787,{1,3,6,9,12},{"Winter","Spring","Summer","Autumn","Winter"})</f>
        <v>Autumn</v>
      </c>
    </row>
    <row r="2788" spans="2:18"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c r="O2788" s="4">
        <f>MONTH(Table1[[#This Row],[Invoice Date]])</f>
        <v>10</v>
      </c>
      <c r="P2788" s="4">
        <f>YEAR(Table1[[#This Row],[Invoice Date]])</f>
        <v>2021</v>
      </c>
      <c r="Q2788" s="4" t="str">
        <f>"Q"&amp;ROUNDUP(MONTH(Table1[[#This Row],[Invoice Date]])/3,0)</f>
        <v>Q4</v>
      </c>
      <c r="R2788" s="4" t="str">
        <f>LOOKUP(O2788,{1,3,6,9,12},{"Winter","Spring","Summer","Autumn","Winter"})</f>
        <v>Autumn</v>
      </c>
    </row>
    <row r="2789" spans="2:18"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c r="O2789" s="4">
        <f>MONTH(Table1[[#This Row],[Invoice Date]])</f>
        <v>10</v>
      </c>
      <c r="P2789" s="4">
        <f>YEAR(Table1[[#This Row],[Invoice Date]])</f>
        <v>2021</v>
      </c>
      <c r="Q2789" s="4" t="str">
        <f>"Q"&amp;ROUNDUP(MONTH(Table1[[#This Row],[Invoice Date]])/3,0)</f>
        <v>Q4</v>
      </c>
      <c r="R2789" s="4" t="str">
        <f>LOOKUP(O2789,{1,3,6,9,12},{"Winter","Spring","Summer","Autumn","Winter"})</f>
        <v>Autumn</v>
      </c>
    </row>
    <row r="2790" spans="2:18"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c r="O2790" s="4">
        <f>MONTH(Table1[[#This Row],[Invoice Date]])</f>
        <v>10</v>
      </c>
      <c r="P2790" s="4">
        <f>YEAR(Table1[[#This Row],[Invoice Date]])</f>
        <v>2021</v>
      </c>
      <c r="Q2790" s="4" t="str">
        <f>"Q"&amp;ROUNDUP(MONTH(Table1[[#This Row],[Invoice Date]])/3,0)</f>
        <v>Q4</v>
      </c>
      <c r="R2790" s="4" t="str">
        <f>LOOKUP(O2790,{1,3,6,9,12},{"Winter","Spring","Summer","Autumn","Winter"})</f>
        <v>Autumn</v>
      </c>
    </row>
    <row r="2791" spans="2:18"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c r="O2791" s="4">
        <f>MONTH(Table1[[#This Row],[Invoice Date]])</f>
        <v>10</v>
      </c>
      <c r="P2791" s="4">
        <f>YEAR(Table1[[#This Row],[Invoice Date]])</f>
        <v>2021</v>
      </c>
      <c r="Q2791" s="4" t="str">
        <f>"Q"&amp;ROUNDUP(MONTH(Table1[[#This Row],[Invoice Date]])/3,0)</f>
        <v>Q4</v>
      </c>
      <c r="R2791" s="4" t="str">
        <f>LOOKUP(O2791,{1,3,6,9,12},{"Winter","Spring","Summer","Autumn","Winter"})</f>
        <v>Autumn</v>
      </c>
    </row>
    <row r="2792" spans="2:18"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c r="O2792" s="4">
        <f>MONTH(Table1[[#This Row],[Invoice Date]])</f>
        <v>10</v>
      </c>
      <c r="P2792" s="4">
        <f>YEAR(Table1[[#This Row],[Invoice Date]])</f>
        <v>2021</v>
      </c>
      <c r="Q2792" s="4" t="str">
        <f>"Q"&amp;ROUNDUP(MONTH(Table1[[#This Row],[Invoice Date]])/3,0)</f>
        <v>Q4</v>
      </c>
      <c r="R2792" s="4" t="str">
        <f>LOOKUP(O2792,{1,3,6,9,12},{"Winter","Spring","Summer","Autumn","Winter"})</f>
        <v>Autumn</v>
      </c>
    </row>
    <row r="2793" spans="2:18"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c r="O2793" s="4">
        <f>MONTH(Table1[[#This Row],[Invoice Date]])</f>
        <v>11</v>
      </c>
      <c r="P2793" s="4">
        <f>YEAR(Table1[[#This Row],[Invoice Date]])</f>
        <v>2021</v>
      </c>
      <c r="Q2793" s="4" t="str">
        <f>"Q"&amp;ROUNDUP(MONTH(Table1[[#This Row],[Invoice Date]])/3,0)</f>
        <v>Q4</v>
      </c>
      <c r="R2793" s="4" t="str">
        <f>LOOKUP(O2793,{1,3,6,9,12},{"Winter","Spring","Summer","Autumn","Winter"})</f>
        <v>Autumn</v>
      </c>
    </row>
    <row r="2794" spans="2:18"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c r="O2794" s="4">
        <f>MONTH(Table1[[#This Row],[Invoice Date]])</f>
        <v>11</v>
      </c>
      <c r="P2794" s="4">
        <f>YEAR(Table1[[#This Row],[Invoice Date]])</f>
        <v>2021</v>
      </c>
      <c r="Q2794" s="4" t="str">
        <f>"Q"&amp;ROUNDUP(MONTH(Table1[[#This Row],[Invoice Date]])/3,0)</f>
        <v>Q4</v>
      </c>
      <c r="R2794" s="4" t="str">
        <f>LOOKUP(O2794,{1,3,6,9,12},{"Winter","Spring","Summer","Autumn","Winter"})</f>
        <v>Autumn</v>
      </c>
    </row>
    <row r="2795" spans="2:18"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c r="O2795" s="4">
        <f>MONTH(Table1[[#This Row],[Invoice Date]])</f>
        <v>11</v>
      </c>
      <c r="P2795" s="4">
        <f>YEAR(Table1[[#This Row],[Invoice Date]])</f>
        <v>2021</v>
      </c>
      <c r="Q2795" s="4" t="str">
        <f>"Q"&amp;ROUNDUP(MONTH(Table1[[#This Row],[Invoice Date]])/3,0)</f>
        <v>Q4</v>
      </c>
      <c r="R2795" s="4" t="str">
        <f>LOOKUP(O2795,{1,3,6,9,12},{"Winter","Spring","Summer","Autumn","Winter"})</f>
        <v>Autumn</v>
      </c>
    </row>
    <row r="2796" spans="2:18"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c r="O2796" s="4">
        <f>MONTH(Table1[[#This Row],[Invoice Date]])</f>
        <v>11</v>
      </c>
      <c r="P2796" s="4">
        <f>YEAR(Table1[[#This Row],[Invoice Date]])</f>
        <v>2021</v>
      </c>
      <c r="Q2796" s="4" t="str">
        <f>"Q"&amp;ROUNDUP(MONTH(Table1[[#This Row],[Invoice Date]])/3,0)</f>
        <v>Q4</v>
      </c>
      <c r="R2796" s="4" t="str">
        <f>LOOKUP(O2796,{1,3,6,9,12},{"Winter","Spring","Summer","Autumn","Winter"})</f>
        <v>Autumn</v>
      </c>
    </row>
    <row r="2797" spans="2:18"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c r="O2797" s="4">
        <f>MONTH(Table1[[#This Row],[Invoice Date]])</f>
        <v>11</v>
      </c>
      <c r="P2797" s="4">
        <f>YEAR(Table1[[#This Row],[Invoice Date]])</f>
        <v>2021</v>
      </c>
      <c r="Q2797" s="4" t="str">
        <f>"Q"&amp;ROUNDUP(MONTH(Table1[[#This Row],[Invoice Date]])/3,0)</f>
        <v>Q4</v>
      </c>
      <c r="R2797" s="4" t="str">
        <f>LOOKUP(O2797,{1,3,6,9,12},{"Winter","Spring","Summer","Autumn","Winter"})</f>
        <v>Autumn</v>
      </c>
    </row>
    <row r="2798" spans="2:18"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c r="O2798" s="4">
        <f>MONTH(Table1[[#This Row],[Invoice Date]])</f>
        <v>11</v>
      </c>
      <c r="P2798" s="4">
        <f>YEAR(Table1[[#This Row],[Invoice Date]])</f>
        <v>2021</v>
      </c>
      <c r="Q2798" s="4" t="str">
        <f>"Q"&amp;ROUNDUP(MONTH(Table1[[#This Row],[Invoice Date]])/3,0)</f>
        <v>Q4</v>
      </c>
      <c r="R2798" s="4" t="str">
        <f>LOOKUP(O2798,{1,3,6,9,12},{"Winter","Spring","Summer","Autumn","Winter"})</f>
        <v>Autumn</v>
      </c>
    </row>
    <row r="2799" spans="2:18"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c r="O2799" s="4">
        <f>MONTH(Table1[[#This Row],[Invoice Date]])</f>
        <v>12</v>
      </c>
      <c r="P2799" s="4">
        <f>YEAR(Table1[[#This Row],[Invoice Date]])</f>
        <v>2021</v>
      </c>
      <c r="Q2799" s="4" t="str">
        <f>"Q"&amp;ROUNDUP(MONTH(Table1[[#This Row],[Invoice Date]])/3,0)</f>
        <v>Q4</v>
      </c>
      <c r="R2799" s="4" t="str">
        <f>LOOKUP(O2799,{1,3,6,9,12},{"Winter","Spring","Summer","Autumn","Winter"})</f>
        <v>Winter</v>
      </c>
    </row>
    <row r="2800" spans="2:18"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c r="O2800" s="4">
        <f>MONTH(Table1[[#This Row],[Invoice Date]])</f>
        <v>12</v>
      </c>
      <c r="P2800" s="4">
        <f>YEAR(Table1[[#This Row],[Invoice Date]])</f>
        <v>2021</v>
      </c>
      <c r="Q2800" s="4" t="str">
        <f>"Q"&amp;ROUNDUP(MONTH(Table1[[#This Row],[Invoice Date]])/3,0)</f>
        <v>Q4</v>
      </c>
      <c r="R2800" s="4" t="str">
        <f>LOOKUP(O2800,{1,3,6,9,12},{"Winter","Spring","Summer","Autumn","Winter"})</f>
        <v>Winter</v>
      </c>
    </row>
    <row r="2801" spans="2:18"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c r="O2801" s="4">
        <f>MONTH(Table1[[#This Row],[Invoice Date]])</f>
        <v>12</v>
      </c>
      <c r="P2801" s="4">
        <f>YEAR(Table1[[#This Row],[Invoice Date]])</f>
        <v>2021</v>
      </c>
      <c r="Q2801" s="4" t="str">
        <f>"Q"&amp;ROUNDUP(MONTH(Table1[[#This Row],[Invoice Date]])/3,0)</f>
        <v>Q4</v>
      </c>
      <c r="R2801" s="4" t="str">
        <f>LOOKUP(O2801,{1,3,6,9,12},{"Winter","Spring","Summer","Autumn","Winter"})</f>
        <v>Winter</v>
      </c>
    </row>
    <row r="2802" spans="2:18"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c r="O2802" s="4">
        <f>MONTH(Table1[[#This Row],[Invoice Date]])</f>
        <v>12</v>
      </c>
      <c r="P2802" s="4">
        <f>YEAR(Table1[[#This Row],[Invoice Date]])</f>
        <v>2021</v>
      </c>
      <c r="Q2802" s="4" t="str">
        <f>"Q"&amp;ROUNDUP(MONTH(Table1[[#This Row],[Invoice Date]])/3,0)</f>
        <v>Q4</v>
      </c>
      <c r="R2802" s="4" t="str">
        <f>LOOKUP(O2802,{1,3,6,9,12},{"Winter","Spring","Summer","Autumn","Winter"})</f>
        <v>Winter</v>
      </c>
    </row>
    <row r="2803" spans="2:18"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c r="O2803" s="4">
        <f>MONTH(Table1[[#This Row],[Invoice Date]])</f>
        <v>12</v>
      </c>
      <c r="P2803" s="4">
        <f>YEAR(Table1[[#This Row],[Invoice Date]])</f>
        <v>2021</v>
      </c>
      <c r="Q2803" s="4" t="str">
        <f>"Q"&amp;ROUNDUP(MONTH(Table1[[#This Row],[Invoice Date]])/3,0)</f>
        <v>Q4</v>
      </c>
      <c r="R2803" s="4" t="str">
        <f>LOOKUP(O2803,{1,3,6,9,12},{"Winter","Spring","Summer","Autumn","Winter"})</f>
        <v>Winter</v>
      </c>
    </row>
    <row r="2804" spans="2:18"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c r="O2804" s="4">
        <f>MONTH(Table1[[#This Row],[Invoice Date]])</f>
        <v>12</v>
      </c>
      <c r="P2804" s="4">
        <f>YEAR(Table1[[#This Row],[Invoice Date]])</f>
        <v>2021</v>
      </c>
      <c r="Q2804" s="4" t="str">
        <f>"Q"&amp;ROUNDUP(MONTH(Table1[[#This Row],[Invoice Date]])/3,0)</f>
        <v>Q4</v>
      </c>
      <c r="R2804" s="4" t="str">
        <f>LOOKUP(O2804,{1,3,6,9,12},{"Winter","Spring","Summer","Autumn","Winter"})</f>
        <v>Winter</v>
      </c>
    </row>
    <row r="2805" spans="2:18"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c r="O2805" s="4">
        <f>MONTH(Table1[[#This Row],[Invoice Date]])</f>
        <v>1</v>
      </c>
      <c r="P2805" s="4">
        <f>YEAR(Table1[[#This Row],[Invoice Date]])</f>
        <v>2021</v>
      </c>
      <c r="Q2805" s="4" t="str">
        <f>"Q"&amp;ROUNDUP(MONTH(Table1[[#This Row],[Invoice Date]])/3,0)</f>
        <v>Q1</v>
      </c>
      <c r="R2805" s="4" t="str">
        <f>LOOKUP(O2805,{1,3,6,9,12},{"Winter","Spring","Summer","Autumn","Winter"})</f>
        <v>Winter</v>
      </c>
    </row>
    <row r="2806" spans="2:18"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c r="O2806" s="4">
        <f>MONTH(Table1[[#This Row],[Invoice Date]])</f>
        <v>1</v>
      </c>
      <c r="P2806" s="4">
        <f>YEAR(Table1[[#This Row],[Invoice Date]])</f>
        <v>2021</v>
      </c>
      <c r="Q2806" s="4" t="str">
        <f>"Q"&amp;ROUNDUP(MONTH(Table1[[#This Row],[Invoice Date]])/3,0)</f>
        <v>Q1</v>
      </c>
      <c r="R2806" s="4" t="str">
        <f>LOOKUP(O2806,{1,3,6,9,12},{"Winter","Spring","Summer","Autumn","Winter"})</f>
        <v>Winter</v>
      </c>
    </row>
    <row r="2807" spans="2:18"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c r="O2807" s="4">
        <f>MONTH(Table1[[#This Row],[Invoice Date]])</f>
        <v>1</v>
      </c>
      <c r="P2807" s="4">
        <f>YEAR(Table1[[#This Row],[Invoice Date]])</f>
        <v>2021</v>
      </c>
      <c r="Q2807" s="4" t="str">
        <f>"Q"&amp;ROUNDUP(MONTH(Table1[[#This Row],[Invoice Date]])/3,0)</f>
        <v>Q1</v>
      </c>
      <c r="R2807" s="4" t="str">
        <f>LOOKUP(O2807,{1,3,6,9,12},{"Winter","Spring","Summer","Autumn","Winter"})</f>
        <v>Winter</v>
      </c>
    </row>
    <row r="2808" spans="2:18"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c r="O2808" s="4">
        <f>MONTH(Table1[[#This Row],[Invoice Date]])</f>
        <v>1</v>
      </c>
      <c r="P2808" s="4">
        <f>YEAR(Table1[[#This Row],[Invoice Date]])</f>
        <v>2021</v>
      </c>
      <c r="Q2808" s="4" t="str">
        <f>"Q"&amp;ROUNDUP(MONTH(Table1[[#This Row],[Invoice Date]])/3,0)</f>
        <v>Q1</v>
      </c>
      <c r="R2808" s="4" t="str">
        <f>LOOKUP(O2808,{1,3,6,9,12},{"Winter","Spring","Summer","Autumn","Winter"})</f>
        <v>Winter</v>
      </c>
    </row>
    <row r="2809" spans="2:18"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c r="O2809" s="4">
        <f>MONTH(Table1[[#This Row],[Invoice Date]])</f>
        <v>1</v>
      </c>
      <c r="P2809" s="4">
        <f>YEAR(Table1[[#This Row],[Invoice Date]])</f>
        <v>2021</v>
      </c>
      <c r="Q2809" s="4" t="str">
        <f>"Q"&amp;ROUNDUP(MONTH(Table1[[#This Row],[Invoice Date]])/3,0)</f>
        <v>Q1</v>
      </c>
      <c r="R2809" s="4" t="str">
        <f>LOOKUP(O2809,{1,3,6,9,12},{"Winter","Spring","Summer","Autumn","Winter"})</f>
        <v>Winter</v>
      </c>
    </row>
    <row r="2810" spans="2:18"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c r="O2810" s="4">
        <f>MONTH(Table1[[#This Row],[Invoice Date]])</f>
        <v>1</v>
      </c>
      <c r="P2810" s="4">
        <f>YEAR(Table1[[#This Row],[Invoice Date]])</f>
        <v>2021</v>
      </c>
      <c r="Q2810" s="4" t="str">
        <f>"Q"&amp;ROUNDUP(MONTH(Table1[[#This Row],[Invoice Date]])/3,0)</f>
        <v>Q1</v>
      </c>
      <c r="R2810" s="4" t="str">
        <f>LOOKUP(O2810,{1,3,6,9,12},{"Winter","Spring","Summer","Autumn","Winter"})</f>
        <v>Winter</v>
      </c>
    </row>
    <row r="2811" spans="2:18"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c r="O2811" s="4">
        <f>MONTH(Table1[[#This Row],[Invoice Date]])</f>
        <v>2</v>
      </c>
      <c r="P2811" s="4">
        <f>YEAR(Table1[[#This Row],[Invoice Date]])</f>
        <v>2021</v>
      </c>
      <c r="Q2811" s="4" t="str">
        <f>"Q"&amp;ROUNDUP(MONTH(Table1[[#This Row],[Invoice Date]])/3,0)</f>
        <v>Q1</v>
      </c>
      <c r="R2811" s="4" t="str">
        <f>LOOKUP(O2811,{1,3,6,9,12},{"Winter","Spring","Summer","Autumn","Winter"})</f>
        <v>Winter</v>
      </c>
    </row>
    <row r="2812" spans="2:18"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c r="O2812" s="4">
        <f>MONTH(Table1[[#This Row],[Invoice Date]])</f>
        <v>2</v>
      </c>
      <c r="P2812" s="4">
        <f>YEAR(Table1[[#This Row],[Invoice Date]])</f>
        <v>2021</v>
      </c>
      <c r="Q2812" s="4" t="str">
        <f>"Q"&amp;ROUNDUP(MONTH(Table1[[#This Row],[Invoice Date]])/3,0)</f>
        <v>Q1</v>
      </c>
      <c r="R2812" s="4" t="str">
        <f>LOOKUP(O2812,{1,3,6,9,12},{"Winter","Spring","Summer","Autumn","Winter"})</f>
        <v>Winter</v>
      </c>
    </row>
    <row r="2813" spans="2:18"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c r="O2813" s="4">
        <f>MONTH(Table1[[#This Row],[Invoice Date]])</f>
        <v>2</v>
      </c>
      <c r="P2813" s="4">
        <f>YEAR(Table1[[#This Row],[Invoice Date]])</f>
        <v>2021</v>
      </c>
      <c r="Q2813" s="4" t="str">
        <f>"Q"&amp;ROUNDUP(MONTH(Table1[[#This Row],[Invoice Date]])/3,0)</f>
        <v>Q1</v>
      </c>
      <c r="R2813" s="4" t="str">
        <f>LOOKUP(O2813,{1,3,6,9,12},{"Winter","Spring","Summer","Autumn","Winter"})</f>
        <v>Winter</v>
      </c>
    </row>
    <row r="2814" spans="2:18"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c r="O2814" s="4">
        <f>MONTH(Table1[[#This Row],[Invoice Date]])</f>
        <v>2</v>
      </c>
      <c r="P2814" s="4">
        <f>YEAR(Table1[[#This Row],[Invoice Date]])</f>
        <v>2021</v>
      </c>
      <c r="Q2814" s="4" t="str">
        <f>"Q"&amp;ROUNDUP(MONTH(Table1[[#This Row],[Invoice Date]])/3,0)</f>
        <v>Q1</v>
      </c>
      <c r="R2814" s="4" t="str">
        <f>LOOKUP(O2814,{1,3,6,9,12},{"Winter","Spring","Summer","Autumn","Winter"})</f>
        <v>Winter</v>
      </c>
    </row>
    <row r="2815" spans="2:18"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c r="O2815" s="4">
        <f>MONTH(Table1[[#This Row],[Invoice Date]])</f>
        <v>2</v>
      </c>
      <c r="P2815" s="4">
        <f>YEAR(Table1[[#This Row],[Invoice Date]])</f>
        <v>2021</v>
      </c>
      <c r="Q2815" s="4" t="str">
        <f>"Q"&amp;ROUNDUP(MONTH(Table1[[#This Row],[Invoice Date]])/3,0)</f>
        <v>Q1</v>
      </c>
      <c r="R2815" s="4" t="str">
        <f>LOOKUP(O2815,{1,3,6,9,12},{"Winter","Spring","Summer","Autumn","Winter"})</f>
        <v>Winter</v>
      </c>
    </row>
    <row r="2816" spans="2:18"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c r="O2816" s="4">
        <f>MONTH(Table1[[#This Row],[Invoice Date]])</f>
        <v>2</v>
      </c>
      <c r="P2816" s="4">
        <f>YEAR(Table1[[#This Row],[Invoice Date]])</f>
        <v>2021</v>
      </c>
      <c r="Q2816" s="4" t="str">
        <f>"Q"&amp;ROUNDUP(MONTH(Table1[[#This Row],[Invoice Date]])/3,0)</f>
        <v>Q1</v>
      </c>
      <c r="R2816" s="4" t="str">
        <f>LOOKUP(O2816,{1,3,6,9,12},{"Winter","Spring","Summer","Autumn","Winter"})</f>
        <v>Winter</v>
      </c>
    </row>
    <row r="2817" spans="2:18"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c r="O2817" s="4">
        <f>MONTH(Table1[[#This Row],[Invoice Date]])</f>
        <v>3</v>
      </c>
      <c r="P2817" s="4">
        <f>YEAR(Table1[[#This Row],[Invoice Date]])</f>
        <v>2021</v>
      </c>
      <c r="Q2817" s="4" t="str">
        <f>"Q"&amp;ROUNDUP(MONTH(Table1[[#This Row],[Invoice Date]])/3,0)</f>
        <v>Q1</v>
      </c>
      <c r="R2817" s="4" t="str">
        <f>LOOKUP(O2817,{1,3,6,9,12},{"Winter","Spring","Summer","Autumn","Winter"})</f>
        <v>Spring</v>
      </c>
    </row>
    <row r="2818" spans="2:18"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c r="O2818" s="4">
        <f>MONTH(Table1[[#This Row],[Invoice Date]])</f>
        <v>3</v>
      </c>
      <c r="P2818" s="4">
        <f>YEAR(Table1[[#This Row],[Invoice Date]])</f>
        <v>2021</v>
      </c>
      <c r="Q2818" s="4" t="str">
        <f>"Q"&amp;ROUNDUP(MONTH(Table1[[#This Row],[Invoice Date]])/3,0)</f>
        <v>Q1</v>
      </c>
      <c r="R2818" s="4" t="str">
        <f>LOOKUP(O2818,{1,3,6,9,12},{"Winter","Spring","Summer","Autumn","Winter"})</f>
        <v>Spring</v>
      </c>
    </row>
    <row r="2819" spans="2:18"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c r="O2819" s="4">
        <f>MONTH(Table1[[#This Row],[Invoice Date]])</f>
        <v>3</v>
      </c>
      <c r="P2819" s="4">
        <f>YEAR(Table1[[#This Row],[Invoice Date]])</f>
        <v>2021</v>
      </c>
      <c r="Q2819" s="4" t="str">
        <f>"Q"&amp;ROUNDUP(MONTH(Table1[[#This Row],[Invoice Date]])/3,0)</f>
        <v>Q1</v>
      </c>
      <c r="R2819" s="4" t="str">
        <f>LOOKUP(O2819,{1,3,6,9,12},{"Winter","Spring","Summer","Autumn","Winter"})</f>
        <v>Spring</v>
      </c>
    </row>
    <row r="2820" spans="2:18"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c r="O2820" s="4">
        <f>MONTH(Table1[[#This Row],[Invoice Date]])</f>
        <v>3</v>
      </c>
      <c r="P2820" s="4">
        <f>YEAR(Table1[[#This Row],[Invoice Date]])</f>
        <v>2021</v>
      </c>
      <c r="Q2820" s="4" t="str">
        <f>"Q"&amp;ROUNDUP(MONTH(Table1[[#This Row],[Invoice Date]])/3,0)</f>
        <v>Q1</v>
      </c>
      <c r="R2820" s="4" t="str">
        <f>LOOKUP(O2820,{1,3,6,9,12},{"Winter","Spring","Summer","Autumn","Winter"})</f>
        <v>Spring</v>
      </c>
    </row>
    <row r="2821" spans="2:18"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c r="O2821" s="4">
        <f>MONTH(Table1[[#This Row],[Invoice Date]])</f>
        <v>3</v>
      </c>
      <c r="P2821" s="4">
        <f>YEAR(Table1[[#This Row],[Invoice Date]])</f>
        <v>2021</v>
      </c>
      <c r="Q2821" s="4" t="str">
        <f>"Q"&amp;ROUNDUP(MONTH(Table1[[#This Row],[Invoice Date]])/3,0)</f>
        <v>Q1</v>
      </c>
      <c r="R2821" s="4" t="str">
        <f>LOOKUP(O2821,{1,3,6,9,12},{"Winter","Spring","Summer","Autumn","Winter"})</f>
        <v>Spring</v>
      </c>
    </row>
    <row r="2822" spans="2:18"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c r="O2822" s="4">
        <f>MONTH(Table1[[#This Row],[Invoice Date]])</f>
        <v>3</v>
      </c>
      <c r="P2822" s="4">
        <f>YEAR(Table1[[#This Row],[Invoice Date]])</f>
        <v>2021</v>
      </c>
      <c r="Q2822" s="4" t="str">
        <f>"Q"&amp;ROUNDUP(MONTH(Table1[[#This Row],[Invoice Date]])/3,0)</f>
        <v>Q1</v>
      </c>
      <c r="R2822" s="4" t="str">
        <f>LOOKUP(O2822,{1,3,6,9,12},{"Winter","Spring","Summer","Autumn","Winter"})</f>
        <v>Spring</v>
      </c>
    </row>
    <row r="2823" spans="2:18"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c r="O2823" s="4">
        <f>MONTH(Table1[[#This Row],[Invoice Date]])</f>
        <v>4</v>
      </c>
      <c r="P2823" s="4">
        <f>YEAR(Table1[[#This Row],[Invoice Date]])</f>
        <v>2021</v>
      </c>
      <c r="Q2823" s="4" t="str">
        <f>"Q"&amp;ROUNDUP(MONTH(Table1[[#This Row],[Invoice Date]])/3,0)</f>
        <v>Q2</v>
      </c>
      <c r="R2823" s="4" t="str">
        <f>LOOKUP(O2823,{1,3,6,9,12},{"Winter","Spring","Summer","Autumn","Winter"})</f>
        <v>Spring</v>
      </c>
    </row>
    <row r="2824" spans="2:18"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c r="O2824" s="4">
        <f>MONTH(Table1[[#This Row],[Invoice Date]])</f>
        <v>4</v>
      </c>
      <c r="P2824" s="4">
        <f>YEAR(Table1[[#This Row],[Invoice Date]])</f>
        <v>2021</v>
      </c>
      <c r="Q2824" s="4" t="str">
        <f>"Q"&amp;ROUNDUP(MONTH(Table1[[#This Row],[Invoice Date]])/3,0)</f>
        <v>Q2</v>
      </c>
      <c r="R2824" s="4" t="str">
        <f>LOOKUP(O2824,{1,3,6,9,12},{"Winter","Spring","Summer","Autumn","Winter"})</f>
        <v>Spring</v>
      </c>
    </row>
    <row r="2825" spans="2:18"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c r="O2825" s="4">
        <f>MONTH(Table1[[#This Row],[Invoice Date]])</f>
        <v>4</v>
      </c>
      <c r="P2825" s="4">
        <f>YEAR(Table1[[#This Row],[Invoice Date]])</f>
        <v>2021</v>
      </c>
      <c r="Q2825" s="4" t="str">
        <f>"Q"&amp;ROUNDUP(MONTH(Table1[[#This Row],[Invoice Date]])/3,0)</f>
        <v>Q2</v>
      </c>
      <c r="R2825" s="4" t="str">
        <f>LOOKUP(O2825,{1,3,6,9,12},{"Winter","Spring","Summer","Autumn","Winter"})</f>
        <v>Spring</v>
      </c>
    </row>
    <row r="2826" spans="2:18"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c r="O2826" s="4">
        <f>MONTH(Table1[[#This Row],[Invoice Date]])</f>
        <v>4</v>
      </c>
      <c r="P2826" s="4">
        <f>YEAR(Table1[[#This Row],[Invoice Date]])</f>
        <v>2021</v>
      </c>
      <c r="Q2826" s="4" t="str">
        <f>"Q"&amp;ROUNDUP(MONTH(Table1[[#This Row],[Invoice Date]])/3,0)</f>
        <v>Q2</v>
      </c>
      <c r="R2826" s="4" t="str">
        <f>LOOKUP(O2826,{1,3,6,9,12},{"Winter","Spring","Summer","Autumn","Winter"})</f>
        <v>Spring</v>
      </c>
    </row>
    <row r="2827" spans="2:18"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c r="O2827" s="4">
        <f>MONTH(Table1[[#This Row],[Invoice Date]])</f>
        <v>4</v>
      </c>
      <c r="P2827" s="4">
        <f>YEAR(Table1[[#This Row],[Invoice Date]])</f>
        <v>2021</v>
      </c>
      <c r="Q2827" s="4" t="str">
        <f>"Q"&amp;ROUNDUP(MONTH(Table1[[#This Row],[Invoice Date]])/3,0)</f>
        <v>Q2</v>
      </c>
      <c r="R2827" s="4" t="str">
        <f>LOOKUP(O2827,{1,3,6,9,12},{"Winter","Spring","Summer","Autumn","Winter"})</f>
        <v>Spring</v>
      </c>
    </row>
    <row r="2828" spans="2:18"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c r="O2828" s="4">
        <f>MONTH(Table1[[#This Row],[Invoice Date]])</f>
        <v>4</v>
      </c>
      <c r="P2828" s="4">
        <f>YEAR(Table1[[#This Row],[Invoice Date]])</f>
        <v>2021</v>
      </c>
      <c r="Q2828" s="4" t="str">
        <f>"Q"&amp;ROUNDUP(MONTH(Table1[[#This Row],[Invoice Date]])/3,0)</f>
        <v>Q2</v>
      </c>
      <c r="R2828" s="4" t="str">
        <f>LOOKUP(O2828,{1,3,6,9,12},{"Winter","Spring","Summer","Autumn","Winter"})</f>
        <v>Spring</v>
      </c>
    </row>
    <row r="2829" spans="2:18"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c r="O2829" s="4">
        <f>MONTH(Table1[[#This Row],[Invoice Date]])</f>
        <v>5</v>
      </c>
      <c r="P2829" s="4">
        <f>YEAR(Table1[[#This Row],[Invoice Date]])</f>
        <v>2021</v>
      </c>
      <c r="Q2829" s="4" t="str">
        <f>"Q"&amp;ROUNDUP(MONTH(Table1[[#This Row],[Invoice Date]])/3,0)</f>
        <v>Q2</v>
      </c>
      <c r="R2829" s="4" t="str">
        <f>LOOKUP(O2829,{1,3,6,9,12},{"Winter","Spring","Summer","Autumn","Winter"})</f>
        <v>Spring</v>
      </c>
    </row>
    <row r="2830" spans="2:18"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c r="O2830" s="4">
        <f>MONTH(Table1[[#This Row],[Invoice Date]])</f>
        <v>5</v>
      </c>
      <c r="P2830" s="4">
        <f>YEAR(Table1[[#This Row],[Invoice Date]])</f>
        <v>2021</v>
      </c>
      <c r="Q2830" s="4" t="str">
        <f>"Q"&amp;ROUNDUP(MONTH(Table1[[#This Row],[Invoice Date]])/3,0)</f>
        <v>Q2</v>
      </c>
      <c r="R2830" s="4" t="str">
        <f>LOOKUP(O2830,{1,3,6,9,12},{"Winter","Spring","Summer","Autumn","Winter"})</f>
        <v>Spring</v>
      </c>
    </row>
    <row r="2831" spans="2:18"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c r="O2831" s="4">
        <f>MONTH(Table1[[#This Row],[Invoice Date]])</f>
        <v>5</v>
      </c>
      <c r="P2831" s="4">
        <f>YEAR(Table1[[#This Row],[Invoice Date]])</f>
        <v>2021</v>
      </c>
      <c r="Q2831" s="4" t="str">
        <f>"Q"&amp;ROUNDUP(MONTH(Table1[[#This Row],[Invoice Date]])/3,0)</f>
        <v>Q2</v>
      </c>
      <c r="R2831" s="4" t="str">
        <f>LOOKUP(O2831,{1,3,6,9,12},{"Winter","Spring","Summer","Autumn","Winter"})</f>
        <v>Spring</v>
      </c>
    </row>
    <row r="2832" spans="2:18"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c r="O2832" s="4">
        <f>MONTH(Table1[[#This Row],[Invoice Date]])</f>
        <v>5</v>
      </c>
      <c r="P2832" s="4">
        <f>YEAR(Table1[[#This Row],[Invoice Date]])</f>
        <v>2021</v>
      </c>
      <c r="Q2832" s="4" t="str">
        <f>"Q"&amp;ROUNDUP(MONTH(Table1[[#This Row],[Invoice Date]])/3,0)</f>
        <v>Q2</v>
      </c>
      <c r="R2832" s="4" t="str">
        <f>LOOKUP(O2832,{1,3,6,9,12},{"Winter","Spring","Summer","Autumn","Winter"})</f>
        <v>Spring</v>
      </c>
    </row>
    <row r="2833" spans="2:18"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c r="O2833" s="4">
        <f>MONTH(Table1[[#This Row],[Invoice Date]])</f>
        <v>5</v>
      </c>
      <c r="P2833" s="4">
        <f>YEAR(Table1[[#This Row],[Invoice Date]])</f>
        <v>2021</v>
      </c>
      <c r="Q2833" s="4" t="str">
        <f>"Q"&amp;ROUNDUP(MONTH(Table1[[#This Row],[Invoice Date]])/3,0)</f>
        <v>Q2</v>
      </c>
      <c r="R2833" s="4" t="str">
        <f>LOOKUP(O2833,{1,3,6,9,12},{"Winter","Spring","Summer","Autumn","Winter"})</f>
        <v>Spring</v>
      </c>
    </row>
    <row r="2834" spans="2:18"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c r="O2834" s="4">
        <f>MONTH(Table1[[#This Row],[Invoice Date]])</f>
        <v>5</v>
      </c>
      <c r="P2834" s="4">
        <f>YEAR(Table1[[#This Row],[Invoice Date]])</f>
        <v>2021</v>
      </c>
      <c r="Q2834" s="4" t="str">
        <f>"Q"&amp;ROUNDUP(MONTH(Table1[[#This Row],[Invoice Date]])/3,0)</f>
        <v>Q2</v>
      </c>
      <c r="R2834" s="4" t="str">
        <f>LOOKUP(O2834,{1,3,6,9,12},{"Winter","Spring","Summer","Autumn","Winter"})</f>
        <v>Spring</v>
      </c>
    </row>
    <row r="2835" spans="2:18"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c r="O2835" s="4">
        <f>MONTH(Table1[[#This Row],[Invoice Date]])</f>
        <v>6</v>
      </c>
      <c r="P2835" s="4">
        <f>YEAR(Table1[[#This Row],[Invoice Date]])</f>
        <v>2021</v>
      </c>
      <c r="Q2835" s="4" t="str">
        <f>"Q"&amp;ROUNDUP(MONTH(Table1[[#This Row],[Invoice Date]])/3,0)</f>
        <v>Q2</v>
      </c>
      <c r="R2835" s="4" t="str">
        <f>LOOKUP(O2835,{1,3,6,9,12},{"Winter","Spring","Summer","Autumn","Winter"})</f>
        <v>Summer</v>
      </c>
    </row>
    <row r="2836" spans="2:18"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c r="O2836" s="4">
        <f>MONTH(Table1[[#This Row],[Invoice Date]])</f>
        <v>6</v>
      </c>
      <c r="P2836" s="4">
        <f>YEAR(Table1[[#This Row],[Invoice Date]])</f>
        <v>2021</v>
      </c>
      <c r="Q2836" s="4" t="str">
        <f>"Q"&amp;ROUNDUP(MONTH(Table1[[#This Row],[Invoice Date]])/3,0)</f>
        <v>Q2</v>
      </c>
      <c r="R2836" s="4" t="str">
        <f>LOOKUP(O2836,{1,3,6,9,12},{"Winter","Spring","Summer","Autumn","Winter"})</f>
        <v>Summer</v>
      </c>
    </row>
    <row r="2837" spans="2:18"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c r="O2837" s="4">
        <f>MONTH(Table1[[#This Row],[Invoice Date]])</f>
        <v>6</v>
      </c>
      <c r="P2837" s="4">
        <f>YEAR(Table1[[#This Row],[Invoice Date]])</f>
        <v>2021</v>
      </c>
      <c r="Q2837" s="4" t="str">
        <f>"Q"&amp;ROUNDUP(MONTH(Table1[[#This Row],[Invoice Date]])/3,0)</f>
        <v>Q2</v>
      </c>
      <c r="R2837" s="4" t="str">
        <f>LOOKUP(O2837,{1,3,6,9,12},{"Winter","Spring","Summer","Autumn","Winter"})</f>
        <v>Summer</v>
      </c>
    </row>
    <row r="2838" spans="2:18"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c r="O2838" s="4">
        <f>MONTH(Table1[[#This Row],[Invoice Date]])</f>
        <v>6</v>
      </c>
      <c r="P2838" s="4">
        <f>YEAR(Table1[[#This Row],[Invoice Date]])</f>
        <v>2021</v>
      </c>
      <c r="Q2838" s="4" t="str">
        <f>"Q"&amp;ROUNDUP(MONTH(Table1[[#This Row],[Invoice Date]])/3,0)</f>
        <v>Q2</v>
      </c>
      <c r="R2838" s="4" t="str">
        <f>LOOKUP(O2838,{1,3,6,9,12},{"Winter","Spring","Summer","Autumn","Winter"})</f>
        <v>Summer</v>
      </c>
    </row>
    <row r="2839" spans="2:18"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c r="O2839" s="4">
        <f>MONTH(Table1[[#This Row],[Invoice Date]])</f>
        <v>6</v>
      </c>
      <c r="P2839" s="4">
        <f>YEAR(Table1[[#This Row],[Invoice Date]])</f>
        <v>2021</v>
      </c>
      <c r="Q2839" s="4" t="str">
        <f>"Q"&amp;ROUNDUP(MONTH(Table1[[#This Row],[Invoice Date]])/3,0)</f>
        <v>Q2</v>
      </c>
      <c r="R2839" s="4" t="str">
        <f>LOOKUP(O2839,{1,3,6,9,12},{"Winter","Spring","Summer","Autumn","Winter"})</f>
        <v>Summer</v>
      </c>
    </row>
    <row r="2840" spans="2:18"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c r="O2840" s="4">
        <f>MONTH(Table1[[#This Row],[Invoice Date]])</f>
        <v>6</v>
      </c>
      <c r="P2840" s="4">
        <f>YEAR(Table1[[#This Row],[Invoice Date]])</f>
        <v>2021</v>
      </c>
      <c r="Q2840" s="4" t="str">
        <f>"Q"&amp;ROUNDUP(MONTH(Table1[[#This Row],[Invoice Date]])/3,0)</f>
        <v>Q2</v>
      </c>
      <c r="R2840" s="4" t="str">
        <f>LOOKUP(O2840,{1,3,6,9,12},{"Winter","Spring","Summer","Autumn","Winter"})</f>
        <v>Summer</v>
      </c>
    </row>
    <row r="2841" spans="2:18"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c r="O2841" s="4">
        <f>MONTH(Table1[[#This Row],[Invoice Date]])</f>
        <v>7</v>
      </c>
      <c r="P2841" s="4">
        <f>YEAR(Table1[[#This Row],[Invoice Date]])</f>
        <v>2021</v>
      </c>
      <c r="Q2841" s="4" t="str">
        <f>"Q"&amp;ROUNDUP(MONTH(Table1[[#This Row],[Invoice Date]])/3,0)</f>
        <v>Q3</v>
      </c>
      <c r="R2841" s="4" t="str">
        <f>LOOKUP(O2841,{1,3,6,9,12},{"Winter","Spring","Summer","Autumn","Winter"})</f>
        <v>Summer</v>
      </c>
    </row>
    <row r="2842" spans="2:18"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c r="O2842" s="4">
        <f>MONTH(Table1[[#This Row],[Invoice Date]])</f>
        <v>7</v>
      </c>
      <c r="P2842" s="4">
        <f>YEAR(Table1[[#This Row],[Invoice Date]])</f>
        <v>2021</v>
      </c>
      <c r="Q2842" s="4" t="str">
        <f>"Q"&amp;ROUNDUP(MONTH(Table1[[#This Row],[Invoice Date]])/3,0)</f>
        <v>Q3</v>
      </c>
      <c r="R2842" s="4" t="str">
        <f>LOOKUP(O2842,{1,3,6,9,12},{"Winter","Spring","Summer","Autumn","Winter"})</f>
        <v>Summer</v>
      </c>
    </row>
    <row r="2843" spans="2:18"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c r="O2843" s="4">
        <f>MONTH(Table1[[#This Row],[Invoice Date]])</f>
        <v>7</v>
      </c>
      <c r="P2843" s="4">
        <f>YEAR(Table1[[#This Row],[Invoice Date]])</f>
        <v>2021</v>
      </c>
      <c r="Q2843" s="4" t="str">
        <f>"Q"&amp;ROUNDUP(MONTH(Table1[[#This Row],[Invoice Date]])/3,0)</f>
        <v>Q3</v>
      </c>
      <c r="R2843" s="4" t="str">
        <f>LOOKUP(O2843,{1,3,6,9,12},{"Winter","Spring","Summer","Autumn","Winter"})</f>
        <v>Summer</v>
      </c>
    </row>
    <row r="2844" spans="2:18"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c r="O2844" s="4">
        <f>MONTH(Table1[[#This Row],[Invoice Date]])</f>
        <v>7</v>
      </c>
      <c r="P2844" s="4">
        <f>YEAR(Table1[[#This Row],[Invoice Date]])</f>
        <v>2021</v>
      </c>
      <c r="Q2844" s="4" t="str">
        <f>"Q"&amp;ROUNDUP(MONTH(Table1[[#This Row],[Invoice Date]])/3,0)</f>
        <v>Q3</v>
      </c>
      <c r="R2844" s="4" t="str">
        <f>LOOKUP(O2844,{1,3,6,9,12},{"Winter","Spring","Summer","Autumn","Winter"})</f>
        <v>Summer</v>
      </c>
    </row>
    <row r="2845" spans="2:18"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c r="O2845" s="4">
        <f>MONTH(Table1[[#This Row],[Invoice Date]])</f>
        <v>7</v>
      </c>
      <c r="P2845" s="4">
        <f>YEAR(Table1[[#This Row],[Invoice Date]])</f>
        <v>2021</v>
      </c>
      <c r="Q2845" s="4" t="str">
        <f>"Q"&amp;ROUNDUP(MONTH(Table1[[#This Row],[Invoice Date]])/3,0)</f>
        <v>Q3</v>
      </c>
      <c r="R2845" s="4" t="str">
        <f>LOOKUP(O2845,{1,3,6,9,12},{"Winter","Spring","Summer","Autumn","Winter"})</f>
        <v>Summer</v>
      </c>
    </row>
    <row r="2846" spans="2:18"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c r="O2846" s="4">
        <f>MONTH(Table1[[#This Row],[Invoice Date]])</f>
        <v>7</v>
      </c>
      <c r="P2846" s="4">
        <f>YEAR(Table1[[#This Row],[Invoice Date]])</f>
        <v>2021</v>
      </c>
      <c r="Q2846" s="4" t="str">
        <f>"Q"&amp;ROUNDUP(MONTH(Table1[[#This Row],[Invoice Date]])/3,0)</f>
        <v>Q3</v>
      </c>
      <c r="R2846" s="4" t="str">
        <f>LOOKUP(O2846,{1,3,6,9,12},{"Winter","Spring","Summer","Autumn","Winter"})</f>
        <v>Summer</v>
      </c>
    </row>
    <row r="2847" spans="2:18"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c r="O2847" s="4">
        <f>MONTH(Table1[[#This Row],[Invoice Date]])</f>
        <v>8</v>
      </c>
      <c r="P2847" s="4">
        <f>YEAR(Table1[[#This Row],[Invoice Date]])</f>
        <v>2021</v>
      </c>
      <c r="Q2847" s="4" t="str">
        <f>"Q"&amp;ROUNDUP(MONTH(Table1[[#This Row],[Invoice Date]])/3,0)</f>
        <v>Q3</v>
      </c>
      <c r="R2847" s="4" t="str">
        <f>LOOKUP(O2847,{1,3,6,9,12},{"Winter","Spring","Summer","Autumn","Winter"})</f>
        <v>Summer</v>
      </c>
    </row>
    <row r="2848" spans="2:18"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c r="O2848" s="4">
        <f>MONTH(Table1[[#This Row],[Invoice Date]])</f>
        <v>8</v>
      </c>
      <c r="P2848" s="4">
        <f>YEAR(Table1[[#This Row],[Invoice Date]])</f>
        <v>2021</v>
      </c>
      <c r="Q2848" s="4" t="str">
        <f>"Q"&amp;ROUNDUP(MONTH(Table1[[#This Row],[Invoice Date]])/3,0)</f>
        <v>Q3</v>
      </c>
      <c r="R2848" s="4" t="str">
        <f>LOOKUP(O2848,{1,3,6,9,12},{"Winter","Spring","Summer","Autumn","Winter"})</f>
        <v>Summer</v>
      </c>
    </row>
    <row r="2849" spans="2:18"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c r="O2849" s="4">
        <f>MONTH(Table1[[#This Row],[Invoice Date]])</f>
        <v>8</v>
      </c>
      <c r="P2849" s="4">
        <f>YEAR(Table1[[#This Row],[Invoice Date]])</f>
        <v>2021</v>
      </c>
      <c r="Q2849" s="4" t="str">
        <f>"Q"&amp;ROUNDUP(MONTH(Table1[[#This Row],[Invoice Date]])/3,0)</f>
        <v>Q3</v>
      </c>
      <c r="R2849" s="4" t="str">
        <f>LOOKUP(O2849,{1,3,6,9,12},{"Winter","Spring","Summer","Autumn","Winter"})</f>
        <v>Summer</v>
      </c>
    </row>
    <row r="2850" spans="2:18"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c r="O2850" s="4">
        <f>MONTH(Table1[[#This Row],[Invoice Date]])</f>
        <v>8</v>
      </c>
      <c r="P2850" s="4">
        <f>YEAR(Table1[[#This Row],[Invoice Date]])</f>
        <v>2021</v>
      </c>
      <c r="Q2850" s="4" t="str">
        <f>"Q"&amp;ROUNDUP(MONTH(Table1[[#This Row],[Invoice Date]])/3,0)</f>
        <v>Q3</v>
      </c>
      <c r="R2850" s="4" t="str">
        <f>LOOKUP(O2850,{1,3,6,9,12},{"Winter","Spring","Summer","Autumn","Winter"})</f>
        <v>Summer</v>
      </c>
    </row>
    <row r="2851" spans="2:18"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c r="O2851" s="4">
        <f>MONTH(Table1[[#This Row],[Invoice Date]])</f>
        <v>8</v>
      </c>
      <c r="P2851" s="4">
        <f>YEAR(Table1[[#This Row],[Invoice Date]])</f>
        <v>2021</v>
      </c>
      <c r="Q2851" s="4" t="str">
        <f>"Q"&amp;ROUNDUP(MONTH(Table1[[#This Row],[Invoice Date]])/3,0)</f>
        <v>Q3</v>
      </c>
      <c r="R2851" s="4" t="str">
        <f>LOOKUP(O2851,{1,3,6,9,12},{"Winter","Spring","Summer","Autumn","Winter"})</f>
        <v>Summer</v>
      </c>
    </row>
    <row r="2852" spans="2:18"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c r="O2852" s="4">
        <f>MONTH(Table1[[#This Row],[Invoice Date]])</f>
        <v>8</v>
      </c>
      <c r="P2852" s="4">
        <f>YEAR(Table1[[#This Row],[Invoice Date]])</f>
        <v>2021</v>
      </c>
      <c r="Q2852" s="4" t="str">
        <f>"Q"&amp;ROUNDUP(MONTH(Table1[[#This Row],[Invoice Date]])/3,0)</f>
        <v>Q3</v>
      </c>
      <c r="R2852" s="4" t="str">
        <f>LOOKUP(O2852,{1,3,6,9,12},{"Winter","Spring","Summer","Autumn","Winter"})</f>
        <v>Summer</v>
      </c>
    </row>
    <row r="2853" spans="2:18"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c r="O2853" s="4">
        <f>MONTH(Table1[[#This Row],[Invoice Date]])</f>
        <v>9</v>
      </c>
      <c r="P2853" s="4">
        <f>YEAR(Table1[[#This Row],[Invoice Date]])</f>
        <v>2021</v>
      </c>
      <c r="Q2853" s="4" t="str">
        <f>"Q"&amp;ROUNDUP(MONTH(Table1[[#This Row],[Invoice Date]])/3,0)</f>
        <v>Q3</v>
      </c>
      <c r="R2853" s="4" t="str">
        <f>LOOKUP(O2853,{1,3,6,9,12},{"Winter","Spring","Summer","Autumn","Winter"})</f>
        <v>Autumn</v>
      </c>
    </row>
    <row r="2854" spans="2:18"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c r="O2854" s="4">
        <f>MONTH(Table1[[#This Row],[Invoice Date]])</f>
        <v>9</v>
      </c>
      <c r="P2854" s="4">
        <f>YEAR(Table1[[#This Row],[Invoice Date]])</f>
        <v>2021</v>
      </c>
      <c r="Q2854" s="4" t="str">
        <f>"Q"&amp;ROUNDUP(MONTH(Table1[[#This Row],[Invoice Date]])/3,0)</f>
        <v>Q3</v>
      </c>
      <c r="R2854" s="4" t="str">
        <f>LOOKUP(O2854,{1,3,6,9,12},{"Winter","Spring","Summer","Autumn","Winter"})</f>
        <v>Autumn</v>
      </c>
    </row>
    <row r="2855" spans="2:18"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c r="O2855" s="4">
        <f>MONTH(Table1[[#This Row],[Invoice Date]])</f>
        <v>9</v>
      </c>
      <c r="P2855" s="4">
        <f>YEAR(Table1[[#This Row],[Invoice Date]])</f>
        <v>2021</v>
      </c>
      <c r="Q2855" s="4" t="str">
        <f>"Q"&amp;ROUNDUP(MONTH(Table1[[#This Row],[Invoice Date]])/3,0)</f>
        <v>Q3</v>
      </c>
      <c r="R2855" s="4" t="str">
        <f>LOOKUP(O2855,{1,3,6,9,12},{"Winter","Spring","Summer","Autumn","Winter"})</f>
        <v>Autumn</v>
      </c>
    </row>
    <row r="2856" spans="2:18"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c r="O2856" s="4">
        <f>MONTH(Table1[[#This Row],[Invoice Date]])</f>
        <v>9</v>
      </c>
      <c r="P2856" s="4">
        <f>YEAR(Table1[[#This Row],[Invoice Date]])</f>
        <v>2021</v>
      </c>
      <c r="Q2856" s="4" t="str">
        <f>"Q"&amp;ROUNDUP(MONTH(Table1[[#This Row],[Invoice Date]])/3,0)</f>
        <v>Q3</v>
      </c>
      <c r="R2856" s="4" t="str">
        <f>LOOKUP(O2856,{1,3,6,9,12},{"Winter","Spring","Summer","Autumn","Winter"})</f>
        <v>Autumn</v>
      </c>
    </row>
    <row r="2857" spans="2:18"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c r="O2857" s="4">
        <f>MONTH(Table1[[#This Row],[Invoice Date]])</f>
        <v>9</v>
      </c>
      <c r="P2857" s="4">
        <f>YEAR(Table1[[#This Row],[Invoice Date]])</f>
        <v>2021</v>
      </c>
      <c r="Q2857" s="4" t="str">
        <f>"Q"&amp;ROUNDUP(MONTH(Table1[[#This Row],[Invoice Date]])/3,0)</f>
        <v>Q3</v>
      </c>
      <c r="R2857" s="4" t="str">
        <f>LOOKUP(O2857,{1,3,6,9,12},{"Winter","Spring","Summer","Autumn","Winter"})</f>
        <v>Autumn</v>
      </c>
    </row>
    <row r="2858" spans="2:18"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c r="O2858" s="4">
        <f>MONTH(Table1[[#This Row],[Invoice Date]])</f>
        <v>9</v>
      </c>
      <c r="P2858" s="4">
        <f>YEAR(Table1[[#This Row],[Invoice Date]])</f>
        <v>2021</v>
      </c>
      <c r="Q2858" s="4" t="str">
        <f>"Q"&amp;ROUNDUP(MONTH(Table1[[#This Row],[Invoice Date]])/3,0)</f>
        <v>Q3</v>
      </c>
      <c r="R2858" s="4" t="str">
        <f>LOOKUP(O2858,{1,3,6,9,12},{"Winter","Spring","Summer","Autumn","Winter"})</f>
        <v>Autumn</v>
      </c>
    </row>
    <row r="2859" spans="2:18"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c r="O2859" s="4">
        <f>MONTH(Table1[[#This Row],[Invoice Date]])</f>
        <v>10</v>
      </c>
      <c r="P2859" s="4">
        <f>YEAR(Table1[[#This Row],[Invoice Date]])</f>
        <v>2021</v>
      </c>
      <c r="Q2859" s="4" t="str">
        <f>"Q"&amp;ROUNDUP(MONTH(Table1[[#This Row],[Invoice Date]])/3,0)</f>
        <v>Q4</v>
      </c>
      <c r="R2859" s="4" t="str">
        <f>LOOKUP(O2859,{1,3,6,9,12},{"Winter","Spring","Summer","Autumn","Winter"})</f>
        <v>Autumn</v>
      </c>
    </row>
    <row r="2860" spans="2:18"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c r="O2860" s="4">
        <f>MONTH(Table1[[#This Row],[Invoice Date]])</f>
        <v>10</v>
      </c>
      <c r="P2860" s="4">
        <f>YEAR(Table1[[#This Row],[Invoice Date]])</f>
        <v>2021</v>
      </c>
      <c r="Q2860" s="4" t="str">
        <f>"Q"&amp;ROUNDUP(MONTH(Table1[[#This Row],[Invoice Date]])/3,0)</f>
        <v>Q4</v>
      </c>
      <c r="R2860" s="4" t="str">
        <f>LOOKUP(O2860,{1,3,6,9,12},{"Winter","Spring","Summer","Autumn","Winter"})</f>
        <v>Autumn</v>
      </c>
    </row>
    <row r="2861" spans="2:18"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c r="O2861" s="4">
        <f>MONTH(Table1[[#This Row],[Invoice Date]])</f>
        <v>10</v>
      </c>
      <c r="P2861" s="4">
        <f>YEAR(Table1[[#This Row],[Invoice Date]])</f>
        <v>2021</v>
      </c>
      <c r="Q2861" s="4" t="str">
        <f>"Q"&amp;ROUNDUP(MONTH(Table1[[#This Row],[Invoice Date]])/3,0)</f>
        <v>Q4</v>
      </c>
      <c r="R2861" s="4" t="str">
        <f>LOOKUP(O2861,{1,3,6,9,12},{"Winter","Spring","Summer","Autumn","Winter"})</f>
        <v>Autumn</v>
      </c>
    </row>
    <row r="2862" spans="2:18"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c r="O2862" s="4">
        <f>MONTH(Table1[[#This Row],[Invoice Date]])</f>
        <v>10</v>
      </c>
      <c r="P2862" s="4">
        <f>YEAR(Table1[[#This Row],[Invoice Date]])</f>
        <v>2021</v>
      </c>
      <c r="Q2862" s="4" t="str">
        <f>"Q"&amp;ROUNDUP(MONTH(Table1[[#This Row],[Invoice Date]])/3,0)</f>
        <v>Q4</v>
      </c>
      <c r="R2862" s="4" t="str">
        <f>LOOKUP(O2862,{1,3,6,9,12},{"Winter","Spring","Summer","Autumn","Winter"})</f>
        <v>Autumn</v>
      </c>
    </row>
    <row r="2863" spans="2:18"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c r="O2863" s="4">
        <f>MONTH(Table1[[#This Row],[Invoice Date]])</f>
        <v>10</v>
      </c>
      <c r="P2863" s="4">
        <f>YEAR(Table1[[#This Row],[Invoice Date]])</f>
        <v>2021</v>
      </c>
      <c r="Q2863" s="4" t="str">
        <f>"Q"&amp;ROUNDUP(MONTH(Table1[[#This Row],[Invoice Date]])/3,0)</f>
        <v>Q4</v>
      </c>
      <c r="R2863" s="4" t="str">
        <f>LOOKUP(O2863,{1,3,6,9,12},{"Winter","Spring","Summer","Autumn","Winter"})</f>
        <v>Autumn</v>
      </c>
    </row>
    <row r="2864" spans="2:18"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c r="O2864" s="4">
        <f>MONTH(Table1[[#This Row],[Invoice Date]])</f>
        <v>10</v>
      </c>
      <c r="P2864" s="4">
        <f>YEAR(Table1[[#This Row],[Invoice Date]])</f>
        <v>2021</v>
      </c>
      <c r="Q2864" s="4" t="str">
        <f>"Q"&amp;ROUNDUP(MONTH(Table1[[#This Row],[Invoice Date]])/3,0)</f>
        <v>Q4</v>
      </c>
      <c r="R2864" s="4" t="str">
        <f>LOOKUP(O2864,{1,3,6,9,12},{"Winter","Spring","Summer","Autumn","Winter"})</f>
        <v>Autumn</v>
      </c>
    </row>
    <row r="2865" spans="2:18"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c r="O2865" s="4">
        <f>MONTH(Table1[[#This Row],[Invoice Date]])</f>
        <v>11</v>
      </c>
      <c r="P2865" s="4">
        <f>YEAR(Table1[[#This Row],[Invoice Date]])</f>
        <v>2021</v>
      </c>
      <c r="Q2865" s="4" t="str">
        <f>"Q"&amp;ROUNDUP(MONTH(Table1[[#This Row],[Invoice Date]])/3,0)</f>
        <v>Q4</v>
      </c>
      <c r="R2865" s="4" t="str">
        <f>LOOKUP(O2865,{1,3,6,9,12},{"Winter","Spring","Summer","Autumn","Winter"})</f>
        <v>Autumn</v>
      </c>
    </row>
    <row r="2866" spans="2:18"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c r="O2866" s="4">
        <f>MONTH(Table1[[#This Row],[Invoice Date]])</f>
        <v>11</v>
      </c>
      <c r="P2866" s="4">
        <f>YEAR(Table1[[#This Row],[Invoice Date]])</f>
        <v>2021</v>
      </c>
      <c r="Q2866" s="4" t="str">
        <f>"Q"&amp;ROUNDUP(MONTH(Table1[[#This Row],[Invoice Date]])/3,0)</f>
        <v>Q4</v>
      </c>
      <c r="R2866" s="4" t="str">
        <f>LOOKUP(O2866,{1,3,6,9,12},{"Winter","Spring","Summer","Autumn","Winter"})</f>
        <v>Autumn</v>
      </c>
    </row>
    <row r="2867" spans="2:18"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c r="O2867" s="4">
        <f>MONTH(Table1[[#This Row],[Invoice Date]])</f>
        <v>11</v>
      </c>
      <c r="P2867" s="4">
        <f>YEAR(Table1[[#This Row],[Invoice Date]])</f>
        <v>2021</v>
      </c>
      <c r="Q2867" s="4" t="str">
        <f>"Q"&amp;ROUNDUP(MONTH(Table1[[#This Row],[Invoice Date]])/3,0)</f>
        <v>Q4</v>
      </c>
      <c r="R2867" s="4" t="str">
        <f>LOOKUP(O2867,{1,3,6,9,12},{"Winter","Spring","Summer","Autumn","Winter"})</f>
        <v>Autumn</v>
      </c>
    </row>
    <row r="2868" spans="2:18"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c r="O2868" s="4">
        <f>MONTH(Table1[[#This Row],[Invoice Date]])</f>
        <v>11</v>
      </c>
      <c r="P2868" s="4">
        <f>YEAR(Table1[[#This Row],[Invoice Date]])</f>
        <v>2021</v>
      </c>
      <c r="Q2868" s="4" t="str">
        <f>"Q"&amp;ROUNDUP(MONTH(Table1[[#This Row],[Invoice Date]])/3,0)</f>
        <v>Q4</v>
      </c>
      <c r="R2868" s="4" t="str">
        <f>LOOKUP(O2868,{1,3,6,9,12},{"Winter","Spring","Summer","Autumn","Winter"})</f>
        <v>Autumn</v>
      </c>
    </row>
    <row r="2869" spans="2:18"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c r="O2869" s="4">
        <f>MONTH(Table1[[#This Row],[Invoice Date]])</f>
        <v>11</v>
      </c>
      <c r="P2869" s="4">
        <f>YEAR(Table1[[#This Row],[Invoice Date]])</f>
        <v>2021</v>
      </c>
      <c r="Q2869" s="4" t="str">
        <f>"Q"&amp;ROUNDUP(MONTH(Table1[[#This Row],[Invoice Date]])/3,0)</f>
        <v>Q4</v>
      </c>
      <c r="R2869" s="4" t="str">
        <f>LOOKUP(O2869,{1,3,6,9,12},{"Winter","Spring","Summer","Autumn","Winter"})</f>
        <v>Autumn</v>
      </c>
    </row>
    <row r="2870" spans="2:18"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c r="O2870" s="4">
        <f>MONTH(Table1[[#This Row],[Invoice Date]])</f>
        <v>11</v>
      </c>
      <c r="P2870" s="4">
        <f>YEAR(Table1[[#This Row],[Invoice Date]])</f>
        <v>2021</v>
      </c>
      <c r="Q2870" s="4" t="str">
        <f>"Q"&amp;ROUNDUP(MONTH(Table1[[#This Row],[Invoice Date]])/3,0)</f>
        <v>Q4</v>
      </c>
      <c r="R2870" s="4" t="str">
        <f>LOOKUP(O2870,{1,3,6,9,12},{"Winter","Spring","Summer","Autumn","Winter"})</f>
        <v>Autumn</v>
      </c>
    </row>
    <row r="2871" spans="2:18"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c r="O2871" s="4">
        <f>MONTH(Table1[[#This Row],[Invoice Date]])</f>
        <v>12</v>
      </c>
      <c r="P2871" s="4">
        <f>YEAR(Table1[[#This Row],[Invoice Date]])</f>
        <v>2021</v>
      </c>
      <c r="Q2871" s="4" t="str">
        <f>"Q"&amp;ROUNDUP(MONTH(Table1[[#This Row],[Invoice Date]])/3,0)</f>
        <v>Q4</v>
      </c>
      <c r="R2871" s="4" t="str">
        <f>LOOKUP(O2871,{1,3,6,9,12},{"Winter","Spring","Summer","Autumn","Winter"})</f>
        <v>Winter</v>
      </c>
    </row>
    <row r="2872" spans="2:18"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c r="O2872" s="4">
        <f>MONTH(Table1[[#This Row],[Invoice Date]])</f>
        <v>12</v>
      </c>
      <c r="P2872" s="4">
        <f>YEAR(Table1[[#This Row],[Invoice Date]])</f>
        <v>2021</v>
      </c>
      <c r="Q2872" s="4" t="str">
        <f>"Q"&amp;ROUNDUP(MONTH(Table1[[#This Row],[Invoice Date]])/3,0)</f>
        <v>Q4</v>
      </c>
      <c r="R2872" s="4" t="str">
        <f>LOOKUP(O2872,{1,3,6,9,12},{"Winter","Spring","Summer","Autumn","Winter"})</f>
        <v>Winter</v>
      </c>
    </row>
    <row r="2873" spans="2:18"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c r="O2873" s="4">
        <f>MONTH(Table1[[#This Row],[Invoice Date]])</f>
        <v>12</v>
      </c>
      <c r="P2873" s="4">
        <f>YEAR(Table1[[#This Row],[Invoice Date]])</f>
        <v>2021</v>
      </c>
      <c r="Q2873" s="4" t="str">
        <f>"Q"&amp;ROUNDUP(MONTH(Table1[[#This Row],[Invoice Date]])/3,0)</f>
        <v>Q4</v>
      </c>
      <c r="R2873" s="4" t="str">
        <f>LOOKUP(O2873,{1,3,6,9,12},{"Winter","Spring","Summer","Autumn","Winter"})</f>
        <v>Winter</v>
      </c>
    </row>
    <row r="2874" spans="2:18"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c r="O2874" s="4">
        <f>MONTH(Table1[[#This Row],[Invoice Date]])</f>
        <v>12</v>
      </c>
      <c r="P2874" s="4">
        <f>YEAR(Table1[[#This Row],[Invoice Date]])</f>
        <v>2021</v>
      </c>
      <c r="Q2874" s="4" t="str">
        <f>"Q"&amp;ROUNDUP(MONTH(Table1[[#This Row],[Invoice Date]])/3,0)</f>
        <v>Q4</v>
      </c>
      <c r="R2874" s="4" t="str">
        <f>LOOKUP(O2874,{1,3,6,9,12},{"Winter","Spring","Summer","Autumn","Winter"})</f>
        <v>Winter</v>
      </c>
    </row>
    <row r="2875" spans="2:18"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c r="O2875" s="4">
        <f>MONTH(Table1[[#This Row],[Invoice Date]])</f>
        <v>12</v>
      </c>
      <c r="P2875" s="4">
        <f>YEAR(Table1[[#This Row],[Invoice Date]])</f>
        <v>2021</v>
      </c>
      <c r="Q2875" s="4" t="str">
        <f>"Q"&amp;ROUNDUP(MONTH(Table1[[#This Row],[Invoice Date]])/3,0)</f>
        <v>Q4</v>
      </c>
      <c r="R2875" s="4" t="str">
        <f>LOOKUP(O2875,{1,3,6,9,12},{"Winter","Spring","Summer","Autumn","Winter"})</f>
        <v>Winter</v>
      </c>
    </row>
    <row r="2876" spans="2:18"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c r="O2876" s="4">
        <f>MONTH(Table1[[#This Row],[Invoice Date]])</f>
        <v>12</v>
      </c>
      <c r="P2876" s="4">
        <f>YEAR(Table1[[#This Row],[Invoice Date]])</f>
        <v>2021</v>
      </c>
      <c r="Q2876" s="4" t="str">
        <f>"Q"&amp;ROUNDUP(MONTH(Table1[[#This Row],[Invoice Date]])/3,0)</f>
        <v>Q4</v>
      </c>
      <c r="R2876" s="4" t="str">
        <f>LOOKUP(O2876,{1,3,6,9,12},{"Winter","Spring","Summer","Autumn","Winter"})</f>
        <v>Winter</v>
      </c>
    </row>
    <row r="2877" spans="2:18"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c r="O2877" s="4">
        <f>MONTH(Table1[[#This Row],[Invoice Date]])</f>
        <v>1</v>
      </c>
      <c r="P2877" s="4">
        <f>YEAR(Table1[[#This Row],[Invoice Date]])</f>
        <v>2021</v>
      </c>
      <c r="Q2877" s="4" t="str">
        <f>"Q"&amp;ROUNDUP(MONTH(Table1[[#This Row],[Invoice Date]])/3,0)</f>
        <v>Q1</v>
      </c>
      <c r="R2877" s="4" t="str">
        <f>LOOKUP(O2877,{1,3,6,9,12},{"Winter","Spring","Summer","Autumn","Winter"})</f>
        <v>Winter</v>
      </c>
    </row>
    <row r="2878" spans="2:18"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c r="O2878" s="4">
        <f>MONTH(Table1[[#This Row],[Invoice Date]])</f>
        <v>1</v>
      </c>
      <c r="P2878" s="4">
        <f>YEAR(Table1[[#This Row],[Invoice Date]])</f>
        <v>2021</v>
      </c>
      <c r="Q2878" s="4" t="str">
        <f>"Q"&amp;ROUNDUP(MONTH(Table1[[#This Row],[Invoice Date]])/3,0)</f>
        <v>Q1</v>
      </c>
      <c r="R2878" s="4" t="str">
        <f>LOOKUP(O2878,{1,3,6,9,12},{"Winter","Spring","Summer","Autumn","Winter"})</f>
        <v>Winter</v>
      </c>
    </row>
    <row r="2879" spans="2:18"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c r="O2879" s="4">
        <f>MONTH(Table1[[#This Row],[Invoice Date]])</f>
        <v>1</v>
      </c>
      <c r="P2879" s="4">
        <f>YEAR(Table1[[#This Row],[Invoice Date]])</f>
        <v>2021</v>
      </c>
      <c r="Q2879" s="4" t="str">
        <f>"Q"&amp;ROUNDUP(MONTH(Table1[[#This Row],[Invoice Date]])/3,0)</f>
        <v>Q1</v>
      </c>
      <c r="R2879" s="4" t="str">
        <f>LOOKUP(O2879,{1,3,6,9,12},{"Winter","Spring","Summer","Autumn","Winter"})</f>
        <v>Winter</v>
      </c>
    </row>
    <row r="2880" spans="2:18"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c r="O2880" s="4">
        <f>MONTH(Table1[[#This Row],[Invoice Date]])</f>
        <v>1</v>
      </c>
      <c r="P2880" s="4">
        <f>YEAR(Table1[[#This Row],[Invoice Date]])</f>
        <v>2021</v>
      </c>
      <c r="Q2880" s="4" t="str">
        <f>"Q"&amp;ROUNDUP(MONTH(Table1[[#This Row],[Invoice Date]])/3,0)</f>
        <v>Q1</v>
      </c>
      <c r="R2880" s="4" t="str">
        <f>LOOKUP(O2880,{1,3,6,9,12},{"Winter","Spring","Summer","Autumn","Winter"})</f>
        <v>Winter</v>
      </c>
    </row>
    <row r="2881" spans="2:18"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c r="O2881" s="4">
        <f>MONTH(Table1[[#This Row],[Invoice Date]])</f>
        <v>1</v>
      </c>
      <c r="P2881" s="4">
        <f>YEAR(Table1[[#This Row],[Invoice Date]])</f>
        <v>2021</v>
      </c>
      <c r="Q2881" s="4" t="str">
        <f>"Q"&amp;ROUNDUP(MONTH(Table1[[#This Row],[Invoice Date]])/3,0)</f>
        <v>Q1</v>
      </c>
      <c r="R2881" s="4" t="str">
        <f>LOOKUP(O2881,{1,3,6,9,12},{"Winter","Spring","Summer","Autumn","Winter"})</f>
        <v>Winter</v>
      </c>
    </row>
    <row r="2882" spans="2:18"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c r="O2882" s="4">
        <f>MONTH(Table1[[#This Row],[Invoice Date]])</f>
        <v>1</v>
      </c>
      <c r="P2882" s="4">
        <f>YEAR(Table1[[#This Row],[Invoice Date]])</f>
        <v>2021</v>
      </c>
      <c r="Q2882" s="4" t="str">
        <f>"Q"&amp;ROUNDUP(MONTH(Table1[[#This Row],[Invoice Date]])/3,0)</f>
        <v>Q1</v>
      </c>
      <c r="R2882" s="4" t="str">
        <f>LOOKUP(O2882,{1,3,6,9,12},{"Winter","Spring","Summer","Autumn","Winter"})</f>
        <v>Winter</v>
      </c>
    </row>
    <row r="2883" spans="2:18"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c r="O2883" s="4">
        <f>MONTH(Table1[[#This Row],[Invoice Date]])</f>
        <v>2</v>
      </c>
      <c r="P2883" s="4">
        <f>YEAR(Table1[[#This Row],[Invoice Date]])</f>
        <v>2021</v>
      </c>
      <c r="Q2883" s="4" t="str">
        <f>"Q"&amp;ROUNDUP(MONTH(Table1[[#This Row],[Invoice Date]])/3,0)</f>
        <v>Q1</v>
      </c>
      <c r="R2883" s="4" t="str">
        <f>LOOKUP(O2883,{1,3,6,9,12},{"Winter","Spring","Summer","Autumn","Winter"})</f>
        <v>Winter</v>
      </c>
    </row>
    <row r="2884" spans="2:18"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c r="O2884" s="4">
        <f>MONTH(Table1[[#This Row],[Invoice Date]])</f>
        <v>2</v>
      </c>
      <c r="P2884" s="4">
        <f>YEAR(Table1[[#This Row],[Invoice Date]])</f>
        <v>2021</v>
      </c>
      <c r="Q2884" s="4" t="str">
        <f>"Q"&amp;ROUNDUP(MONTH(Table1[[#This Row],[Invoice Date]])/3,0)</f>
        <v>Q1</v>
      </c>
      <c r="R2884" s="4" t="str">
        <f>LOOKUP(O2884,{1,3,6,9,12},{"Winter","Spring","Summer","Autumn","Winter"})</f>
        <v>Winter</v>
      </c>
    </row>
    <row r="2885" spans="2:18"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c r="O2885" s="4">
        <f>MONTH(Table1[[#This Row],[Invoice Date]])</f>
        <v>2</v>
      </c>
      <c r="P2885" s="4">
        <f>YEAR(Table1[[#This Row],[Invoice Date]])</f>
        <v>2021</v>
      </c>
      <c r="Q2885" s="4" t="str">
        <f>"Q"&amp;ROUNDUP(MONTH(Table1[[#This Row],[Invoice Date]])/3,0)</f>
        <v>Q1</v>
      </c>
      <c r="R2885" s="4" t="str">
        <f>LOOKUP(O2885,{1,3,6,9,12},{"Winter","Spring","Summer","Autumn","Winter"})</f>
        <v>Winter</v>
      </c>
    </row>
    <row r="2886" spans="2:18"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c r="O2886" s="4">
        <f>MONTH(Table1[[#This Row],[Invoice Date]])</f>
        <v>2</v>
      </c>
      <c r="P2886" s="4">
        <f>YEAR(Table1[[#This Row],[Invoice Date]])</f>
        <v>2021</v>
      </c>
      <c r="Q2886" s="4" t="str">
        <f>"Q"&amp;ROUNDUP(MONTH(Table1[[#This Row],[Invoice Date]])/3,0)</f>
        <v>Q1</v>
      </c>
      <c r="R2886" s="4" t="str">
        <f>LOOKUP(O2886,{1,3,6,9,12},{"Winter","Spring","Summer","Autumn","Winter"})</f>
        <v>Winter</v>
      </c>
    </row>
    <row r="2887" spans="2:18"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c r="O2887" s="4">
        <f>MONTH(Table1[[#This Row],[Invoice Date]])</f>
        <v>2</v>
      </c>
      <c r="P2887" s="4">
        <f>YEAR(Table1[[#This Row],[Invoice Date]])</f>
        <v>2021</v>
      </c>
      <c r="Q2887" s="4" t="str">
        <f>"Q"&amp;ROUNDUP(MONTH(Table1[[#This Row],[Invoice Date]])/3,0)</f>
        <v>Q1</v>
      </c>
      <c r="R2887" s="4" t="str">
        <f>LOOKUP(O2887,{1,3,6,9,12},{"Winter","Spring","Summer","Autumn","Winter"})</f>
        <v>Winter</v>
      </c>
    </row>
    <row r="2888" spans="2:18"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c r="O2888" s="4">
        <f>MONTH(Table1[[#This Row],[Invoice Date]])</f>
        <v>2</v>
      </c>
      <c r="P2888" s="4">
        <f>YEAR(Table1[[#This Row],[Invoice Date]])</f>
        <v>2021</v>
      </c>
      <c r="Q2888" s="4" t="str">
        <f>"Q"&amp;ROUNDUP(MONTH(Table1[[#This Row],[Invoice Date]])/3,0)</f>
        <v>Q1</v>
      </c>
      <c r="R2888" s="4" t="str">
        <f>LOOKUP(O2888,{1,3,6,9,12},{"Winter","Spring","Summer","Autumn","Winter"})</f>
        <v>Winter</v>
      </c>
    </row>
    <row r="2889" spans="2:18"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c r="O2889" s="4">
        <f>MONTH(Table1[[#This Row],[Invoice Date]])</f>
        <v>3</v>
      </c>
      <c r="P2889" s="4">
        <f>YEAR(Table1[[#This Row],[Invoice Date]])</f>
        <v>2021</v>
      </c>
      <c r="Q2889" s="4" t="str">
        <f>"Q"&amp;ROUNDUP(MONTH(Table1[[#This Row],[Invoice Date]])/3,0)</f>
        <v>Q1</v>
      </c>
      <c r="R2889" s="4" t="str">
        <f>LOOKUP(O2889,{1,3,6,9,12},{"Winter","Spring","Summer","Autumn","Winter"})</f>
        <v>Spring</v>
      </c>
    </row>
    <row r="2890" spans="2:18"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c r="O2890" s="4">
        <f>MONTH(Table1[[#This Row],[Invoice Date]])</f>
        <v>3</v>
      </c>
      <c r="P2890" s="4">
        <f>YEAR(Table1[[#This Row],[Invoice Date]])</f>
        <v>2021</v>
      </c>
      <c r="Q2890" s="4" t="str">
        <f>"Q"&amp;ROUNDUP(MONTH(Table1[[#This Row],[Invoice Date]])/3,0)</f>
        <v>Q1</v>
      </c>
      <c r="R2890" s="4" t="str">
        <f>LOOKUP(O2890,{1,3,6,9,12},{"Winter","Spring","Summer","Autumn","Winter"})</f>
        <v>Spring</v>
      </c>
    </row>
    <row r="2891" spans="2:18"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c r="O2891" s="4">
        <f>MONTH(Table1[[#This Row],[Invoice Date]])</f>
        <v>3</v>
      </c>
      <c r="P2891" s="4">
        <f>YEAR(Table1[[#This Row],[Invoice Date]])</f>
        <v>2021</v>
      </c>
      <c r="Q2891" s="4" t="str">
        <f>"Q"&amp;ROUNDUP(MONTH(Table1[[#This Row],[Invoice Date]])/3,0)</f>
        <v>Q1</v>
      </c>
      <c r="R2891" s="4" t="str">
        <f>LOOKUP(O2891,{1,3,6,9,12},{"Winter","Spring","Summer","Autumn","Winter"})</f>
        <v>Spring</v>
      </c>
    </row>
    <row r="2892" spans="2:18"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c r="O2892" s="4">
        <f>MONTH(Table1[[#This Row],[Invoice Date]])</f>
        <v>3</v>
      </c>
      <c r="P2892" s="4">
        <f>YEAR(Table1[[#This Row],[Invoice Date]])</f>
        <v>2021</v>
      </c>
      <c r="Q2892" s="4" t="str">
        <f>"Q"&amp;ROUNDUP(MONTH(Table1[[#This Row],[Invoice Date]])/3,0)</f>
        <v>Q1</v>
      </c>
      <c r="R2892" s="4" t="str">
        <f>LOOKUP(O2892,{1,3,6,9,12},{"Winter","Spring","Summer","Autumn","Winter"})</f>
        <v>Spring</v>
      </c>
    </row>
    <row r="2893" spans="2:18"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c r="O2893" s="4">
        <f>MONTH(Table1[[#This Row],[Invoice Date]])</f>
        <v>3</v>
      </c>
      <c r="P2893" s="4">
        <f>YEAR(Table1[[#This Row],[Invoice Date]])</f>
        <v>2021</v>
      </c>
      <c r="Q2893" s="4" t="str">
        <f>"Q"&amp;ROUNDUP(MONTH(Table1[[#This Row],[Invoice Date]])/3,0)</f>
        <v>Q1</v>
      </c>
      <c r="R2893" s="4" t="str">
        <f>LOOKUP(O2893,{1,3,6,9,12},{"Winter","Spring","Summer","Autumn","Winter"})</f>
        <v>Spring</v>
      </c>
    </row>
    <row r="2894" spans="2:18"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c r="O2894" s="4">
        <f>MONTH(Table1[[#This Row],[Invoice Date]])</f>
        <v>3</v>
      </c>
      <c r="P2894" s="4">
        <f>YEAR(Table1[[#This Row],[Invoice Date]])</f>
        <v>2021</v>
      </c>
      <c r="Q2894" s="4" t="str">
        <f>"Q"&amp;ROUNDUP(MONTH(Table1[[#This Row],[Invoice Date]])/3,0)</f>
        <v>Q1</v>
      </c>
      <c r="R2894" s="4" t="str">
        <f>LOOKUP(O2894,{1,3,6,9,12},{"Winter","Spring","Summer","Autumn","Winter"})</f>
        <v>Spring</v>
      </c>
    </row>
    <row r="2895" spans="2:18"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c r="O2895" s="4">
        <f>MONTH(Table1[[#This Row],[Invoice Date]])</f>
        <v>4</v>
      </c>
      <c r="P2895" s="4">
        <f>YEAR(Table1[[#This Row],[Invoice Date]])</f>
        <v>2021</v>
      </c>
      <c r="Q2895" s="4" t="str">
        <f>"Q"&amp;ROUNDUP(MONTH(Table1[[#This Row],[Invoice Date]])/3,0)</f>
        <v>Q2</v>
      </c>
      <c r="R2895" s="4" t="str">
        <f>LOOKUP(O2895,{1,3,6,9,12},{"Winter","Spring","Summer","Autumn","Winter"})</f>
        <v>Spring</v>
      </c>
    </row>
    <row r="2896" spans="2:18"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c r="O2896" s="4">
        <f>MONTH(Table1[[#This Row],[Invoice Date]])</f>
        <v>4</v>
      </c>
      <c r="P2896" s="4">
        <f>YEAR(Table1[[#This Row],[Invoice Date]])</f>
        <v>2021</v>
      </c>
      <c r="Q2896" s="4" t="str">
        <f>"Q"&amp;ROUNDUP(MONTH(Table1[[#This Row],[Invoice Date]])/3,0)</f>
        <v>Q2</v>
      </c>
      <c r="R2896" s="4" t="str">
        <f>LOOKUP(O2896,{1,3,6,9,12},{"Winter","Spring","Summer","Autumn","Winter"})</f>
        <v>Spring</v>
      </c>
    </row>
    <row r="2897" spans="2:18"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c r="O2897" s="4">
        <f>MONTH(Table1[[#This Row],[Invoice Date]])</f>
        <v>4</v>
      </c>
      <c r="P2897" s="4">
        <f>YEAR(Table1[[#This Row],[Invoice Date]])</f>
        <v>2021</v>
      </c>
      <c r="Q2897" s="4" t="str">
        <f>"Q"&amp;ROUNDUP(MONTH(Table1[[#This Row],[Invoice Date]])/3,0)</f>
        <v>Q2</v>
      </c>
      <c r="R2897" s="4" t="str">
        <f>LOOKUP(O2897,{1,3,6,9,12},{"Winter","Spring","Summer","Autumn","Winter"})</f>
        <v>Spring</v>
      </c>
    </row>
    <row r="2898" spans="2:18"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c r="O2898" s="4">
        <f>MONTH(Table1[[#This Row],[Invoice Date]])</f>
        <v>4</v>
      </c>
      <c r="P2898" s="4">
        <f>YEAR(Table1[[#This Row],[Invoice Date]])</f>
        <v>2021</v>
      </c>
      <c r="Q2898" s="4" t="str">
        <f>"Q"&amp;ROUNDUP(MONTH(Table1[[#This Row],[Invoice Date]])/3,0)</f>
        <v>Q2</v>
      </c>
      <c r="R2898" s="4" t="str">
        <f>LOOKUP(O2898,{1,3,6,9,12},{"Winter","Spring","Summer","Autumn","Winter"})</f>
        <v>Spring</v>
      </c>
    </row>
    <row r="2899" spans="2:18"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c r="O2899" s="4">
        <f>MONTH(Table1[[#This Row],[Invoice Date]])</f>
        <v>4</v>
      </c>
      <c r="P2899" s="4">
        <f>YEAR(Table1[[#This Row],[Invoice Date]])</f>
        <v>2021</v>
      </c>
      <c r="Q2899" s="4" t="str">
        <f>"Q"&amp;ROUNDUP(MONTH(Table1[[#This Row],[Invoice Date]])/3,0)</f>
        <v>Q2</v>
      </c>
      <c r="R2899" s="4" t="str">
        <f>LOOKUP(O2899,{1,3,6,9,12},{"Winter","Spring","Summer","Autumn","Winter"})</f>
        <v>Spring</v>
      </c>
    </row>
    <row r="2900" spans="2:18"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c r="O2900" s="4">
        <f>MONTH(Table1[[#This Row],[Invoice Date]])</f>
        <v>4</v>
      </c>
      <c r="P2900" s="4">
        <f>YEAR(Table1[[#This Row],[Invoice Date]])</f>
        <v>2021</v>
      </c>
      <c r="Q2900" s="4" t="str">
        <f>"Q"&amp;ROUNDUP(MONTH(Table1[[#This Row],[Invoice Date]])/3,0)</f>
        <v>Q2</v>
      </c>
      <c r="R2900" s="4" t="str">
        <f>LOOKUP(O2900,{1,3,6,9,12},{"Winter","Spring","Summer","Autumn","Winter"})</f>
        <v>Spring</v>
      </c>
    </row>
    <row r="2901" spans="2:18"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c r="O2901" s="4">
        <f>MONTH(Table1[[#This Row],[Invoice Date]])</f>
        <v>5</v>
      </c>
      <c r="P2901" s="4">
        <f>YEAR(Table1[[#This Row],[Invoice Date]])</f>
        <v>2021</v>
      </c>
      <c r="Q2901" s="4" t="str">
        <f>"Q"&amp;ROUNDUP(MONTH(Table1[[#This Row],[Invoice Date]])/3,0)</f>
        <v>Q2</v>
      </c>
      <c r="R2901" s="4" t="str">
        <f>LOOKUP(O2901,{1,3,6,9,12},{"Winter","Spring","Summer","Autumn","Winter"})</f>
        <v>Spring</v>
      </c>
    </row>
    <row r="2902" spans="2:18"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c r="O2902" s="4">
        <f>MONTH(Table1[[#This Row],[Invoice Date]])</f>
        <v>5</v>
      </c>
      <c r="P2902" s="4">
        <f>YEAR(Table1[[#This Row],[Invoice Date]])</f>
        <v>2021</v>
      </c>
      <c r="Q2902" s="4" t="str">
        <f>"Q"&amp;ROUNDUP(MONTH(Table1[[#This Row],[Invoice Date]])/3,0)</f>
        <v>Q2</v>
      </c>
      <c r="R2902" s="4" t="str">
        <f>LOOKUP(O2902,{1,3,6,9,12},{"Winter","Spring","Summer","Autumn","Winter"})</f>
        <v>Spring</v>
      </c>
    </row>
    <row r="2903" spans="2:18"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c r="O2903" s="4">
        <f>MONTH(Table1[[#This Row],[Invoice Date]])</f>
        <v>5</v>
      </c>
      <c r="P2903" s="4">
        <f>YEAR(Table1[[#This Row],[Invoice Date]])</f>
        <v>2021</v>
      </c>
      <c r="Q2903" s="4" t="str">
        <f>"Q"&amp;ROUNDUP(MONTH(Table1[[#This Row],[Invoice Date]])/3,0)</f>
        <v>Q2</v>
      </c>
      <c r="R2903" s="4" t="str">
        <f>LOOKUP(O2903,{1,3,6,9,12},{"Winter","Spring","Summer","Autumn","Winter"})</f>
        <v>Spring</v>
      </c>
    </row>
    <row r="2904" spans="2:18"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c r="O2904" s="4">
        <f>MONTH(Table1[[#This Row],[Invoice Date]])</f>
        <v>5</v>
      </c>
      <c r="P2904" s="4">
        <f>YEAR(Table1[[#This Row],[Invoice Date]])</f>
        <v>2021</v>
      </c>
      <c r="Q2904" s="4" t="str">
        <f>"Q"&amp;ROUNDUP(MONTH(Table1[[#This Row],[Invoice Date]])/3,0)</f>
        <v>Q2</v>
      </c>
      <c r="R2904" s="4" t="str">
        <f>LOOKUP(O2904,{1,3,6,9,12},{"Winter","Spring","Summer","Autumn","Winter"})</f>
        <v>Spring</v>
      </c>
    </row>
    <row r="2905" spans="2:18"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c r="O2905" s="4">
        <f>MONTH(Table1[[#This Row],[Invoice Date]])</f>
        <v>5</v>
      </c>
      <c r="P2905" s="4">
        <f>YEAR(Table1[[#This Row],[Invoice Date]])</f>
        <v>2021</v>
      </c>
      <c r="Q2905" s="4" t="str">
        <f>"Q"&amp;ROUNDUP(MONTH(Table1[[#This Row],[Invoice Date]])/3,0)</f>
        <v>Q2</v>
      </c>
      <c r="R2905" s="4" t="str">
        <f>LOOKUP(O2905,{1,3,6,9,12},{"Winter","Spring","Summer","Autumn","Winter"})</f>
        <v>Spring</v>
      </c>
    </row>
    <row r="2906" spans="2:18"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c r="O2906" s="4">
        <f>MONTH(Table1[[#This Row],[Invoice Date]])</f>
        <v>5</v>
      </c>
      <c r="P2906" s="4">
        <f>YEAR(Table1[[#This Row],[Invoice Date]])</f>
        <v>2021</v>
      </c>
      <c r="Q2906" s="4" t="str">
        <f>"Q"&amp;ROUNDUP(MONTH(Table1[[#This Row],[Invoice Date]])/3,0)</f>
        <v>Q2</v>
      </c>
      <c r="R2906" s="4" t="str">
        <f>LOOKUP(O2906,{1,3,6,9,12},{"Winter","Spring","Summer","Autumn","Winter"})</f>
        <v>Spring</v>
      </c>
    </row>
    <row r="2907" spans="2:18"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c r="O2907" s="4">
        <f>MONTH(Table1[[#This Row],[Invoice Date]])</f>
        <v>6</v>
      </c>
      <c r="P2907" s="4">
        <f>YEAR(Table1[[#This Row],[Invoice Date]])</f>
        <v>2021</v>
      </c>
      <c r="Q2907" s="4" t="str">
        <f>"Q"&amp;ROUNDUP(MONTH(Table1[[#This Row],[Invoice Date]])/3,0)</f>
        <v>Q2</v>
      </c>
      <c r="R2907" s="4" t="str">
        <f>LOOKUP(O2907,{1,3,6,9,12},{"Winter","Spring","Summer","Autumn","Winter"})</f>
        <v>Summer</v>
      </c>
    </row>
    <row r="2908" spans="2:18"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c r="O2908" s="4">
        <f>MONTH(Table1[[#This Row],[Invoice Date]])</f>
        <v>6</v>
      </c>
      <c r="P2908" s="4">
        <f>YEAR(Table1[[#This Row],[Invoice Date]])</f>
        <v>2021</v>
      </c>
      <c r="Q2908" s="4" t="str">
        <f>"Q"&amp;ROUNDUP(MONTH(Table1[[#This Row],[Invoice Date]])/3,0)</f>
        <v>Q2</v>
      </c>
      <c r="R2908" s="4" t="str">
        <f>LOOKUP(O2908,{1,3,6,9,12},{"Winter","Spring","Summer","Autumn","Winter"})</f>
        <v>Summer</v>
      </c>
    </row>
    <row r="2909" spans="2:18"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c r="O2909" s="4">
        <f>MONTH(Table1[[#This Row],[Invoice Date]])</f>
        <v>6</v>
      </c>
      <c r="P2909" s="4">
        <f>YEAR(Table1[[#This Row],[Invoice Date]])</f>
        <v>2021</v>
      </c>
      <c r="Q2909" s="4" t="str">
        <f>"Q"&amp;ROUNDUP(MONTH(Table1[[#This Row],[Invoice Date]])/3,0)</f>
        <v>Q2</v>
      </c>
      <c r="R2909" s="4" t="str">
        <f>LOOKUP(O2909,{1,3,6,9,12},{"Winter","Spring","Summer","Autumn","Winter"})</f>
        <v>Summer</v>
      </c>
    </row>
    <row r="2910" spans="2:18"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c r="O2910" s="4">
        <f>MONTH(Table1[[#This Row],[Invoice Date]])</f>
        <v>6</v>
      </c>
      <c r="P2910" s="4">
        <f>YEAR(Table1[[#This Row],[Invoice Date]])</f>
        <v>2021</v>
      </c>
      <c r="Q2910" s="4" t="str">
        <f>"Q"&amp;ROUNDUP(MONTH(Table1[[#This Row],[Invoice Date]])/3,0)</f>
        <v>Q2</v>
      </c>
      <c r="R2910" s="4" t="str">
        <f>LOOKUP(O2910,{1,3,6,9,12},{"Winter","Spring","Summer","Autumn","Winter"})</f>
        <v>Summer</v>
      </c>
    </row>
    <row r="2911" spans="2:18"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c r="O2911" s="4">
        <f>MONTH(Table1[[#This Row],[Invoice Date]])</f>
        <v>6</v>
      </c>
      <c r="P2911" s="4">
        <f>YEAR(Table1[[#This Row],[Invoice Date]])</f>
        <v>2021</v>
      </c>
      <c r="Q2911" s="4" t="str">
        <f>"Q"&amp;ROUNDUP(MONTH(Table1[[#This Row],[Invoice Date]])/3,0)</f>
        <v>Q2</v>
      </c>
      <c r="R2911" s="4" t="str">
        <f>LOOKUP(O2911,{1,3,6,9,12},{"Winter","Spring","Summer","Autumn","Winter"})</f>
        <v>Summer</v>
      </c>
    </row>
    <row r="2912" spans="2:18"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c r="O2912" s="4">
        <f>MONTH(Table1[[#This Row],[Invoice Date]])</f>
        <v>6</v>
      </c>
      <c r="P2912" s="4">
        <f>YEAR(Table1[[#This Row],[Invoice Date]])</f>
        <v>2021</v>
      </c>
      <c r="Q2912" s="4" t="str">
        <f>"Q"&amp;ROUNDUP(MONTH(Table1[[#This Row],[Invoice Date]])/3,0)</f>
        <v>Q2</v>
      </c>
      <c r="R2912" s="4" t="str">
        <f>LOOKUP(O2912,{1,3,6,9,12},{"Winter","Spring","Summer","Autumn","Winter"})</f>
        <v>Summer</v>
      </c>
    </row>
    <row r="2913" spans="2:18"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c r="O2913" s="4">
        <f>MONTH(Table1[[#This Row],[Invoice Date]])</f>
        <v>7</v>
      </c>
      <c r="P2913" s="4">
        <f>YEAR(Table1[[#This Row],[Invoice Date]])</f>
        <v>2021</v>
      </c>
      <c r="Q2913" s="4" t="str">
        <f>"Q"&amp;ROUNDUP(MONTH(Table1[[#This Row],[Invoice Date]])/3,0)</f>
        <v>Q3</v>
      </c>
      <c r="R2913" s="4" t="str">
        <f>LOOKUP(O2913,{1,3,6,9,12},{"Winter","Spring","Summer","Autumn","Winter"})</f>
        <v>Summer</v>
      </c>
    </row>
    <row r="2914" spans="2:18"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c r="O2914" s="4">
        <f>MONTH(Table1[[#This Row],[Invoice Date]])</f>
        <v>7</v>
      </c>
      <c r="P2914" s="4">
        <f>YEAR(Table1[[#This Row],[Invoice Date]])</f>
        <v>2021</v>
      </c>
      <c r="Q2914" s="4" t="str">
        <f>"Q"&amp;ROUNDUP(MONTH(Table1[[#This Row],[Invoice Date]])/3,0)</f>
        <v>Q3</v>
      </c>
      <c r="R2914" s="4" t="str">
        <f>LOOKUP(O2914,{1,3,6,9,12},{"Winter","Spring","Summer","Autumn","Winter"})</f>
        <v>Summer</v>
      </c>
    </row>
    <row r="2915" spans="2:18"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c r="O2915" s="4">
        <f>MONTH(Table1[[#This Row],[Invoice Date]])</f>
        <v>7</v>
      </c>
      <c r="P2915" s="4">
        <f>YEAR(Table1[[#This Row],[Invoice Date]])</f>
        <v>2021</v>
      </c>
      <c r="Q2915" s="4" t="str">
        <f>"Q"&amp;ROUNDUP(MONTH(Table1[[#This Row],[Invoice Date]])/3,0)</f>
        <v>Q3</v>
      </c>
      <c r="R2915" s="4" t="str">
        <f>LOOKUP(O2915,{1,3,6,9,12},{"Winter","Spring","Summer","Autumn","Winter"})</f>
        <v>Summer</v>
      </c>
    </row>
    <row r="2916" spans="2:18"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c r="O2916" s="4">
        <f>MONTH(Table1[[#This Row],[Invoice Date]])</f>
        <v>7</v>
      </c>
      <c r="P2916" s="4">
        <f>YEAR(Table1[[#This Row],[Invoice Date]])</f>
        <v>2021</v>
      </c>
      <c r="Q2916" s="4" t="str">
        <f>"Q"&amp;ROUNDUP(MONTH(Table1[[#This Row],[Invoice Date]])/3,0)</f>
        <v>Q3</v>
      </c>
      <c r="R2916" s="4" t="str">
        <f>LOOKUP(O2916,{1,3,6,9,12},{"Winter","Spring","Summer","Autumn","Winter"})</f>
        <v>Summer</v>
      </c>
    </row>
    <row r="2917" spans="2:18"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c r="O2917" s="4">
        <f>MONTH(Table1[[#This Row],[Invoice Date]])</f>
        <v>7</v>
      </c>
      <c r="P2917" s="4">
        <f>YEAR(Table1[[#This Row],[Invoice Date]])</f>
        <v>2021</v>
      </c>
      <c r="Q2917" s="4" t="str">
        <f>"Q"&amp;ROUNDUP(MONTH(Table1[[#This Row],[Invoice Date]])/3,0)</f>
        <v>Q3</v>
      </c>
      <c r="R2917" s="4" t="str">
        <f>LOOKUP(O2917,{1,3,6,9,12},{"Winter","Spring","Summer","Autumn","Winter"})</f>
        <v>Summer</v>
      </c>
    </row>
    <row r="2918" spans="2:18"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c r="O2918" s="4">
        <f>MONTH(Table1[[#This Row],[Invoice Date]])</f>
        <v>7</v>
      </c>
      <c r="P2918" s="4">
        <f>YEAR(Table1[[#This Row],[Invoice Date]])</f>
        <v>2021</v>
      </c>
      <c r="Q2918" s="4" t="str">
        <f>"Q"&amp;ROUNDUP(MONTH(Table1[[#This Row],[Invoice Date]])/3,0)</f>
        <v>Q3</v>
      </c>
      <c r="R2918" s="4" t="str">
        <f>LOOKUP(O2918,{1,3,6,9,12},{"Winter","Spring","Summer","Autumn","Winter"})</f>
        <v>Summer</v>
      </c>
    </row>
    <row r="2919" spans="2:18"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c r="O2919" s="4">
        <f>MONTH(Table1[[#This Row],[Invoice Date]])</f>
        <v>8</v>
      </c>
      <c r="P2919" s="4">
        <f>YEAR(Table1[[#This Row],[Invoice Date]])</f>
        <v>2021</v>
      </c>
      <c r="Q2919" s="4" t="str">
        <f>"Q"&amp;ROUNDUP(MONTH(Table1[[#This Row],[Invoice Date]])/3,0)</f>
        <v>Q3</v>
      </c>
      <c r="R2919" s="4" t="str">
        <f>LOOKUP(O2919,{1,3,6,9,12},{"Winter","Spring","Summer","Autumn","Winter"})</f>
        <v>Summer</v>
      </c>
    </row>
    <row r="2920" spans="2:18"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c r="O2920" s="4">
        <f>MONTH(Table1[[#This Row],[Invoice Date]])</f>
        <v>8</v>
      </c>
      <c r="P2920" s="4">
        <f>YEAR(Table1[[#This Row],[Invoice Date]])</f>
        <v>2021</v>
      </c>
      <c r="Q2920" s="4" t="str">
        <f>"Q"&amp;ROUNDUP(MONTH(Table1[[#This Row],[Invoice Date]])/3,0)</f>
        <v>Q3</v>
      </c>
      <c r="R2920" s="4" t="str">
        <f>LOOKUP(O2920,{1,3,6,9,12},{"Winter","Spring","Summer","Autumn","Winter"})</f>
        <v>Summer</v>
      </c>
    </row>
    <row r="2921" spans="2:18"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c r="O2921" s="4">
        <f>MONTH(Table1[[#This Row],[Invoice Date]])</f>
        <v>8</v>
      </c>
      <c r="P2921" s="4">
        <f>YEAR(Table1[[#This Row],[Invoice Date]])</f>
        <v>2021</v>
      </c>
      <c r="Q2921" s="4" t="str">
        <f>"Q"&amp;ROUNDUP(MONTH(Table1[[#This Row],[Invoice Date]])/3,0)</f>
        <v>Q3</v>
      </c>
      <c r="R2921" s="4" t="str">
        <f>LOOKUP(O2921,{1,3,6,9,12},{"Winter","Spring","Summer","Autumn","Winter"})</f>
        <v>Summer</v>
      </c>
    </row>
    <row r="2922" spans="2:18"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c r="O2922" s="4">
        <f>MONTH(Table1[[#This Row],[Invoice Date]])</f>
        <v>8</v>
      </c>
      <c r="P2922" s="4">
        <f>YEAR(Table1[[#This Row],[Invoice Date]])</f>
        <v>2021</v>
      </c>
      <c r="Q2922" s="4" t="str">
        <f>"Q"&amp;ROUNDUP(MONTH(Table1[[#This Row],[Invoice Date]])/3,0)</f>
        <v>Q3</v>
      </c>
      <c r="R2922" s="4" t="str">
        <f>LOOKUP(O2922,{1,3,6,9,12},{"Winter","Spring","Summer","Autumn","Winter"})</f>
        <v>Summer</v>
      </c>
    </row>
    <row r="2923" spans="2:18"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c r="O2923" s="4">
        <f>MONTH(Table1[[#This Row],[Invoice Date]])</f>
        <v>8</v>
      </c>
      <c r="P2923" s="4">
        <f>YEAR(Table1[[#This Row],[Invoice Date]])</f>
        <v>2021</v>
      </c>
      <c r="Q2923" s="4" t="str">
        <f>"Q"&amp;ROUNDUP(MONTH(Table1[[#This Row],[Invoice Date]])/3,0)</f>
        <v>Q3</v>
      </c>
      <c r="R2923" s="4" t="str">
        <f>LOOKUP(O2923,{1,3,6,9,12},{"Winter","Spring","Summer","Autumn","Winter"})</f>
        <v>Summer</v>
      </c>
    </row>
    <row r="2924" spans="2:18"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c r="O2924" s="4">
        <f>MONTH(Table1[[#This Row],[Invoice Date]])</f>
        <v>8</v>
      </c>
      <c r="P2924" s="4">
        <f>YEAR(Table1[[#This Row],[Invoice Date]])</f>
        <v>2021</v>
      </c>
      <c r="Q2924" s="4" t="str">
        <f>"Q"&amp;ROUNDUP(MONTH(Table1[[#This Row],[Invoice Date]])/3,0)</f>
        <v>Q3</v>
      </c>
      <c r="R2924" s="4" t="str">
        <f>LOOKUP(O2924,{1,3,6,9,12},{"Winter","Spring","Summer","Autumn","Winter"})</f>
        <v>Summer</v>
      </c>
    </row>
    <row r="2925" spans="2:18"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c r="O2925" s="4">
        <f>MONTH(Table1[[#This Row],[Invoice Date]])</f>
        <v>9</v>
      </c>
      <c r="P2925" s="4">
        <f>YEAR(Table1[[#This Row],[Invoice Date]])</f>
        <v>2021</v>
      </c>
      <c r="Q2925" s="4" t="str">
        <f>"Q"&amp;ROUNDUP(MONTH(Table1[[#This Row],[Invoice Date]])/3,0)</f>
        <v>Q3</v>
      </c>
      <c r="R2925" s="4" t="str">
        <f>LOOKUP(O2925,{1,3,6,9,12},{"Winter","Spring","Summer","Autumn","Winter"})</f>
        <v>Autumn</v>
      </c>
    </row>
    <row r="2926" spans="2:18"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c r="O2926" s="4">
        <f>MONTH(Table1[[#This Row],[Invoice Date]])</f>
        <v>9</v>
      </c>
      <c r="P2926" s="4">
        <f>YEAR(Table1[[#This Row],[Invoice Date]])</f>
        <v>2021</v>
      </c>
      <c r="Q2926" s="4" t="str">
        <f>"Q"&amp;ROUNDUP(MONTH(Table1[[#This Row],[Invoice Date]])/3,0)</f>
        <v>Q3</v>
      </c>
      <c r="R2926" s="4" t="str">
        <f>LOOKUP(O2926,{1,3,6,9,12},{"Winter","Spring","Summer","Autumn","Winter"})</f>
        <v>Autumn</v>
      </c>
    </row>
    <row r="2927" spans="2:18"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c r="O2927" s="4">
        <f>MONTH(Table1[[#This Row],[Invoice Date]])</f>
        <v>9</v>
      </c>
      <c r="P2927" s="4">
        <f>YEAR(Table1[[#This Row],[Invoice Date]])</f>
        <v>2021</v>
      </c>
      <c r="Q2927" s="4" t="str">
        <f>"Q"&amp;ROUNDUP(MONTH(Table1[[#This Row],[Invoice Date]])/3,0)</f>
        <v>Q3</v>
      </c>
      <c r="R2927" s="4" t="str">
        <f>LOOKUP(O2927,{1,3,6,9,12},{"Winter","Spring","Summer","Autumn","Winter"})</f>
        <v>Autumn</v>
      </c>
    </row>
    <row r="2928" spans="2:18"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c r="O2928" s="4">
        <f>MONTH(Table1[[#This Row],[Invoice Date]])</f>
        <v>9</v>
      </c>
      <c r="P2928" s="4">
        <f>YEAR(Table1[[#This Row],[Invoice Date]])</f>
        <v>2021</v>
      </c>
      <c r="Q2928" s="4" t="str">
        <f>"Q"&amp;ROUNDUP(MONTH(Table1[[#This Row],[Invoice Date]])/3,0)</f>
        <v>Q3</v>
      </c>
      <c r="R2928" s="4" t="str">
        <f>LOOKUP(O2928,{1,3,6,9,12},{"Winter","Spring","Summer","Autumn","Winter"})</f>
        <v>Autumn</v>
      </c>
    </row>
    <row r="2929" spans="2:18"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c r="O2929" s="4">
        <f>MONTH(Table1[[#This Row],[Invoice Date]])</f>
        <v>9</v>
      </c>
      <c r="P2929" s="4">
        <f>YEAR(Table1[[#This Row],[Invoice Date]])</f>
        <v>2021</v>
      </c>
      <c r="Q2929" s="4" t="str">
        <f>"Q"&amp;ROUNDUP(MONTH(Table1[[#This Row],[Invoice Date]])/3,0)</f>
        <v>Q3</v>
      </c>
      <c r="R2929" s="4" t="str">
        <f>LOOKUP(O2929,{1,3,6,9,12},{"Winter","Spring","Summer","Autumn","Winter"})</f>
        <v>Autumn</v>
      </c>
    </row>
    <row r="2930" spans="2:18"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c r="O2930" s="4">
        <f>MONTH(Table1[[#This Row],[Invoice Date]])</f>
        <v>9</v>
      </c>
      <c r="P2930" s="4">
        <f>YEAR(Table1[[#This Row],[Invoice Date]])</f>
        <v>2021</v>
      </c>
      <c r="Q2930" s="4" t="str">
        <f>"Q"&amp;ROUNDUP(MONTH(Table1[[#This Row],[Invoice Date]])/3,0)</f>
        <v>Q3</v>
      </c>
      <c r="R2930" s="4" t="str">
        <f>LOOKUP(O2930,{1,3,6,9,12},{"Winter","Spring","Summer","Autumn","Winter"})</f>
        <v>Autumn</v>
      </c>
    </row>
    <row r="2931" spans="2:18"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c r="O2931" s="4">
        <f>MONTH(Table1[[#This Row],[Invoice Date]])</f>
        <v>10</v>
      </c>
      <c r="P2931" s="4">
        <f>YEAR(Table1[[#This Row],[Invoice Date]])</f>
        <v>2021</v>
      </c>
      <c r="Q2931" s="4" t="str">
        <f>"Q"&amp;ROUNDUP(MONTH(Table1[[#This Row],[Invoice Date]])/3,0)</f>
        <v>Q4</v>
      </c>
      <c r="R2931" s="4" t="str">
        <f>LOOKUP(O2931,{1,3,6,9,12},{"Winter","Spring","Summer","Autumn","Winter"})</f>
        <v>Autumn</v>
      </c>
    </row>
    <row r="2932" spans="2:18"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c r="O2932" s="4">
        <f>MONTH(Table1[[#This Row],[Invoice Date]])</f>
        <v>10</v>
      </c>
      <c r="P2932" s="4">
        <f>YEAR(Table1[[#This Row],[Invoice Date]])</f>
        <v>2021</v>
      </c>
      <c r="Q2932" s="4" t="str">
        <f>"Q"&amp;ROUNDUP(MONTH(Table1[[#This Row],[Invoice Date]])/3,0)</f>
        <v>Q4</v>
      </c>
      <c r="R2932" s="4" t="str">
        <f>LOOKUP(O2932,{1,3,6,9,12},{"Winter","Spring","Summer","Autumn","Winter"})</f>
        <v>Autumn</v>
      </c>
    </row>
    <row r="2933" spans="2:18"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c r="O2933" s="4">
        <f>MONTH(Table1[[#This Row],[Invoice Date]])</f>
        <v>10</v>
      </c>
      <c r="P2933" s="4">
        <f>YEAR(Table1[[#This Row],[Invoice Date]])</f>
        <v>2021</v>
      </c>
      <c r="Q2933" s="4" t="str">
        <f>"Q"&amp;ROUNDUP(MONTH(Table1[[#This Row],[Invoice Date]])/3,0)</f>
        <v>Q4</v>
      </c>
      <c r="R2933" s="4" t="str">
        <f>LOOKUP(O2933,{1,3,6,9,12},{"Winter","Spring","Summer","Autumn","Winter"})</f>
        <v>Autumn</v>
      </c>
    </row>
    <row r="2934" spans="2:18"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c r="O2934" s="4">
        <f>MONTH(Table1[[#This Row],[Invoice Date]])</f>
        <v>10</v>
      </c>
      <c r="P2934" s="4">
        <f>YEAR(Table1[[#This Row],[Invoice Date]])</f>
        <v>2021</v>
      </c>
      <c r="Q2934" s="4" t="str">
        <f>"Q"&amp;ROUNDUP(MONTH(Table1[[#This Row],[Invoice Date]])/3,0)</f>
        <v>Q4</v>
      </c>
      <c r="R2934" s="4" t="str">
        <f>LOOKUP(O2934,{1,3,6,9,12},{"Winter","Spring","Summer","Autumn","Winter"})</f>
        <v>Autumn</v>
      </c>
    </row>
    <row r="2935" spans="2:18"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c r="O2935" s="4">
        <f>MONTH(Table1[[#This Row],[Invoice Date]])</f>
        <v>10</v>
      </c>
      <c r="P2935" s="4">
        <f>YEAR(Table1[[#This Row],[Invoice Date]])</f>
        <v>2021</v>
      </c>
      <c r="Q2935" s="4" t="str">
        <f>"Q"&amp;ROUNDUP(MONTH(Table1[[#This Row],[Invoice Date]])/3,0)</f>
        <v>Q4</v>
      </c>
      <c r="R2935" s="4" t="str">
        <f>LOOKUP(O2935,{1,3,6,9,12},{"Winter","Spring","Summer","Autumn","Winter"})</f>
        <v>Autumn</v>
      </c>
    </row>
    <row r="2936" spans="2:18"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c r="O2936" s="4">
        <f>MONTH(Table1[[#This Row],[Invoice Date]])</f>
        <v>10</v>
      </c>
      <c r="P2936" s="4">
        <f>YEAR(Table1[[#This Row],[Invoice Date]])</f>
        <v>2021</v>
      </c>
      <c r="Q2936" s="4" t="str">
        <f>"Q"&amp;ROUNDUP(MONTH(Table1[[#This Row],[Invoice Date]])/3,0)</f>
        <v>Q4</v>
      </c>
      <c r="R2936" s="4" t="str">
        <f>LOOKUP(O2936,{1,3,6,9,12},{"Winter","Spring","Summer","Autumn","Winter"})</f>
        <v>Autumn</v>
      </c>
    </row>
    <row r="2937" spans="2:18"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c r="O2937" s="4">
        <f>MONTH(Table1[[#This Row],[Invoice Date]])</f>
        <v>11</v>
      </c>
      <c r="P2937" s="4">
        <f>YEAR(Table1[[#This Row],[Invoice Date]])</f>
        <v>2021</v>
      </c>
      <c r="Q2937" s="4" t="str">
        <f>"Q"&amp;ROUNDUP(MONTH(Table1[[#This Row],[Invoice Date]])/3,0)</f>
        <v>Q4</v>
      </c>
      <c r="R2937" s="4" t="str">
        <f>LOOKUP(O2937,{1,3,6,9,12},{"Winter","Spring","Summer","Autumn","Winter"})</f>
        <v>Autumn</v>
      </c>
    </row>
    <row r="2938" spans="2:18"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c r="O2938" s="4">
        <f>MONTH(Table1[[#This Row],[Invoice Date]])</f>
        <v>11</v>
      </c>
      <c r="P2938" s="4">
        <f>YEAR(Table1[[#This Row],[Invoice Date]])</f>
        <v>2021</v>
      </c>
      <c r="Q2938" s="4" t="str">
        <f>"Q"&amp;ROUNDUP(MONTH(Table1[[#This Row],[Invoice Date]])/3,0)</f>
        <v>Q4</v>
      </c>
      <c r="R2938" s="4" t="str">
        <f>LOOKUP(O2938,{1,3,6,9,12},{"Winter","Spring","Summer","Autumn","Winter"})</f>
        <v>Autumn</v>
      </c>
    </row>
    <row r="2939" spans="2:18"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c r="O2939" s="4">
        <f>MONTH(Table1[[#This Row],[Invoice Date]])</f>
        <v>11</v>
      </c>
      <c r="P2939" s="4">
        <f>YEAR(Table1[[#This Row],[Invoice Date]])</f>
        <v>2021</v>
      </c>
      <c r="Q2939" s="4" t="str">
        <f>"Q"&amp;ROUNDUP(MONTH(Table1[[#This Row],[Invoice Date]])/3,0)</f>
        <v>Q4</v>
      </c>
      <c r="R2939" s="4" t="str">
        <f>LOOKUP(O2939,{1,3,6,9,12},{"Winter","Spring","Summer","Autumn","Winter"})</f>
        <v>Autumn</v>
      </c>
    </row>
    <row r="2940" spans="2:18"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c r="O2940" s="4">
        <f>MONTH(Table1[[#This Row],[Invoice Date]])</f>
        <v>11</v>
      </c>
      <c r="P2940" s="4">
        <f>YEAR(Table1[[#This Row],[Invoice Date]])</f>
        <v>2021</v>
      </c>
      <c r="Q2940" s="4" t="str">
        <f>"Q"&amp;ROUNDUP(MONTH(Table1[[#This Row],[Invoice Date]])/3,0)</f>
        <v>Q4</v>
      </c>
      <c r="R2940" s="4" t="str">
        <f>LOOKUP(O2940,{1,3,6,9,12},{"Winter","Spring","Summer","Autumn","Winter"})</f>
        <v>Autumn</v>
      </c>
    </row>
    <row r="2941" spans="2:18"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c r="O2941" s="4">
        <f>MONTH(Table1[[#This Row],[Invoice Date]])</f>
        <v>11</v>
      </c>
      <c r="P2941" s="4">
        <f>YEAR(Table1[[#This Row],[Invoice Date]])</f>
        <v>2021</v>
      </c>
      <c r="Q2941" s="4" t="str">
        <f>"Q"&amp;ROUNDUP(MONTH(Table1[[#This Row],[Invoice Date]])/3,0)</f>
        <v>Q4</v>
      </c>
      <c r="R2941" s="4" t="str">
        <f>LOOKUP(O2941,{1,3,6,9,12},{"Winter","Spring","Summer","Autumn","Winter"})</f>
        <v>Autumn</v>
      </c>
    </row>
    <row r="2942" spans="2:18"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c r="O2942" s="4">
        <f>MONTH(Table1[[#This Row],[Invoice Date]])</f>
        <v>11</v>
      </c>
      <c r="P2942" s="4">
        <f>YEAR(Table1[[#This Row],[Invoice Date]])</f>
        <v>2021</v>
      </c>
      <c r="Q2942" s="4" t="str">
        <f>"Q"&amp;ROUNDUP(MONTH(Table1[[#This Row],[Invoice Date]])/3,0)</f>
        <v>Q4</v>
      </c>
      <c r="R2942" s="4" t="str">
        <f>LOOKUP(O2942,{1,3,6,9,12},{"Winter","Spring","Summer","Autumn","Winter"})</f>
        <v>Autumn</v>
      </c>
    </row>
    <row r="2943" spans="2:18"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c r="O2943" s="4">
        <f>MONTH(Table1[[#This Row],[Invoice Date]])</f>
        <v>12</v>
      </c>
      <c r="P2943" s="4">
        <f>YEAR(Table1[[#This Row],[Invoice Date]])</f>
        <v>2021</v>
      </c>
      <c r="Q2943" s="4" t="str">
        <f>"Q"&amp;ROUNDUP(MONTH(Table1[[#This Row],[Invoice Date]])/3,0)</f>
        <v>Q4</v>
      </c>
      <c r="R2943" s="4" t="str">
        <f>LOOKUP(O2943,{1,3,6,9,12},{"Winter","Spring","Summer","Autumn","Winter"})</f>
        <v>Winter</v>
      </c>
    </row>
    <row r="2944" spans="2:18"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c r="O2944" s="4">
        <f>MONTH(Table1[[#This Row],[Invoice Date]])</f>
        <v>12</v>
      </c>
      <c r="P2944" s="4">
        <f>YEAR(Table1[[#This Row],[Invoice Date]])</f>
        <v>2021</v>
      </c>
      <c r="Q2944" s="4" t="str">
        <f>"Q"&amp;ROUNDUP(MONTH(Table1[[#This Row],[Invoice Date]])/3,0)</f>
        <v>Q4</v>
      </c>
      <c r="R2944" s="4" t="str">
        <f>LOOKUP(O2944,{1,3,6,9,12},{"Winter","Spring","Summer","Autumn","Winter"})</f>
        <v>Winter</v>
      </c>
    </row>
    <row r="2945" spans="2:18"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c r="O2945" s="4">
        <f>MONTH(Table1[[#This Row],[Invoice Date]])</f>
        <v>12</v>
      </c>
      <c r="P2945" s="4">
        <f>YEAR(Table1[[#This Row],[Invoice Date]])</f>
        <v>2021</v>
      </c>
      <c r="Q2945" s="4" t="str">
        <f>"Q"&amp;ROUNDUP(MONTH(Table1[[#This Row],[Invoice Date]])/3,0)</f>
        <v>Q4</v>
      </c>
      <c r="R2945" s="4" t="str">
        <f>LOOKUP(O2945,{1,3,6,9,12},{"Winter","Spring","Summer","Autumn","Winter"})</f>
        <v>Winter</v>
      </c>
    </row>
    <row r="2946" spans="2:18"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c r="O2946" s="4">
        <f>MONTH(Table1[[#This Row],[Invoice Date]])</f>
        <v>12</v>
      </c>
      <c r="P2946" s="4">
        <f>YEAR(Table1[[#This Row],[Invoice Date]])</f>
        <v>2021</v>
      </c>
      <c r="Q2946" s="4" t="str">
        <f>"Q"&amp;ROUNDUP(MONTH(Table1[[#This Row],[Invoice Date]])/3,0)</f>
        <v>Q4</v>
      </c>
      <c r="R2946" s="4" t="str">
        <f>LOOKUP(O2946,{1,3,6,9,12},{"Winter","Spring","Summer","Autumn","Winter"})</f>
        <v>Winter</v>
      </c>
    </row>
    <row r="2947" spans="2:18"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c r="O2947" s="4">
        <f>MONTH(Table1[[#This Row],[Invoice Date]])</f>
        <v>12</v>
      </c>
      <c r="P2947" s="4">
        <f>YEAR(Table1[[#This Row],[Invoice Date]])</f>
        <v>2021</v>
      </c>
      <c r="Q2947" s="4" t="str">
        <f>"Q"&amp;ROUNDUP(MONTH(Table1[[#This Row],[Invoice Date]])/3,0)</f>
        <v>Q4</v>
      </c>
      <c r="R2947" s="4" t="str">
        <f>LOOKUP(O2947,{1,3,6,9,12},{"Winter","Spring","Summer","Autumn","Winter"})</f>
        <v>Winter</v>
      </c>
    </row>
    <row r="2948" spans="2:18"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c r="O2948" s="4">
        <f>MONTH(Table1[[#This Row],[Invoice Date]])</f>
        <v>12</v>
      </c>
      <c r="P2948" s="4">
        <f>YEAR(Table1[[#This Row],[Invoice Date]])</f>
        <v>2021</v>
      </c>
      <c r="Q2948" s="4" t="str">
        <f>"Q"&amp;ROUNDUP(MONTH(Table1[[#This Row],[Invoice Date]])/3,0)</f>
        <v>Q4</v>
      </c>
      <c r="R2948" s="4" t="str">
        <f>LOOKUP(O2948,{1,3,6,9,12},{"Winter","Spring","Summer","Autumn","Winter"})</f>
        <v>Winter</v>
      </c>
    </row>
    <row r="2949" spans="2:18"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c r="O2949" s="4">
        <f>MONTH(Table1[[#This Row],[Invoice Date]])</f>
        <v>1</v>
      </c>
      <c r="P2949" s="4">
        <f>YEAR(Table1[[#This Row],[Invoice Date]])</f>
        <v>2021</v>
      </c>
      <c r="Q2949" s="4" t="str">
        <f>"Q"&amp;ROUNDUP(MONTH(Table1[[#This Row],[Invoice Date]])/3,0)</f>
        <v>Q1</v>
      </c>
      <c r="R2949" s="4" t="str">
        <f>LOOKUP(O2949,{1,3,6,9,12},{"Winter","Spring","Summer","Autumn","Winter"})</f>
        <v>Winter</v>
      </c>
    </row>
    <row r="2950" spans="2:18"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c r="O2950" s="4">
        <f>MONTH(Table1[[#This Row],[Invoice Date]])</f>
        <v>1</v>
      </c>
      <c r="P2950" s="4">
        <f>YEAR(Table1[[#This Row],[Invoice Date]])</f>
        <v>2021</v>
      </c>
      <c r="Q2950" s="4" t="str">
        <f>"Q"&amp;ROUNDUP(MONTH(Table1[[#This Row],[Invoice Date]])/3,0)</f>
        <v>Q1</v>
      </c>
      <c r="R2950" s="4" t="str">
        <f>LOOKUP(O2950,{1,3,6,9,12},{"Winter","Spring","Summer","Autumn","Winter"})</f>
        <v>Winter</v>
      </c>
    </row>
    <row r="2951" spans="2:18"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c r="O2951" s="4">
        <f>MONTH(Table1[[#This Row],[Invoice Date]])</f>
        <v>1</v>
      </c>
      <c r="P2951" s="4">
        <f>YEAR(Table1[[#This Row],[Invoice Date]])</f>
        <v>2021</v>
      </c>
      <c r="Q2951" s="4" t="str">
        <f>"Q"&amp;ROUNDUP(MONTH(Table1[[#This Row],[Invoice Date]])/3,0)</f>
        <v>Q1</v>
      </c>
      <c r="R2951" s="4" t="str">
        <f>LOOKUP(O2951,{1,3,6,9,12},{"Winter","Spring","Summer","Autumn","Winter"})</f>
        <v>Winter</v>
      </c>
    </row>
    <row r="2952" spans="2:18"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c r="O2952" s="4">
        <f>MONTH(Table1[[#This Row],[Invoice Date]])</f>
        <v>1</v>
      </c>
      <c r="P2952" s="4">
        <f>YEAR(Table1[[#This Row],[Invoice Date]])</f>
        <v>2021</v>
      </c>
      <c r="Q2952" s="4" t="str">
        <f>"Q"&amp;ROUNDUP(MONTH(Table1[[#This Row],[Invoice Date]])/3,0)</f>
        <v>Q1</v>
      </c>
      <c r="R2952" s="4" t="str">
        <f>LOOKUP(O2952,{1,3,6,9,12},{"Winter","Spring","Summer","Autumn","Winter"})</f>
        <v>Winter</v>
      </c>
    </row>
    <row r="2953" spans="2:18"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c r="O2953" s="4">
        <f>MONTH(Table1[[#This Row],[Invoice Date]])</f>
        <v>1</v>
      </c>
      <c r="P2953" s="4">
        <f>YEAR(Table1[[#This Row],[Invoice Date]])</f>
        <v>2021</v>
      </c>
      <c r="Q2953" s="4" t="str">
        <f>"Q"&amp;ROUNDUP(MONTH(Table1[[#This Row],[Invoice Date]])/3,0)</f>
        <v>Q1</v>
      </c>
      <c r="R2953" s="4" t="str">
        <f>LOOKUP(O2953,{1,3,6,9,12},{"Winter","Spring","Summer","Autumn","Winter"})</f>
        <v>Winter</v>
      </c>
    </row>
    <row r="2954" spans="2:18"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c r="O2954" s="4">
        <f>MONTH(Table1[[#This Row],[Invoice Date]])</f>
        <v>1</v>
      </c>
      <c r="P2954" s="4">
        <f>YEAR(Table1[[#This Row],[Invoice Date]])</f>
        <v>2021</v>
      </c>
      <c r="Q2954" s="4" t="str">
        <f>"Q"&amp;ROUNDUP(MONTH(Table1[[#This Row],[Invoice Date]])/3,0)</f>
        <v>Q1</v>
      </c>
      <c r="R2954" s="4" t="str">
        <f>LOOKUP(O2954,{1,3,6,9,12},{"Winter","Spring","Summer","Autumn","Winter"})</f>
        <v>Winter</v>
      </c>
    </row>
    <row r="2955" spans="2:18"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c r="O2955" s="4">
        <f>MONTH(Table1[[#This Row],[Invoice Date]])</f>
        <v>2</v>
      </c>
      <c r="P2955" s="4">
        <f>YEAR(Table1[[#This Row],[Invoice Date]])</f>
        <v>2021</v>
      </c>
      <c r="Q2955" s="4" t="str">
        <f>"Q"&amp;ROUNDUP(MONTH(Table1[[#This Row],[Invoice Date]])/3,0)</f>
        <v>Q1</v>
      </c>
      <c r="R2955" s="4" t="str">
        <f>LOOKUP(O2955,{1,3,6,9,12},{"Winter","Spring","Summer","Autumn","Winter"})</f>
        <v>Winter</v>
      </c>
    </row>
    <row r="2956" spans="2:18"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c r="O2956" s="4">
        <f>MONTH(Table1[[#This Row],[Invoice Date]])</f>
        <v>2</v>
      </c>
      <c r="P2956" s="4">
        <f>YEAR(Table1[[#This Row],[Invoice Date]])</f>
        <v>2021</v>
      </c>
      <c r="Q2956" s="4" t="str">
        <f>"Q"&amp;ROUNDUP(MONTH(Table1[[#This Row],[Invoice Date]])/3,0)</f>
        <v>Q1</v>
      </c>
      <c r="R2956" s="4" t="str">
        <f>LOOKUP(O2956,{1,3,6,9,12},{"Winter","Spring","Summer","Autumn","Winter"})</f>
        <v>Winter</v>
      </c>
    </row>
    <row r="2957" spans="2:18"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c r="O2957" s="4">
        <f>MONTH(Table1[[#This Row],[Invoice Date]])</f>
        <v>2</v>
      </c>
      <c r="P2957" s="4">
        <f>YEAR(Table1[[#This Row],[Invoice Date]])</f>
        <v>2021</v>
      </c>
      <c r="Q2957" s="4" t="str">
        <f>"Q"&amp;ROUNDUP(MONTH(Table1[[#This Row],[Invoice Date]])/3,0)</f>
        <v>Q1</v>
      </c>
      <c r="R2957" s="4" t="str">
        <f>LOOKUP(O2957,{1,3,6,9,12},{"Winter","Spring","Summer","Autumn","Winter"})</f>
        <v>Winter</v>
      </c>
    </row>
    <row r="2958" spans="2:18"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c r="O2958" s="4">
        <f>MONTH(Table1[[#This Row],[Invoice Date]])</f>
        <v>2</v>
      </c>
      <c r="P2958" s="4">
        <f>YEAR(Table1[[#This Row],[Invoice Date]])</f>
        <v>2021</v>
      </c>
      <c r="Q2958" s="4" t="str">
        <f>"Q"&amp;ROUNDUP(MONTH(Table1[[#This Row],[Invoice Date]])/3,0)</f>
        <v>Q1</v>
      </c>
      <c r="R2958" s="4" t="str">
        <f>LOOKUP(O2958,{1,3,6,9,12},{"Winter","Spring","Summer","Autumn","Winter"})</f>
        <v>Winter</v>
      </c>
    </row>
    <row r="2959" spans="2:18"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c r="O2959" s="4">
        <f>MONTH(Table1[[#This Row],[Invoice Date]])</f>
        <v>2</v>
      </c>
      <c r="P2959" s="4">
        <f>YEAR(Table1[[#This Row],[Invoice Date]])</f>
        <v>2021</v>
      </c>
      <c r="Q2959" s="4" t="str">
        <f>"Q"&amp;ROUNDUP(MONTH(Table1[[#This Row],[Invoice Date]])/3,0)</f>
        <v>Q1</v>
      </c>
      <c r="R2959" s="4" t="str">
        <f>LOOKUP(O2959,{1,3,6,9,12},{"Winter","Spring","Summer","Autumn","Winter"})</f>
        <v>Winter</v>
      </c>
    </row>
    <row r="2960" spans="2:18"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c r="O2960" s="4">
        <f>MONTH(Table1[[#This Row],[Invoice Date]])</f>
        <v>2</v>
      </c>
      <c r="P2960" s="4">
        <f>YEAR(Table1[[#This Row],[Invoice Date]])</f>
        <v>2021</v>
      </c>
      <c r="Q2960" s="4" t="str">
        <f>"Q"&amp;ROUNDUP(MONTH(Table1[[#This Row],[Invoice Date]])/3,0)</f>
        <v>Q1</v>
      </c>
      <c r="R2960" s="4" t="str">
        <f>LOOKUP(O2960,{1,3,6,9,12},{"Winter","Spring","Summer","Autumn","Winter"})</f>
        <v>Winter</v>
      </c>
    </row>
    <row r="2961" spans="2:18"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c r="O2961" s="4">
        <f>MONTH(Table1[[#This Row],[Invoice Date]])</f>
        <v>3</v>
      </c>
      <c r="P2961" s="4">
        <f>YEAR(Table1[[#This Row],[Invoice Date]])</f>
        <v>2021</v>
      </c>
      <c r="Q2961" s="4" t="str">
        <f>"Q"&amp;ROUNDUP(MONTH(Table1[[#This Row],[Invoice Date]])/3,0)</f>
        <v>Q1</v>
      </c>
      <c r="R2961" s="4" t="str">
        <f>LOOKUP(O2961,{1,3,6,9,12},{"Winter","Spring","Summer","Autumn","Winter"})</f>
        <v>Spring</v>
      </c>
    </row>
    <row r="2962" spans="2:18"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c r="O2962" s="4">
        <f>MONTH(Table1[[#This Row],[Invoice Date]])</f>
        <v>3</v>
      </c>
      <c r="P2962" s="4">
        <f>YEAR(Table1[[#This Row],[Invoice Date]])</f>
        <v>2021</v>
      </c>
      <c r="Q2962" s="4" t="str">
        <f>"Q"&amp;ROUNDUP(MONTH(Table1[[#This Row],[Invoice Date]])/3,0)</f>
        <v>Q1</v>
      </c>
      <c r="R2962" s="4" t="str">
        <f>LOOKUP(O2962,{1,3,6,9,12},{"Winter","Spring","Summer","Autumn","Winter"})</f>
        <v>Spring</v>
      </c>
    </row>
    <row r="2963" spans="2:18"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c r="O2963" s="4">
        <f>MONTH(Table1[[#This Row],[Invoice Date]])</f>
        <v>3</v>
      </c>
      <c r="P2963" s="4">
        <f>YEAR(Table1[[#This Row],[Invoice Date]])</f>
        <v>2021</v>
      </c>
      <c r="Q2963" s="4" t="str">
        <f>"Q"&amp;ROUNDUP(MONTH(Table1[[#This Row],[Invoice Date]])/3,0)</f>
        <v>Q1</v>
      </c>
      <c r="R2963" s="4" t="str">
        <f>LOOKUP(O2963,{1,3,6,9,12},{"Winter","Spring","Summer","Autumn","Winter"})</f>
        <v>Spring</v>
      </c>
    </row>
    <row r="2964" spans="2:18"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c r="O2964" s="4">
        <f>MONTH(Table1[[#This Row],[Invoice Date]])</f>
        <v>3</v>
      </c>
      <c r="P2964" s="4">
        <f>YEAR(Table1[[#This Row],[Invoice Date]])</f>
        <v>2021</v>
      </c>
      <c r="Q2964" s="4" t="str">
        <f>"Q"&amp;ROUNDUP(MONTH(Table1[[#This Row],[Invoice Date]])/3,0)</f>
        <v>Q1</v>
      </c>
      <c r="R2964" s="4" t="str">
        <f>LOOKUP(O2964,{1,3,6,9,12},{"Winter","Spring","Summer","Autumn","Winter"})</f>
        <v>Spring</v>
      </c>
    </row>
    <row r="2965" spans="2:18"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c r="O2965" s="4">
        <f>MONTH(Table1[[#This Row],[Invoice Date]])</f>
        <v>3</v>
      </c>
      <c r="P2965" s="4">
        <f>YEAR(Table1[[#This Row],[Invoice Date]])</f>
        <v>2021</v>
      </c>
      <c r="Q2965" s="4" t="str">
        <f>"Q"&amp;ROUNDUP(MONTH(Table1[[#This Row],[Invoice Date]])/3,0)</f>
        <v>Q1</v>
      </c>
      <c r="R2965" s="4" t="str">
        <f>LOOKUP(O2965,{1,3,6,9,12},{"Winter","Spring","Summer","Autumn","Winter"})</f>
        <v>Spring</v>
      </c>
    </row>
    <row r="2966" spans="2:18"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c r="O2966" s="4">
        <f>MONTH(Table1[[#This Row],[Invoice Date]])</f>
        <v>3</v>
      </c>
      <c r="P2966" s="4">
        <f>YEAR(Table1[[#This Row],[Invoice Date]])</f>
        <v>2021</v>
      </c>
      <c r="Q2966" s="4" t="str">
        <f>"Q"&amp;ROUNDUP(MONTH(Table1[[#This Row],[Invoice Date]])/3,0)</f>
        <v>Q1</v>
      </c>
      <c r="R2966" s="4" t="str">
        <f>LOOKUP(O2966,{1,3,6,9,12},{"Winter","Spring","Summer","Autumn","Winter"})</f>
        <v>Spring</v>
      </c>
    </row>
    <row r="2967" spans="2:18"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c r="O2967" s="4">
        <f>MONTH(Table1[[#This Row],[Invoice Date]])</f>
        <v>4</v>
      </c>
      <c r="P2967" s="4">
        <f>YEAR(Table1[[#This Row],[Invoice Date]])</f>
        <v>2021</v>
      </c>
      <c r="Q2967" s="4" t="str">
        <f>"Q"&amp;ROUNDUP(MONTH(Table1[[#This Row],[Invoice Date]])/3,0)</f>
        <v>Q2</v>
      </c>
      <c r="R2967" s="4" t="str">
        <f>LOOKUP(O2967,{1,3,6,9,12},{"Winter","Spring","Summer","Autumn","Winter"})</f>
        <v>Spring</v>
      </c>
    </row>
    <row r="2968" spans="2:18"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c r="O2968" s="4">
        <f>MONTH(Table1[[#This Row],[Invoice Date]])</f>
        <v>4</v>
      </c>
      <c r="P2968" s="4">
        <f>YEAR(Table1[[#This Row],[Invoice Date]])</f>
        <v>2021</v>
      </c>
      <c r="Q2968" s="4" t="str">
        <f>"Q"&amp;ROUNDUP(MONTH(Table1[[#This Row],[Invoice Date]])/3,0)</f>
        <v>Q2</v>
      </c>
      <c r="R2968" s="4" t="str">
        <f>LOOKUP(O2968,{1,3,6,9,12},{"Winter","Spring","Summer","Autumn","Winter"})</f>
        <v>Spring</v>
      </c>
    </row>
    <row r="2969" spans="2:18"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c r="O2969" s="4">
        <f>MONTH(Table1[[#This Row],[Invoice Date]])</f>
        <v>4</v>
      </c>
      <c r="P2969" s="4">
        <f>YEAR(Table1[[#This Row],[Invoice Date]])</f>
        <v>2021</v>
      </c>
      <c r="Q2969" s="4" t="str">
        <f>"Q"&amp;ROUNDUP(MONTH(Table1[[#This Row],[Invoice Date]])/3,0)</f>
        <v>Q2</v>
      </c>
      <c r="R2969" s="4" t="str">
        <f>LOOKUP(O2969,{1,3,6,9,12},{"Winter","Spring","Summer","Autumn","Winter"})</f>
        <v>Spring</v>
      </c>
    </row>
    <row r="2970" spans="2:18"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c r="O2970" s="4">
        <f>MONTH(Table1[[#This Row],[Invoice Date]])</f>
        <v>4</v>
      </c>
      <c r="P2970" s="4">
        <f>YEAR(Table1[[#This Row],[Invoice Date]])</f>
        <v>2021</v>
      </c>
      <c r="Q2970" s="4" t="str">
        <f>"Q"&amp;ROUNDUP(MONTH(Table1[[#This Row],[Invoice Date]])/3,0)</f>
        <v>Q2</v>
      </c>
      <c r="R2970" s="4" t="str">
        <f>LOOKUP(O2970,{1,3,6,9,12},{"Winter","Spring","Summer","Autumn","Winter"})</f>
        <v>Spring</v>
      </c>
    </row>
    <row r="2971" spans="2:18"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c r="O2971" s="4">
        <f>MONTH(Table1[[#This Row],[Invoice Date]])</f>
        <v>4</v>
      </c>
      <c r="P2971" s="4">
        <f>YEAR(Table1[[#This Row],[Invoice Date]])</f>
        <v>2021</v>
      </c>
      <c r="Q2971" s="4" t="str">
        <f>"Q"&amp;ROUNDUP(MONTH(Table1[[#This Row],[Invoice Date]])/3,0)</f>
        <v>Q2</v>
      </c>
      <c r="R2971" s="4" t="str">
        <f>LOOKUP(O2971,{1,3,6,9,12},{"Winter","Spring","Summer","Autumn","Winter"})</f>
        <v>Spring</v>
      </c>
    </row>
    <row r="2972" spans="2:18"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c r="O2972" s="4">
        <f>MONTH(Table1[[#This Row],[Invoice Date]])</f>
        <v>4</v>
      </c>
      <c r="P2972" s="4">
        <f>YEAR(Table1[[#This Row],[Invoice Date]])</f>
        <v>2021</v>
      </c>
      <c r="Q2972" s="4" t="str">
        <f>"Q"&amp;ROUNDUP(MONTH(Table1[[#This Row],[Invoice Date]])/3,0)</f>
        <v>Q2</v>
      </c>
      <c r="R2972" s="4" t="str">
        <f>LOOKUP(O2972,{1,3,6,9,12},{"Winter","Spring","Summer","Autumn","Winter"})</f>
        <v>Spring</v>
      </c>
    </row>
    <row r="2973" spans="2:18"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c r="O2973" s="4">
        <f>MONTH(Table1[[#This Row],[Invoice Date]])</f>
        <v>5</v>
      </c>
      <c r="P2973" s="4">
        <f>YEAR(Table1[[#This Row],[Invoice Date]])</f>
        <v>2021</v>
      </c>
      <c r="Q2973" s="4" t="str">
        <f>"Q"&amp;ROUNDUP(MONTH(Table1[[#This Row],[Invoice Date]])/3,0)</f>
        <v>Q2</v>
      </c>
      <c r="R2973" s="4" t="str">
        <f>LOOKUP(O2973,{1,3,6,9,12},{"Winter","Spring","Summer","Autumn","Winter"})</f>
        <v>Spring</v>
      </c>
    </row>
    <row r="2974" spans="2:18"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c r="O2974" s="4">
        <f>MONTH(Table1[[#This Row],[Invoice Date]])</f>
        <v>5</v>
      </c>
      <c r="P2974" s="4">
        <f>YEAR(Table1[[#This Row],[Invoice Date]])</f>
        <v>2021</v>
      </c>
      <c r="Q2974" s="4" t="str">
        <f>"Q"&amp;ROUNDUP(MONTH(Table1[[#This Row],[Invoice Date]])/3,0)</f>
        <v>Q2</v>
      </c>
      <c r="R2974" s="4" t="str">
        <f>LOOKUP(O2974,{1,3,6,9,12},{"Winter","Spring","Summer","Autumn","Winter"})</f>
        <v>Spring</v>
      </c>
    </row>
    <row r="2975" spans="2:18"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c r="O2975" s="4">
        <f>MONTH(Table1[[#This Row],[Invoice Date]])</f>
        <v>5</v>
      </c>
      <c r="P2975" s="4">
        <f>YEAR(Table1[[#This Row],[Invoice Date]])</f>
        <v>2021</v>
      </c>
      <c r="Q2975" s="4" t="str">
        <f>"Q"&amp;ROUNDUP(MONTH(Table1[[#This Row],[Invoice Date]])/3,0)</f>
        <v>Q2</v>
      </c>
      <c r="R2975" s="4" t="str">
        <f>LOOKUP(O2975,{1,3,6,9,12},{"Winter","Spring","Summer","Autumn","Winter"})</f>
        <v>Spring</v>
      </c>
    </row>
    <row r="2976" spans="2:18"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c r="O2976" s="4">
        <f>MONTH(Table1[[#This Row],[Invoice Date]])</f>
        <v>5</v>
      </c>
      <c r="P2976" s="4">
        <f>YEAR(Table1[[#This Row],[Invoice Date]])</f>
        <v>2021</v>
      </c>
      <c r="Q2976" s="4" t="str">
        <f>"Q"&amp;ROUNDUP(MONTH(Table1[[#This Row],[Invoice Date]])/3,0)</f>
        <v>Q2</v>
      </c>
      <c r="R2976" s="4" t="str">
        <f>LOOKUP(O2976,{1,3,6,9,12},{"Winter","Spring","Summer","Autumn","Winter"})</f>
        <v>Spring</v>
      </c>
    </row>
    <row r="2977" spans="2:18"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c r="O2977" s="4">
        <f>MONTH(Table1[[#This Row],[Invoice Date]])</f>
        <v>5</v>
      </c>
      <c r="P2977" s="4">
        <f>YEAR(Table1[[#This Row],[Invoice Date]])</f>
        <v>2021</v>
      </c>
      <c r="Q2977" s="4" t="str">
        <f>"Q"&amp;ROUNDUP(MONTH(Table1[[#This Row],[Invoice Date]])/3,0)</f>
        <v>Q2</v>
      </c>
      <c r="R2977" s="4" t="str">
        <f>LOOKUP(O2977,{1,3,6,9,12},{"Winter","Spring","Summer","Autumn","Winter"})</f>
        <v>Spring</v>
      </c>
    </row>
    <row r="2978" spans="2:18"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c r="O2978" s="4">
        <f>MONTH(Table1[[#This Row],[Invoice Date]])</f>
        <v>5</v>
      </c>
      <c r="P2978" s="4">
        <f>YEAR(Table1[[#This Row],[Invoice Date]])</f>
        <v>2021</v>
      </c>
      <c r="Q2978" s="4" t="str">
        <f>"Q"&amp;ROUNDUP(MONTH(Table1[[#This Row],[Invoice Date]])/3,0)</f>
        <v>Q2</v>
      </c>
      <c r="R2978" s="4" t="str">
        <f>LOOKUP(O2978,{1,3,6,9,12},{"Winter","Spring","Summer","Autumn","Winter"})</f>
        <v>Spring</v>
      </c>
    </row>
    <row r="2979" spans="2:18"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c r="O2979" s="4">
        <f>MONTH(Table1[[#This Row],[Invoice Date]])</f>
        <v>6</v>
      </c>
      <c r="P2979" s="4">
        <f>YEAR(Table1[[#This Row],[Invoice Date]])</f>
        <v>2021</v>
      </c>
      <c r="Q2979" s="4" t="str">
        <f>"Q"&amp;ROUNDUP(MONTH(Table1[[#This Row],[Invoice Date]])/3,0)</f>
        <v>Q2</v>
      </c>
      <c r="R2979" s="4" t="str">
        <f>LOOKUP(O2979,{1,3,6,9,12},{"Winter","Spring","Summer","Autumn","Winter"})</f>
        <v>Summer</v>
      </c>
    </row>
    <row r="2980" spans="2:18"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c r="O2980" s="4">
        <f>MONTH(Table1[[#This Row],[Invoice Date]])</f>
        <v>6</v>
      </c>
      <c r="P2980" s="4">
        <f>YEAR(Table1[[#This Row],[Invoice Date]])</f>
        <v>2021</v>
      </c>
      <c r="Q2980" s="4" t="str">
        <f>"Q"&amp;ROUNDUP(MONTH(Table1[[#This Row],[Invoice Date]])/3,0)</f>
        <v>Q2</v>
      </c>
      <c r="R2980" s="4" t="str">
        <f>LOOKUP(O2980,{1,3,6,9,12},{"Winter","Spring","Summer","Autumn","Winter"})</f>
        <v>Summer</v>
      </c>
    </row>
    <row r="2981" spans="2:18"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c r="O2981" s="4">
        <f>MONTH(Table1[[#This Row],[Invoice Date]])</f>
        <v>6</v>
      </c>
      <c r="P2981" s="4">
        <f>YEAR(Table1[[#This Row],[Invoice Date]])</f>
        <v>2021</v>
      </c>
      <c r="Q2981" s="4" t="str">
        <f>"Q"&amp;ROUNDUP(MONTH(Table1[[#This Row],[Invoice Date]])/3,0)</f>
        <v>Q2</v>
      </c>
      <c r="R2981" s="4" t="str">
        <f>LOOKUP(O2981,{1,3,6,9,12},{"Winter","Spring","Summer","Autumn","Winter"})</f>
        <v>Summer</v>
      </c>
    </row>
    <row r="2982" spans="2:18"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c r="O2982" s="4">
        <f>MONTH(Table1[[#This Row],[Invoice Date]])</f>
        <v>6</v>
      </c>
      <c r="P2982" s="4">
        <f>YEAR(Table1[[#This Row],[Invoice Date]])</f>
        <v>2021</v>
      </c>
      <c r="Q2982" s="4" t="str">
        <f>"Q"&amp;ROUNDUP(MONTH(Table1[[#This Row],[Invoice Date]])/3,0)</f>
        <v>Q2</v>
      </c>
      <c r="R2982" s="4" t="str">
        <f>LOOKUP(O2982,{1,3,6,9,12},{"Winter","Spring","Summer","Autumn","Winter"})</f>
        <v>Summer</v>
      </c>
    </row>
    <row r="2983" spans="2:18"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c r="O2983" s="4">
        <f>MONTH(Table1[[#This Row],[Invoice Date]])</f>
        <v>6</v>
      </c>
      <c r="P2983" s="4">
        <f>YEAR(Table1[[#This Row],[Invoice Date]])</f>
        <v>2021</v>
      </c>
      <c r="Q2983" s="4" t="str">
        <f>"Q"&amp;ROUNDUP(MONTH(Table1[[#This Row],[Invoice Date]])/3,0)</f>
        <v>Q2</v>
      </c>
      <c r="R2983" s="4" t="str">
        <f>LOOKUP(O2983,{1,3,6,9,12},{"Winter","Spring","Summer","Autumn","Winter"})</f>
        <v>Summer</v>
      </c>
    </row>
    <row r="2984" spans="2:18"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c r="O2984" s="4">
        <f>MONTH(Table1[[#This Row],[Invoice Date]])</f>
        <v>6</v>
      </c>
      <c r="P2984" s="4">
        <f>YEAR(Table1[[#This Row],[Invoice Date]])</f>
        <v>2021</v>
      </c>
      <c r="Q2984" s="4" t="str">
        <f>"Q"&amp;ROUNDUP(MONTH(Table1[[#This Row],[Invoice Date]])/3,0)</f>
        <v>Q2</v>
      </c>
      <c r="R2984" s="4" t="str">
        <f>LOOKUP(O2984,{1,3,6,9,12},{"Winter","Spring","Summer","Autumn","Winter"})</f>
        <v>Summer</v>
      </c>
    </row>
    <row r="2985" spans="2:18"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c r="O2985" s="4">
        <f>MONTH(Table1[[#This Row],[Invoice Date]])</f>
        <v>7</v>
      </c>
      <c r="P2985" s="4">
        <f>YEAR(Table1[[#This Row],[Invoice Date]])</f>
        <v>2021</v>
      </c>
      <c r="Q2985" s="4" t="str">
        <f>"Q"&amp;ROUNDUP(MONTH(Table1[[#This Row],[Invoice Date]])/3,0)</f>
        <v>Q3</v>
      </c>
      <c r="R2985" s="4" t="str">
        <f>LOOKUP(O2985,{1,3,6,9,12},{"Winter","Spring","Summer","Autumn","Winter"})</f>
        <v>Summer</v>
      </c>
    </row>
    <row r="2986" spans="2:18"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c r="O2986" s="4">
        <f>MONTH(Table1[[#This Row],[Invoice Date]])</f>
        <v>7</v>
      </c>
      <c r="P2986" s="4">
        <f>YEAR(Table1[[#This Row],[Invoice Date]])</f>
        <v>2021</v>
      </c>
      <c r="Q2986" s="4" t="str">
        <f>"Q"&amp;ROUNDUP(MONTH(Table1[[#This Row],[Invoice Date]])/3,0)</f>
        <v>Q3</v>
      </c>
      <c r="R2986" s="4" t="str">
        <f>LOOKUP(O2986,{1,3,6,9,12},{"Winter","Spring","Summer","Autumn","Winter"})</f>
        <v>Summer</v>
      </c>
    </row>
    <row r="2987" spans="2:18"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c r="O2987" s="4">
        <f>MONTH(Table1[[#This Row],[Invoice Date]])</f>
        <v>7</v>
      </c>
      <c r="P2987" s="4">
        <f>YEAR(Table1[[#This Row],[Invoice Date]])</f>
        <v>2021</v>
      </c>
      <c r="Q2987" s="4" t="str">
        <f>"Q"&amp;ROUNDUP(MONTH(Table1[[#This Row],[Invoice Date]])/3,0)</f>
        <v>Q3</v>
      </c>
      <c r="R2987" s="4" t="str">
        <f>LOOKUP(O2987,{1,3,6,9,12},{"Winter","Spring","Summer","Autumn","Winter"})</f>
        <v>Summer</v>
      </c>
    </row>
    <row r="2988" spans="2:18"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c r="O2988" s="4">
        <f>MONTH(Table1[[#This Row],[Invoice Date]])</f>
        <v>7</v>
      </c>
      <c r="P2988" s="4">
        <f>YEAR(Table1[[#This Row],[Invoice Date]])</f>
        <v>2021</v>
      </c>
      <c r="Q2988" s="4" t="str">
        <f>"Q"&amp;ROUNDUP(MONTH(Table1[[#This Row],[Invoice Date]])/3,0)</f>
        <v>Q3</v>
      </c>
      <c r="R2988" s="4" t="str">
        <f>LOOKUP(O2988,{1,3,6,9,12},{"Winter","Spring","Summer","Autumn","Winter"})</f>
        <v>Summer</v>
      </c>
    </row>
    <row r="2989" spans="2:18"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c r="O2989" s="4">
        <f>MONTH(Table1[[#This Row],[Invoice Date]])</f>
        <v>7</v>
      </c>
      <c r="P2989" s="4">
        <f>YEAR(Table1[[#This Row],[Invoice Date]])</f>
        <v>2021</v>
      </c>
      <c r="Q2989" s="4" t="str">
        <f>"Q"&amp;ROUNDUP(MONTH(Table1[[#This Row],[Invoice Date]])/3,0)</f>
        <v>Q3</v>
      </c>
      <c r="R2989" s="4" t="str">
        <f>LOOKUP(O2989,{1,3,6,9,12},{"Winter","Spring","Summer","Autumn","Winter"})</f>
        <v>Summer</v>
      </c>
    </row>
    <row r="2990" spans="2:18"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c r="O2990" s="4">
        <f>MONTH(Table1[[#This Row],[Invoice Date]])</f>
        <v>7</v>
      </c>
      <c r="P2990" s="4">
        <f>YEAR(Table1[[#This Row],[Invoice Date]])</f>
        <v>2021</v>
      </c>
      <c r="Q2990" s="4" t="str">
        <f>"Q"&amp;ROUNDUP(MONTH(Table1[[#This Row],[Invoice Date]])/3,0)</f>
        <v>Q3</v>
      </c>
      <c r="R2990" s="4" t="str">
        <f>LOOKUP(O2990,{1,3,6,9,12},{"Winter","Spring","Summer","Autumn","Winter"})</f>
        <v>Summer</v>
      </c>
    </row>
    <row r="2991" spans="2:18"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c r="O2991" s="4">
        <f>MONTH(Table1[[#This Row],[Invoice Date]])</f>
        <v>8</v>
      </c>
      <c r="P2991" s="4">
        <f>YEAR(Table1[[#This Row],[Invoice Date]])</f>
        <v>2021</v>
      </c>
      <c r="Q2991" s="4" t="str">
        <f>"Q"&amp;ROUNDUP(MONTH(Table1[[#This Row],[Invoice Date]])/3,0)</f>
        <v>Q3</v>
      </c>
      <c r="R2991" s="4" t="str">
        <f>LOOKUP(O2991,{1,3,6,9,12},{"Winter","Spring","Summer","Autumn","Winter"})</f>
        <v>Summer</v>
      </c>
    </row>
    <row r="2992" spans="2:18"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c r="O2992" s="4">
        <f>MONTH(Table1[[#This Row],[Invoice Date]])</f>
        <v>8</v>
      </c>
      <c r="P2992" s="4">
        <f>YEAR(Table1[[#This Row],[Invoice Date]])</f>
        <v>2021</v>
      </c>
      <c r="Q2992" s="4" t="str">
        <f>"Q"&amp;ROUNDUP(MONTH(Table1[[#This Row],[Invoice Date]])/3,0)</f>
        <v>Q3</v>
      </c>
      <c r="R2992" s="4" t="str">
        <f>LOOKUP(O2992,{1,3,6,9,12},{"Winter","Spring","Summer","Autumn","Winter"})</f>
        <v>Summer</v>
      </c>
    </row>
    <row r="2993" spans="2:18"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c r="O2993" s="4">
        <f>MONTH(Table1[[#This Row],[Invoice Date]])</f>
        <v>8</v>
      </c>
      <c r="P2993" s="4">
        <f>YEAR(Table1[[#This Row],[Invoice Date]])</f>
        <v>2021</v>
      </c>
      <c r="Q2993" s="4" t="str">
        <f>"Q"&amp;ROUNDUP(MONTH(Table1[[#This Row],[Invoice Date]])/3,0)</f>
        <v>Q3</v>
      </c>
      <c r="R2993" s="4" t="str">
        <f>LOOKUP(O2993,{1,3,6,9,12},{"Winter","Spring","Summer","Autumn","Winter"})</f>
        <v>Summer</v>
      </c>
    </row>
    <row r="2994" spans="2:18"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c r="O2994" s="4">
        <f>MONTH(Table1[[#This Row],[Invoice Date]])</f>
        <v>8</v>
      </c>
      <c r="P2994" s="4">
        <f>YEAR(Table1[[#This Row],[Invoice Date]])</f>
        <v>2021</v>
      </c>
      <c r="Q2994" s="4" t="str">
        <f>"Q"&amp;ROUNDUP(MONTH(Table1[[#This Row],[Invoice Date]])/3,0)</f>
        <v>Q3</v>
      </c>
      <c r="R2994" s="4" t="str">
        <f>LOOKUP(O2994,{1,3,6,9,12},{"Winter","Spring","Summer","Autumn","Winter"})</f>
        <v>Summer</v>
      </c>
    </row>
    <row r="2995" spans="2:18"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c r="O2995" s="4">
        <f>MONTH(Table1[[#This Row],[Invoice Date]])</f>
        <v>8</v>
      </c>
      <c r="P2995" s="4">
        <f>YEAR(Table1[[#This Row],[Invoice Date]])</f>
        <v>2021</v>
      </c>
      <c r="Q2995" s="4" t="str">
        <f>"Q"&amp;ROUNDUP(MONTH(Table1[[#This Row],[Invoice Date]])/3,0)</f>
        <v>Q3</v>
      </c>
      <c r="R2995" s="4" t="str">
        <f>LOOKUP(O2995,{1,3,6,9,12},{"Winter","Spring","Summer","Autumn","Winter"})</f>
        <v>Summer</v>
      </c>
    </row>
    <row r="2996" spans="2:18"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c r="O2996" s="4">
        <f>MONTH(Table1[[#This Row],[Invoice Date]])</f>
        <v>8</v>
      </c>
      <c r="P2996" s="4">
        <f>YEAR(Table1[[#This Row],[Invoice Date]])</f>
        <v>2021</v>
      </c>
      <c r="Q2996" s="4" t="str">
        <f>"Q"&amp;ROUNDUP(MONTH(Table1[[#This Row],[Invoice Date]])/3,0)</f>
        <v>Q3</v>
      </c>
      <c r="R2996" s="4" t="str">
        <f>LOOKUP(O2996,{1,3,6,9,12},{"Winter","Spring","Summer","Autumn","Winter"})</f>
        <v>Summer</v>
      </c>
    </row>
    <row r="2997" spans="2:18"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c r="O2997" s="4">
        <f>MONTH(Table1[[#This Row],[Invoice Date]])</f>
        <v>9</v>
      </c>
      <c r="P2997" s="4">
        <f>YEAR(Table1[[#This Row],[Invoice Date]])</f>
        <v>2021</v>
      </c>
      <c r="Q2997" s="4" t="str">
        <f>"Q"&amp;ROUNDUP(MONTH(Table1[[#This Row],[Invoice Date]])/3,0)</f>
        <v>Q3</v>
      </c>
      <c r="R2997" s="4" t="str">
        <f>LOOKUP(O2997,{1,3,6,9,12},{"Winter","Spring","Summer","Autumn","Winter"})</f>
        <v>Autumn</v>
      </c>
    </row>
    <row r="2998" spans="2:18"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c r="O2998" s="4">
        <f>MONTH(Table1[[#This Row],[Invoice Date]])</f>
        <v>9</v>
      </c>
      <c r="P2998" s="4">
        <f>YEAR(Table1[[#This Row],[Invoice Date]])</f>
        <v>2021</v>
      </c>
      <c r="Q2998" s="4" t="str">
        <f>"Q"&amp;ROUNDUP(MONTH(Table1[[#This Row],[Invoice Date]])/3,0)</f>
        <v>Q3</v>
      </c>
      <c r="R2998" s="4" t="str">
        <f>LOOKUP(O2998,{1,3,6,9,12},{"Winter","Spring","Summer","Autumn","Winter"})</f>
        <v>Autumn</v>
      </c>
    </row>
    <row r="2999" spans="2:18"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c r="O2999" s="4">
        <f>MONTH(Table1[[#This Row],[Invoice Date]])</f>
        <v>9</v>
      </c>
      <c r="P2999" s="4">
        <f>YEAR(Table1[[#This Row],[Invoice Date]])</f>
        <v>2021</v>
      </c>
      <c r="Q2999" s="4" t="str">
        <f>"Q"&amp;ROUNDUP(MONTH(Table1[[#This Row],[Invoice Date]])/3,0)</f>
        <v>Q3</v>
      </c>
      <c r="R2999" s="4" t="str">
        <f>LOOKUP(O2999,{1,3,6,9,12},{"Winter","Spring","Summer","Autumn","Winter"})</f>
        <v>Autumn</v>
      </c>
    </row>
    <row r="3000" spans="2:18"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c r="O3000" s="4">
        <f>MONTH(Table1[[#This Row],[Invoice Date]])</f>
        <v>9</v>
      </c>
      <c r="P3000" s="4">
        <f>YEAR(Table1[[#This Row],[Invoice Date]])</f>
        <v>2021</v>
      </c>
      <c r="Q3000" s="4" t="str">
        <f>"Q"&amp;ROUNDUP(MONTH(Table1[[#This Row],[Invoice Date]])/3,0)</f>
        <v>Q3</v>
      </c>
      <c r="R3000" s="4" t="str">
        <f>LOOKUP(O3000,{1,3,6,9,12},{"Winter","Spring","Summer","Autumn","Winter"})</f>
        <v>Autumn</v>
      </c>
    </row>
    <row r="3001" spans="2:18"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c r="O3001" s="4">
        <f>MONTH(Table1[[#This Row],[Invoice Date]])</f>
        <v>9</v>
      </c>
      <c r="P3001" s="4">
        <f>YEAR(Table1[[#This Row],[Invoice Date]])</f>
        <v>2021</v>
      </c>
      <c r="Q3001" s="4" t="str">
        <f>"Q"&amp;ROUNDUP(MONTH(Table1[[#This Row],[Invoice Date]])/3,0)</f>
        <v>Q3</v>
      </c>
      <c r="R3001" s="4" t="str">
        <f>LOOKUP(O3001,{1,3,6,9,12},{"Winter","Spring","Summer","Autumn","Winter"})</f>
        <v>Autumn</v>
      </c>
    </row>
    <row r="3002" spans="2:18"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c r="O3002" s="4">
        <f>MONTH(Table1[[#This Row],[Invoice Date]])</f>
        <v>9</v>
      </c>
      <c r="P3002" s="4">
        <f>YEAR(Table1[[#This Row],[Invoice Date]])</f>
        <v>2021</v>
      </c>
      <c r="Q3002" s="4" t="str">
        <f>"Q"&amp;ROUNDUP(MONTH(Table1[[#This Row],[Invoice Date]])/3,0)</f>
        <v>Q3</v>
      </c>
      <c r="R3002" s="4" t="str">
        <f>LOOKUP(O3002,{1,3,6,9,12},{"Winter","Spring","Summer","Autumn","Winter"})</f>
        <v>Autumn</v>
      </c>
    </row>
    <row r="3003" spans="2:18"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c r="O3003" s="4">
        <f>MONTH(Table1[[#This Row],[Invoice Date]])</f>
        <v>10</v>
      </c>
      <c r="P3003" s="4">
        <f>YEAR(Table1[[#This Row],[Invoice Date]])</f>
        <v>2021</v>
      </c>
      <c r="Q3003" s="4" t="str">
        <f>"Q"&amp;ROUNDUP(MONTH(Table1[[#This Row],[Invoice Date]])/3,0)</f>
        <v>Q4</v>
      </c>
      <c r="R3003" s="4" t="str">
        <f>LOOKUP(O3003,{1,3,6,9,12},{"Winter","Spring","Summer","Autumn","Winter"})</f>
        <v>Autumn</v>
      </c>
    </row>
    <row r="3004" spans="2:18"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c r="O3004" s="4">
        <f>MONTH(Table1[[#This Row],[Invoice Date]])</f>
        <v>10</v>
      </c>
      <c r="P3004" s="4">
        <f>YEAR(Table1[[#This Row],[Invoice Date]])</f>
        <v>2021</v>
      </c>
      <c r="Q3004" s="4" t="str">
        <f>"Q"&amp;ROUNDUP(MONTH(Table1[[#This Row],[Invoice Date]])/3,0)</f>
        <v>Q4</v>
      </c>
      <c r="R3004" s="4" t="str">
        <f>LOOKUP(O3004,{1,3,6,9,12},{"Winter","Spring","Summer","Autumn","Winter"})</f>
        <v>Autumn</v>
      </c>
    </row>
    <row r="3005" spans="2:18"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c r="O3005" s="4">
        <f>MONTH(Table1[[#This Row],[Invoice Date]])</f>
        <v>10</v>
      </c>
      <c r="P3005" s="4">
        <f>YEAR(Table1[[#This Row],[Invoice Date]])</f>
        <v>2021</v>
      </c>
      <c r="Q3005" s="4" t="str">
        <f>"Q"&amp;ROUNDUP(MONTH(Table1[[#This Row],[Invoice Date]])/3,0)</f>
        <v>Q4</v>
      </c>
      <c r="R3005" s="4" t="str">
        <f>LOOKUP(O3005,{1,3,6,9,12},{"Winter","Spring","Summer","Autumn","Winter"})</f>
        <v>Autumn</v>
      </c>
    </row>
    <row r="3006" spans="2:18"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c r="O3006" s="4">
        <f>MONTH(Table1[[#This Row],[Invoice Date]])</f>
        <v>10</v>
      </c>
      <c r="P3006" s="4">
        <f>YEAR(Table1[[#This Row],[Invoice Date]])</f>
        <v>2021</v>
      </c>
      <c r="Q3006" s="4" t="str">
        <f>"Q"&amp;ROUNDUP(MONTH(Table1[[#This Row],[Invoice Date]])/3,0)</f>
        <v>Q4</v>
      </c>
      <c r="R3006" s="4" t="str">
        <f>LOOKUP(O3006,{1,3,6,9,12},{"Winter","Spring","Summer","Autumn","Winter"})</f>
        <v>Autumn</v>
      </c>
    </row>
    <row r="3007" spans="2:18"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c r="O3007" s="4">
        <f>MONTH(Table1[[#This Row],[Invoice Date]])</f>
        <v>10</v>
      </c>
      <c r="P3007" s="4">
        <f>YEAR(Table1[[#This Row],[Invoice Date]])</f>
        <v>2021</v>
      </c>
      <c r="Q3007" s="4" t="str">
        <f>"Q"&amp;ROUNDUP(MONTH(Table1[[#This Row],[Invoice Date]])/3,0)</f>
        <v>Q4</v>
      </c>
      <c r="R3007" s="4" t="str">
        <f>LOOKUP(O3007,{1,3,6,9,12},{"Winter","Spring","Summer","Autumn","Winter"})</f>
        <v>Autumn</v>
      </c>
    </row>
    <row r="3008" spans="2:18"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c r="O3008" s="4">
        <f>MONTH(Table1[[#This Row],[Invoice Date]])</f>
        <v>10</v>
      </c>
      <c r="P3008" s="4">
        <f>YEAR(Table1[[#This Row],[Invoice Date]])</f>
        <v>2021</v>
      </c>
      <c r="Q3008" s="4" t="str">
        <f>"Q"&amp;ROUNDUP(MONTH(Table1[[#This Row],[Invoice Date]])/3,0)</f>
        <v>Q4</v>
      </c>
      <c r="R3008" s="4" t="str">
        <f>LOOKUP(O3008,{1,3,6,9,12},{"Winter","Spring","Summer","Autumn","Winter"})</f>
        <v>Autumn</v>
      </c>
    </row>
    <row r="3009" spans="2:18"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c r="O3009" s="4">
        <f>MONTH(Table1[[#This Row],[Invoice Date]])</f>
        <v>11</v>
      </c>
      <c r="P3009" s="4">
        <f>YEAR(Table1[[#This Row],[Invoice Date]])</f>
        <v>2021</v>
      </c>
      <c r="Q3009" s="4" t="str">
        <f>"Q"&amp;ROUNDUP(MONTH(Table1[[#This Row],[Invoice Date]])/3,0)</f>
        <v>Q4</v>
      </c>
      <c r="R3009" s="4" t="str">
        <f>LOOKUP(O3009,{1,3,6,9,12},{"Winter","Spring","Summer","Autumn","Winter"})</f>
        <v>Autumn</v>
      </c>
    </row>
    <row r="3010" spans="2:18"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c r="O3010" s="4">
        <f>MONTH(Table1[[#This Row],[Invoice Date]])</f>
        <v>11</v>
      </c>
      <c r="P3010" s="4">
        <f>YEAR(Table1[[#This Row],[Invoice Date]])</f>
        <v>2021</v>
      </c>
      <c r="Q3010" s="4" t="str">
        <f>"Q"&amp;ROUNDUP(MONTH(Table1[[#This Row],[Invoice Date]])/3,0)</f>
        <v>Q4</v>
      </c>
      <c r="R3010" s="4" t="str">
        <f>LOOKUP(O3010,{1,3,6,9,12},{"Winter","Spring","Summer","Autumn","Winter"})</f>
        <v>Autumn</v>
      </c>
    </row>
    <row r="3011" spans="2:18"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c r="O3011" s="4">
        <f>MONTH(Table1[[#This Row],[Invoice Date]])</f>
        <v>11</v>
      </c>
      <c r="P3011" s="4">
        <f>YEAR(Table1[[#This Row],[Invoice Date]])</f>
        <v>2021</v>
      </c>
      <c r="Q3011" s="4" t="str">
        <f>"Q"&amp;ROUNDUP(MONTH(Table1[[#This Row],[Invoice Date]])/3,0)</f>
        <v>Q4</v>
      </c>
      <c r="R3011" s="4" t="str">
        <f>LOOKUP(O3011,{1,3,6,9,12},{"Winter","Spring","Summer","Autumn","Winter"})</f>
        <v>Autumn</v>
      </c>
    </row>
    <row r="3012" spans="2:18"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c r="O3012" s="4">
        <f>MONTH(Table1[[#This Row],[Invoice Date]])</f>
        <v>11</v>
      </c>
      <c r="P3012" s="4">
        <f>YEAR(Table1[[#This Row],[Invoice Date]])</f>
        <v>2021</v>
      </c>
      <c r="Q3012" s="4" t="str">
        <f>"Q"&amp;ROUNDUP(MONTH(Table1[[#This Row],[Invoice Date]])/3,0)</f>
        <v>Q4</v>
      </c>
      <c r="R3012" s="4" t="str">
        <f>LOOKUP(O3012,{1,3,6,9,12},{"Winter","Spring","Summer","Autumn","Winter"})</f>
        <v>Autumn</v>
      </c>
    </row>
    <row r="3013" spans="2:18"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c r="O3013" s="4">
        <f>MONTH(Table1[[#This Row],[Invoice Date]])</f>
        <v>11</v>
      </c>
      <c r="P3013" s="4">
        <f>YEAR(Table1[[#This Row],[Invoice Date]])</f>
        <v>2021</v>
      </c>
      <c r="Q3013" s="4" t="str">
        <f>"Q"&amp;ROUNDUP(MONTH(Table1[[#This Row],[Invoice Date]])/3,0)</f>
        <v>Q4</v>
      </c>
      <c r="R3013" s="4" t="str">
        <f>LOOKUP(O3013,{1,3,6,9,12},{"Winter","Spring","Summer","Autumn","Winter"})</f>
        <v>Autumn</v>
      </c>
    </row>
    <row r="3014" spans="2:18"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c r="O3014" s="4">
        <f>MONTH(Table1[[#This Row],[Invoice Date]])</f>
        <v>11</v>
      </c>
      <c r="P3014" s="4">
        <f>YEAR(Table1[[#This Row],[Invoice Date]])</f>
        <v>2021</v>
      </c>
      <c r="Q3014" s="4" t="str">
        <f>"Q"&amp;ROUNDUP(MONTH(Table1[[#This Row],[Invoice Date]])/3,0)</f>
        <v>Q4</v>
      </c>
      <c r="R3014" s="4" t="str">
        <f>LOOKUP(O3014,{1,3,6,9,12},{"Winter","Spring","Summer","Autumn","Winter"})</f>
        <v>Autumn</v>
      </c>
    </row>
    <row r="3015" spans="2:18"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c r="O3015" s="4">
        <f>MONTH(Table1[[#This Row],[Invoice Date]])</f>
        <v>12</v>
      </c>
      <c r="P3015" s="4">
        <f>YEAR(Table1[[#This Row],[Invoice Date]])</f>
        <v>2021</v>
      </c>
      <c r="Q3015" s="4" t="str">
        <f>"Q"&amp;ROUNDUP(MONTH(Table1[[#This Row],[Invoice Date]])/3,0)</f>
        <v>Q4</v>
      </c>
      <c r="R3015" s="4" t="str">
        <f>LOOKUP(O3015,{1,3,6,9,12},{"Winter","Spring","Summer","Autumn","Winter"})</f>
        <v>Winter</v>
      </c>
    </row>
    <row r="3016" spans="2:18"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c r="O3016" s="4">
        <f>MONTH(Table1[[#This Row],[Invoice Date]])</f>
        <v>12</v>
      </c>
      <c r="P3016" s="4">
        <f>YEAR(Table1[[#This Row],[Invoice Date]])</f>
        <v>2021</v>
      </c>
      <c r="Q3016" s="4" t="str">
        <f>"Q"&amp;ROUNDUP(MONTH(Table1[[#This Row],[Invoice Date]])/3,0)</f>
        <v>Q4</v>
      </c>
      <c r="R3016" s="4" t="str">
        <f>LOOKUP(O3016,{1,3,6,9,12},{"Winter","Spring","Summer","Autumn","Winter"})</f>
        <v>Winter</v>
      </c>
    </row>
    <row r="3017" spans="2:18"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c r="O3017" s="4">
        <f>MONTH(Table1[[#This Row],[Invoice Date]])</f>
        <v>12</v>
      </c>
      <c r="P3017" s="4">
        <f>YEAR(Table1[[#This Row],[Invoice Date]])</f>
        <v>2021</v>
      </c>
      <c r="Q3017" s="4" t="str">
        <f>"Q"&amp;ROUNDUP(MONTH(Table1[[#This Row],[Invoice Date]])/3,0)</f>
        <v>Q4</v>
      </c>
      <c r="R3017" s="4" t="str">
        <f>LOOKUP(O3017,{1,3,6,9,12},{"Winter","Spring","Summer","Autumn","Winter"})</f>
        <v>Winter</v>
      </c>
    </row>
    <row r="3018" spans="2:18"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c r="O3018" s="4">
        <f>MONTH(Table1[[#This Row],[Invoice Date]])</f>
        <v>12</v>
      </c>
      <c r="P3018" s="4">
        <f>YEAR(Table1[[#This Row],[Invoice Date]])</f>
        <v>2021</v>
      </c>
      <c r="Q3018" s="4" t="str">
        <f>"Q"&amp;ROUNDUP(MONTH(Table1[[#This Row],[Invoice Date]])/3,0)</f>
        <v>Q4</v>
      </c>
      <c r="R3018" s="4" t="str">
        <f>LOOKUP(O3018,{1,3,6,9,12},{"Winter","Spring","Summer","Autumn","Winter"})</f>
        <v>Winter</v>
      </c>
    </row>
    <row r="3019" spans="2:18"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c r="O3019" s="4">
        <f>MONTH(Table1[[#This Row],[Invoice Date]])</f>
        <v>12</v>
      </c>
      <c r="P3019" s="4">
        <f>YEAR(Table1[[#This Row],[Invoice Date]])</f>
        <v>2021</v>
      </c>
      <c r="Q3019" s="4" t="str">
        <f>"Q"&amp;ROUNDUP(MONTH(Table1[[#This Row],[Invoice Date]])/3,0)</f>
        <v>Q4</v>
      </c>
      <c r="R3019" s="4" t="str">
        <f>LOOKUP(O3019,{1,3,6,9,12},{"Winter","Spring","Summer","Autumn","Winter"})</f>
        <v>Winter</v>
      </c>
    </row>
    <row r="3020" spans="2:18"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c r="O3020" s="4">
        <f>MONTH(Table1[[#This Row],[Invoice Date]])</f>
        <v>12</v>
      </c>
      <c r="P3020" s="4">
        <f>YEAR(Table1[[#This Row],[Invoice Date]])</f>
        <v>2021</v>
      </c>
      <c r="Q3020" s="4" t="str">
        <f>"Q"&amp;ROUNDUP(MONTH(Table1[[#This Row],[Invoice Date]])/3,0)</f>
        <v>Q4</v>
      </c>
      <c r="R3020" s="4" t="str">
        <f>LOOKUP(O3020,{1,3,6,9,12},{"Winter","Spring","Summer","Autumn","Winter"})</f>
        <v>Winter</v>
      </c>
    </row>
    <row r="3021" spans="2:18"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c r="O3021" s="4">
        <f>MONTH(Table1[[#This Row],[Invoice Date]])</f>
        <v>1</v>
      </c>
      <c r="P3021" s="4">
        <f>YEAR(Table1[[#This Row],[Invoice Date]])</f>
        <v>2021</v>
      </c>
      <c r="Q3021" s="4" t="str">
        <f>"Q"&amp;ROUNDUP(MONTH(Table1[[#This Row],[Invoice Date]])/3,0)</f>
        <v>Q1</v>
      </c>
      <c r="R3021" s="4" t="str">
        <f>LOOKUP(O3021,{1,3,6,9,12},{"Winter","Spring","Summer","Autumn","Winter"})</f>
        <v>Winter</v>
      </c>
    </row>
    <row r="3022" spans="2:18"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c r="O3022" s="4">
        <f>MONTH(Table1[[#This Row],[Invoice Date]])</f>
        <v>1</v>
      </c>
      <c r="P3022" s="4">
        <f>YEAR(Table1[[#This Row],[Invoice Date]])</f>
        <v>2021</v>
      </c>
      <c r="Q3022" s="4" t="str">
        <f>"Q"&amp;ROUNDUP(MONTH(Table1[[#This Row],[Invoice Date]])/3,0)</f>
        <v>Q1</v>
      </c>
      <c r="R3022" s="4" t="str">
        <f>LOOKUP(O3022,{1,3,6,9,12},{"Winter","Spring","Summer","Autumn","Winter"})</f>
        <v>Winter</v>
      </c>
    </row>
    <row r="3023" spans="2:18"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c r="O3023" s="4">
        <f>MONTH(Table1[[#This Row],[Invoice Date]])</f>
        <v>1</v>
      </c>
      <c r="P3023" s="4">
        <f>YEAR(Table1[[#This Row],[Invoice Date]])</f>
        <v>2021</v>
      </c>
      <c r="Q3023" s="4" t="str">
        <f>"Q"&amp;ROUNDUP(MONTH(Table1[[#This Row],[Invoice Date]])/3,0)</f>
        <v>Q1</v>
      </c>
      <c r="R3023" s="4" t="str">
        <f>LOOKUP(O3023,{1,3,6,9,12},{"Winter","Spring","Summer","Autumn","Winter"})</f>
        <v>Winter</v>
      </c>
    </row>
    <row r="3024" spans="2:18"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c r="O3024" s="4">
        <f>MONTH(Table1[[#This Row],[Invoice Date]])</f>
        <v>1</v>
      </c>
      <c r="P3024" s="4">
        <f>YEAR(Table1[[#This Row],[Invoice Date]])</f>
        <v>2021</v>
      </c>
      <c r="Q3024" s="4" t="str">
        <f>"Q"&amp;ROUNDUP(MONTH(Table1[[#This Row],[Invoice Date]])/3,0)</f>
        <v>Q1</v>
      </c>
      <c r="R3024" s="4" t="str">
        <f>LOOKUP(O3024,{1,3,6,9,12},{"Winter","Spring","Summer","Autumn","Winter"})</f>
        <v>Winter</v>
      </c>
    </row>
    <row r="3025" spans="2:18"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c r="O3025" s="4">
        <f>MONTH(Table1[[#This Row],[Invoice Date]])</f>
        <v>1</v>
      </c>
      <c r="P3025" s="4">
        <f>YEAR(Table1[[#This Row],[Invoice Date]])</f>
        <v>2021</v>
      </c>
      <c r="Q3025" s="4" t="str">
        <f>"Q"&amp;ROUNDUP(MONTH(Table1[[#This Row],[Invoice Date]])/3,0)</f>
        <v>Q1</v>
      </c>
      <c r="R3025" s="4" t="str">
        <f>LOOKUP(O3025,{1,3,6,9,12},{"Winter","Spring","Summer","Autumn","Winter"})</f>
        <v>Winter</v>
      </c>
    </row>
    <row r="3026" spans="2:18"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c r="O3026" s="4">
        <f>MONTH(Table1[[#This Row],[Invoice Date]])</f>
        <v>1</v>
      </c>
      <c r="P3026" s="4">
        <f>YEAR(Table1[[#This Row],[Invoice Date]])</f>
        <v>2021</v>
      </c>
      <c r="Q3026" s="4" t="str">
        <f>"Q"&amp;ROUNDUP(MONTH(Table1[[#This Row],[Invoice Date]])/3,0)</f>
        <v>Q1</v>
      </c>
      <c r="R3026" s="4" t="str">
        <f>LOOKUP(O3026,{1,3,6,9,12},{"Winter","Spring","Summer","Autumn","Winter"})</f>
        <v>Winter</v>
      </c>
    </row>
    <row r="3027" spans="2:18"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c r="O3027" s="4">
        <f>MONTH(Table1[[#This Row],[Invoice Date]])</f>
        <v>2</v>
      </c>
      <c r="P3027" s="4">
        <f>YEAR(Table1[[#This Row],[Invoice Date]])</f>
        <v>2021</v>
      </c>
      <c r="Q3027" s="4" t="str">
        <f>"Q"&amp;ROUNDUP(MONTH(Table1[[#This Row],[Invoice Date]])/3,0)</f>
        <v>Q1</v>
      </c>
      <c r="R3027" s="4" t="str">
        <f>LOOKUP(O3027,{1,3,6,9,12},{"Winter","Spring","Summer","Autumn","Winter"})</f>
        <v>Winter</v>
      </c>
    </row>
    <row r="3028" spans="2:18"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c r="O3028" s="4">
        <f>MONTH(Table1[[#This Row],[Invoice Date]])</f>
        <v>2</v>
      </c>
      <c r="P3028" s="4">
        <f>YEAR(Table1[[#This Row],[Invoice Date]])</f>
        <v>2021</v>
      </c>
      <c r="Q3028" s="4" t="str">
        <f>"Q"&amp;ROUNDUP(MONTH(Table1[[#This Row],[Invoice Date]])/3,0)</f>
        <v>Q1</v>
      </c>
      <c r="R3028" s="4" t="str">
        <f>LOOKUP(O3028,{1,3,6,9,12},{"Winter","Spring","Summer","Autumn","Winter"})</f>
        <v>Winter</v>
      </c>
    </row>
    <row r="3029" spans="2:18"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c r="O3029" s="4">
        <f>MONTH(Table1[[#This Row],[Invoice Date]])</f>
        <v>2</v>
      </c>
      <c r="P3029" s="4">
        <f>YEAR(Table1[[#This Row],[Invoice Date]])</f>
        <v>2021</v>
      </c>
      <c r="Q3029" s="4" t="str">
        <f>"Q"&amp;ROUNDUP(MONTH(Table1[[#This Row],[Invoice Date]])/3,0)</f>
        <v>Q1</v>
      </c>
      <c r="R3029" s="4" t="str">
        <f>LOOKUP(O3029,{1,3,6,9,12},{"Winter","Spring","Summer","Autumn","Winter"})</f>
        <v>Winter</v>
      </c>
    </row>
    <row r="3030" spans="2:18"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c r="O3030" s="4">
        <f>MONTH(Table1[[#This Row],[Invoice Date]])</f>
        <v>2</v>
      </c>
      <c r="P3030" s="4">
        <f>YEAR(Table1[[#This Row],[Invoice Date]])</f>
        <v>2021</v>
      </c>
      <c r="Q3030" s="4" t="str">
        <f>"Q"&amp;ROUNDUP(MONTH(Table1[[#This Row],[Invoice Date]])/3,0)</f>
        <v>Q1</v>
      </c>
      <c r="R3030" s="4" t="str">
        <f>LOOKUP(O3030,{1,3,6,9,12},{"Winter","Spring","Summer","Autumn","Winter"})</f>
        <v>Winter</v>
      </c>
    </row>
    <row r="3031" spans="2:18"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c r="O3031" s="4">
        <f>MONTH(Table1[[#This Row],[Invoice Date]])</f>
        <v>2</v>
      </c>
      <c r="P3031" s="4">
        <f>YEAR(Table1[[#This Row],[Invoice Date]])</f>
        <v>2021</v>
      </c>
      <c r="Q3031" s="4" t="str">
        <f>"Q"&amp;ROUNDUP(MONTH(Table1[[#This Row],[Invoice Date]])/3,0)</f>
        <v>Q1</v>
      </c>
      <c r="R3031" s="4" t="str">
        <f>LOOKUP(O3031,{1,3,6,9,12},{"Winter","Spring","Summer","Autumn","Winter"})</f>
        <v>Winter</v>
      </c>
    </row>
    <row r="3032" spans="2:18"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c r="O3032" s="4">
        <f>MONTH(Table1[[#This Row],[Invoice Date]])</f>
        <v>2</v>
      </c>
      <c r="P3032" s="4">
        <f>YEAR(Table1[[#This Row],[Invoice Date]])</f>
        <v>2021</v>
      </c>
      <c r="Q3032" s="4" t="str">
        <f>"Q"&amp;ROUNDUP(MONTH(Table1[[#This Row],[Invoice Date]])/3,0)</f>
        <v>Q1</v>
      </c>
      <c r="R3032" s="4" t="str">
        <f>LOOKUP(O3032,{1,3,6,9,12},{"Winter","Spring","Summer","Autumn","Winter"})</f>
        <v>Winter</v>
      </c>
    </row>
    <row r="3033" spans="2:18"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c r="O3033" s="4">
        <f>MONTH(Table1[[#This Row],[Invoice Date]])</f>
        <v>3</v>
      </c>
      <c r="P3033" s="4">
        <f>YEAR(Table1[[#This Row],[Invoice Date]])</f>
        <v>2021</v>
      </c>
      <c r="Q3033" s="4" t="str">
        <f>"Q"&amp;ROUNDUP(MONTH(Table1[[#This Row],[Invoice Date]])/3,0)</f>
        <v>Q1</v>
      </c>
      <c r="R3033" s="4" t="str">
        <f>LOOKUP(O3033,{1,3,6,9,12},{"Winter","Spring","Summer","Autumn","Winter"})</f>
        <v>Spring</v>
      </c>
    </row>
    <row r="3034" spans="2:18"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c r="O3034" s="4">
        <f>MONTH(Table1[[#This Row],[Invoice Date]])</f>
        <v>3</v>
      </c>
      <c r="P3034" s="4">
        <f>YEAR(Table1[[#This Row],[Invoice Date]])</f>
        <v>2021</v>
      </c>
      <c r="Q3034" s="4" t="str">
        <f>"Q"&amp;ROUNDUP(MONTH(Table1[[#This Row],[Invoice Date]])/3,0)</f>
        <v>Q1</v>
      </c>
      <c r="R3034" s="4" t="str">
        <f>LOOKUP(O3034,{1,3,6,9,12},{"Winter","Spring","Summer","Autumn","Winter"})</f>
        <v>Spring</v>
      </c>
    </row>
    <row r="3035" spans="2:18"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c r="O3035" s="4">
        <f>MONTH(Table1[[#This Row],[Invoice Date]])</f>
        <v>3</v>
      </c>
      <c r="P3035" s="4">
        <f>YEAR(Table1[[#This Row],[Invoice Date]])</f>
        <v>2021</v>
      </c>
      <c r="Q3035" s="4" t="str">
        <f>"Q"&amp;ROUNDUP(MONTH(Table1[[#This Row],[Invoice Date]])/3,0)</f>
        <v>Q1</v>
      </c>
      <c r="R3035" s="4" t="str">
        <f>LOOKUP(O3035,{1,3,6,9,12},{"Winter","Spring","Summer","Autumn","Winter"})</f>
        <v>Spring</v>
      </c>
    </row>
    <row r="3036" spans="2:18"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c r="O3036" s="4">
        <f>MONTH(Table1[[#This Row],[Invoice Date]])</f>
        <v>3</v>
      </c>
      <c r="P3036" s="4">
        <f>YEAR(Table1[[#This Row],[Invoice Date]])</f>
        <v>2021</v>
      </c>
      <c r="Q3036" s="4" t="str">
        <f>"Q"&amp;ROUNDUP(MONTH(Table1[[#This Row],[Invoice Date]])/3,0)</f>
        <v>Q1</v>
      </c>
      <c r="R3036" s="4" t="str">
        <f>LOOKUP(O3036,{1,3,6,9,12},{"Winter","Spring","Summer","Autumn","Winter"})</f>
        <v>Spring</v>
      </c>
    </row>
    <row r="3037" spans="2:18"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c r="O3037" s="4">
        <f>MONTH(Table1[[#This Row],[Invoice Date]])</f>
        <v>3</v>
      </c>
      <c r="P3037" s="4">
        <f>YEAR(Table1[[#This Row],[Invoice Date]])</f>
        <v>2021</v>
      </c>
      <c r="Q3037" s="4" t="str">
        <f>"Q"&amp;ROUNDUP(MONTH(Table1[[#This Row],[Invoice Date]])/3,0)</f>
        <v>Q1</v>
      </c>
      <c r="R3037" s="4" t="str">
        <f>LOOKUP(O3037,{1,3,6,9,12},{"Winter","Spring","Summer","Autumn","Winter"})</f>
        <v>Spring</v>
      </c>
    </row>
    <row r="3038" spans="2:18"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c r="O3038" s="4">
        <f>MONTH(Table1[[#This Row],[Invoice Date]])</f>
        <v>3</v>
      </c>
      <c r="P3038" s="4">
        <f>YEAR(Table1[[#This Row],[Invoice Date]])</f>
        <v>2021</v>
      </c>
      <c r="Q3038" s="4" t="str">
        <f>"Q"&amp;ROUNDUP(MONTH(Table1[[#This Row],[Invoice Date]])/3,0)</f>
        <v>Q1</v>
      </c>
      <c r="R3038" s="4" t="str">
        <f>LOOKUP(O3038,{1,3,6,9,12},{"Winter","Spring","Summer","Autumn","Winter"})</f>
        <v>Spring</v>
      </c>
    </row>
    <row r="3039" spans="2:18"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c r="O3039" s="4">
        <f>MONTH(Table1[[#This Row],[Invoice Date]])</f>
        <v>4</v>
      </c>
      <c r="P3039" s="4">
        <f>YEAR(Table1[[#This Row],[Invoice Date]])</f>
        <v>2021</v>
      </c>
      <c r="Q3039" s="4" t="str">
        <f>"Q"&amp;ROUNDUP(MONTH(Table1[[#This Row],[Invoice Date]])/3,0)</f>
        <v>Q2</v>
      </c>
      <c r="R3039" s="4" t="str">
        <f>LOOKUP(O3039,{1,3,6,9,12},{"Winter","Spring","Summer","Autumn","Winter"})</f>
        <v>Spring</v>
      </c>
    </row>
    <row r="3040" spans="2:18"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c r="O3040" s="4">
        <f>MONTH(Table1[[#This Row],[Invoice Date]])</f>
        <v>4</v>
      </c>
      <c r="P3040" s="4">
        <f>YEAR(Table1[[#This Row],[Invoice Date]])</f>
        <v>2021</v>
      </c>
      <c r="Q3040" s="4" t="str">
        <f>"Q"&amp;ROUNDUP(MONTH(Table1[[#This Row],[Invoice Date]])/3,0)</f>
        <v>Q2</v>
      </c>
      <c r="R3040" s="4" t="str">
        <f>LOOKUP(O3040,{1,3,6,9,12},{"Winter","Spring","Summer","Autumn","Winter"})</f>
        <v>Spring</v>
      </c>
    </row>
    <row r="3041" spans="2:18"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c r="O3041" s="4">
        <f>MONTH(Table1[[#This Row],[Invoice Date]])</f>
        <v>4</v>
      </c>
      <c r="P3041" s="4">
        <f>YEAR(Table1[[#This Row],[Invoice Date]])</f>
        <v>2021</v>
      </c>
      <c r="Q3041" s="4" t="str">
        <f>"Q"&amp;ROUNDUP(MONTH(Table1[[#This Row],[Invoice Date]])/3,0)</f>
        <v>Q2</v>
      </c>
      <c r="R3041" s="4" t="str">
        <f>LOOKUP(O3041,{1,3,6,9,12},{"Winter","Spring","Summer","Autumn","Winter"})</f>
        <v>Spring</v>
      </c>
    </row>
    <row r="3042" spans="2:18"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c r="O3042" s="4">
        <f>MONTH(Table1[[#This Row],[Invoice Date]])</f>
        <v>4</v>
      </c>
      <c r="P3042" s="4">
        <f>YEAR(Table1[[#This Row],[Invoice Date]])</f>
        <v>2021</v>
      </c>
      <c r="Q3042" s="4" t="str">
        <f>"Q"&amp;ROUNDUP(MONTH(Table1[[#This Row],[Invoice Date]])/3,0)</f>
        <v>Q2</v>
      </c>
      <c r="R3042" s="4" t="str">
        <f>LOOKUP(O3042,{1,3,6,9,12},{"Winter","Spring","Summer","Autumn","Winter"})</f>
        <v>Spring</v>
      </c>
    </row>
    <row r="3043" spans="2:18"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c r="O3043" s="4">
        <f>MONTH(Table1[[#This Row],[Invoice Date]])</f>
        <v>4</v>
      </c>
      <c r="P3043" s="4">
        <f>YEAR(Table1[[#This Row],[Invoice Date]])</f>
        <v>2021</v>
      </c>
      <c r="Q3043" s="4" t="str">
        <f>"Q"&amp;ROUNDUP(MONTH(Table1[[#This Row],[Invoice Date]])/3,0)</f>
        <v>Q2</v>
      </c>
      <c r="R3043" s="4" t="str">
        <f>LOOKUP(O3043,{1,3,6,9,12},{"Winter","Spring","Summer","Autumn","Winter"})</f>
        <v>Spring</v>
      </c>
    </row>
    <row r="3044" spans="2:18"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c r="O3044" s="4">
        <f>MONTH(Table1[[#This Row],[Invoice Date]])</f>
        <v>4</v>
      </c>
      <c r="P3044" s="4">
        <f>YEAR(Table1[[#This Row],[Invoice Date]])</f>
        <v>2021</v>
      </c>
      <c r="Q3044" s="4" t="str">
        <f>"Q"&amp;ROUNDUP(MONTH(Table1[[#This Row],[Invoice Date]])/3,0)</f>
        <v>Q2</v>
      </c>
      <c r="R3044" s="4" t="str">
        <f>LOOKUP(O3044,{1,3,6,9,12},{"Winter","Spring","Summer","Autumn","Winter"})</f>
        <v>Spring</v>
      </c>
    </row>
    <row r="3045" spans="2:18"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c r="O3045" s="4">
        <f>MONTH(Table1[[#This Row],[Invoice Date]])</f>
        <v>5</v>
      </c>
      <c r="P3045" s="4">
        <f>YEAR(Table1[[#This Row],[Invoice Date]])</f>
        <v>2021</v>
      </c>
      <c r="Q3045" s="4" t="str">
        <f>"Q"&amp;ROUNDUP(MONTH(Table1[[#This Row],[Invoice Date]])/3,0)</f>
        <v>Q2</v>
      </c>
      <c r="R3045" s="4" t="str">
        <f>LOOKUP(O3045,{1,3,6,9,12},{"Winter","Spring","Summer","Autumn","Winter"})</f>
        <v>Spring</v>
      </c>
    </row>
    <row r="3046" spans="2:18"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c r="O3046" s="4">
        <f>MONTH(Table1[[#This Row],[Invoice Date]])</f>
        <v>5</v>
      </c>
      <c r="P3046" s="4">
        <f>YEAR(Table1[[#This Row],[Invoice Date]])</f>
        <v>2021</v>
      </c>
      <c r="Q3046" s="4" t="str">
        <f>"Q"&amp;ROUNDUP(MONTH(Table1[[#This Row],[Invoice Date]])/3,0)</f>
        <v>Q2</v>
      </c>
      <c r="R3046" s="4" t="str">
        <f>LOOKUP(O3046,{1,3,6,9,12},{"Winter","Spring","Summer","Autumn","Winter"})</f>
        <v>Spring</v>
      </c>
    </row>
    <row r="3047" spans="2:18"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c r="O3047" s="4">
        <f>MONTH(Table1[[#This Row],[Invoice Date]])</f>
        <v>5</v>
      </c>
      <c r="P3047" s="4">
        <f>YEAR(Table1[[#This Row],[Invoice Date]])</f>
        <v>2021</v>
      </c>
      <c r="Q3047" s="4" t="str">
        <f>"Q"&amp;ROUNDUP(MONTH(Table1[[#This Row],[Invoice Date]])/3,0)</f>
        <v>Q2</v>
      </c>
      <c r="R3047" s="4" t="str">
        <f>LOOKUP(O3047,{1,3,6,9,12},{"Winter","Spring","Summer","Autumn","Winter"})</f>
        <v>Spring</v>
      </c>
    </row>
    <row r="3048" spans="2:18"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c r="O3048" s="4">
        <f>MONTH(Table1[[#This Row],[Invoice Date]])</f>
        <v>5</v>
      </c>
      <c r="P3048" s="4">
        <f>YEAR(Table1[[#This Row],[Invoice Date]])</f>
        <v>2021</v>
      </c>
      <c r="Q3048" s="4" t="str">
        <f>"Q"&amp;ROUNDUP(MONTH(Table1[[#This Row],[Invoice Date]])/3,0)</f>
        <v>Q2</v>
      </c>
      <c r="R3048" s="4" t="str">
        <f>LOOKUP(O3048,{1,3,6,9,12},{"Winter","Spring","Summer","Autumn","Winter"})</f>
        <v>Spring</v>
      </c>
    </row>
    <row r="3049" spans="2:18"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c r="O3049" s="4">
        <f>MONTH(Table1[[#This Row],[Invoice Date]])</f>
        <v>5</v>
      </c>
      <c r="P3049" s="4">
        <f>YEAR(Table1[[#This Row],[Invoice Date]])</f>
        <v>2021</v>
      </c>
      <c r="Q3049" s="4" t="str">
        <f>"Q"&amp;ROUNDUP(MONTH(Table1[[#This Row],[Invoice Date]])/3,0)</f>
        <v>Q2</v>
      </c>
      <c r="R3049" s="4" t="str">
        <f>LOOKUP(O3049,{1,3,6,9,12},{"Winter","Spring","Summer","Autumn","Winter"})</f>
        <v>Spring</v>
      </c>
    </row>
    <row r="3050" spans="2:18"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c r="O3050" s="4">
        <f>MONTH(Table1[[#This Row],[Invoice Date]])</f>
        <v>5</v>
      </c>
      <c r="P3050" s="4">
        <f>YEAR(Table1[[#This Row],[Invoice Date]])</f>
        <v>2021</v>
      </c>
      <c r="Q3050" s="4" t="str">
        <f>"Q"&amp;ROUNDUP(MONTH(Table1[[#This Row],[Invoice Date]])/3,0)</f>
        <v>Q2</v>
      </c>
      <c r="R3050" s="4" t="str">
        <f>LOOKUP(O3050,{1,3,6,9,12},{"Winter","Spring","Summer","Autumn","Winter"})</f>
        <v>Spring</v>
      </c>
    </row>
    <row r="3051" spans="2:18"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c r="O3051" s="4">
        <f>MONTH(Table1[[#This Row],[Invoice Date]])</f>
        <v>6</v>
      </c>
      <c r="P3051" s="4">
        <f>YEAR(Table1[[#This Row],[Invoice Date]])</f>
        <v>2021</v>
      </c>
      <c r="Q3051" s="4" t="str">
        <f>"Q"&amp;ROUNDUP(MONTH(Table1[[#This Row],[Invoice Date]])/3,0)</f>
        <v>Q2</v>
      </c>
      <c r="R3051" s="4" t="str">
        <f>LOOKUP(O3051,{1,3,6,9,12},{"Winter","Spring","Summer","Autumn","Winter"})</f>
        <v>Summer</v>
      </c>
    </row>
    <row r="3052" spans="2:18"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c r="O3052" s="4">
        <f>MONTH(Table1[[#This Row],[Invoice Date]])</f>
        <v>6</v>
      </c>
      <c r="P3052" s="4">
        <f>YEAR(Table1[[#This Row],[Invoice Date]])</f>
        <v>2021</v>
      </c>
      <c r="Q3052" s="4" t="str">
        <f>"Q"&amp;ROUNDUP(MONTH(Table1[[#This Row],[Invoice Date]])/3,0)</f>
        <v>Q2</v>
      </c>
      <c r="R3052" s="4" t="str">
        <f>LOOKUP(O3052,{1,3,6,9,12},{"Winter","Spring","Summer","Autumn","Winter"})</f>
        <v>Summer</v>
      </c>
    </row>
    <row r="3053" spans="2:18"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c r="O3053" s="4">
        <f>MONTH(Table1[[#This Row],[Invoice Date]])</f>
        <v>6</v>
      </c>
      <c r="P3053" s="4">
        <f>YEAR(Table1[[#This Row],[Invoice Date]])</f>
        <v>2021</v>
      </c>
      <c r="Q3053" s="4" t="str">
        <f>"Q"&amp;ROUNDUP(MONTH(Table1[[#This Row],[Invoice Date]])/3,0)</f>
        <v>Q2</v>
      </c>
      <c r="R3053" s="4" t="str">
        <f>LOOKUP(O3053,{1,3,6,9,12},{"Winter","Spring","Summer","Autumn","Winter"})</f>
        <v>Summer</v>
      </c>
    </row>
    <row r="3054" spans="2:18"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c r="O3054" s="4">
        <f>MONTH(Table1[[#This Row],[Invoice Date]])</f>
        <v>6</v>
      </c>
      <c r="P3054" s="4">
        <f>YEAR(Table1[[#This Row],[Invoice Date]])</f>
        <v>2021</v>
      </c>
      <c r="Q3054" s="4" t="str">
        <f>"Q"&amp;ROUNDUP(MONTH(Table1[[#This Row],[Invoice Date]])/3,0)</f>
        <v>Q2</v>
      </c>
      <c r="R3054" s="4" t="str">
        <f>LOOKUP(O3054,{1,3,6,9,12},{"Winter","Spring","Summer","Autumn","Winter"})</f>
        <v>Summer</v>
      </c>
    </row>
    <row r="3055" spans="2:18"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c r="O3055" s="4">
        <f>MONTH(Table1[[#This Row],[Invoice Date]])</f>
        <v>6</v>
      </c>
      <c r="P3055" s="4">
        <f>YEAR(Table1[[#This Row],[Invoice Date]])</f>
        <v>2021</v>
      </c>
      <c r="Q3055" s="4" t="str">
        <f>"Q"&amp;ROUNDUP(MONTH(Table1[[#This Row],[Invoice Date]])/3,0)</f>
        <v>Q2</v>
      </c>
      <c r="R3055" s="4" t="str">
        <f>LOOKUP(O3055,{1,3,6,9,12},{"Winter","Spring","Summer","Autumn","Winter"})</f>
        <v>Summer</v>
      </c>
    </row>
    <row r="3056" spans="2:18"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c r="O3056" s="4">
        <f>MONTH(Table1[[#This Row],[Invoice Date]])</f>
        <v>6</v>
      </c>
      <c r="P3056" s="4">
        <f>YEAR(Table1[[#This Row],[Invoice Date]])</f>
        <v>2021</v>
      </c>
      <c r="Q3056" s="4" t="str">
        <f>"Q"&amp;ROUNDUP(MONTH(Table1[[#This Row],[Invoice Date]])/3,0)</f>
        <v>Q2</v>
      </c>
      <c r="R3056" s="4" t="str">
        <f>LOOKUP(O3056,{1,3,6,9,12},{"Winter","Spring","Summer","Autumn","Winter"})</f>
        <v>Summer</v>
      </c>
    </row>
    <row r="3057" spans="2:18"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c r="O3057" s="4">
        <f>MONTH(Table1[[#This Row],[Invoice Date]])</f>
        <v>7</v>
      </c>
      <c r="P3057" s="4">
        <f>YEAR(Table1[[#This Row],[Invoice Date]])</f>
        <v>2021</v>
      </c>
      <c r="Q3057" s="4" t="str">
        <f>"Q"&amp;ROUNDUP(MONTH(Table1[[#This Row],[Invoice Date]])/3,0)</f>
        <v>Q3</v>
      </c>
      <c r="R3057" s="4" t="str">
        <f>LOOKUP(O3057,{1,3,6,9,12},{"Winter","Spring","Summer","Autumn","Winter"})</f>
        <v>Summer</v>
      </c>
    </row>
    <row r="3058" spans="2:18"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c r="O3058" s="4">
        <f>MONTH(Table1[[#This Row],[Invoice Date]])</f>
        <v>7</v>
      </c>
      <c r="P3058" s="4">
        <f>YEAR(Table1[[#This Row],[Invoice Date]])</f>
        <v>2021</v>
      </c>
      <c r="Q3058" s="4" t="str">
        <f>"Q"&amp;ROUNDUP(MONTH(Table1[[#This Row],[Invoice Date]])/3,0)</f>
        <v>Q3</v>
      </c>
      <c r="R3058" s="4" t="str">
        <f>LOOKUP(O3058,{1,3,6,9,12},{"Winter","Spring","Summer","Autumn","Winter"})</f>
        <v>Summer</v>
      </c>
    </row>
    <row r="3059" spans="2:18"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c r="O3059" s="4">
        <f>MONTH(Table1[[#This Row],[Invoice Date]])</f>
        <v>7</v>
      </c>
      <c r="P3059" s="4">
        <f>YEAR(Table1[[#This Row],[Invoice Date]])</f>
        <v>2021</v>
      </c>
      <c r="Q3059" s="4" t="str">
        <f>"Q"&amp;ROUNDUP(MONTH(Table1[[#This Row],[Invoice Date]])/3,0)</f>
        <v>Q3</v>
      </c>
      <c r="R3059" s="4" t="str">
        <f>LOOKUP(O3059,{1,3,6,9,12},{"Winter","Spring","Summer","Autumn","Winter"})</f>
        <v>Summer</v>
      </c>
    </row>
    <row r="3060" spans="2:18"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c r="O3060" s="4">
        <f>MONTH(Table1[[#This Row],[Invoice Date]])</f>
        <v>7</v>
      </c>
      <c r="P3060" s="4">
        <f>YEAR(Table1[[#This Row],[Invoice Date]])</f>
        <v>2021</v>
      </c>
      <c r="Q3060" s="4" t="str">
        <f>"Q"&amp;ROUNDUP(MONTH(Table1[[#This Row],[Invoice Date]])/3,0)</f>
        <v>Q3</v>
      </c>
      <c r="R3060" s="4" t="str">
        <f>LOOKUP(O3060,{1,3,6,9,12},{"Winter","Spring","Summer","Autumn","Winter"})</f>
        <v>Summer</v>
      </c>
    </row>
    <row r="3061" spans="2:18"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c r="O3061" s="4">
        <f>MONTH(Table1[[#This Row],[Invoice Date]])</f>
        <v>7</v>
      </c>
      <c r="P3061" s="4">
        <f>YEAR(Table1[[#This Row],[Invoice Date]])</f>
        <v>2021</v>
      </c>
      <c r="Q3061" s="4" t="str">
        <f>"Q"&amp;ROUNDUP(MONTH(Table1[[#This Row],[Invoice Date]])/3,0)</f>
        <v>Q3</v>
      </c>
      <c r="R3061" s="4" t="str">
        <f>LOOKUP(O3061,{1,3,6,9,12},{"Winter","Spring","Summer","Autumn","Winter"})</f>
        <v>Summer</v>
      </c>
    </row>
    <row r="3062" spans="2:18"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c r="O3062" s="4">
        <f>MONTH(Table1[[#This Row],[Invoice Date]])</f>
        <v>7</v>
      </c>
      <c r="P3062" s="4">
        <f>YEAR(Table1[[#This Row],[Invoice Date]])</f>
        <v>2021</v>
      </c>
      <c r="Q3062" s="4" t="str">
        <f>"Q"&amp;ROUNDUP(MONTH(Table1[[#This Row],[Invoice Date]])/3,0)</f>
        <v>Q3</v>
      </c>
      <c r="R3062" s="4" t="str">
        <f>LOOKUP(O3062,{1,3,6,9,12},{"Winter","Spring","Summer","Autumn","Winter"})</f>
        <v>Summer</v>
      </c>
    </row>
    <row r="3063" spans="2:18"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c r="O3063" s="4">
        <f>MONTH(Table1[[#This Row],[Invoice Date]])</f>
        <v>8</v>
      </c>
      <c r="P3063" s="4">
        <f>YEAR(Table1[[#This Row],[Invoice Date]])</f>
        <v>2021</v>
      </c>
      <c r="Q3063" s="4" t="str">
        <f>"Q"&amp;ROUNDUP(MONTH(Table1[[#This Row],[Invoice Date]])/3,0)</f>
        <v>Q3</v>
      </c>
      <c r="R3063" s="4" t="str">
        <f>LOOKUP(O3063,{1,3,6,9,12},{"Winter","Spring","Summer","Autumn","Winter"})</f>
        <v>Summer</v>
      </c>
    </row>
    <row r="3064" spans="2:18"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c r="O3064" s="4">
        <f>MONTH(Table1[[#This Row],[Invoice Date]])</f>
        <v>8</v>
      </c>
      <c r="P3064" s="4">
        <f>YEAR(Table1[[#This Row],[Invoice Date]])</f>
        <v>2021</v>
      </c>
      <c r="Q3064" s="4" t="str">
        <f>"Q"&amp;ROUNDUP(MONTH(Table1[[#This Row],[Invoice Date]])/3,0)</f>
        <v>Q3</v>
      </c>
      <c r="R3064" s="4" t="str">
        <f>LOOKUP(O3064,{1,3,6,9,12},{"Winter","Spring","Summer","Autumn","Winter"})</f>
        <v>Summer</v>
      </c>
    </row>
    <row r="3065" spans="2:18"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c r="O3065" s="4">
        <f>MONTH(Table1[[#This Row],[Invoice Date]])</f>
        <v>8</v>
      </c>
      <c r="P3065" s="4">
        <f>YEAR(Table1[[#This Row],[Invoice Date]])</f>
        <v>2021</v>
      </c>
      <c r="Q3065" s="4" t="str">
        <f>"Q"&amp;ROUNDUP(MONTH(Table1[[#This Row],[Invoice Date]])/3,0)</f>
        <v>Q3</v>
      </c>
      <c r="R3065" s="4" t="str">
        <f>LOOKUP(O3065,{1,3,6,9,12},{"Winter","Spring","Summer","Autumn","Winter"})</f>
        <v>Summer</v>
      </c>
    </row>
    <row r="3066" spans="2:18"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c r="O3066" s="4">
        <f>MONTH(Table1[[#This Row],[Invoice Date]])</f>
        <v>8</v>
      </c>
      <c r="P3066" s="4">
        <f>YEAR(Table1[[#This Row],[Invoice Date]])</f>
        <v>2021</v>
      </c>
      <c r="Q3066" s="4" t="str">
        <f>"Q"&amp;ROUNDUP(MONTH(Table1[[#This Row],[Invoice Date]])/3,0)</f>
        <v>Q3</v>
      </c>
      <c r="R3066" s="4" t="str">
        <f>LOOKUP(O3066,{1,3,6,9,12},{"Winter","Spring","Summer","Autumn","Winter"})</f>
        <v>Summer</v>
      </c>
    </row>
    <row r="3067" spans="2:18"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c r="O3067" s="4">
        <f>MONTH(Table1[[#This Row],[Invoice Date]])</f>
        <v>8</v>
      </c>
      <c r="P3067" s="4">
        <f>YEAR(Table1[[#This Row],[Invoice Date]])</f>
        <v>2021</v>
      </c>
      <c r="Q3067" s="4" t="str">
        <f>"Q"&amp;ROUNDUP(MONTH(Table1[[#This Row],[Invoice Date]])/3,0)</f>
        <v>Q3</v>
      </c>
      <c r="R3067" s="4" t="str">
        <f>LOOKUP(O3067,{1,3,6,9,12},{"Winter","Spring","Summer","Autumn","Winter"})</f>
        <v>Summer</v>
      </c>
    </row>
    <row r="3068" spans="2:18"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c r="O3068" s="4">
        <f>MONTH(Table1[[#This Row],[Invoice Date]])</f>
        <v>8</v>
      </c>
      <c r="P3068" s="4">
        <f>YEAR(Table1[[#This Row],[Invoice Date]])</f>
        <v>2021</v>
      </c>
      <c r="Q3068" s="4" t="str">
        <f>"Q"&amp;ROUNDUP(MONTH(Table1[[#This Row],[Invoice Date]])/3,0)</f>
        <v>Q3</v>
      </c>
      <c r="R3068" s="4" t="str">
        <f>LOOKUP(O3068,{1,3,6,9,12},{"Winter","Spring","Summer","Autumn","Winter"})</f>
        <v>Summer</v>
      </c>
    </row>
    <row r="3069" spans="2:18"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c r="O3069" s="4">
        <f>MONTH(Table1[[#This Row],[Invoice Date]])</f>
        <v>9</v>
      </c>
      <c r="P3069" s="4">
        <f>YEAR(Table1[[#This Row],[Invoice Date]])</f>
        <v>2021</v>
      </c>
      <c r="Q3069" s="4" t="str">
        <f>"Q"&amp;ROUNDUP(MONTH(Table1[[#This Row],[Invoice Date]])/3,0)</f>
        <v>Q3</v>
      </c>
      <c r="R3069" s="4" t="str">
        <f>LOOKUP(O3069,{1,3,6,9,12},{"Winter","Spring","Summer","Autumn","Winter"})</f>
        <v>Autumn</v>
      </c>
    </row>
    <row r="3070" spans="2:18"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c r="O3070" s="4">
        <f>MONTH(Table1[[#This Row],[Invoice Date]])</f>
        <v>9</v>
      </c>
      <c r="P3070" s="4">
        <f>YEAR(Table1[[#This Row],[Invoice Date]])</f>
        <v>2021</v>
      </c>
      <c r="Q3070" s="4" t="str">
        <f>"Q"&amp;ROUNDUP(MONTH(Table1[[#This Row],[Invoice Date]])/3,0)</f>
        <v>Q3</v>
      </c>
      <c r="R3070" s="4" t="str">
        <f>LOOKUP(O3070,{1,3,6,9,12},{"Winter","Spring","Summer","Autumn","Winter"})</f>
        <v>Autumn</v>
      </c>
    </row>
    <row r="3071" spans="2:18"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c r="O3071" s="4">
        <f>MONTH(Table1[[#This Row],[Invoice Date]])</f>
        <v>9</v>
      </c>
      <c r="P3071" s="4">
        <f>YEAR(Table1[[#This Row],[Invoice Date]])</f>
        <v>2021</v>
      </c>
      <c r="Q3071" s="4" t="str">
        <f>"Q"&amp;ROUNDUP(MONTH(Table1[[#This Row],[Invoice Date]])/3,0)</f>
        <v>Q3</v>
      </c>
      <c r="R3071" s="4" t="str">
        <f>LOOKUP(O3071,{1,3,6,9,12},{"Winter","Spring","Summer","Autumn","Winter"})</f>
        <v>Autumn</v>
      </c>
    </row>
    <row r="3072" spans="2:18"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c r="O3072" s="4">
        <f>MONTH(Table1[[#This Row],[Invoice Date]])</f>
        <v>9</v>
      </c>
      <c r="P3072" s="4">
        <f>YEAR(Table1[[#This Row],[Invoice Date]])</f>
        <v>2021</v>
      </c>
      <c r="Q3072" s="4" t="str">
        <f>"Q"&amp;ROUNDUP(MONTH(Table1[[#This Row],[Invoice Date]])/3,0)</f>
        <v>Q3</v>
      </c>
      <c r="R3072" s="4" t="str">
        <f>LOOKUP(O3072,{1,3,6,9,12},{"Winter","Spring","Summer","Autumn","Winter"})</f>
        <v>Autumn</v>
      </c>
    </row>
    <row r="3073" spans="2:18"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c r="O3073" s="4">
        <f>MONTH(Table1[[#This Row],[Invoice Date]])</f>
        <v>9</v>
      </c>
      <c r="P3073" s="4">
        <f>YEAR(Table1[[#This Row],[Invoice Date]])</f>
        <v>2021</v>
      </c>
      <c r="Q3073" s="4" t="str">
        <f>"Q"&amp;ROUNDUP(MONTH(Table1[[#This Row],[Invoice Date]])/3,0)</f>
        <v>Q3</v>
      </c>
      <c r="R3073" s="4" t="str">
        <f>LOOKUP(O3073,{1,3,6,9,12},{"Winter","Spring","Summer","Autumn","Winter"})</f>
        <v>Autumn</v>
      </c>
    </row>
    <row r="3074" spans="2:18"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c r="O3074" s="4">
        <f>MONTH(Table1[[#This Row],[Invoice Date]])</f>
        <v>9</v>
      </c>
      <c r="P3074" s="4">
        <f>YEAR(Table1[[#This Row],[Invoice Date]])</f>
        <v>2021</v>
      </c>
      <c r="Q3074" s="4" t="str">
        <f>"Q"&amp;ROUNDUP(MONTH(Table1[[#This Row],[Invoice Date]])/3,0)</f>
        <v>Q3</v>
      </c>
      <c r="R3074" s="4" t="str">
        <f>LOOKUP(O3074,{1,3,6,9,12},{"Winter","Spring","Summer","Autumn","Winter"})</f>
        <v>Autumn</v>
      </c>
    </row>
    <row r="3075" spans="2:18"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c r="O3075" s="4">
        <f>MONTH(Table1[[#This Row],[Invoice Date]])</f>
        <v>10</v>
      </c>
      <c r="P3075" s="4">
        <f>YEAR(Table1[[#This Row],[Invoice Date]])</f>
        <v>2021</v>
      </c>
      <c r="Q3075" s="4" t="str">
        <f>"Q"&amp;ROUNDUP(MONTH(Table1[[#This Row],[Invoice Date]])/3,0)</f>
        <v>Q4</v>
      </c>
      <c r="R3075" s="4" t="str">
        <f>LOOKUP(O3075,{1,3,6,9,12},{"Winter","Spring","Summer","Autumn","Winter"})</f>
        <v>Autumn</v>
      </c>
    </row>
    <row r="3076" spans="2:18"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c r="O3076" s="4">
        <f>MONTH(Table1[[#This Row],[Invoice Date]])</f>
        <v>10</v>
      </c>
      <c r="P3076" s="4">
        <f>YEAR(Table1[[#This Row],[Invoice Date]])</f>
        <v>2021</v>
      </c>
      <c r="Q3076" s="4" t="str">
        <f>"Q"&amp;ROUNDUP(MONTH(Table1[[#This Row],[Invoice Date]])/3,0)</f>
        <v>Q4</v>
      </c>
      <c r="R3076" s="4" t="str">
        <f>LOOKUP(O3076,{1,3,6,9,12},{"Winter","Spring","Summer","Autumn","Winter"})</f>
        <v>Autumn</v>
      </c>
    </row>
    <row r="3077" spans="2:18"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c r="O3077" s="4">
        <f>MONTH(Table1[[#This Row],[Invoice Date]])</f>
        <v>10</v>
      </c>
      <c r="P3077" s="4">
        <f>YEAR(Table1[[#This Row],[Invoice Date]])</f>
        <v>2021</v>
      </c>
      <c r="Q3077" s="4" t="str">
        <f>"Q"&amp;ROUNDUP(MONTH(Table1[[#This Row],[Invoice Date]])/3,0)</f>
        <v>Q4</v>
      </c>
      <c r="R3077" s="4" t="str">
        <f>LOOKUP(O3077,{1,3,6,9,12},{"Winter","Spring","Summer","Autumn","Winter"})</f>
        <v>Autumn</v>
      </c>
    </row>
    <row r="3078" spans="2:18"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c r="O3078" s="4">
        <f>MONTH(Table1[[#This Row],[Invoice Date]])</f>
        <v>10</v>
      </c>
      <c r="P3078" s="4">
        <f>YEAR(Table1[[#This Row],[Invoice Date]])</f>
        <v>2021</v>
      </c>
      <c r="Q3078" s="4" t="str">
        <f>"Q"&amp;ROUNDUP(MONTH(Table1[[#This Row],[Invoice Date]])/3,0)</f>
        <v>Q4</v>
      </c>
      <c r="R3078" s="4" t="str">
        <f>LOOKUP(O3078,{1,3,6,9,12},{"Winter","Spring","Summer","Autumn","Winter"})</f>
        <v>Autumn</v>
      </c>
    </row>
    <row r="3079" spans="2:18"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c r="O3079" s="4">
        <f>MONTH(Table1[[#This Row],[Invoice Date]])</f>
        <v>10</v>
      </c>
      <c r="P3079" s="4">
        <f>YEAR(Table1[[#This Row],[Invoice Date]])</f>
        <v>2021</v>
      </c>
      <c r="Q3079" s="4" t="str">
        <f>"Q"&amp;ROUNDUP(MONTH(Table1[[#This Row],[Invoice Date]])/3,0)</f>
        <v>Q4</v>
      </c>
      <c r="R3079" s="4" t="str">
        <f>LOOKUP(O3079,{1,3,6,9,12},{"Winter","Spring","Summer","Autumn","Winter"})</f>
        <v>Autumn</v>
      </c>
    </row>
    <row r="3080" spans="2:18"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c r="O3080" s="4">
        <f>MONTH(Table1[[#This Row],[Invoice Date]])</f>
        <v>10</v>
      </c>
      <c r="P3080" s="4">
        <f>YEAR(Table1[[#This Row],[Invoice Date]])</f>
        <v>2021</v>
      </c>
      <c r="Q3080" s="4" t="str">
        <f>"Q"&amp;ROUNDUP(MONTH(Table1[[#This Row],[Invoice Date]])/3,0)</f>
        <v>Q4</v>
      </c>
      <c r="R3080" s="4" t="str">
        <f>LOOKUP(O3080,{1,3,6,9,12},{"Winter","Spring","Summer","Autumn","Winter"})</f>
        <v>Autumn</v>
      </c>
    </row>
    <row r="3081" spans="2:18"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c r="O3081" s="4">
        <f>MONTH(Table1[[#This Row],[Invoice Date]])</f>
        <v>11</v>
      </c>
      <c r="P3081" s="4">
        <f>YEAR(Table1[[#This Row],[Invoice Date]])</f>
        <v>2021</v>
      </c>
      <c r="Q3081" s="4" t="str">
        <f>"Q"&amp;ROUNDUP(MONTH(Table1[[#This Row],[Invoice Date]])/3,0)</f>
        <v>Q4</v>
      </c>
      <c r="R3081" s="4" t="str">
        <f>LOOKUP(O3081,{1,3,6,9,12},{"Winter","Spring","Summer","Autumn","Winter"})</f>
        <v>Autumn</v>
      </c>
    </row>
    <row r="3082" spans="2:18"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c r="O3082" s="4">
        <f>MONTH(Table1[[#This Row],[Invoice Date]])</f>
        <v>11</v>
      </c>
      <c r="P3082" s="4">
        <f>YEAR(Table1[[#This Row],[Invoice Date]])</f>
        <v>2021</v>
      </c>
      <c r="Q3082" s="4" t="str">
        <f>"Q"&amp;ROUNDUP(MONTH(Table1[[#This Row],[Invoice Date]])/3,0)</f>
        <v>Q4</v>
      </c>
      <c r="R3082" s="4" t="str">
        <f>LOOKUP(O3082,{1,3,6,9,12},{"Winter","Spring","Summer","Autumn","Winter"})</f>
        <v>Autumn</v>
      </c>
    </row>
    <row r="3083" spans="2:18"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c r="O3083" s="4">
        <f>MONTH(Table1[[#This Row],[Invoice Date]])</f>
        <v>11</v>
      </c>
      <c r="P3083" s="4">
        <f>YEAR(Table1[[#This Row],[Invoice Date]])</f>
        <v>2021</v>
      </c>
      <c r="Q3083" s="4" t="str">
        <f>"Q"&amp;ROUNDUP(MONTH(Table1[[#This Row],[Invoice Date]])/3,0)</f>
        <v>Q4</v>
      </c>
      <c r="R3083" s="4" t="str">
        <f>LOOKUP(O3083,{1,3,6,9,12},{"Winter","Spring","Summer","Autumn","Winter"})</f>
        <v>Autumn</v>
      </c>
    </row>
    <row r="3084" spans="2:18"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c r="O3084" s="4">
        <f>MONTH(Table1[[#This Row],[Invoice Date]])</f>
        <v>11</v>
      </c>
      <c r="P3084" s="4">
        <f>YEAR(Table1[[#This Row],[Invoice Date]])</f>
        <v>2021</v>
      </c>
      <c r="Q3084" s="4" t="str">
        <f>"Q"&amp;ROUNDUP(MONTH(Table1[[#This Row],[Invoice Date]])/3,0)</f>
        <v>Q4</v>
      </c>
      <c r="R3084" s="4" t="str">
        <f>LOOKUP(O3084,{1,3,6,9,12},{"Winter","Spring","Summer","Autumn","Winter"})</f>
        <v>Autumn</v>
      </c>
    </row>
    <row r="3085" spans="2:18"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c r="O3085" s="4">
        <f>MONTH(Table1[[#This Row],[Invoice Date]])</f>
        <v>11</v>
      </c>
      <c r="P3085" s="4">
        <f>YEAR(Table1[[#This Row],[Invoice Date]])</f>
        <v>2021</v>
      </c>
      <c r="Q3085" s="4" t="str">
        <f>"Q"&amp;ROUNDUP(MONTH(Table1[[#This Row],[Invoice Date]])/3,0)</f>
        <v>Q4</v>
      </c>
      <c r="R3085" s="4" t="str">
        <f>LOOKUP(O3085,{1,3,6,9,12},{"Winter","Spring","Summer","Autumn","Winter"})</f>
        <v>Autumn</v>
      </c>
    </row>
    <row r="3086" spans="2:18"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c r="O3086" s="4">
        <f>MONTH(Table1[[#This Row],[Invoice Date]])</f>
        <v>11</v>
      </c>
      <c r="P3086" s="4">
        <f>YEAR(Table1[[#This Row],[Invoice Date]])</f>
        <v>2021</v>
      </c>
      <c r="Q3086" s="4" t="str">
        <f>"Q"&amp;ROUNDUP(MONTH(Table1[[#This Row],[Invoice Date]])/3,0)</f>
        <v>Q4</v>
      </c>
      <c r="R3086" s="4" t="str">
        <f>LOOKUP(O3086,{1,3,6,9,12},{"Winter","Spring","Summer","Autumn","Winter"})</f>
        <v>Autumn</v>
      </c>
    </row>
    <row r="3087" spans="2:18"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c r="O3087" s="4">
        <f>MONTH(Table1[[#This Row],[Invoice Date]])</f>
        <v>12</v>
      </c>
      <c r="P3087" s="4">
        <f>YEAR(Table1[[#This Row],[Invoice Date]])</f>
        <v>2021</v>
      </c>
      <c r="Q3087" s="4" t="str">
        <f>"Q"&amp;ROUNDUP(MONTH(Table1[[#This Row],[Invoice Date]])/3,0)</f>
        <v>Q4</v>
      </c>
      <c r="R3087" s="4" t="str">
        <f>LOOKUP(O3087,{1,3,6,9,12},{"Winter","Spring","Summer","Autumn","Winter"})</f>
        <v>Winter</v>
      </c>
    </row>
    <row r="3088" spans="2:18"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c r="O3088" s="4">
        <f>MONTH(Table1[[#This Row],[Invoice Date]])</f>
        <v>12</v>
      </c>
      <c r="P3088" s="4">
        <f>YEAR(Table1[[#This Row],[Invoice Date]])</f>
        <v>2021</v>
      </c>
      <c r="Q3088" s="4" t="str">
        <f>"Q"&amp;ROUNDUP(MONTH(Table1[[#This Row],[Invoice Date]])/3,0)</f>
        <v>Q4</v>
      </c>
      <c r="R3088" s="4" t="str">
        <f>LOOKUP(O3088,{1,3,6,9,12},{"Winter","Spring","Summer","Autumn","Winter"})</f>
        <v>Winter</v>
      </c>
    </row>
    <row r="3089" spans="2:18"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c r="O3089" s="4">
        <f>MONTH(Table1[[#This Row],[Invoice Date]])</f>
        <v>12</v>
      </c>
      <c r="P3089" s="4">
        <f>YEAR(Table1[[#This Row],[Invoice Date]])</f>
        <v>2021</v>
      </c>
      <c r="Q3089" s="4" t="str">
        <f>"Q"&amp;ROUNDUP(MONTH(Table1[[#This Row],[Invoice Date]])/3,0)</f>
        <v>Q4</v>
      </c>
      <c r="R3089" s="4" t="str">
        <f>LOOKUP(O3089,{1,3,6,9,12},{"Winter","Spring","Summer","Autumn","Winter"})</f>
        <v>Winter</v>
      </c>
    </row>
    <row r="3090" spans="2:18"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c r="O3090" s="4">
        <f>MONTH(Table1[[#This Row],[Invoice Date]])</f>
        <v>12</v>
      </c>
      <c r="P3090" s="4">
        <f>YEAR(Table1[[#This Row],[Invoice Date]])</f>
        <v>2021</v>
      </c>
      <c r="Q3090" s="4" t="str">
        <f>"Q"&amp;ROUNDUP(MONTH(Table1[[#This Row],[Invoice Date]])/3,0)</f>
        <v>Q4</v>
      </c>
      <c r="R3090" s="4" t="str">
        <f>LOOKUP(O3090,{1,3,6,9,12},{"Winter","Spring","Summer","Autumn","Winter"})</f>
        <v>Winter</v>
      </c>
    </row>
    <row r="3091" spans="2:18"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c r="O3091" s="4">
        <f>MONTH(Table1[[#This Row],[Invoice Date]])</f>
        <v>12</v>
      </c>
      <c r="P3091" s="4">
        <f>YEAR(Table1[[#This Row],[Invoice Date]])</f>
        <v>2021</v>
      </c>
      <c r="Q3091" s="4" t="str">
        <f>"Q"&amp;ROUNDUP(MONTH(Table1[[#This Row],[Invoice Date]])/3,0)</f>
        <v>Q4</v>
      </c>
      <c r="R3091" s="4" t="str">
        <f>LOOKUP(O3091,{1,3,6,9,12},{"Winter","Spring","Summer","Autumn","Winter"})</f>
        <v>Winter</v>
      </c>
    </row>
    <row r="3092" spans="2:18"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c r="O3092" s="4">
        <f>MONTH(Table1[[#This Row],[Invoice Date]])</f>
        <v>12</v>
      </c>
      <c r="P3092" s="4">
        <f>YEAR(Table1[[#This Row],[Invoice Date]])</f>
        <v>2021</v>
      </c>
      <c r="Q3092" s="4" t="str">
        <f>"Q"&amp;ROUNDUP(MONTH(Table1[[#This Row],[Invoice Date]])/3,0)</f>
        <v>Q4</v>
      </c>
      <c r="R3092" s="4" t="str">
        <f>LOOKUP(O3092,{1,3,6,9,12},{"Winter","Spring","Summer","Autumn","Winter"})</f>
        <v>Winter</v>
      </c>
    </row>
    <row r="3093" spans="2:18"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c r="O3093" s="4">
        <f>MONTH(Table1[[#This Row],[Invoice Date]])</f>
        <v>1</v>
      </c>
      <c r="P3093" s="4">
        <f>YEAR(Table1[[#This Row],[Invoice Date]])</f>
        <v>2021</v>
      </c>
      <c r="Q3093" s="4" t="str">
        <f>"Q"&amp;ROUNDUP(MONTH(Table1[[#This Row],[Invoice Date]])/3,0)</f>
        <v>Q1</v>
      </c>
      <c r="R3093" s="4" t="str">
        <f>LOOKUP(O3093,{1,3,6,9,12},{"Winter","Spring","Summer","Autumn","Winter"})</f>
        <v>Winter</v>
      </c>
    </row>
    <row r="3094" spans="2:18"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c r="O3094" s="4">
        <f>MONTH(Table1[[#This Row],[Invoice Date]])</f>
        <v>1</v>
      </c>
      <c r="P3094" s="4">
        <f>YEAR(Table1[[#This Row],[Invoice Date]])</f>
        <v>2021</v>
      </c>
      <c r="Q3094" s="4" t="str">
        <f>"Q"&amp;ROUNDUP(MONTH(Table1[[#This Row],[Invoice Date]])/3,0)</f>
        <v>Q1</v>
      </c>
      <c r="R3094" s="4" t="str">
        <f>LOOKUP(O3094,{1,3,6,9,12},{"Winter","Spring","Summer","Autumn","Winter"})</f>
        <v>Winter</v>
      </c>
    </row>
    <row r="3095" spans="2:18"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c r="O3095" s="4">
        <f>MONTH(Table1[[#This Row],[Invoice Date]])</f>
        <v>1</v>
      </c>
      <c r="P3095" s="4">
        <f>YEAR(Table1[[#This Row],[Invoice Date]])</f>
        <v>2021</v>
      </c>
      <c r="Q3095" s="4" t="str">
        <f>"Q"&amp;ROUNDUP(MONTH(Table1[[#This Row],[Invoice Date]])/3,0)</f>
        <v>Q1</v>
      </c>
      <c r="R3095" s="4" t="str">
        <f>LOOKUP(O3095,{1,3,6,9,12},{"Winter","Spring","Summer","Autumn","Winter"})</f>
        <v>Winter</v>
      </c>
    </row>
    <row r="3096" spans="2:18"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c r="O3096" s="4">
        <f>MONTH(Table1[[#This Row],[Invoice Date]])</f>
        <v>1</v>
      </c>
      <c r="P3096" s="4">
        <f>YEAR(Table1[[#This Row],[Invoice Date]])</f>
        <v>2021</v>
      </c>
      <c r="Q3096" s="4" t="str">
        <f>"Q"&amp;ROUNDUP(MONTH(Table1[[#This Row],[Invoice Date]])/3,0)</f>
        <v>Q1</v>
      </c>
      <c r="R3096" s="4" t="str">
        <f>LOOKUP(O3096,{1,3,6,9,12},{"Winter","Spring","Summer","Autumn","Winter"})</f>
        <v>Winter</v>
      </c>
    </row>
    <row r="3097" spans="2:18"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c r="O3097" s="4">
        <f>MONTH(Table1[[#This Row],[Invoice Date]])</f>
        <v>1</v>
      </c>
      <c r="P3097" s="4">
        <f>YEAR(Table1[[#This Row],[Invoice Date]])</f>
        <v>2021</v>
      </c>
      <c r="Q3097" s="4" t="str">
        <f>"Q"&amp;ROUNDUP(MONTH(Table1[[#This Row],[Invoice Date]])/3,0)</f>
        <v>Q1</v>
      </c>
      <c r="R3097" s="4" t="str">
        <f>LOOKUP(O3097,{1,3,6,9,12},{"Winter","Spring","Summer","Autumn","Winter"})</f>
        <v>Winter</v>
      </c>
    </row>
    <row r="3098" spans="2:18"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c r="O3098" s="4">
        <f>MONTH(Table1[[#This Row],[Invoice Date]])</f>
        <v>1</v>
      </c>
      <c r="P3098" s="4">
        <f>YEAR(Table1[[#This Row],[Invoice Date]])</f>
        <v>2021</v>
      </c>
      <c r="Q3098" s="4" t="str">
        <f>"Q"&amp;ROUNDUP(MONTH(Table1[[#This Row],[Invoice Date]])/3,0)</f>
        <v>Q1</v>
      </c>
      <c r="R3098" s="4" t="str">
        <f>LOOKUP(O3098,{1,3,6,9,12},{"Winter","Spring","Summer","Autumn","Winter"})</f>
        <v>Winter</v>
      </c>
    </row>
    <row r="3099" spans="2:18"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c r="O3099" s="4">
        <f>MONTH(Table1[[#This Row],[Invoice Date]])</f>
        <v>2</v>
      </c>
      <c r="P3099" s="4">
        <f>YEAR(Table1[[#This Row],[Invoice Date]])</f>
        <v>2021</v>
      </c>
      <c r="Q3099" s="4" t="str">
        <f>"Q"&amp;ROUNDUP(MONTH(Table1[[#This Row],[Invoice Date]])/3,0)</f>
        <v>Q1</v>
      </c>
      <c r="R3099" s="4" t="str">
        <f>LOOKUP(O3099,{1,3,6,9,12},{"Winter","Spring","Summer","Autumn","Winter"})</f>
        <v>Winter</v>
      </c>
    </row>
    <row r="3100" spans="2:18"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c r="O3100" s="4">
        <f>MONTH(Table1[[#This Row],[Invoice Date]])</f>
        <v>2</v>
      </c>
      <c r="P3100" s="4">
        <f>YEAR(Table1[[#This Row],[Invoice Date]])</f>
        <v>2021</v>
      </c>
      <c r="Q3100" s="4" t="str">
        <f>"Q"&amp;ROUNDUP(MONTH(Table1[[#This Row],[Invoice Date]])/3,0)</f>
        <v>Q1</v>
      </c>
      <c r="R3100" s="4" t="str">
        <f>LOOKUP(O3100,{1,3,6,9,12},{"Winter","Spring","Summer","Autumn","Winter"})</f>
        <v>Winter</v>
      </c>
    </row>
    <row r="3101" spans="2:18"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c r="O3101" s="4">
        <f>MONTH(Table1[[#This Row],[Invoice Date]])</f>
        <v>2</v>
      </c>
      <c r="P3101" s="4">
        <f>YEAR(Table1[[#This Row],[Invoice Date]])</f>
        <v>2021</v>
      </c>
      <c r="Q3101" s="4" t="str">
        <f>"Q"&amp;ROUNDUP(MONTH(Table1[[#This Row],[Invoice Date]])/3,0)</f>
        <v>Q1</v>
      </c>
      <c r="R3101" s="4" t="str">
        <f>LOOKUP(O3101,{1,3,6,9,12},{"Winter","Spring","Summer","Autumn","Winter"})</f>
        <v>Winter</v>
      </c>
    </row>
    <row r="3102" spans="2:18"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c r="O3102" s="4">
        <f>MONTH(Table1[[#This Row],[Invoice Date]])</f>
        <v>2</v>
      </c>
      <c r="P3102" s="4">
        <f>YEAR(Table1[[#This Row],[Invoice Date]])</f>
        <v>2021</v>
      </c>
      <c r="Q3102" s="4" t="str">
        <f>"Q"&amp;ROUNDUP(MONTH(Table1[[#This Row],[Invoice Date]])/3,0)</f>
        <v>Q1</v>
      </c>
      <c r="R3102" s="4" t="str">
        <f>LOOKUP(O3102,{1,3,6,9,12},{"Winter","Spring","Summer","Autumn","Winter"})</f>
        <v>Winter</v>
      </c>
    </row>
    <row r="3103" spans="2:18"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c r="O3103" s="4">
        <f>MONTH(Table1[[#This Row],[Invoice Date]])</f>
        <v>2</v>
      </c>
      <c r="P3103" s="4">
        <f>YEAR(Table1[[#This Row],[Invoice Date]])</f>
        <v>2021</v>
      </c>
      <c r="Q3103" s="4" t="str">
        <f>"Q"&amp;ROUNDUP(MONTH(Table1[[#This Row],[Invoice Date]])/3,0)</f>
        <v>Q1</v>
      </c>
      <c r="R3103" s="4" t="str">
        <f>LOOKUP(O3103,{1,3,6,9,12},{"Winter","Spring","Summer","Autumn","Winter"})</f>
        <v>Winter</v>
      </c>
    </row>
    <row r="3104" spans="2:18"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c r="O3104" s="4">
        <f>MONTH(Table1[[#This Row],[Invoice Date]])</f>
        <v>2</v>
      </c>
      <c r="P3104" s="4">
        <f>YEAR(Table1[[#This Row],[Invoice Date]])</f>
        <v>2021</v>
      </c>
      <c r="Q3104" s="4" t="str">
        <f>"Q"&amp;ROUNDUP(MONTH(Table1[[#This Row],[Invoice Date]])/3,0)</f>
        <v>Q1</v>
      </c>
      <c r="R3104" s="4" t="str">
        <f>LOOKUP(O3104,{1,3,6,9,12},{"Winter","Spring","Summer","Autumn","Winter"})</f>
        <v>Winter</v>
      </c>
    </row>
    <row r="3105" spans="2:18"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c r="O3105" s="4">
        <f>MONTH(Table1[[#This Row],[Invoice Date]])</f>
        <v>3</v>
      </c>
      <c r="P3105" s="4">
        <f>YEAR(Table1[[#This Row],[Invoice Date]])</f>
        <v>2021</v>
      </c>
      <c r="Q3105" s="4" t="str">
        <f>"Q"&amp;ROUNDUP(MONTH(Table1[[#This Row],[Invoice Date]])/3,0)</f>
        <v>Q1</v>
      </c>
      <c r="R3105" s="4" t="str">
        <f>LOOKUP(O3105,{1,3,6,9,12},{"Winter","Spring","Summer","Autumn","Winter"})</f>
        <v>Spring</v>
      </c>
    </row>
    <row r="3106" spans="2:18"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c r="O3106" s="4">
        <f>MONTH(Table1[[#This Row],[Invoice Date]])</f>
        <v>3</v>
      </c>
      <c r="P3106" s="4">
        <f>YEAR(Table1[[#This Row],[Invoice Date]])</f>
        <v>2021</v>
      </c>
      <c r="Q3106" s="4" t="str">
        <f>"Q"&amp;ROUNDUP(MONTH(Table1[[#This Row],[Invoice Date]])/3,0)</f>
        <v>Q1</v>
      </c>
      <c r="R3106" s="4" t="str">
        <f>LOOKUP(O3106,{1,3,6,9,12},{"Winter","Spring","Summer","Autumn","Winter"})</f>
        <v>Spring</v>
      </c>
    </row>
    <row r="3107" spans="2:18"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c r="O3107" s="4">
        <f>MONTH(Table1[[#This Row],[Invoice Date]])</f>
        <v>3</v>
      </c>
      <c r="P3107" s="4">
        <f>YEAR(Table1[[#This Row],[Invoice Date]])</f>
        <v>2021</v>
      </c>
      <c r="Q3107" s="4" t="str">
        <f>"Q"&amp;ROUNDUP(MONTH(Table1[[#This Row],[Invoice Date]])/3,0)</f>
        <v>Q1</v>
      </c>
      <c r="R3107" s="4" t="str">
        <f>LOOKUP(O3107,{1,3,6,9,12},{"Winter","Spring","Summer","Autumn","Winter"})</f>
        <v>Spring</v>
      </c>
    </row>
    <row r="3108" spans="2:18"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c r="O3108" s="4">
        <f>MONTH(Table1[[#This Row],[Invoice Date]])</f>
        <v>3</v>
      </c>
      <c r="P3108" s="4">
        <f>YEAR(Table1[[#This Row],[Invoice Date]])</f>
        <v>2021</v>
      </c>
      <c r="Q3108" s="4" t="str">
        <f>"Q"&amp;ROUNDUP(MONTH(Table1[[#This Row],[Invoice Date]])/3,0)</f>
        <v>Q1</v>
      </c>
      <c r="R3108" s="4" t="str">
        <f>LOOKUP(O3108,{1,3,6,9,12},{"Winter","Spring","Summer","Autumn","Winter"})</f>
        <v>Spring</v>
      </c>
    </row>
    <row r="3109" spans="2:18"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c r="O3109" s="4">
        <f>MONTH(Table1[[#This Row],[Invoice Date]])</f>
        <v>3</v>
      </c>
      <c r="P3109" s="4">
        <f>YEAR(Table1[[#This Row],[Invoice Date]])</f>
        <v>2021</v>
      </c>
      <c r="Q3109" s="4" t="str">
        <f>"Q"&amp;ROUNDUP(MONTH(Table1[[#This Row],[Invoice Date]])/3,0)</f>
        <v>Q1</v>
      </c>
      <c r="R3109" s="4" t="str">
        <f>LOOKUP(O3109,{1,3,6,9,12},{"Winter","Spring","Summer","Autumn","Winter"})</f>
        <v>Spring</v>
      </c>
    </row>
    <row r="3110" spans="2:18"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c r="O3110" s="4">
        <f>MONTH(Table1[[#This Row],[Invoice Date]])</f>
        <v>3</v>
      </c>
      <c r="P3110" s="4">
        <f>YEAR(Table1[[#This Row],[Invoice Date]])</f>
        <v>2021</v>
      </c>
      <c r="Q3110" s="4" t="str">
        <f>"Q"&amp;ROUNDUP(MONTH(Table1[[#This Row],[Invoice Date]])/3,0)</f>
        <v>Q1</v>
      </c>
      <c r="R3110" s="4" t="str">
        <f>LOOKUP(O3110,{1,3,6,9,12},{"Winter","Spring","Summer","Autumn","Winter"})</f>
        <v>Spring</v>
      </c>
    </row>
    <row r="3111" spans="2:18"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c r="O3111" s="4">
        <f>MONTH(Table1[[#This Row],[Invoice Date]])</f>
        <v>4</v>
      </c>
      <c r="P3111" s="4">
        <f>YEAR(Table1[[#This Row],[Invoice Date]])</f>
        <v>2021</v>
      </c>
      <c r="Q3111" s="4" t="str">
        <f>"Q"&amp;ROUNDUP(MONTH(Table1[[#This Row],[Invoice Date]])/3,0)</f>
        <v>Q2</v>
      </c>
      <c r="R3111" s="4" t="str">
        <f>LOOKUP(O3111,{1,3,6,9,12},{"Winter","Spring","Summer","Autumn","Winter"})</f>
        <v>Spring</v>
      </c>
    </row>
    <row r="3112" spans="2:18"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c r="O3112" s="4">
        <f>MONTH(Table1[[#This Row],[Invoice Date]])</f>
        <v>4</v>
      </c>
      <c r="P3112" s="4">
        <f>YEAR(Table1[[#This Row],[Invoice Date]])</f>
        <v>2021</v>
      </c>
      <c r="Q3112" s="4" t="str">
        <f>"Q"&amp;ROUNDUP(MONTH(Table1[[#This Row],[Invoice Date]])/3,0)</f>
        <v>Q2</v>
      </c>
      <c r="R3112" s="4" t="str">
        <f>LOOKUP(O3112,{1,3,6,9,12},{"Winter","Spring","Summer","Autumn","Winter"})</f>
        <v>Spring</v>
      </c>
    </row>
    <row r="3113" spans="2:18"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c r="O3113" s="4">
        <f>MONTH(Table1[[#This Row],[Invoice Date]])</f>
        <v>4</v>
      </c>
      <c r="P3113" s="4">
        <f>YEAR(Table1[[#This Row],[Invoice Date]])</f>
        <v>2021</v>
      </c>
      <c r="Q3113" s="4" t="str">
        <f>"Q"&amp;ROUNDUP(MONTH(Table1[[#This Row],[Invoice Date]])/3,0)</f>
        <v>Q2</v>
      </c>
      <c r="R3113" s="4" t="str">
        <f>LOOKUP(O3113,{1,3,6,9,12},{"Winter","Spring","Summer","Autumn","Winter"})</f>
        <v>Spring</v>
      </c>
    </row>
    <row r="3114" spans="2:18"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c r="O3114" s="4">
        <f>MONTH(Table1[[#This Row],[Invoice Date]])</f>
        <v>4</v>
      </c>
      <c r="P3114" s="4">
        <f>YEAR(Table1[[#This Row],[Invoice Date]])</f>
        <v>2021</v>
      </c>
      <c r="Q3114" s="4" t="str">
        <f>"Q"&amp;ROUNDUP(MONTH(Table1[[#This Row],[Invoice Date]])/3,0)</f>
        <v>Q2</v>
      </c>
      <c r="R3114" s="4" t="str">
        <f>LOOKUP(O3114,{1,3,6,9,12},{"Winter","Spring","Summer","Autumn","Winter"})</f>
        <v>Spring</v>
      </c>
    </row>
    <row r="3115" spans="2:18"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c r="O3115" s="4">
        <f>MONTH(Table1[[#This Row],[Invoice Date]])</f>
        <v>4</v>
      </c>
      <c r="P3115" s="4">
        <f>YEAR(Table1[[#This Row],[Invoice Date]])</f>
        <v>2021</v>
      </c>
      <c r="Q3115" s="4" t="str">
        <f>"Q"&amp;ROUNDUP(MONTH(Table1[[#This Row],[Invoice Date]])/3,0)</f>
        <v>Q2</v>
      </c>
      <c r="R3115" s="4" t="str">
        <f>LOOKUP(O3115,{1,3,6,9,12},{"Winter","Spring","Summer","Autumn","Winter"})</f>
        <v>Spring</v>
      </c>
    </row>
    <row r="3116" spans="2:18"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c r="O3116" s="4">
        <f>MONTH(Table1[[#This Row],[Invoice Date]])</f>
        <v>4</v>
      </c>
      <c r="P3116" s="4">
        <f>YEAR(Table1[[#This Row],[Invoice Date]])</f>
        <v>2021</v>
      </c>
      <c r="Q3116" s="4" t="str">
        <f>"Q"&amp;ROUNDUP(MONTH(Table1[[#This Row],[Invoice Date]])/3,0)</f>
        <v>Q2</v>
      </c>
      <c r="R3116" s="4" t="str">
        <f>LOOKUP(O3116,{1,3,6,9,12},{"Winter","Spring","Summer","Autumn","Winter"})</f>
        <v>Spring</v>
      </c>
    </row>
    <row r="3117" spans="2:18"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c r="O3117" s="4">
        <f>MONTH(Table1[[#This Row],[Invoice Date]])</f>
        <v>5</v>
      </c>
      <c r="P3117" s="4">
        <f>YEAR(Table1[[#This Row],[Invoice Date]])</f>
        <v>2021</v>
      </c>
      <c r="Q3117" s="4" t="str">
        <f>"Q"&amp;ROUNDUP(MONTH(Table1[[#This Row],[Invoice Date]])/3,0)</f>
        <v>Q2</v>
      </c>
      <c r="R3117" s="4" t="str">
        <f>LOOKUP(O3117,{1,3,6,9,12},{"Winter","Spring","Summer","Autumn","Winter"})</f>
        <v>Spring</v>
      </c>
    </row>
    <row r="3118" spans="2:18"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c r="O3118" s="4">
        <f>MONTH(Table1[[#This Row],[Invoice Date]])</f>
        <v>5</v>
      </c>
      <c r="P3118" s="4">
        <f>YEAR(Table1[[#This Row],[Invoice Date]])</f>
        <v>2021</v>
      </c>
      <c r="Q3118" s="4" t="str">
        <f>"Q"&amp;ROUNDUP(MONTH(Table1[[#This Row],[Invoice Date]])/3,0)</f>
        <v>Q2</v>
      </c>
      <c r="R3118" s="4" t="str">
        <f>LOOKUP(O3118,{1,3,6,9,12},{"Winter","Spring","Summer","Autumn","Winter"})</f>
        <v>Spring</v>
      </c>
    </row>
    <row r="3119" spans="2:18"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c r="O3119" s="4">
        <f>MONTH(Table1[[#This Row],[Invoice Date]])</f>
        <v>5</v>
      </c>
      <c r="P3119" s="4">
        <f>YEAR(Table1[[#This Row],[Invoice Date]])</f>
        <v>2021</v>
      </c>
      <c r="Q3119" s="4" t="str">
        <f>"Q"&amp;ROUNDUP(MONTH(Table1[[#This Row],[Invoice Date]])/3,0)</f>
        <v>Q2</v>
      </c>
      <c r="R3119" s="4" t="str">
        <f>LOOKUP(O3119,{1,3,6,9,12},{"Winter","Spring","Summer","Autumn","Winter"})</f>
        <v>Spring</v>
      </c>
    </row>
    <row r="3120" spans="2:18"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c r="O3120" s="4">
        <f>MONTH(Table1[[#This Row],[Invoice Date]])</f>
        <v>5</v>
      </c>
      <c r="P3120" s="4">
        <f>YEAR(Table1[[#This Row],[Invoice Date]])</f>
        <v>2021</v>
      </c>
      <c r="Q3120" s="4" t="str">
        <f>"Q"&amp;ROUNDUP(MONTH(Table1[[#This Row],[Invoice Date]])/3,0)</f>
        <v>Q2</v>
      </c>
      <c r="R3120" s="4" t="str">
        <f>LOOKUP(O3120,{1,3,6,9,12},{"Winter","Spring","Summer","Autumn","Winter"})</f>
        <v>Spring</v>
      </c>
    </row>
    <row r="3121" spans="2:18"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c r="O3121" s="4">
        <f>MONTH(Table1[[#This Row],[Invoice Date]])</f>
        <v>5</v>
      </c>
      <c r="P3121" s="4">
        <f>YEAR(Table1[[#This Row],[Invoice Date]])</f>
        <v>2021</v>
      </c>
      <c r="Q3121" s="4" t="str">
        <f>"Q"&amp;ROUNDUP(MONTH(Table1[[#This Row],[Invoice Date]])/3,0)</f>
        <v>Q2</v>
      </c>
      <c r="R3121" s="4" t="str">
        <f>LOOKUP(O3121,{1,3,6,9,12},{"Winter","Spring","Summer","Autumn","Winter"})</f>
        <v>Spring</v>
      </c>
    </row>
    <row r="3122" spans="2:18"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c r="O3122" s="4">
        <f>MONTH(Table1[[#This Row],[Invoice Date]])</f>
        <v>5</v>
      </c>
      <c r="P3122" s="4">
        <f>YEAR(Table1[[#This Row],[Invoice Date]])</f>
        <v>2021</v>
      </c>
      <c r="Q3122" s="4" t="str">
        <f>"Q"&amp;ROUNDUP(MONTH(Table1[[#This Row],[Invoice Date]])/3,0)</f>
        <v>Q2</v>
      </c>
      <c r="R3122" s="4" t="str">
        <f>LOOKUP(O3122,{1,3,6,9,12},{"Winter","Spring","Summer","Autumn","Winter"})</f>
        <v>Spring</v>
      </c>
    </row>
    <row r="3123" spans="2:18"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c r="O3123" s="4">
        <f>MONTH(Table1[[#This Row],[Invoice Date]])</f>
        <v>6</v>
      </c>
      <c r="P3123" s="4">
        <f>YEAR(Table1[[#This Row],[Invoice Date]])</f>
        <v>2021</v>
      </c>
      <c r="Q3123" s="4" t="str">
        <f>"Q"&amp;ROUNDUP(MONTH(Table1[[#This Row],[Invoice Date]])/3,0)</f>
        <v>Q2</v>
      </c>
      <c r="R3123" s="4" t="str">
        <f>LOOKUP(O3123,{1,3,6,9,12},{"Winter","Spring","Summer","Autumn","Winter"})</f>
        <v>Summer</v>
      </c>
    </row>
    <row r="3124" spans="2:18"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c r="O3124" s="4">
        <f>MONTH(Table1[[#This Row],[Invoice Date]])</f>
        <v>6</v>
      </c>
      <c r="P3124" s="4">
        <f>YEAR(Table1[[#This Row],[Invoice Date]])</f>
        <v>2021</v>
      </c>
      <c r="Q3124" s="4" t="str">
        <f>"Q"&amp;ROUNDUP(MONTH(Table1[[#This Row],[Invoice Date]])/3,0)</f>
        <v>Q2</v>
      </c>
      <c r="R3124" s="4" t="str">
        <f>LOOKUP(O3124,{1,3,6,9,12},{"Winter","Spring","Summer","Autumn","Winter"})</f>
        <v>Summer</v>
      </c>
    </row>
    <row r="3125" spans="2:18"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c r="O3125" s="4">
        <f>MONTH(Table1[[#This Row],[Invoice Date]])</f>
        <v>6</v>
      </c>
      <c r="P3125" s="4">
        <f>YEAR(Table1[[#This Row],[Invoice Date]])</f>
        <v>2021</v>
      </c>
      <c r="Q3125" s="4" t="str">
        <f>"Q"&amp;ROUNDUP(MONTH(Table1[[#This Row],[Invoice Date]])/3,0)</f>
        <v>Q2</v>
      </c>
      <c r="R3125" s="4" t="str">
        <f>LOOKUP(O3125,{1,3,6,9,12},{"Winter","Spring","Summer","Autumn","Winter"})</f>
        <v>Summer</v>
      </c>
    </row>
    <row r="3126" spans="2:18"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c r="O3126" s="4">
        <f>MONTH(Table1[[#This Row],[Invoice Date]])</f>
        <v>6</v>
      </c>
      <c r="P3126" s="4">
        <f>YEAR(Table1[[#This Row],[Invoice Date]])</f>
        <v>2021</v>
      </c>
      <c r="Q3126" s="4" t="str">
        <f>"Q"&amp;ROUNDUP(MONTH(Table1[[#This Row],[Invoice Date]])/3,0)</f>
        <v>Q2</v>
      </c>
      <c r="R3126" s="4" t="str">
        <f>LOOKUP(O3126,{1,3,6,9,12},{"Winter","Spring","Summer","Autumn","Winter"})</f>
        <v>Summer</v>
      </c>
    </row>
    <row r="3127" spans="2:18"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c r="O3127" s="4">
        <f>MONTH(Table1[[#This Row],[Invoice Date]])</f>
        <v>6</v>
      </c>
      <c r="P3127" s="4">
        <f>YEAR(Table1[[#This Row],[Invoice Date]])</f>
        <v>2021</v>
      </c>
      <c r="Q3127" s="4" t="str">
        <f>"Q"&amp;ROUNDUP(MONTH(Table1[[#This Row],[Invoice Date]])/3,0)</f>
        <v>Q2</v>
      </c>
      <c r="R3127" s="4" t="str">
        <f>LOOKUP(O3127,{1,3,6,9,12},{"Winter","Spring","Summer","Autumn","Winter"})</f>
        <v>Summer</v>
      </c>
    </row>
    <row r="3128" spans="2:18"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c r="O3128" s="4">
        <f>MONTH(Table1[[#This Row],[Invoice Date]])</f>
        <v>6</v>
      </c>
      <c r="P3128" s="4">
        <f>YEAR(Table1[[#This Row],[Invoice Date]])</f>
        <v>2021</v>
      </c>
      <c r="Q3128" s="4" t="str">
        <f>"Q"&amp;ROUNDUP(MONTH(Table1[[#This Row],[Invoice Date]])/3,0)</f>
        <v>Q2</v>
      </c>
      <c r="R3128" s="4" t="str">
        <f>LOOKUP(O3128,{1,3,6,9,12},{"Winter","Spring","Summer","Autumn","Winter"})</f>
        <v>Summer</v>
      </c>
    </row>
    <row r="3129" spans="2:18"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c r="O3129" s="4">
        <f>MONTH(Table1[[#This Row],[Invoice Date]])</f>
        <v>7</v>
      </c>
      <c r="P3129" s="4">
        <f>YEAR(Table1[[#This Row],[Invoice Date]])</f>
        <v>2021</v>
      </c>
      <c r="Q3129" s="4" t="str">
        <f>"Q"&amp;ROUNDUP(MONTH(Table1[[#This Row],[Invoice Date]])/3,0)</f>
        <v>Q3</v>
      </c>
      <c r="R3129" s="4" t="str">
        <f>LOOKUP(O3129,{1,3,6,9,12},{"Winter","Spring","Summer","Autumn","Winter"})</f>
        <v>Summer</v>
      </c>
    </row>
    <row r="3130" spans="2:18"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c r="O3130" s="4">
        <f>MONTH(Table1[[#This Row],[Invoice Date]])</f>
        <v>7</v>
      </c>
      <c r="P3130" s="4">
        <f>YEAR(Table1[[#This Row],[Invoice Date]])</f>
        <v>2021</v>
      </c>
      <c r="Q3130" s="4" t="str">
        <f>"Q"&amp;ROUNDUP(MONTH(Table1[[#This Row],[Invoice Date]])/3,0)</f>
        <v>Q3</v>
      </c>
      <c r="R3130" s="4" t="str">
        <f>LOOKUP(O3130,{1,3,6,9,12},{"Winter","Spring","Summer","Autumn","Winter"})</f>
        <v>Summer</v>
      </c>
    </row>
    <row r="3131" spans="2:18"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c r="O3131" s="4">
        <f>MONTH(Table1[[#This Row],[Invoice Date]])</f>
        <v>7</v>
      </c>
      <c r="P3131" s="4">
        <f>YEAR(Table1[[#This Row],[Invoice Date]])</f>
        <v>2021</v>
      </c>
      <c r="Q3131" s="4" t="str">
        <f>"Q"&amp;ROUNDUP(MONTH(Table1[[#This Row],[Invoice Date]])/3,0)</f>
        <v>Q3</v>
      </c>
      <c r="R3131" s="4" t="str">
        <f>LOOKUP(O3131,{1,3,6,9,12},{"Winter","Spring","Summer","Autumn","Winter"})</f>
        <v>Summer</v>
      </c>
    </row>
    <row r="3132" spans="2:18"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c r="O3132" s="4">
        <f>MONTH(Table1[[#This Row],[Invoice Date]])</f>
        <v>7</v>
      </c>
      <c r="P3132" s="4">
        <f>YEAR(Table1[[#This Row],[Invoice Date]])</f>
        <v>2021</v>
      </c>
      <c r="Q3132" s="4" t="str">
        <f>"Q"&amp;ROUNDUP(MONTH(Table1[[#This Row],[Invoice Date]])/3,0)</f>
        <v>Q3</v>
      </c>
      <c r="R3132" s="4" t="str">
        <f>LOOKUP(O3132,{1,3,6,9,12},{"Winter","Spring","Summer","Autumn","Winter"})</f>
        <v>Summer</v>
      </c>
    </row>
    <row r="3133" spans="2:18"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c r="O3133" s="4">
        <f>MONTH(Table1[[#This Row],[Invoice Date]])</f>
        <v>7</v>
      </c>
      <c r="P3133" s="4">
        <f>YEAR(Table1[[#This Row],[Invoice Date]])</f>
        <v>2021</v>
      </c>
      <c r="Q3133" s="4" t="str">
        <f>"Q"&amp;ROUNDUP(MONTH(Table1[[#This Row],[Invoice Date]])/3,0)</f>
        <v>Q3</v>
      </c>
      <c r="R3133" s="4" t="str">
        <f>LOOKUP(O3133,{1,3,6,9,12},{"Winter","Spring","Summer","Autumn","Winter"})</f>
        <v>Summer</v>
      </c>
    </row>
    <row r="3134" spans="2:18"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c r="O3134" s="4">
        <f>MONTH(Table1[[#This Row],[Invoice Date]])</f>
        <v>7</v>
      </c>
      <c r="P3134" s="4">
        <f>YEAR(Table1[[#This Row],[Invoice Date]])</f>
        <v>2021</v>
      </c>
      <c r="Q3134" s="4" t="str">
        <f>"Q"&amp;ROUNDUP(MONTH(Table1[[#This Row],[Invoice Date]])/3,0)</f>
        <v>Q3</v>
      </c>
      <c r="R3134" s="4" t="str">
        <f>LOOKUP(O3134,{1,3,6,9,12},{"Winter","Spring","Summer","Autumn","Winter"})</f>
        <v>Summer</v>
      </c>
    </row>
    <row r="3135" spans="2:18"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c r="O3135" s="4">
        <f>MONTH(Table1[[#This Row],[Invoice Date]])</f>
        <v>8</v>
      </c>
      <c r="P3135" s="4">
        <f>YEAR(Table1[[#This Row],[Invoice Date]])</f>
        <v>2021</v>
      </c>
      <c r="Q3135" s="4" t="str">
        <f>"Q"&amp;ROUNDUP(MONTH(Table1[[#This Row],[Invoice Date]])/3,0)</f>
        <v>Q3</v>
      </c>
      <c r="R3135" s="4" t="str">
        <f>LOOKUP(O3135,{1,3,6,9,12},{"Winter","Spring","Summer","Autumn","Winter"})</f>
        <v>Summer</v>
      </c>
    </row>
    <row r="3136" spans="2:18"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c r="O3136" s="4">
        <f>MONTH(Table1[[#This Row],[Invoice Date]])</f>
        <v>8</v>
      </c>
      <c r="P3136" s="4">
        <f>YEAR(Table1[[#This Row],[Invoice Date]])</f>
        <v>2021</v>
      </c>
      <c r="Q3136" s="4" t="str">
        <f>"Q"&amp;ROUNDUP(MONTH(Table1[[#This Row],[Invoice Date]])/3,0)</f>
        <v>Q3</v>
      </c>
      <c r="R3136" s="4" t="str">
        <f>LOOKUP(O3136,{1,3,6,9,12},{"Winter","Spring","Summer","Autumn","Winter"})</f>
        <v>Summer</v>
      </c>
    </row>
    <row r="3137" spans="2:18"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c r="O3137" s="4">
        <f>MONTH(Table1[[#This Row],[Invoice Date]])</f>
        <v>8</v>
      </c>
      <c r="P3137" s="4">
        <f>YEAR(Table1[[#This Row],[Invoice Date]])</f>
        <v>2021</v>
      </c>
      <c r="Q3137" s="4" t="str">
        <f>"Q"&amp;ROUNDUP(MONTH(Table1[[#This Row],[Invoice Date]])/3,0)</f>
        <v>Q3</v>
      </c>
      <c r="R3137" s="4" t="str">
        <f>LOOKUP(O3137,{1,3,6,9,12},{"Winter","Spring","Summer","Autumn","Winter"})</f>
        <v>Summer</v>
      </c>
    </row>
    <row r="3138" spans="2:18"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c r="O3138" s="4">
        <f>MONTH(Table1[[#This Row],[Invoice Date]])</f>
        <v>8</v>
      </c>
      <c r="P3138" s="4">
        <f>YEAR(Table1[[#This Row],[Invoice Date]])</f>
        <v>2021</v>
      </c>
      <c r="Q3138" s="4" t="str">
        <f>"Q"&amp;ROUNDUP(MONTH(Table1[[#This Row],[Invoice Date]])/3,0)</f>
        <v>Q3</v>
      </c>
      <c r="R3138" s="4" t="str">
        <f>LOOKUP(O3138,{1,3,6,9,12},{"Winter","Spring","Summer","Autumn","Winter"})</f>
        <v>Summer</v>
      </c>
    </row>
    <row r="3139" spans="2:18"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c r="O3139" s="4">
        <f>MONTH(Table1[[#This Row],[Invoice Date]])</f>
        <v>8</v>
      </c>
      <c r="P3139" s="4">
        <f>YEAR(Table1[[#This Row],[Invoice Date]])</f>
        <v>2021</v>
      </c>
      <c r="Q3139" s="4" t="str">
        <f>"Q"&amp;ROUNDUP(MONTH(Table1[[#This Row],[Invoice Date]])/3,0)</f>
        <v>Q3</v>
      </c>
      <c r="R3139" s="4" t="str">
        <f>LOOKUP(O3139,{1,3,6,9,12},{"Winter","Spring","Summer","Autumn","Winter"})</f>
        <v>Summer</v>
      </c>
    </row>
    <row r="3140" spans="2:18"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c r="O3140" s="4">
        <f>MONTH(Table1[[#This Row],[Invoice Date]])</f>
        <v>8</v>
      </c>
      <c r="P3140" s="4">
        <f>YEAR(Table1[[#This Row],[Invoice Date]])</f>
        <v>2021</v>
      </c>
      <c r="Q3140" s="4" t="str">
        <f>"Q"&amp;ROUNDUP(MONTH(Table1[[#This Row],[Invoice Date]])/3,0)</f>
        <v>Q3</v>
      </c>
      <c r="R3140" s="4" t="str">
        <f>LOOKUP(O3140,{1,3,6,9,12},{"Winter","Spring","Summer","Autumn","Winter"})</f>
        <v>Summer</v>
      </c>
    </row>
    <row r="3141" spans="2:18"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c r="O3141" s="4">
        <f>MONTH(Table1[[#This Row],[Invoice Date]])</f>
        <v>9</v>
      </c>
      <c r="P3141" s="4">
        <f>YEAR(Table1[[#This Row],[Invoice Date]])</f>
        <v>2021</v>
      </c>
      <c r="Q3141" s="4" t="str">
        <f>"Q"&amp;ROUNDUP(MONTH(Table1[[#This Row],[Invoice Date]])/3,0)</f>
        <v>Q3</v>
      </c>
      <c r="R3141" s="4" t="str">
        <f>LOOKUP(O3141,{1,3,6,9,12},{"Winter","Spring","Summer","Autumn","Winter"})</f>
        <v>Autumn</v>
      </c>
    </row>
    <row r="3142" spans="2:18"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c r="O3142" s="4">
        <f>MONTH(Table1[[#This Row],[Invoice Date]])</f>
        <v>9</v>
      </c>
      <c r="P3142" s="4">
        <f>YEAR(Table1[[#This Row],[Invoice Date]])</f>
        <v>2021</v>
      </c>
      <c r="Q3142" s="4" t="str">
        <f>"Q"&amp;ROUNDUP(MONTH(Table1[[#This Row],[Invoice Date]])/3,0)</f>
        <v>Q3</v>
      </c>
      <c r="R3142" s="4" t="str">
        <f>LOOKUP(O3142,{1,3,6,9,12},{"Winter","Spring","Summer","Autumn","Winter"})</f>
        <v>Autumn</v>
      </c>
    </row>
    <row r="3143" spans="2:18"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c r="O3143" s="4">
        <f>MONTH(Table1[[#This Row],[Invoice Date]])</f>
        <v>9</v>
      </c>
      <c r="P3143" s="4">
        <f>YEAR(Table1[[#This Row],[Invoice Date]])</f>
        <v>2021</v>
      </c>
      <c r="Q3143" s="4" t="str">
        <f>"Q"&amp;ROUNDUP(MONTH(Table1[[#This Row],[Invoice Date]])/3,0)</f>
        <v>Q3</v>
      </c>
      <c r="R3143" s="4" t="str">
        <f>LOOKUP(O3143,{1,3,6,9,12},{"Winter","Spring","Summer","Autumn","Winter"})</f>
        <v>Autumn</v>
      </c>
    </row>
    <row r="3144" spans="2:18"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c r="O3144" s="4">
        <f>MONTH(Table1[[#This Row],[Invoice Date]])</f>
        <v>9</v>
      </c>
      <c r="P3144" s="4">
        <f>YEAR(Table1[[#This Row],[Invoice Date]])</f>
        <v>2021</v>
      </c>
      <c r="Q3144" s="4" t="str">
        <f>"Q"&amp;ROUNDUP(MONTH(Table1[[#This Row],[Invoice Date]])/3,0)</f>
        <v>Q3</v>
      </c>
      <c r="R3144" s="4" t="str">
        <f>LOOKUP(O3144,{1,3,6,9,12},{"Winter","Spring","Summer","Autumn","Winter"})</f>
        <v>Autumn</v>
      </c>
    </row>
    <row r="3145" spans="2:18"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c r="O3145" s="4">
        <f>MONTH(Table1[[#This Row],[Invoice Date]])</f>
        <v>9</v>
      </c>
      <c r="P3145" s="4">
        <f>YEAR(Table1[[#This Row],[Invoice Date]])</f>
        <v>2021</v>
      </c>
      <c r="Q3145" s="4" t="str">
        <f>"Q"&amp;ROUNDUP(MONTH(Table1[[#This Row],[Invoice Date]])/3,0)</f>
        <v>Q3</v>
      </c>
      <c r="R3145" s="4" t="str">
        <f>LOOKUP(O3145,{1,3,6,9,12},{"Winter","Spring","Summer","Autumn","Winter"})</f>
        <v>Autumn</v>
      </c>
    </row>
    <row r="3146" spans="2:18"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c r="O3146" s="4">
        <f>MONTH(Table1[[#This Row],[Invoice Date]])</f>
        <v>9</v>
      </c>
      <c r="P3146" s="4">
        <f>YEAR(Table1[[#This Row],[Invoice Date]])</f>
        <v>2021</v>
      </c>
      <c r="Q3146" s="4" t="str">
        <f>"Q"&amp;ROUNDUP(MONTH(Table1[[#This Row],[Invoice Date]])/3,0)</f>
        <v>Q3</v>
      </c>
      <c r="R3146" s="4" t="str">
        <f>LOOKUP(O3146,{1,3,6,9,12},{"Winter","Spring","Summer","Autumn","Winter"})</f>
        <v>Autumn</v>
      </c>
    </row>
    <row r="3147" spans="2:18"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c r="O3147" s="4">
        <f>MONTH(Table1[[#This Row],[Invoice Date]])</f>
        <v>10</v>
      </c>
      <c r="P3147" s="4">
        <f>YEAR(Table1[[#This Row],[Invoice Date]])</f>
        <v>2021</v>
      </c>
      <c r="Q3147" s="4" t="str">
        <f>"Q"&amp;ROUNDUP(MONTH(Table1[[#This Row],[Invoice Date]])/3,0)</f>
        <v>Q4</v>
      </c>
      <c r="R3147" s="4" t="str">
        <f>LOOKUP(O3147,{1,3,6,9,12},{"Winter","Spring","Summer","Autumn","Winter"})</f>
        <v>Autumn</v>
      </c>
    </row>
    <row r="3148" spans="2:18"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c r="O3148" s="4">
        <f>MONTH(Table1[[#This Row],[Invoice Date]])</f>
        <v>10</v>
      </c>
      <c r="P3148" s="4">
        <f>YEAR(Table1[[#This Row],[Invoice Date]])</f>
        <v>2021</v>
      </c>
      <c r="Q3148" s="4" t="str">
        <f>"Q"&amp;ROUNDUP(MONTH(Table1[[#This Row],[Invoice Date]])/3,0)</f>
        <v>Q4</v>
      </c>
      <c r="R3148" s="4" t="str">
        <f>LOOKUP(O3148,{1,3,6,9,12},{"Winter","Spring","Summer","Autumn","Winter"})</f>
        <v>Autumn</v>
      </c>
    </row>
    <row r="3149" spans="2:18"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c r="O3149" s="4">
        <f>MONTH(Table1[[#This Row],[Invoice Date]])</f>
        <v>10</v>
      </c>
      <c r="P3149" s="4">
        <f>YEAR(Table1[[#This Row],[Invoice Date]])</f>
        <v>2021</v>
      </c>
      <c r="Q3149" s="4" t="str">
        <f>"Q"&amp;ROUNDUP(MONTH(Table1[[#This Row],[Invoice Date]])/3,0)</f>
        <v>Q4</v>
      </c>
      <c r="R3149" s="4" t="str">
        <f>LOOKUP(O3149,{1,3,6,9,12},{"Winter","Spring","Summer","Autumn","Winter"})</f>
        <v>Autumn</v>
      </c>
    </row>
    <row r="3150" spans="2:18"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c r="O3150" s="4">
        <f>MONTH(Table1[[#This Row],[Invoice Date]])</f>
        <v>10</v>
      </c>
      <c r="P3150" s="4">
        <f>YEAR(Table1[[#This Row],[Invoice Date]])</f>
        <v>2021</v>
      </c>
      <c r="Q3150" s="4" t="str">
        <f>"Q"&amp;ROUNDUP(MONTH(Table1[[#This Row],[Invoice Date]])/3,0)</f>
        <v>Q4</v>
      </c>
      <c r="R3150" s="4" t="str">
        <f>LOOKUP(O3150,{1,3,6,9,12},{"Winter","Spring","Summer","Autumn","Winter"})</f>
        <v>Autumn</v>
      </c>
    </row>
    <row r="3151" spans="2:18"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c r="O3151" s="4">
        <f>MONTH(Table1[[#This Row],[Invoice Date]])</f>
        <v>10</v>
      </c>
      <c r="P3151" s="4">
        <f>YEAR(Table1[[#This Row],[Invoice Date]])</f>
        <v>2021</v>
      </c>
      <c r="Q3151" s="4" t="str">
        <f>"Q"&amp;ROUNDUP(MONTH(Table1[[#This Row],[Invoice Date]])/3,0)</f>
        <v>Q4</v>
      </c>
      <c r="R3151" s="4" t="str">
        <f>LOOKUP(O3151,{1,3,6,9,12},{"Winter","Spring","Summer","Autumn","Winter"})</f>
        <v>Autumn</v>
      </c>
    </row>
    <row r="3152" spans="2:18"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c r="O3152" s="4">
        <f>MONTH(Table1[[#This Row],[Invoice Date]])</f>
        <v>10</v>
      </c>
      <c r="P3152" s="4">
        <f>YEAR(Table1[[#This Row],[Invoice Date]])</f>
        <v>2021</v>
      </c>
      <c r="Q3152" s="4" t="str">
        <f>"Q"&amp;ROUNDUP(MONTH(Table1[[#This Row],[Invoice Date]])/3,0)</f>
        <v>Q4</v>
      </c>
      <c r="R3152" s="4" t="str">
        <f>LOOKUP(O3152,{1,3,6,9,12},{"Winter","Spring","Summer","Autumn","Winter"})</f>
        <v>Autumn</v>
      </c>
    </row>
    <row r="3153" spans="2:18"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c r="O3153" s="4">
        <f>MONTH(Table1[[#This Row],[Invoice Date]])</f>
        <v>11</v>
      </c>
      <c r="P3153" s="4">
        <f>YEAR(Table1[[#This Row],[Invoice Date]])</f>
        <v>2021</v>
      </c>
      <c r="Q3153" s="4" t="str">
        <f>"Q"&amp;ROUNDUP(MONTH(Table1[[#This Row],[Invoice Date]])/3,0)</f>
        <v>Q4</v>
      </c>
      <c r="R3153" s="4" t="str">
        <f>LOOKUP(O3153,{1,3,6,9,12},{"Winter","Spring","Summer","Autumn","Winter"})</f>
        <v>Autumn</v>
      </c>
    </row>
    <row r="3154" spans="2:18"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c r="O3154" s="4">
        <f>MONTH(Table1[[#This Row],[Invoice Date]])</f>
        <v>11</v>
      </c>
      <c r="P3154" s="4">
        <f>YEAR(Table1[[#This Row],[Invoice Date]])</f>
        <v>2021</v>
      </c>
      <c r="Q3154" s="4" t="str">
        <f>"Q"&amp;ROUNDUP(MONTH(Table1[[#This Row],[Invoice Date]])/3,0)</f>
        <v>Q4</v>
      </c>
      <c r="R3154" s="4" t="str">
        <f>LOOKUP(O3154,{1,3,6,9,12},{"Winter","Spring","Summer","Autumn","Winter"})</f>
        <v>Autumn</v>
      </c>
    </row>
    <row r="3155" spans="2:18"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c r="O3155" s="4">
        <f>MONTH(Table1[[#This Row],[Invoice Date]])</f>
        <v>11</v>
      </c>
      <c r="P3155" s="4">
        <f>YEAR(Table1[[#This Row],[Invoice Date]])</f>
        <v>2021</v>
      </c>
      <c r="Q3155" s="4" t="str">
        <f>"Q"&amp;ROUNDUP(MONTH(Table1[[#This Row],[Invoice Date]])/3,0)</f>
        <v>Q4</v>
      </c>
      <c r="R3155" s="4" t="str">
        <f>LOOKUP(O3155,{1,3,6,9,12},{"Winter","Spring","Summer","Autumn","Winter"})</f>
        <v>Autumn</v>
      </c>
    </row>
    <row r="3156" spans="2:18"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c r="O3156" s="4">
        <f>MONTH(Table1[[#This Row],[Invoice Date]])</f>
        <v>11</v>
      </c>
      <c r="P3156" s="4">
        <f>YEAR(Table1[[#This Row],[Invoice Date]])</f>
        <v>2021</v>
      </c>
      <c r="Q3156" s="4" t="str">
        <f>"Q"&amp;ROUNDUP(MONTH(Table1[[#This Row],[Invoice Date]])/3,0)</f>
        <v>Q4</v>
      </c>
      <c r="R3156" s="4" t="str">
        <f>LOOKUP(O3156,{1,3,6,9,12},{"Winter","Spring","Summer","Autumn","Winter"})</f>
        <v>Autumn</v>
      </c>
    </row>
    <row r="3157" spans="2:18"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c r="O3157" s="4">
        <f>MONTH(Table1[[#This Row],[Invoice Date]])</f>
        <v>11</v>
      </c>
      <c r="P3157" s="4">
        <f>YEAR(Table1[[#This Row],[Invoice Date]])</f>
        <v>2021</v>
      </c>
      <c r="Q3157" s="4" t="str">
        <f>"Q"&amp;ROUNDUP(MONTH(Table1[[#This Row],[Invoice Date]])/3,0)</f>
        <v>Q4</v>
      </c>
      <c r="R3157" s="4" t="str">
        <f>LOOKUP(O3157,{1,3,6,9,12},{"Winter","Spring","Summer","Autumn","Winter"})</f>
        <v>Autumn</v>
      </c>
    </row>
    <row r="3158" spans="2:18"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c r="O3158" s="4">
        <f>MONTH(Table1[[#This Row],[Invoice Date]])</f>
        <v>11</v>
      </c>
      <c r="P3158" s="4">
        <f>YEAR(Table1[[#This Row],[Invoice Date]])</f>
        <v>2021</v>
      </c>
      <c r="Q3158" s="4" t="str">
        <f>"Q"&amp;ROUNDUP(MONTH(Table1[[#This Row],[Invoice Date]])/3,0)</f>
        <v>Q4</v>
      </c>
      <c r="R3158" s="4" t="str">
        <f>LOOKUP(O3158,{1,3,6,9,12},{"Winter","Spring","Summer","Autumn","Winter"})</f>
        <v>Autumn</v>
      </c>
    </row>
    <row r="3159" spans="2:18"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c r="O3159" s="4">
        <f>MONTH(Table1[[#This Row],[Invoice Date]])</f>
        <v>12</v>
      </c>
      <c r="P3159" s="4">
        <f>YEAR(Table1[[#This Row],[Invoice Date]])</f>
        <v>2021</v>
      </c>
      <c r="Q3159" s="4" t="str">
        <f>"Q"&amp;ROUNDUP(MONTH(Table1[[#This Row],[Invoice Date]])/3,0)</f>
        <v>Q4</v>
      </c>
      <c r="R3159" s="4" t="str">
        <f>LOOKUP(O3159,{1,3,6,9,12},{"Winter","Spring","Summer","Autumn","Winter"})</f>
        <v>Winter</v>
      </c>
    </row>
    <row r="3160" spans="2:18"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c r="O3160" s="4">
        <f>MONTH(Table1[[#This Row],[Invoice Date]])</f>
        <v>12</v>
      </c>
      <c r="P3160" s="4">
        <f>YEAR(Table1[[#This Row],[Invoice Date]])</f>
        <v>2021</v>
      </c>
      <c r="Q3160" s="4" t="str">
        <f>"Q"&amp;ROUNDUP(MONTH(Table1[[#This Row],[Invoice Date]])/3,0)</f>
        <v>Q4</v>
      </c>
      <c r="R3160" s="4" t="str">
        <f>LOOKUP(O3160,{1,3,6,9,12},{"Winter","Spring","Summer","Autumn","Winter"})</f>
        <v>Winter</v>
      </c>
    </row>
    <row r="3161" spans="2:18"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c r="O3161" s="4">
        <f>MONTH(Table1[[#This Row],[Invoice Date]])</f>
        <v>12</v>
      </c>
      <c r="P3161" s="4">
        <f>YEAR(Table1[[#This Row],[Invoice Date]])</f>
        <v>2021</v>
      </c>
      <c r="Q3161" s="4" t="str">
        <f>"Q"&amp;ROUNDUP(MONTH(Table1[[#This Row],[Invoice Date]])/3,0)</f>
        <v>Q4</v>
      </c>
      <c r="R3161" s="4" t="str">
        <f>LOOKUP(O3161,{1,3,6,9,12},{"Winter","Spring","Summer","Autumn","Winter"})</f>
        <v>Winter</v>
      </c>
    </row>
    <row r="3162" spans="2:18"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c r="O3162" s="4">
        <f>MONTH(Table1[[#This Row],[Invoice Date]])</f>
        <v>12</v>
      </c>
      <c r="P3162" s="4">
        <f>YEAR(Table1[[#This Row],[Invoice Date]])</f>
        <v>2021</v>
      </c>
      <c r="Q3162" s="4" t="str">
        <f>"Q"&amp;ROUNDUP(MONTH(Table1[[#This Row],[Invoice Date]])/3,0)</f>
        <v>Q4</v>
      </c>
      <c r="R3162" s="4" t="str">
        <f>LOOKUP(O3162,{1,3,6,9,12},{"Winter","Spring","Summer","Autumn","Winter"})</f>
        <v>Winter</v>
      </c>
    </row>
    <row r="3163" spans="2:18"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c r="O3163" s="4">
        <f>MONTH(Table1[[#This Row],[Invoice Date]])</f>
        <v>12</v>
      </c>
      <c r="P3163" s="4">
        <f>YEAR(Table1[[#This Row],[Invoice Date]])</f>
        <v>2021</v>
      </c>
      <c r="Q3163" s="4" t="str">
        <f>"Q"&amp;ROUNDUP(MONTH(Table1[[#This Row],[Invoice Date]])/3,0)</f>
        <v>Q4</v>
      </c>
      <c r="R3163" s="4" t="str">
        <f>LOOKUP(O3163,{1,3,6,9,12},{"Winter","Spring","Summer","Autumn","Winter"})</f>
        <v>Winter</v>
      </c>
    </row>
    <row r="3164" spans="2:18"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c r="O3164" s="4">
        <f>MONTH(Table1[[#This Row],[Invoice Date]])</f>
        <v>12</v>
      </c>
      <c r="P3164" s="4">
        <f>YEAR(Table1[[#This Row],[Invoice Date]])</f>
        <v>2021</v>
      </c>
      <c r="Q3164" s="4" t="str">
        <f>"Q"&amp;ROUNDUP(MONTH(Table1[[#This Row],[Invoice Date]])/3,0)</f>
        <v>Q4</v>
      </c>
      <c r="R3164" s="4" t="str">
        <f>LOOKUP(O3164,{1,3,6,9,12},{"Winter","Spring","Summer","Autumn","Winter"})</f>
        <v>Winter</v>
      </c>
    </row>
    <row r="3165" spans="2:18"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c r="O3165" s="4">
        <f>MONTH(Table1[[#This Row],[Invoice Date]])</f>
        <v>1</v>
      </c>
      <c r="P3165" s="4">
        <f>YEAR(Table1[[#This Row],[Invoice Date]])</f>
        <v>2021</v>
      </c>
      <c r="Q3165" s="4" t="str">
        <f>"Q"&amp;ROUNDUP(MONTH(Table1[[#This Row],[Invoice Date]])/3,0)</f>
        <v>Q1</v>
      </c>
      <c r="R3165" s="4" t="str">
        <f>LOOKUP(O3165,{1,3,6,9,12},{"Winter","Spring","Summer","Autumn","Winter"})</f>
        <v>Winter</v>
      </c>
    </row>
    <row r="3166" spans="2:18"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c r="O3166" s="4">
        <f>MONTH(Table1[[#This Row],[Invoice Date]])</f>
        <v>1</v>
      </c>
      <c r="P3166" s="4">
        <f>YEAR(Table1[[#This Row],[Invoice Date]])</f>
        <v>2021</v>
      </c>
      <c r="Q3166" s="4" t="str">
        <f>"Q"&amp;ROUNDUP(MONTH(Table1[[#This Row],[Invoice Date]])/3,0)</f>
        <v>Q1</v>
      </c>
      <c r="R3166" s="4" t="str">
        <f>LOOKUP(O3166,{1,3,6,9,12},{"Winter","Spring","Summer","Autumn","Winter"})</f>
        <v>Winter</v>
      </c>
    </row>
    <row r="3167" spans="2:18"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c r="O3167" s="4">
        <f>MONTH(Table1[[#This Row],[Invoice Date]])</f>
        <v>1</v>
      </c>
      <c r="P3167" s="4">
        <f>YEAR(Table1[[#This Row],[Invoice Date]])</f>
        <v>2021</v>
      </c>
      <c r="Q3167" s="4" t="str">
        <f>"Q"&amp;ROUNDUP(MONTH(Table1[[#This Row],[Invoice Date]])/3,0)</f>
        <v>Q1</v>
      </c>
      <c r="R3167" s="4" t="str">
        <f>LOOKUP(O3167,{1,3,6,9,12},{"Winter","Spring","Summer","Autumn","Winter"})</f>
        <v>Winter</v>
      </c>
    </row>
    <row r="3168" spans="2:18"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c r="O3168" s="4">
        <f>MONTH(Table1[[#This Row],[Invoice Date]])</f>
        <v>1</v>
      </c>
      <c r="P3168" s="4">
        <f>YEAR(Table1[[#This Row],[Invoice Date]])</f>
        <v>2021</v>
      </c>
      <c r="Q3168" s="4" t="str">
        <f>"Q"&amp;ROUNDUP(MONTH(Table1[[#This Row],[Invoice Date]])/3,0)</f>
        <v>Q1</v>
      </c>
      <c r="R3168" s="4" t="str">
        <f>LOOKUP(O3168,{1,3,6,9,12},{"Winter","Spring","Summer","Autumn","Winter"})</f>
        <v>Winter</v>
      </c>
    </row>
    <row r="3169" spans="2:18"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c r="O3169" s="4">
        <f>MONTH(Table1[[#This Row],[Invoice Date]])</f>
        <v>1</v>
      </c>
      <c r="P3169" s="4">
        <f>YEAR(Table1[[#This Row],[Invoice Date]])</f>
        <v>2021</v>
      </c>
      <c r="Q3169" s="4" t="str">
        <f>"Q"&amp;ROUNDUP(MONTH(Table1[[#This Row],[Invoice Date]])/3,0)</f>
        <v>Q1</v>
      </c>
      <c r="R3169" s="4" t="str">
        <f>LOOKUP(O3169,{1,3,6,9,12},{"Winter","Spring","Summer","Autumn","Winter"})</f>
        <v>Winter</v>
      </c>
    </row>
    <row r="3170" spans="2:18"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c r="O3170" s="4">
        <f>MONTH(Table1[[#This Row],[Invoice Date]])</f>
        <v>1</v>
      </c>
      <c r="P3170" s="4">
        <f>YEAR(Table1[[#This Row],[Invoice Date]])</f>
        <v>2021</v>
      </c>
      <c r="Q3170" s="4" t="str">
        <f>"Q"&amp;ROUNDUP(MONTH(Table1[[#This Row],[Invoice Date]])/3,0)</f>
        <v>Q1</v>
      </c>
      <c r="R3170" s="4" t="str">
        <f>LOOKUP(O3170,{1,3,6,9,12},{"Winter","Spring","Summer","Autumn","Winter"})</f>
        <v>Winter</v>
      </c>
    </row>
    <row r="3171" spans="2:18"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c r="O3171" s="4">
        <f>MONTH(Table1[[#This Row],[Invoice Date]])</f>
        <v>2</v>
      </c>
      <c r="P3171" s="4">
        <f>YEAR(Table1[[#This Row],[Invoice Date]])</f>
        <v>2021</v>
      </c>
      <c r="Q3171" s="4" t="str">
        <f>"Q"&amp;ROUNDUP(MONTH(Table1[[#This Row],[Invoice Date]])/3,0)</f>
        <v>Q1</v>
      </c>
      <c r="R3171" s="4" t="str">
        <f>LOOKUP(O3171,{1,3,6,9,12},{"Winter","Spring","Summer","Autumn","Winter"})</f>
        <v>Winter</v>
      </c>
    </row>
    <row r="3172" spans="2:18"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c r="O3172" s="4">
        <f>MONTH(Table1[[#This Row],[Invoice Date]])</f>
        <v>2</v>
      </c>
      <c r="P3172" s="4">
        <f>YEAR(Table1[[#This Row],[Invoice Date]])</f>
        <v>2021</v>
      </c>
      <c r="Q3172" s="4" t="str">
        <f>"Q"&amp;ROUNDUP(MONTH(Table1[[#This Row],[Invoice Date]])/3,0)</f>
        <v>Q1</v>
      </c>
      <c r="R3172" s="4" t="str">
        <f>LOOKUP(O3172,{1,3,6,9,12},{"Winter","Spring","Summer","Autumn","Winter"})</f>
        <v>Winter</v>
      </c>
    </row>
    <row r="3173" spans="2:18"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c r="O3173" s="4">
        <f>MONTH(Table1[[#This Row],[Invoice Date]])</f>
        <v>2</v>
      </c>
      <c r="P3173" s="4">
        <f>YEAR(Table1[[#This Row],[Invoice Date]])</f>
        <v>2021</v>
      </c>
      <c r="Q3173" s="4" t="str">
        <f>"Q"&amp;ROUNDUP(MONTH(Table1[[#This Row],[Invoice Date]])/3,0)</f>
        <v>Q1</v>
      </c>
      <c r="R3173" s="4" t="str">
        <f>LOOKUP(O3173,{1,3,6,9,12},{"Winter","Spring","Summer","Autumn","Winter"})</f>
        <v>Winter</v>
      </c>
    </row>
    <row r="3174" spans="2:18"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c r="O3174" s="4">
        <f>MONTH(Table1[[#This Row],[Invoice Date]])</f>
        <v>2</v>
      </c>
      <c r="P3174" s="4">
        <f>YEAR(Table1[[#This Row],[Invoice Date]])</f>
        <v>2021</v>
      </c>
      <c r="Q3174" s="4" t="str">
        <f>"Q"&amp;ROUNDUP(MONTH(Table1[[#This Row],[Invoice Date]])/3,0)</f>
        <v>Q1</v>
      </c>
      <c r="R3174" s="4" t="str">
        <f>LOOKUP(O3174,{1,3,6,9,12},{"Winter","Spring","Summer","Autumn","Winter"})</f>
        <v>Winter</v>
      </c>
    </row>
    <row r="3175" spans="2:18"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c r="O3175" s="4">
        <f>MONTH(Table1[[#This Row],[Invoice Date]])</f>
        <v>2</v>
      </c>
      <c r="P3175" s="4">
        <f>YEAR(Table1[[#This Row],[Invoice Date]])</f>
        <v>2021</v>
      </c>
      <c r="Q3175" s="4" t="str">
        <f>"Q"&amp;ROUNDUP(MONTH(Table1[[#This Row],[Invoice Date]])/3,0)</f>
        <v>Q1</v>
      </c>
      <c r="R3175" s="4" t="str">
        <f>LOOKUP(O3175,{1,3,6,9,12},{"Winter","Spring","Summer","Autumn","Winter"})</f>
        <v>Winter</v>
      </c>
    </row>
    <row r="3176" spans="2:18"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c r="O3176" s="4">
        <f>MONTH(Table1[[#This Row],[Invoice Date]])</f>
        <v>2</v>
      </c>
      <c r="P3176" s="4">
        <f>YEAR(Table1[[#This Row],[Invoice Date]])</f>
        <v>2021</v>
      </c>
      <c r="Q3176" s="4" t="str">
        <f>"Q"&amp;ROUNDUP(MONTH(Table1[[#This Row],[Invoice Date]])/3,0)</f>
        <v>Q1</v>
      </c>
      <c r="R3176" s="4" t="str">
        <f>LOOKUP(O3176,{1,3,6,9,12},{"Winter","Spring","Summer","Autumn","Winter"})</f>
        <v>Winter</v>
      </c>
    </row>
    <row r="3177" spans="2:18"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c r="O3177" s="4">
        <f>MONTH(Table1[[#This Row],[Invoice Date]])</f>
        <v>3</v>
      </c>
      <c r="P3177" s="4">
        <f>YEAR(Table1[[#This Row],[Invoice Date]])</f>
        <v>2021</v>
      </c>
      <c r="Q3177" s="4" t="str">
        <f>"Q"&amp;ROUNDUP(MONTH(Table1[[#This Row],[Invoice Date]])/3,0)</f>
        <v>Q1</v>
      </c>
      <c r="R3177" s="4" t="str">
        <f>LOOKUP(O3177,{1,3,6,9,12},{"Winter","Spring","Summer","Autumn","Winter"})</f>
        <v>Spring</v>
      </c>
    </row>
    <row r="3178" spans="2:18"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c r="O3178" s="4">
        <f>MONTH(Table1[[#This Row],[Invoice Date]])</f>
        <v>3</v>
      </c>
      <c r="P3178" s="4">
        <f>YEAR(Table1[[#This Row],[Invoice Date]])</f>
        <v>2021</v>
      </c>
      <c r="Q3178" s="4" t="str">
        <f>"Q"&amp;ROUNDUP(MONTH(Table1[[#This Row],[Invoice Date]])/3,0)</f>
        <v>Q1</v>
      </c>
      <c r="R3178" s="4" t="str">
        <f>LOOKUP(O3178,{1,3,6,9,12},{"Winter","Spring","Summer","Autumn","Winter"})</f>
        <v>Spring</v>
      </c>
    </row>
    <row r="3179" spans="2:18"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c r="O3179" s="4">
        <f>MONTH(Table1[[#This Row],[Invoice Date]])</f>
        <v>3</v>
      </c>
      <c r="P3179" s="4">
        <f>YEAR(Table1[[#This Row],[Invoice Date]])</f>
        <v>2021</v>
      </c>
      <c r="Q3179" s="4" t="str">
        <f>"Q"&amp;ROUNDUP(MONTH(Table1[[#This Row],[Invoice Date]])/3,0)</f>
        <v>Q1</v>
      </c>
      <c r="R3179" s="4" t="str">
        <f>LOOKUP(O3179,{1,3,6,9,12},{"Winter","Spring","Summer","Autumn","Winter"})</f>
        <v>Spring</v>
      </c>
    </row>
    <row r="3180" spans="2:18"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c r="O3180" s="4">
        <f>MONTH(Table1[[#This Row],[Invoice Date]])</f>
        <v>3</v>
      </c>
      <c r="P3180" s="4">
        <f>YEAR(Table1[[#This Row],[Invoice Date]])</f>
        <v>2021</v>
      </c>
      <c r="Q3180" s="4" t="str">
        <f>"Q"&amp;ROUNDUP(MONTH(Table1[[#This Row],[Invoice Date]])/3,0)</f>
        <v>Q1</v>
      </c>
      <c r="R3180" s="4" t="str">
        <f>LOOKUP(O3180,{1,3,6,9,12},{"Winter","Spring","Summer","Autumn","Winter"})</f>
        <v>Spring</v>
      </c>
    </row>
    <row r="3181" spans="2:18"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c r="O3181" s="4">
        <f>MONTH(Table1[[#This Row],[Invoice Date]])</f>
        <v>3</v>
      </c>
      <c r="P3181" s="4">
        <f>YEAR(Table1[[#This Row],[Invoice Date]])</f>
        <v>2021</v>
      </c>
      <c r="Q3181" s="4" t="str">
        <f>"Q"&amp;ROUNDUP(MONTH(Table1[[#This Row],[Invoice Date]])/3,0)</f>
        <v>Q1</v>
      </c>
      <c r="R3181" s="4" t="str">
        <f>LOOKUP(O3181,{1,3,6,9,12},{"Winter","Spring","Summer","Autumn","Winter"})</f>
        <v>Spring</v>
      </c>
    </row>
    <row r="3182" spans="2:18"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c r="O3182" s="4">
        <f>MONTH(Table1[[#This Row],[Invoice Date]])</f>
        <v>3</v>
      </c>
      <c r="P3182" s="4">
        <f>YEAR(Table1[[#This Row],[Invoice Date]])</f>
        <v>2021</v>
      </c>
      <c r="Q3182" s="4" t="str">
        <f>"Q"&amp;ROUNDUP(MONTH(Table1[[#This Row],[Invoice Date]])/3,0)</f>
        <v>Q1</v>
      </c>
      <c r="R3182" s="4" t="str">
        <f>LOOKUP(O3182,{1,3,6,9,12},{"Winter","Spring","Summer","Autumn","Winter"})</f>
        <v>Spring</v>
      </c>
    </row>
    <row r="3183" spans="2:18"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c r="O3183" s="4">
        <f>MONTH(Table1[[#This Row],[Invoice Date]])</f>
        <v>4</v>
      </c>
      <c r="P3183" s="4">
        <f>YEAR(Table1[[#This Row],[Invoice Date]])</f>
        <v>2021</v>
      </c>
      <c r="Q3183" s="4" t="str">
        <f>"Q"&amp;ROUNDUP(MONTH(Table1[[#This Row],[Invoice Date]])/3,0)</f>
        <v>Q2</v>
      </c>
      <c r="R3183" s="4" t="str">
        <f>LOOKUP(O3183,{1,3,6,9,12},{"Winter","Spring","Summer","Autumn","Winter"})</f>
        <v>Spring</v>
      </c>
    </row>
    <row r="3184" spans="2:18"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c r="O3184" s="4">
        <f>MONTH(Table1[[#This Row],[Invoice Date]])</f>
        <v>4</v>
      </c>
      <c r="P3184" s="4">
        <f>YEAR(Table1[[#This Row],[Invoice Date]])</f>
        <v>2021</v>
      </c>
      <c r="Q3184" s="4" t="str">
        <f>"Q"&amp;ROUNDUP(MONTH(Table1[[#This Row],[Invoice Date]])/3,0)</f>
        <v>Q2</v>
      </c>
      <c r="R3184" s="4" t="str">
        <f>LOOKUP(O3184,{1,3,6,9,12},{"Winter","Spring","Summer","Autumn","Winter"})</f>
        <v>Spring</v>
      </c>
    </row>
    <row r="3185" spans="2:18"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c r="O3185" s="4">
        <f>MONTH(Table1[[#This Row],[Invoice Date]])</f>
        <v>4</v>
      </c>
      <c r="P3185" s="4">
        <f>YEAR(Table1[[#This Row],[Invoice Date]])</f>
        <v>2021</v>
      </c>
      <c r="Q3185" s="4" t="str">
        <f>"Q"&amp;ROUNDUP(MONTH(Table1[[#This Row],[Invoice Date]])/3,0)</f>
        <v>Q2</v>
      </c>
      <c r="R3185" s="4" t="str">
        <f>LOOKUP(O3185,{1,3,6,9,12},{"Winter","Spring","Summer","Autumn","Winter"})</f>
        <v>Spring</v>
      </c>
    </row>
    <row r="3186" spans="2:18"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c r="O3186" s="4">
        <f>MONTH(Table1[[#This Row],[Invoice Date]])</f>
        <v>4</v>
      </c>
      <c r="P3186" s="4">
        <f>YEAR(Table1[[#This Row],[Invoice Date]])</f>
        <v>2021</v>
      </c>
      <c r="Q3186" s="4" t="str">
        <f>"Q"&amp;ROUNDUP(MONTH(Table1[[#This Row],[Invoice Date]])/3,0)</f>
        <v>Q2</v>
      </c>
      <c r="R3186" s="4" t="str">
        <f>LOOKUP(O3186,{1,3,6,9,12},{"Winter","Spring","Summer","Autumn","Winter"})</f>
        <v>Spring</v>
      </c>
    </row>
    <row r="3187" spans="2:18"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c r="O3187" s="4">
        <f>MONTH(Table1[[#This Row],[Invoice Date]])</f>
        <v>4</v>
      </c>
      <c r="P3187" s="4">
        <f>YEAR(Table1[[#This Row],[Invoice Date]])</f>
        <v>2021</v>
      </c>
      <c r="Q3187" s="4" t="str">
        <f>"Q"&amp;ROUNDUP(MONTH(Table1[[#This Row],[Invoice Date]])/3,0)</f>
        <v>Q2</v>
      </c>
      <c r="R3187" s="4" t="str">
        <f>LOOKUP(O3187,{1,3,6,9,12},{"Winter","Spring","Summer","Autumn","Winter"})</f>
        <v>Spring</v>
      </c>
    </row>
    <row r="3188" spans="2:18"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c r="O3188" s="4">
        <f>MONTH(Table1[[#This Row],[Invoice Date]])</f>
        <v>4</v>
      </c>
      <c r="P3188" s="4">
        <f>YEAR(Table1[[#This Row],[Invoice Date]])</f>
        <v>2021</v>
      </c>
      <c r="Q3188" s="4" t="str">
        <f>"Q"&amp;ROUNDUP(MONTH(Table1[[#This Row],[Invoice Date]])/3,0)</f>
        <v>Q2</v>
      </c>
      <c r="R3188" s="4" t="str">
        <f>LOOKUP(O3188,{1,3,6,9,12},{"Winter","Spring","Summer","Autumn","Winter"})</f>
        <v>Spring</v>
      </c>
    </row>
    <row r="3189" spans="2:18"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c r="O3189" s="4">
        <f>MONTH(Table1[[#This Row],[Invoice Date]])</f>
        <v>5</v>
      </c>
      <c r="P3189" s="4">
        <f>YEAR(Table1[[#This Row],[Invoice Date]])</f>
        <v>2021</v>
      </c>
      <c r="Q3189" s="4" t="str">
        <f>"Q"&amp;ROUNDUP(MONTH(Table1[[#This Row],[Invoice Date]])/3,0)</f>
        <v>Q2</v>
      </c>
      <c r="R3189" s="4" t="str">
        <f>LOOKUP(O3189,{1,3,6,9,12},{"Winter","Spring","Summer","Autumn","Winter"})</f>
        <v>Spring</v>
      </c>
    </row>
    <row r="3190" spans="2:18"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c r="O3190" s="4">
        <f>MONTH(Table1[[#This Row],[Invoice Date]])</f>
        <v>5</v>
      </c>
      <c r="P3190" s="4">
        <f>YEAR(Table1[[#This Row],[Invoice Date]])</f>
        <v>2021</v>
      </c>
      <c r="Q3190" s="4" t="str">
        <f>"Q"&amp;ROUNDUP(MONTH(Table1[[#This Row],[Invoice Date]])/3,0)</f>
        <v>Q2</v>
      </c>
      <c r="R3190" s="4" t="str">
        <f>LOOKUP(O3190,{1,3,6,9,12},{"Winter","Spring","Summer","Autumn","Winter"})</f>
        <v>Spring</v>
      </c>
    </row>
    <row r="3191" spans="2:18"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c r="O3191" s="4">
        <f>MONTH(Table1[[#This Row],[Invoice Date]])</f>
        <v>5</v>
      </c>
      <c r="P3191" s="4">
        <f>YEAR(Table1[[#This Row],[Invoice Date]])</f>
        <v>2021</v>
      </c>
      <c r="Q3191" s="4" t="str">
        <f>"Q"&amp;ROUNDUP(MONTH(Table1[[#This Row],[Invoice Date]])/3,0)</f>
        <v>Q2</v>
      </c>
      <c r="R3191" s="4" t="str">
        <f>LOOKUP(O3191,{1,3,6,9,12},{"Winter","Spring","Summer","Autumn","Winter"})</f>
        <v>Spring</v>
      </c>
    </row>
    <row r="3192" spans="2:18"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c r="O3192" s="4">
        <f>MONTH(Table1[[#This Row],[Invoice Date]])</f>
        <v>5</v>
      </c>
      <c r="P3192" s="4">
        <f>YEAR(Table1[[#This Row],[Invoice Date]])</f>
        <v>2021</v>
      </c>
      <c r="Q3192" s="4" t="str">
        <f>"Q"&amp;ROUNDUP(MONTH(Table1[[#This Row],[Invoice Date]])/3,0)</f>
        <v>Q2</v>
      </c>
      <c r="R3192" s="4" t="str">
        <f>LOOKUP(O3192,{1,3,6,9,12},{"Winter","Spring","Summer","Autumn","Winter"})</f>
        <v>Spring</v>
      </c>
    </row>
    <row r="3193" spans="2:18"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c r="O3193" s="4">
        <f>MONTH(Table1[[#This Row],[Invoice Date]])</f>
        <v>5</v>
      </c>
      <c r="P3193" s="4">
        <f>YEAR(Table1[[#This Row],[Invoice Date]])</f>
        <v>2021</v>
      </c>
      <c r="Q3193" s="4" t="str">
        <f>"Q"&amp;ROUNDUP(MONTH(Table1[[#This Row],[Invoice Date]])/3,0)</f>
        <v>Q2</v>
      </c>
      <c r="R3193" s="4" t="str">
        <f>LOOKUP(O3193,{1,3,6,9,12},{"Winter","Spring","Summer","Autumn","Winter"})</f>
        <v>Spring</v>
      </c>
    </row>
    <row r="3194" spans="2:18"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c r="O3194" s="4">
        <f>MONTH(Table1[[#This Row],[Invoice Date]])</f>
        <v>5</v>
      </c>
      <c r="P3194" s="4">
        <f>YEAR(Table1[[#This Row],[Invoice Date]])</f>
        <v>2021</v>
      </c>
      <c r="Q3194" s="4" t="str">
        <f>"Q"&amp;ROUNDUP(MONTH(Table1[[#This Row],[Invoice Date]])/3,0)</f>
        <v>Q2</v>
      </c>
      <c r="R3194" s="4" t="str">
        <f>LOOKUP(O3194,{1,3,6,9,12},{"Winter","Spring","Summer","Autumn","Winter"})</f>
        <v>Spring</v>
      </c>
    </row>
    <row r="3195" spans="2:18"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c r="O3195" s="4">
        <f>MONTH(Table1[[#This Row],[Invoice Date]])</f>
        <v>6</v>
      </c>
      <c r="P3195" s="4">
        <f>YEAR(Table1[[#This Row],[Invoice Date]])</f>
        <v>2021</v>
      </c>
      <c r="Q3195" s="4" t="str">
        <f>"Q"&amp;ROUNDUP(MONTH(Table1[[#This Row],[Invoice Date]])/3,0)</f>
        <v>Q2</v>
      </c>
      <c r="R3195" s="4" t="str">
        <f>LOOKUP(O3195,{1,3,6,9,12},{"Winter","Spring","Summer","Autumn","Winter"})</f>
        <v>Summer</v>
      </c>
    </row>
    <row r="3196" spans="2:18"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c r="O3196" s="4">
        <f>MONTH(Table1[[#This Row],[Invoice Date]])</f>
        <v>6</v>
      </c>
      <c r="P3196" s="4">
        <f>YEAR(Table1[[#This Row],[Invoice Date]])</f>
        <v>2021</v>
      </c>
      <c r="Q3196" s="4" t="str">
        <f>"Q"&amp;ROUNDUP(MONTH(Table1[[#This Row],[Invoice Date]])/3,0)</f>
        <v>Q2</v>
      </c>
      <c r="R3196" s="4" t="str">
        <f>LOOKUP(O3196,{1,3,6,9,12},{"Winter","Spring","Summer","Autumn","Winter"})</f>
        <v>Summer</v>
      </c>
    </row>
    <row r="3197" spans="2:18"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c r="O3197" s="4">
        <f>MONTH(Table1[[#This Row],[Invoice Date]])</f>
        <v>6</v>
      </c>
      <c r="P3197" s="4">
        <f>YEAR(Table1[[#This Row],[Invoice Date]])</f>
        <v>2021</v>
      </c>
      <c r="Q3197" s="4" t="str">
        <f>"Q"&amp;ROUNDUP(MONTH(Table1[[#This Row],[Invoice Date]])/3,0)</f>
        <v>Q2</v>
      </c>
      <c r="R3197" s="4" t="str">
        <f>LOOKUP(O3197,{1,3,6,9,12},{"Winter","Spring","Summer","Autumn","Winter"})</f>
        <v>Summer</v>
      </c>
    </row>
    <row r="3198" spans="2:18"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c r="O3198" s="4">
        <f>MONTH(Table1[[#This Row],[Invoice Date]])</f>
        <v>6</v>
      </c>
      <c r="P3198" s="4">
        <f>YEAR(Table1[[#This Row],[Invoice Date]])</f>
        <v>2021</v>
      </c>
      <c r="Q3198" s="4" t="str">
        <f>"Q"&amp;ROUNDUP(MONTH(Table1[[#This Row],[Invoice Date]])/3,0)</f>
        <v>Q2</v>
      </c>
      <c r="R3198" s="4" t="str">
        <f>LOOKUP(O3198,{1,3,6,9,12},{"Winter","Spring","Summer","Autumn","Winter"})</f>
        <v>Summer</v>
      </c>
    </row>
    <row r="3199" spans="2:18"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c r="O3199" s="4">
        <f>MONTH(Table1[[#This Row],[Invoice Date]])</f>
        <v>6</v>
      </c>
      <c r="P3199" s="4">
        <f>YEAR(Table1[[#This Row],[Invoice Date]])</f>
        <v>2021</v>
      </c>
      <c r="Q3199" s="4" t="str">
        <f>"Q"&amp;ROUNDUP(MONTH(Table1[[#This Row],[Invoice Date]])/3,0)</f>
        <v>Q2</v>
      </c>
      <c r="R3199" s="4" t="str">
        <f>LOOKUP(O3199,{1,3,6,9,12},{"Winter","Spring","Summer","Autumn","Winter"})</f>
        <v>Summer</v>
      </c>
    </row>
    <row r="3200" spans="2:18"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c r="O3200" s="4">
        <f>MONTH(Table1[[#This Row],[Invoice Date]])</f>
        <v>6</v>
      </c>
      <c r="P3200" s="4">
        <f>YEAR(Table1[[#This Row],[Invoice Date]])</f>
        <v>2021</v>
      </c>
      <c r="Q3200" s="4" t="str">
        <f>"Q"&amp;ROUNDUP(MONTH(Table1[[#This Row],[Invoice Date]])/3,0)</f>
        <v>Q2</v>
      </c>
      <c r="R3200" s="4" t="str">
        <f>LOOKUP(O3200,{1,3,6,9,12},{"Winter","Spring","Summer","Autumn","Winter"})</f>
        <v>Summer</v>
      </c>
    </row>
    <row r="3201" spans="2:18"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c r="O3201" s="4">
        <f>MONTH(Table1[[#This Row],[Invoice Date]])</f>
        <v>7</v>
      </c>
      <c r="P3201" s="4">
        <f>YEAR(Table1[[#This Row],[Invoice Date]])</f>
        <v>2021</v>
      </c>
      <c r="Q3201" s="4" t="str">
        <f>"Q"&amp;ROUNDUP(MONTH(Table1[[#This Row],[Invoice Date]])/3,0)</f>
        <v>Q3</v>
      </c>
      <c r="R3201" s="4" t="str">
        <f>LOOKUP(O3201,{1,3,6,9,12},{"Winter","Spring","Summer","Autumn","Winter"})</f>
        <v>Summer</v>
      </c>
    </row>
    <row r="3202" spans="2:18"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c r="O3202" s="4">
        <f>MONTH(Table1[[#This Row],[Invoice Date]])</f>
        <v>7</v>
      </c>
      <c r="P3202" s="4">
        <f>YEAR(Table1[[#This Row],[Invoice Date]])</f>
        <v>2021</v>
      </c>
      <c r="Q3202" s="4" t="str">
        <f>"Q"&amp;ROUNDUP(MONTH(Table1[[#This Row],[Invoice Date]])/3,0)</f>
        <v>Q3</v>
      </c>
      <c r="R3202" s="4" t="str">
        <f>LOOKUP(O3202,{1,3,6,9,12},{"Winter","Spring","Summer","Autumn","Winter"})</f>
        <v>Summer</v>
      </c>
    </row>
    <row r="3203" spans="2:18"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c r="O3203" s="4">
        <f>MONTH(Table1[[#This Row],[Invoice Date]])</f>
        <v>7</v>
      </c>
      <c r="P3203" s="4">
        <f>YEAR(Table1[[#This Row],[Invoice Date]])</f>
        <v>2021</v>
      </c>
      <c r="Q3203" s="4" t="str">
        <f>"Q"&amp;ROUNDUP(MONTH(Table1[[#This Row],[Invoice Date]])/3,0)</f>
        <v>Q3</v>
      </c>
      <c r="R3203" s="4" t="str">
        <f>LOOKUP(O3203,{1,3,6,9,12},{"Winter","Spring","Summer","Autumn","Winter"})</f>
        <v>Summer</v>
      </c>
    </row>
    <row r="3204" spans="2:18"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c r="O3204" s="4">
        <f>MONTH(Table1[[#This Row],[Invoice Date]])</f>
        <v>7</v>
      </c>
      <c r="P3204" s="4">
        <f>YEAR(Table1[[#This Row],[Invoice Date]])</f>
        <v>2021</v>
      </c>
      <c r="Q3204" s="4" t="str">
        <f>"Q"&amp;ROUNDUP(MONTH(Table1[[#This Row],[Invoice Date]])/3,0)</f>
        <v>Q3</v>
      </c>
      <c r="R3204" s="4" t="str">
        <f>LOOKUP(O3204,{1,3,6,9,12},{"Winter","Spring","Summer","Autumn","Winter"})</f>
        <v>Summer</v>
      </c>
    </row>
    <row r="3205" spans="2:18"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c r="O3205" s="4">
        <f>MONTH(Table1[[#This Row],[Invoice Date]])</f>
        <v>7</v>
      </c>
      <c r="P3205" s="4">
        <f>YEAR(Table1[[#This Row],[Invoice Date]])</f>
        <v>2021</v>
      </c>
      <c r="Q3205" s="4" t="str">
        <f>"Q"&amp;ROUNDUP(MONTH(Table1[[#This Row],[Invoice Date]])/3,0)</f>
        <v>Q3</v>
      </c>
      <c r="R3205" s="4" t="str">
        <f>LOOKUP(O3205,{1,3,6,9,12},{"Winter","Spring","Summer","Autumn","Winter"})</f>
        <v>Summer</v>
      </c>
    </row>
    <row r="3206" spans="2:18"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c r="O3206" s="4">
        <f>MONTH(Table1[[#This Row],[Invoice Date]])</f>
        <v>7</v>
      </c>
      <c r="P3206" s="4">
        <f>YEAR(Table1[[#This Row],[Invoice Date]])</f>
        <v>2021</v>
      </c>
      <c r="Q3206" s="4" t="str">
        <f>"Q"&amp;ROUNDUP(MONTH(Table1[[#This Row],[Invoice Date]])/3,0)</f>
        <v>Q3</v>
      </c>
      <c r="R3206" s="4" t="str">
        <f>LOOKUP(O3206,{1,3,6,9,12},{"Winter","Spring","Summer","Autumn","Winter"})</f>
        <v>Summer</v>
      </c>
    </row>
    <row r="3207" spans="2:18"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c r="O3207" s="4">
        <f>MONTH(Table1[[#This Row],[Invoice Date]])</f>
        <v>8</v>
      </c>
      <c r="P3207" s="4">
        <f>YEAR(Table1[[#This Row],[Invoice Date]])</f>
        <v>2021</v>
      </c>
      <c r="Q3207" s="4" t="str">
        <f>"Q"&amp;ROUNDUP(MONTH(Table1[[#This Row],[Invoice Date]])/3,0)</f>
        <v>Q3</v>
      </c>
      <c r="R3207" s="4" t="str">
        <f>LOOKUP(O3207,{1,3,6,9,12},{"Winter","Spring","Summer","Autumn","Winter"})</f>
        <v>Summer</v>
      </c>
    </row>
    <row r="3208" spans="2:18"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c r="O3208" s="4">
        <f>MONTH(Table1[[#This Row],[Invoice Date]])</f>
        <v>8</v>
      </c>
      <c r="P3208" s="4">
        <f>YEAR(Table1[[#This Row],[Invoice Date]])</f>
        <v>2021</v>
      </c>
      <c r="Q3208" s="4" t="str">
        <f>"Q"&amp;ROUNDUP(MONTH(Table1[[#This Row],[Invoice Date]])/3,0)</f>
        <v>Q3</v>
      </c>
      <c r="R3208" s="4" t="str">
        <f>LOOKUP(O3208,{1,3,6,9,12},{"Winter","Spring","Summer","Autumn","Winter"})</f>
        <v>Summer</v>
      </c>
    </row>
    <row r="3209" spans="2:18"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c r="O3209" s="4">
        <f>MONTH(Table1[[#This Row],[Invoice Date]])</f>
        <v>8</v>
      </c>
      <c r="P3209" s="4">
        <f>YEAR(Table1[[#This Row],[Invoice Date]])</f>
        <v>2021</v>
      </c>
      <c r="Q3209" s="4" t="str">
        <f>"Q"&amp;ROUNDUP(MONTH(Table1[[#This Row],[Invoice Date]])/3,0)</f>
        <v>Q3</v>
      </c>
      <c r="R3209" s="4" t="str">
        <f>LOOKUP(O3209,{1,3,6,9,12},{"Winter","Spring","Summer","Autumn","Winter"})</f>
        <v>Summer</v>
      </c>
    </row>
    <row r="3210" spans="2:18"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c r="O3210" s="4">
        <f>MONTH(Table1[[#This Row],[Invoice Date]])</f>
        <v>8</v>
      </c>
      <c r="P3210" s="4">
        <f>YEAR(Table1[[#This Row],[Invoice Date]])</f>
        <v>2021</v>
      </c>
      <c r="Q3210" s="4" t="str">
        <f>"Q"&amp;ROUNDUP(MONTH(Table1[[#This Row],[Invoice Date]])/3,0)</f>
        <v>Q3</v>
      </c>
      <c r="R3210" s="4" t="str">
        <f>LOOKUP(O3210,{1,3,6,9,12},{"Winter","Spring","Summer","Autumn","Winter"})</f>
        <v>Summer</v>
      </c>
    </row>
    <row r="3211" spans="2:18"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c r="O3211" s="4">
        <f>MONTH(Table1[[#This Row],[Invoice Date]])</f>
        <v>8</v>
      </c>
      <c r="P3211" s="4">
        <f>YEAR(Table1[[#This Row],[Invoice Date]])</f>
        <v>2021</v>
      </c>
      <c r="Q3211" s="4" t="str">
        <f>"Q"&amp;ROUNDUP(MONTH(Table1[[#This Row],[Invoice Date]])/3,0)</f>
        <v>Q3</v>
      </c>
      <c r="R3211" s="4" t="str">
        <f>LOOKUP(O3211,{1,3,6,9,12},{"Winter","Spring","Summer","Autumn","Winter"})</f>
        <v>Summer</v>
      </c>
    </row>
    <row r="3212" spans="2:18"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c r="O3212" s="4">
        <f>MONTH(Table1[[#This Row],[Invoice Date]])</f>
        <v>8</v>
      </c>
      <c r="P3212" s="4">
        <f>YEAR(Table1[[#This Row],[Invoice Date]])</f>
        <v>2021</v>
      </c>
      <c r="Q3212" s="4" t="str">
        <f>"Q"&amp;ROUNDUP(MONTH(Table1[[#This Row],[Invoice Date]])/3,0)</f>
        <v>Q3</v>
      </c>
      <c r="R3212" s="4" t="str">
        <f>LOOKUP(O3212,{1,3,6,9,12},{"Winter","Spring","Summer","Autumn","Winter"})</f>
        <v>Summer</v>
      </c>
    </row>
    <row r="3213" spans="2:18"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c r="O3213" s="4">
        <f>MONTH(Table1[[#This Row],[Invoice Date]])</f>
        <v>9</v>
      </c>
      <c r="P3213" s="4">
        <f>YEAR(Table1[[#This Row],[Invoice Date]])</f>
        <v>2021</v>
      </c>
      <c r="Q3213" s="4" t="str">
        <f>"Q"&amp;ROUNDUP(MONTH(Table1[[#This Row],[Invoice Date]])/3,0)</f>
        <v>Q3</v>
      </c>
      <c r="R3213" s="4" t="str">
        <f>LOOKUP(O3213,{1,3,6,9,12},{"Winter","Spring","Summer","Autumn","Winter"})</f>
        <v>Autumn</v>
      </c>
    </row>
    <row r="3214" spans="2:18"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c r="O3214" s="4">
        <f>MONTH(Table1[[#This Row],[Invoice Date]])</f>
        <v>9</v>
      </c>
      <c r="P3214" s="4">
        <f>YEAR(Table1[[#This Row],[Invoice Date]])</f>
        <v>2021</v>
      </c>
      <c r="Q3214" s="4" t="str">
        <f>"Q"&amp;ROUNDUP(MONTH(Table1[[#This Row],[Invoice Date]])/3,0)</f>
        <v>Q3</v>
      </c>
      <c r="R3214" s="4" t="str">
        <f>LOOKUP(O3214,{1,3,6,9,12},{"Winter","Spring","Summer","Autumn","Winter"})</f>
        <v>Autumn</v>
      </c>
    </row>
    <row r="3215" spans="2:18"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c r="O3215" s="4">
        <f>MONTH(Table1[[#This Row],[Invoice Date]])</f>
        <v>9</v>
      </c>
      <c r="P3215" s="4">
        <f>YEAR(Table1[[#This Row],[Invoice Date]])</f>
        <v>2021</v>
      </c>
      <c r="Q3215" s="4" t="str">
        <f>"Q"&amp;ROUNDUP(MONTH(Table1[[#This Row],[Invoice Date]])/3,0)</f>
        <v>Q3</v>
      </c>
      <c r="R3215" s="4" t="str">
        <f>LOOKUP(O3215,{1,3,6,9,12},{"Winter","Spring","Summer","Autumn","Winter"})</f>
        <v>Autumn</v>
      </c>
    </row>
    <row r="3216" spans="2:18"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c r="O3216" s="4">
        <f>MONTH(Table1[[#This Row],[Invoice Date]])</f>
        <v>9</v>
      </c>
      <c r="P3216" s="4">
        <f>YEAR(Table1[[#This Row],[Invoice Date]])</f>
        <v>2021</v>
      </c>
      <c r="Q3216" s="4" t="str">
        <f>"Q"&amp;ROUNDUP(MONTH(Table1[[#This Row],[Invoice Date]])/3,0)</f>
        <v>Q3</v>
      </c>
      <c r="R3216" s="4" t="str">
        <f>LOOKUP(O3216,{1,3,6,9,12},{"Winter","Spring","Summer","Autumn","Winter"})</f>
        <v>Autumn</v>
      </c>
    </row>
    <row r="3217" spans="2:18"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c r="O3217" s="4">
        <f>MONTH(Table1[[#This Row],[Invoice Date]])</f>
        <v>9</v>
      </c>
      <c r="P3217" s="4">
        <f>YEAR(Table1[[#This Row],[Invoice Date]])</f>
        <v>2021</v>
      </c>
      <c r="Q3217" s="4" t="str">
        <f>"Q"&amp;ROUNDUP(MONTH(Table1[[#This Row],[Invoice Date]])/3,0)</f>
        <v>Q3</v>
      </c>
      <c r="R3217" s="4" t="str">
        <f>LOOKUP(O3217,{1,3,6,9,12},{"Winter","Spring","Summer","Autumn","Winter"})</f>
        <v>Autumn</v>
      </c>
    </row>
    <row r="3218" spans="2:18"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c r="O3218" s="4">
        <f>MONTH(Table1[[#This Row],[Invoice Date]])</f>
        <v>9</v>
      </c>
      <c r="P3218" s="4">
        <f>YEAR(Table1[[#This Row],[Invoice Date]])</f>
        <v>2021</v>
      </c>
      <c r="Q3218" s="4" t="str">
        <f>"Q"&amp;ROUNDUP(MONTH(Table1[[#This Row],[Invoice Date]])/3,0)</f>
        <v>Q3</v>
      </c>
      <c r="R3218" s="4" t="str">
        <f>LOOKUP(O3218,{1,3,6,9,12},{"Winter","Spring","Summer","Autumn","Winter"})</f>
        <v>Autumn</v>
      </c>
    </row>
    <row r="3219" spans="2:18"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c r="O3219" s="4">
        <f>MONTH(Table1[[#This Row],[Invoice Date]])</f>
        <v>10</v>
      </c>
      <c r="P3219" s="4">
        <f>YEAR(Table1[[#This Row],[Invoice Date]])</f>
        <v>2021</v>
      </c>
      <c r="Q3219" s="4" t="str">
        <f>"Q"&amp;ROUNDUP(MONTH(Table1[[#This Row],[Invoice Date]])/3,0)</f>
        <v>Q4</v>
      </c>
      <c r="R3219" s="4" t="str">
        <f>LOOKUP(O3219,{1,3,6,9,12},{"Winter","Spring","Summer","Autumn","Winter"})</f>
        <v>Autumn</v>
      </c>
    </row>
    <row r="3220" spans="2:18"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c r="O3220" s="4">
        <f>MONTH(Table1[[#This Row],[Invoice Date]])</f>
        <v>10</v>
      </c>
      <c r="P3220" s="4">
        <f>YEAR(Table1[[#This Row],[Invoice Date]])</f>
        <v>2021</v>
      </c>
      <c r="Q3220" s="4" t="str">
        <f>"Q"&amp;ROUNDUP(MONTH(Table1[[#This Row],[Invoice Date]])/3,0)</f>
        <v>Q4</v>
      </c>
      <c r="R3220" s="4" t="str">
        <f>LOOKUP(O3220,{1,3,6,9,12},{"Winter","Spring","Summer","Autumn","Winter"})</f>
        <v>Autumn</v>
      </c>
    </row>
    <row r="3221" spans="2:18"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c r="O3221" s="4">
        <f>MONTH(Table1[[#This Row],[Invoice Date]])</f>
        <v>10</v>
      </c>
      <c r="P3221" s="4">
        <f>YEAR(Table1[[#This Row],[Invoice Date]])</f>
        <v>2021</v>
      </c>
      <c r="Q3221" s="4" t="str">
        <f>"Q"&amp;ROUNDUP(MONTH(Table1[[#This Row],[Invoice Date]])/3,0)</f>
        <v>Q4</v>
      </c>
      <c r="R3221" s="4" t="str">
        <f>LOOKUP(O3221,{1,3,6,9,12},{"Winter","Spring","Summer","Autumn","Winter"})</f>
        <v>Autumn</v>
      </c>
    </row>
    <row r="3222" spans="2:18"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c r="O3222" s="4">
        <f>MONTH(Table1[[#This Row],[Invoice Date]])</f>
        <v>10</v>
      </c>
      <c r="P3222" s="4">
        <f>YEAR(Table1[[#This Row],[Invoice Date]])</f>
        <v>2021</v>
      </c>
      <c r="Q3222" s="4" t="str">
        <f>"Q"&amp;ROUNDUP(MONTH(Table1[[#This Row],[Invoice Date]])/3,0)</f>
        <v>Q4</v>
      </c>
      <c r="R3222" s="4" t="str">
        <f>LOOKUP(O3222,{1,3,6,9,12},{"Winter","Spring","Summer","Autumn","Winter"})</f>
        <v>Autumn</v>
      </c>
    </row>
    <row r="3223" spans="2:18"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c r="O3223" s="4">
        <f>MONTH(Table1[[#This Row],[Invoice Date]])</f>
        <v>10</v>
      </c>
      <c r="P3223" s="4">
        <f>YEAR(Table1[[#This Row],[Invoice Date]])</f>
        <v>2021</v>
      </c>
      <c r="Q3223" s="4" t="str">
        <f>"Q"&amp;ROUNDUP(MONTH(Table1[[#This Row],[Invoice Date]])/3,0)</f>
        <v>Q4</v>
      </c>
      <c r="R3223" s="4" t="str">
        <f>LOOKUP(O3223,{1,3,6,9,12},{"Winter","Spring","Summer","Autumn","Winter"})</f>
        <v>Autumn</v>
      </c>
    </row>
    <row r="3224" spans="2:18"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c r="O3224" s="4">
        <f>MONTH(Table1[[#This Row],[Invoice Date]])</f>
        <v>10</v>
      </c>
      <c r="P3224" s="4">
        <f>YEAR(Table1[[#This Row],[Invoice Date]])</f>
        <v>2021</v>
      </c>
      <c r="Q3224" s="4" t="str">
        <f>"Q"&amp;ROUNDUP(MONTH(Table1[[#This Row],[Invoice Date]])/3,0)</f>
        <v>Q4</v>
      </c>
      <c r="R3224" s="4" t="str">
        <f>LOOKUP(O3224,{1,3,6,9,12},{"Winter","Spring","Summer","Autumn","Winter"})</f>
        <v>Autumn</v>
      </c>
    </row>
    <row r="3225" spans="2:18"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c r="O3225" s="4">
        <f>MONTH(Table1[[#This Row],[Invoice Date]])</f>
        <v>11</v>
      </c>
      <c r="P3225" s="4">
        <f>YEAR(Table1[[#This Row],[Invoice Date]])</f>
        <v>2021</v>
      </c>
      <c r="Q3225" s="4" t="str">
        <f>"Q"&amp;ROUNDUP(MONTH(Table1[[#This Row],[Invoice Date]])/3,0)</f>
        <v>Q4</v>
      </c>
      <c r="R3225" s="4" t="str">
        <f>LOOKUP(O3225,{1,3,6,9,12},{"Winter","Spring","Summer","Autumn","Winter"})</f>
        <v>Autumn</v>
      </c>
    </row>
    <row r="3226" spans="2:18"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c r="O3226" s="4">
        <f>MONTH(Table1[[#This Row],[Invoice Date]])</f>
        <v>11</v>
      </c>
      <c r="P3226" s="4">
        <f>YEAR(Table1[[#This Row],[Invoice Date]])</f>
        <v>2021</v>
      </c>
      <c r="Q3226" s="4" t="str">
        <f>"Q"&amp;ROUNDUP(MONTH(Table1[[#This Row],[Invoice Date]])/3,0)</f>
        <v>Q4</v>
      </c>
      <c r="R3226" s="4" t="str">
        <f>LOOKUP(O3226,{1,3,6,9,12},{"Winter","Spring","Summer","Autumn","Winter"})</f>
        <v>Autumn</v>
      </c>
    </row>
    <row r="3227" spans="2:18"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c r="O3227" s="4">
        <f>MONTH(Table1[[#This Row],[Invoice Date]])</f>
        <v>11</v>
      </c>
      <c r="P3227" s="4">
        <f>YEAR(Table1[[#This Row],[Invoice Date]])</f>
        <v>2021</v>
      </c>
      <c r="Q3227" s="4" t="str">
        <f>"Q"&amp;ROUNDUP(MONTH(Table1[[#This Row],[Invoice Date]])/3,0)</f>
        <v>Q4</v>
      </c>
      <c r="R3227" s="4" t="str">
        <f>LOOKUP(O3227,{1,3,6,9,12},{"Winter","Spring","Summer","Autumn","Winter"})</f>
        <v>Autumn</v>
      </c>
    </row>
    <row r="3228" spans="2:18"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c r="O3228" s="4">
        <f>MONTH(Table1[[#This Row],[Invoice Date]])</f>
        <v>11</v>
      </c>
      <c r="P3228" s="4">
        <f>YEAR(Table1[[#This Row],[Invoice Date]])</f>
        <v>2021</v>
      </c>
      <c r="Q3228" s="4" t="str">
        <f>"Q"&amp;ROUNDUP(MONTH(Table1[[#This Row],[Invoice Date]])/3,0)</f>
        <v>Q4</v>
      </c>
      <c r="R3228" s="4" t="str">
        <f>LOOKUP(O3228,{1,3,6,9,12},{"Winter","Spring","Summer","Autumn","Winter"})</f>
        <v>Autumn</v>
      </c>
    </row>
    <row r="3229" spans="2:18"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c r="O3229" s="4">
        <f>MONTH(Table1[[#This Row],[Invoice Date]])</f>
        <v>11</v>
      </c>
      <c r="P3229" s="4">
        <f>YEAR(Table1[[#This Row],[Invoice Date]])</f>
        <v>2021</v>
      </c>
      <c r="Q3229" s="4" t="str">
        <f>"Q"&amp;ROUNDUP(MONTH(Table1[[#This Row],[Invoice Date]])/3,0)</f>
        <v>Q4</v>
      </c>
      <c r="R3229" s="4" t="str">
        <f>LOOKUP(O3229,{1,3,6,9,12},{"Winter","Spring","Summer","Autumn","Winter"})</f>
        <v>Autumn</v>
      </c>
    </row>
    <row r="3230" spans="2:18"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c r="O3230" s="4">
        <f>MONTH(Table1[[#This Row],[Invoice Date]])</f>
        <v>11</v>
      </c>
      <c r="P3230" s="4">
        <f>YEAR(Table1[[#This Row],[Invoice Date]])</f>
        <v>2021</v>
      </c>
      <c r="Q3230" s="4" t="str">
        <f>"Q"&amp;ROUNDUP(MONTH(Table1[[#This Row],[Invoice Date]])/3,0)</f>
        <v>Q4</v>
      </c>
      <c r="R3230" s="4" t="str">
        <f>LOOKUP(O3230,{1,3,6,9,12},{"Winter","Spring","Summer","Autumn","Winter"})</f>
        <v>Autumn</v>
      </c>
    </row>
    <row r="3231" spans="2:18"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c r="O3231" s="4">
        <f>MONTH(Table1[[#This Row],[Invoice Date]])</f>
        <v>12</v>
      </c>
      <c r="P3231" s="4">
        <f>YEAR(Table1[[#This Row],[Invoice Date]])</f>
        <v>2021</v>
      </c>
      <c r="Q3231" s="4" t="str">
        <f>"Q"&amp;ROUNDUP(MONTH(Table1[[#This Row],[Invoice Date]])/3,0)</f>
        <v>Q4</v>
      </c>
      <c r="R3231" s="4" t="str">
        <f>LOOKUP(O3231,{1,3,6,9,12},{"Winter","Spring","Summer","Autumn","Winter"})</f>
        <v>Winter</v>
      </c>
    </row>
    <row r="3232" spans="2:18"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c r="O3232" s="4">
        <f>MONTH(Table1[[#This Row],[Invoice Date]])</f>
        <v>12</v>
      </c>
      <c r="P3232" s="4">
        <f>YEAR(Table1[[#This Row],[Invoice Date]])</f>
        <v>2021</v>
      </c>
      <c r="Q3232" s="4" t="str">
        <f>"Q"&amp;ROUNDUP(MONTH(Table1[[#This Row],[Invoice Date]])/3,0)</f>
        <v>Q4</v>
      </c>
      <c r="R3232" s="4" t="str">
        <f>LOOKUP(O3232,{1,3,6,9,12},{"Winter","Spring","Summer","Autumn","Winter"})</f>
        <v>Winter</v>
      </c>
    </row>
    <row r="3233" spans="2:18"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c r="O3233" s="4">
        <f>MONTH(Table1[[#This Row],[Invoice Date]])</f>
        <v>12</v>
      </c>
      <c r="P3233" s="4">
        <f>YEAR(Table1[[#This Row],[Invoice Date]])</f>
        <v>2021</v>
      </c>
      <c r="Q3233" s="4" t="str">
        <f>"Q"&amp;ROUNDUP(MONTH(Table1[[#This Row],[Invoice Date]])/3,0)</f>
        <v>Q4</v>
      </c>
      <c r="R3233" s="4" t="str">
        <f>LOOKUP(O3233,{1,3,6,9,12},{"Winter","Spring","Summer","Autumn","Winter"})</f>
        <v>Winter</v>
      </c>
    </row>
    <row r="3234" spans="2:18"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c r="O3234" s="4">
        <f>MONTH(Table1[[#This Row],[Invoice Date]])</f>
        <v>12</v>
      </c>
      <c r="P3234" s="4">
        <f>YEAR(Table1[[#This Row],[Invoice Date]])</f>
        <v>2021</v>
      </c>
      <c r="Q3234" s="4" t="str">
        <f>"Q"&amp;ROUNDUP(MONTH(Table1[[#This Row],[Invoice Date]])/3,0)</f>
        <v>Q4</v>
      </c>
      <c r="R3234" s="4" t="str">
        <f>LOOKUP(O3234,{1,3,6,9,12},{"Winter","Spring","Summer","Autumn","Winter"})</f>
        <v>Winter</v>
      </c>
    </row>
    <row r="3235" spans="2:18"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c r="O3235" s="4">
        <f>MONTH(Table1[[#This Row],[Invoice Date]])</f>
        <v>12</v>
      </c>
      <c r="P3235" s="4">
        <f>YEAR(Table1[[#This Row],[Invoice Date]])</f>
        <v>2021</v>
      </c>
      <c r="Q3235" s="4" t="str">
        <f>"Q"&amp;ROUNDUP(MONTH(Table1[[#This Row],[Invoice Date]])/3,0)</f>
        <v>Q4</v>
      </c>
      <c r="R3235" s="4" t="str">
        <f>LOOKUP(O3235,{1,3,6,9,12},{"Winter","Spring","Summer","Autumn","Winter"})</f>
        <v>Winter</v>
      </c>
    </row>
    <row r="3236" spans="2:18"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c r="O3236" s="4">
        <f>MONTH(Table1[[#This Row],[Invoice Date]])</f>
        <v>12</v>
      </c>
      <c r="P3236" s="4">
        <f>YEAR(Table1[[#This Row],[Invoice Date]])</f>
        <v>2021</v>
      </c>
      <c r="Q3236" s="4" t="str">
        <f>"Q"&amp;ROUNDUP(MONTH(Table1[[#This Row],[Invoice Date]])/3,0)</f>
        <v>Q4</v>
      </c>
      <c r="R3236" s="4" t="str">
        <f>LOOKUP(O3236,{1,3,6,9,12},{"Winter","Spring","Summer","Autumn","Winter"})</f>
        <v>Winter</v>
      </c>
    </row>
    <row r="3237" spans="2:18"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c r="O3237" s="4">
        <f>MONTH(Table1[[#This Row],[Invoice Date]])</f>
        <v>1</v>
      </c>
      <c r="P3237" s="4">
        <f>YEAR(Table1[[#This Row],[Invoice Date]])</f>
        <v>2021</v>
      </c>
      <c r="Q3237" s="4" t="str">
        <f>"Q"&amp;ROUNDUP(MONTH(Table1[[#This Row],[Invoice Date]])/3,0)</f>
        <v>Q1</v>
      </c>
      <c r="R3237" s="4" t="str">
        <f>LOOKUP(O3237,{1,3,6,9,12},{"Winter","Spring","Summer","Autumn","Winter"})</f>
        <v>Winter</v>
      </c>
    </row>
    <row r="3238" spans="2:18"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c r="O3238" s="4">
        <f>MONTH(Table1[[#This Row],[Invoice Date]])</f>
        <v>1</v>
      </c>
      <c r="P3238" s="4">
        <f>YEAR(Table1[[#This Row],[Invoice Date]])</f>
        <v>2021</v>
      </c>
      <c r="Q3238" s="4" t="str">
        <f>"Q"&amp;ROUNDUP(MONTH(Table1[[#This Row],[Invoice Date]])/3,0)</f>
        <v>Q1</v>
      </c>
      <c r="R3238" s="4" t="str">
        <f>LOOKUP(O3238,{1,3,6,9,12},{"Winter","Spring","Summer","Autumn","Winter"})</f>
        <v>Winter</v>
      </c>
    </row>
    <row r="3239" spans="2:18"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c r="O3239" s="4">
        <f>MONTH(Table1[[#This Row],[Invoice Date]])</f>
        <v>1</v>
      </c>
      <c r="P3239" s="4">
        <f>YEAR(Table1[[#This Row],[Invoice Date]])</f>
        <v>2021</v>
      </c>
      <c r="Q3239" s="4" t="str">
        <f>"Q"&amp;ROUNDUP(MONTH(Table1[[#This Row],[Invoice Date]])/3,0)</f>
        <v>Q1</v>
      </c>
      <c r="R3239" s="4" t="str">
        <f>LOOKUP(O3239,{1,3,6,9,12},{"Winter","Spring","Summer","Autumn","Winter"})</f>
        <v>Winter</v>
      </c>
    </row>
    <row r="3240" spans="2:18"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c r="O3240" s="4">
        <f>MONTH(Table1[[#This Row],[Invoice Date]])</f>
        <v>1</v>
      </c>
      <c r="P3240" s="4">
        <f>YEAR(Table1[[#This Row],[Invoice Date]])</f>
        <v>2021</v>
      </c>
      <c r="Q3240" s="4" t="str">
        <f>"Q"&amp;ROUNDUP(MONTH(Table1[[#This Row],[Invoice Date]])/3,0)</f>
        <v>Q1</v>
      </c>
      <c r="R3240" s="4" t="str">
        <f>LOOKUP(O3240,{1,3,6,9,12},{"Winter","Spring","Summer","Autumn","Winter"})</f>
        <v>Winter</v>
      </c>
    </row>
    <row r="3241" spans="2:18"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c r="O3241" s="4">
        <f>MONTH(Table1[[#This Row],[Invoice Date]])</f>
        <v>1</v>
      </c>
      <c r="P3241" s="4">
        <f>YEAR(Table1[[#This Row],[Invoice Date]])</f>
        <v>2021</v>
      </c>
      <c r="Q3241" s="4" t="str">
        <f>"Q"&amp;ROUNDUP(MONTH(Table1[[#This Row],[Invoice Date]])/3,0)</f>
        <v>Q1</v>
      </c>
      <c r="R3241" s="4" t="str">
        <f>LOOKUP(O3241,{1,3,6,9,12},{"Winter","Spring","Summer","Autumn","Winter"})</f>
        <v>Winter</v>
      </c>
    </row>
    <row r="3242" spans="2:18"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c r="O3242" s="4">
        <f>MONTH(Table1[[#This Row],[Invoice Date]])</f>
        <v>1</v>
      </c>
      <c r="P3242" s="4">
        <f>YEAR(Table1[[#This Row],[Invoice Date]])</f>
        <v>2021</v>
      </c>
      <c r="Q3242" s="4" t="str">
        <f>"Q"&amp;ROUNDUP(MONTH(Table1[[#This Row],[Invoice Date]])/3,0)</f>
        <v>Q1</v>
      </c>
      <c r="R3242" s="4" t="str">
        <f>LOOKUP(O3242,{1,3,6,9,12},{"Winter","Spring","Summer","Autumn","Winter"})</f>
        <v>Winter</v>
      </c>
    </row>
    <row r="3243" spans="2:18"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c r="O3243" s="4">
        <f>MONTH(Table1[[#This Row],[Invoice Date]])</f>
        <v>2</v>
      </c>
      <c r="P3243" s="4">
        <f>YEAR(Table1[[#This Row],[Invoice Date]])</f>
        <v>2021</v>
      </c>
      <c r="Q3243" s="4" t="str">
        <f>"Q"&amp;ROUNDUP(MONTH(Table1[[#This Row],[Invoice Date]])/3,0)</f>
        <v>Q1</v>
      </c>
      <c r="R3243" s="4" t="str">
        <f>LOOKUP(O3243,{1,3,6,9,12},{"Winter","Spring","Summer","Autumn","Winter"})</f>
        <v>Winter</v>
      </c>
    </row>
    <row r="3244" spans="2:18"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c r="O3244" s="4">
        <f>MONTH(Table1[[#This Row],[Invoice Date]])</f>
        <v>2</v>
      </c>
      <c r="P3244" s="4">
        <f>YEAR(Table1[[#This Row],[Invoice Date]])</f>
        <v>2021</v>
      </c>
      <c r="Q3244" s="4" t="str">
        <f>"Q"&amp;ROUNDUP(MONTH(Table1[[#This Row],[Invoice Date]])/3,0)</f>
        <v>Q1</v>
      </c>
      <c r="R3244" s="4" t="str">
        <f>LOOKUP(O3244,{1,3,6,9,12},{"Winter","Spring","Summer","Autumn","Winter"})</f>
        <v>Winter</v>
      </c>
    </row>
    <row r="3245" spans="2:18"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c r="O3245" s="4">
        <f>MONTH(Table1[[#This Row],[Invoice Date]])</f>
        <v>2</v>
      </c>
      <c r="P3245" s="4">
        <f>YEAR(Table1[[#This Row],[Invoice Date]])</f>
        <v>2021</v>
      </c>
      <c r="Q3245" s="4" t="str">
        <f>"Q"&amp;ROUNDUP(MONTH(Table1[[#This Row],[Invoice Date]])/3,0)</f>
        <v>Q1</v>
      </c>
      <c r="R3245" s="4" t="str">
        <f>LOOKUP(O3245,{1,3,6,9,12},{"Winter","Spring","Summer","Autumn","Winter"})</f>
        <v>Winter</v>
      </c>
    </row>
    <row r="3246" spans="2:18"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c r="O3246" s="4">
        <f>MONTH(Table1[[#This Row],[Invoice Date]])</f>
        <v>2</v>
      </c>
      <c r="P3246" s="4">
        <f>YEAR(Table1[[#This Row],[Invoice Date]])</f>
        <v>2021</v>
      </c>
      <c r="Q3246" s="4" t="str">
        <f>"Q"&amp;ROUNDUP(MONTH(Table1[[#This Row],[Invoice Date]])/3,0)</f>
        <v>Q1</v>
      </c>
      <c r="R3246" s="4" t="str">
        <f>LOOKUP(O3246,{1,3,6,9,12},{"Winter","Spring","Summer","Autumn","Winter"})</f>
        <v>Winter</v>
      </c>
    </row>
    <row r="3247" spans="2:18"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c r="O3247" s="4">
        <f>MONTH(Table1[[#This Row],[Invoice Date]])</f>
        <v>2</v>
      </c>
      <c r="P3247" s="4">
        <f>YEAR(Table1[[#This Row],[Invoice Date]])</f>
        <v>2021</v>
      </c>
      <c r="Q3247" s="4" t="str">
        <f>"Q"&amp;ROUNDUP(MONTH(Table1[[#This Row],[Invoice Date]])/3,0)</f>
        <v>Q1</v>
      </c>
      <c r="R3247" s="4" t="str">
        <f>LOOKUP(O3247,{1,3,6,9,12},{"Winter","Spring","Summer","Autumn","Winter"})</f>
        <v>Winter</v>
      </c>
    </row>
    <row r="3248" spans="2:18"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c r="O3248" s="4">
        <f>MONTH(Table1[[#This Row],[Invoice Date]])</f>
        <v>2</v>
      </c>
      <c r="P3248" s="4">
        <f>YEAR(Table1[[#This Row],[Invoice Date]])</f>
        <v>2021</v>
      </c>
      <c r="Q3248" s="4" t="str">
        <f>"Q"&amp;ROUNDUP(MONTH(Table1[[#This Row],[Invoice Date]])/3,0)</f>
        <v>Q1</v>
      </c>
      <c r="R3248" s="4" t="str">
        <f>LOOKUP(O3248,{1,3,6,9,12},{"Winter","Spring","Summer","Autumn","Winter"})</f>
        <v>Winter</v>
      </c>
    </row>
    <row r="3249" spans="2:18"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c r="O3249" s="4">
        <f>MONTH(Table1[[#This Row],[Invoice Date]])</f>
        <v>3</v>
      </c>
      <c r="P3249" s="4">
        <f>YEAR(Table1[[#This Row],[Invoice Date]])</f>
        <v>2021</v>
      </c>
      <c r="Q3249" s="4" t="str">
        <f>"Q"&amp;ROUNDUP(MONTH(Table1[[#This Row],[Invoice Date]])/3,0)</f>
        <v>Q1</v>
      </c>
      <c r="R3249" s="4" t="str">
        <f>LOOKUP(O3249,{1,3,6,9,12},{"Winter","Spring","Summer","Autumn","Winter"})</f>
        <v>Spring</v>
      </c>
    </row>
    <row r="3250" spans="2:18"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c r="O3250" s="4">
        <f>MONTH(Table1[[#This Row],[Invoice Date]])</f>
        <v>3</v>
      </c>
      <c r="P3250" s="4">
        <f>YEAR(Table1[[#This Row],[Invoice Date]])</f>
        <v>2021</v>
      </c>
      <c r="Q3250" s="4" t="str">
        <f>"Q"&amp;ROUNDUP(MONTH(Table1[[#This Row],[Invoice Date]])/3,0)</f>
        <v>Q1</v>
      </c>
      <c r="R3250" s="4" t="str">
        <f>LOOKUP(O3250,{1,3,6,9,12},{"Winter","Spring","Summer","Autumn","Winter"})</f>
        <v>Spring</v>
      </c>
    </row>
    <row r="3251" spans="2:18"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c r="O3251" s="4">
        <f>MONTH(Table1[[#This Row],[Invoice Date]])</f>
        <v>3</v>
      </c>
      <c r="P3251" s="4">
        <f>YEAR(Table1[[#This Row],[Invoice Date]])</f>
        <v>2021</v>
      </c>
      <c r="Q3251" s="4" t="str">
        <f>"Q"&amp;ROUNDUP(MONTH(Table1[[#This Row],[Invoice Date]])/3,0)</f>
        <v>Q1</v>
      </c>
      <c r="R3251" s="4" t="str">
        <f>LOOKUP(O3251,{1,3,6,9,12},{"Winter","Spring","Summer","Autumn","Winter"})</f>
        <v>Spring</v>
      </c>
    </row>
    <row r="3252" spans="2:18"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c r="O3252" s="4">
        <f>MONTH(Table1[[#This Row],[Invoice Date]])</f>
        <v>3</v>
      </c>
      <c r="P3252" s="4">
        <f>YEAR(Table1[[#This Row],[Invoice Date]])</f>
        <v>2021</v>
      </c>
      <c r="Q3252" s="4" t="str">
        <f>"Q"&amp;ROUNDUP(MONTH(Table1[[#This Row],[Invoice Date]])/3,0)</f>
        <v>Q1</v>
      </c>
      <c r="R3252" s="4" t="str">
        <f>LOOKUP(O3252,{1,3,6,9,12},{"Winter","Spring","Summer","Autumn","Winter"})</f>
        <v>Spring</v>
      </c>
    </row>
    <row r="3253" spans="2:18"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c r="O3253" s="4">
        <f>MONTH(Table1[[#This Row],[Invoice Date]])</f>
        <v>3</v>
      </c>
      <c r="P3253" s="4">
        <f>YEAR(Table1[[#This Row],[Invoice Date]])</f>
        <v>2021</v>
      </c>
      <c r="Q3253" s="4" t="str">
        <f>"Q"&amp;ROUNDUP(MONTH(Table1[[#This Row],[Invoice Date]])/3,0)</f>
        <v>Q1</v>
      </c>
      <c r="R3253" s="4" t="str">
        <f>LOOKUP(O3253,{1,3,6,9,12},{"Winter","Spring","Summer","Autumn","Winter"})</f>
        <v>Spring</v>
      </c>
    </row>
    <row r="3254" spans="2:18"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c r="O3254" s="4">
        <f>MONTH(Table1[[#This Row],[Invoice Date]])</f>
        <v>3</v>
      </c>
      <c r="P3254" s="4">
        <f>YEAR(Table1[[#This Row],[Invoice Date]])</f>
        <v>2021</v>
      </c>
      <c r="Q3254" s="4" t="str">
        <f>"Q"&amp;ROUNDUP(MONTH(Table1[[#This Row],[Invoice Date]])/3,0)</f>
        <v>Q1</v>
      </c>
      <c r="R3254" s="4" t="str">
        <f>LOOKUP(O3254,{1,3,6,9,12},{"Winter","Spring","Summer","Autumn","Winter"})</f>
        <v>Spring</v>
      </c>
    </row>
    <row r="3255" spans="2:18"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c r="O3255" s="4">
        <f>MONTH(Table1[[#This Row],[Invoice Date]])</f>
        <v>4</v>
      </c>
      <c r="P3255" s="4">
        <f>YEAR(Table1[[#This Row],[Invoice Date]])</f>
        <v>2021</v>
      </c>
      <c r="Q3255" s="4" t="str">
        <f>"Q"&amp;ROUNDUP(MONTH(Table1[[#This Row],[Invoice Date]])/3,0)</f>
        <v>Q2</v>
      </c>
      <c r="R3255" s="4" t="str">
        <f>LOOKUP(O3255,{1,3,6,9,12},{"Winter","Spring","Summer","Autumn","Winter"})</f>
        <v>Spring</v>
      </c>
    </row>
    <row r="3256" spans="2:18"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c r="O3256" s="4">
        <f>MONTH(Table1[[#This Row],[Invoice Date]])</f>
        <v>4</v>
      </c>
      <c r="P3256" s="4">
        <f>YEAR(Table1[[#This Row],[Invoice Date]])</f>
        <v>2021</v>
      </c>
      <c r="Q3256" s="4" t="str">
        <f>"Q"&amp;ROUNDUP(MONTH(Table1[[#This Row],[Invoice Date]])/3,0)</f>
        <v>Q2</v>
      </c>
      <c r="R3256" s="4" t="str">
        <f>LOOKUP(O3256,{1,3,6,9,12},{"Winter","Spring","Summer","Autumn","Winter"})</f>
        <v>Spring</v>
      </c>
    </row>
    <row r="3257" spans="2:18"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c r="O3257" s="4">
        <f>MONTH(Table1[[#This Row],[Invoice Date]])</f>
        <v>4</v>
      </c>
      <c r="P3257" s="4">
        <f>YEAR(Table1[[#This Row],[Invoice Date]])</f>
        <v>2021</v>
      </c>
      <c r="Q3257" s="4" t="str">
        <f>"Q"&amp;ROUNDUP(MONTH(Table1[[#This Row],[Invoice Date]])/3,0)</f>
        <v>Q2</v>
      </c>
      <c r="R3257" s="4" t="str">
        <f>LOOKUP(O3257,{1,3,6,9,12},{"Winter","Spring","Summer","Autumn","Winter"})</f>
        <v>Spring</v>
      </c>
    </row>
    <row r="3258" spans="2:18"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c r="O3258" s="4">
        <f>MONTH(Table1[[#This Row],[Invoice Date]])</f>
        <v>4</v>
      </c>
      <c r="P3258" s="4">
        <f>YEAR(Table1[[#This Row],[Invoice Date]])</f>
        <v>2021</v>
      </c>
      <c r="Q3258" s="4" t="str">
        <f>"Q"&amp;ROUNDUP(MONTH(Table1[[#This Row],[Invoice Date]])/3,0)</f>
        <v>Q2</v>
      </c>
      <c r="R3258" s="4" t="str">
        <f>LOOKUP(O3258,{1,3,6,9,12},{"Winter","Spring","Summer","Autumn","Winter"})</f>
        <v>Spring</v>
      </c>
    </row>
    <row r="3259" spans="2:18"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c r="O3259" s="4">
        <f>MONTH(Table1[[#This Row],[Invoice Date]])</f>
        <v>4</v>
      </c>
      <c r="P3259" s="4">
        <f>YEAR(Table1[[#This Row],[Invoice Date]])</f>
        <v>2021</v>
      </c>
      <c r="Q3259" s="4" t="str">
        <f>"Q"&amp;ROUNDUP(MONTH(Table1[[#This Row],[Invoice Date]])/3,0)</f>
        <v>Q2</v>
      </c>
      <c r="R3259" s="4" t="str">
        <f>LOOKUP(O3259,{1,3,6,9,12},{"Winter","Spring","Summer","Autumn","Winter"})</f>
        <v>Spring</v>
      </c>
    </row>
    <row r="3260" spans="2:18"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c r="O3260" s="4">
        <f>MONTH(Table1[[#This Row],[Invoice Date]])</f>
        <v>4</v>
      </c>
      <c r="P3260" s="4">
        <f>YEAR(Table1[[#This Row],[Invoice Date]])</f>
        <v>2021</v>
      </c>
      <c r="Q3260" s="4" t="str">
        <f>"Q"&amp;ROUNDUP(MONTH(Table1[[#This Row],[Invoice Date]])/3,0)</f>
        <v>Q2</v>
      </c>
      <c r="R3260" s="4" t="str">
        <f>LOOKUP(O3260,{1,3,6,9,12},{"Winter","Spring","Summer","Autumn","Winter"})</f>
        <v>Spring</v>
      </c>
    </row>
    <row r="3261" spans="2:18"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c r="O3261" s="4">
        <f>MONTH(Table1[[#This Row],[Invoice Date]])</f>
        <v>5</v>
      </c>
      <c r="P3261" s="4">
        <f>YEAR(Table1[[#This Row],[Invoice Date]])</f>
        <v>2021</v>
      </c>
      <c r="Q3261" s="4" t="str">
        <f>"Q"&amp;ROUNDUP(MONTH(Table1[[#This Row],[Invoice Date]])/3,0)</f>
        <v>Q2</v>
      </c>
      <c r="R3261" s="4" t="str">
        <f>LOOKUP(O3261,{1,3,6,9,12},{"Winter","Spring","Summer","Autumn","Winter"})</f>
        <v>Spring</v>
      </c>
    </row>
    <row r="3262" spans="2:18"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c r="O3262" s="4">
        <f>MONTH(Table1[[#This Row],[Invoice Date]])</f>
        <v>5</v>
      </c>
      <c r="P3262" s="4">
        <f>YEAR(Table1[[#This Row],[Invoice Date]])</f>
        <v>2021</v>
      </c>
      <c r="Q3262" s="4" t="str">
        <f>"Q"&amp;ROUNDUP(MONTH(Table1[[#This Row],[Invoice Date]])/3,0)</f>
        <v>Q2</v>
      </c>
      <c r="R3262" s="4" t="str">
        <f>LOOKUP(O3262,{1,3,6,9,12},{"Winter","Spring","Summer","Autumn","Winter"})</f>
        <v>Spring</v>
      </c>
    </row>
    <row r="3263" spans="2:18"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c r="O3263" s="4">
        <f>MONTH(Table1[[#This Row],[Invoice Date]])</f>
        <v>5</v>
      </c>
      <c r="P3263" s="4">
        <f>YEAR(Table1[[#This Row],[Invoice Date]])</f>
        <v>2021</v>
      </c>
      <c r="Q3263" s="4" t="str">
        <f>"Q"&amp;ROUNDUP(MONTH(Table1[[#This Row],[Invoice Date]])/3,0)</f>
        <v>Q2</v>
      </c>
      <c r="R3263" s="4" t="str">
        <f>LOOKUP(O3263,{1,3,6,9,12},{"Winter","Spring","Summer","Autumn","Winter"})</f>
        <v>Spring</v>
      </c>
    </row>
    <row r="3264" spans="2:18"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c r="O3264" s="4">
        <f>MONTH(Table1[[#This Row],[Invoice Date]])</f>
        <v>5</v>
      </c>
      <c r="P3264" s="4">
        <f>YEAR(Table1[[#This Row],[Invoice Date]])</f>
        <v>2021</v>
      </c>
      <c r="Q3264" s="4" t="str">
        <f>"Q"&amp;ROUNDUP(MONTH(Table1[[#This Row],[Invoice Date]])/3,0)</f>
        <v>Q2</v>
      </c>
      <c r="R3264" s="4" t="str">
        <f>LOOKUP(O3264,{1,3,6,9,12},{"Winter","Spring","Summer","Autumn","Winter"})</f>
        <v>Spring</v>
      </c>
    </row>
    <row r="3265" spans="2:18"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c r="O3265" s="4">
        <f>MONTH(Table1[[#This Row],[Invoice Date]])</f>
        <v>5</v>
      </c>
      <c r="P3265" s="4">
        <f>YEAR(Table1[[#This Row],[Invoice Date]])</f>
        <v>2021</v>
      </c>
      <c r="Q3265" s="4" t="str">
        <f>"Q"&amp;ROUNDUP(MONTH(Table1[[#This Row],[Invoice Date]])/3,0)</f>
        <v>Q2</v>
      </c>
      <c r="R3265" s="4" t="str">
        <f>LOOKUP(O3265,{1,3,6,9,12},{"Winter","Spring","Summer","Autumn","Winter"})</f>
        <v>Spring</v>
      </c>
    </row>
    <row r="3266" spans="2:18"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c r="O3266" s="4">
        <f>MONTH(Table1[[#This Row],[Invoice Date]])</f>
        <v>5</v>
      </c>
      <c r="P3266" s="4">
        <f>YEAR(Table1[[#This Row],[Invoice Date]])</f>
        <v>2021</v>
      </c>
      <c r="Q3266" s="4" t="str">
        <f>"Q"&amp;ROUNDUP(MONTH(Table1[[#This Row],[Invoice Date]])/3,0)</f>
        <v>Q2</v>
      </c>
      <c r="R3266" s="4" t="str">
        <f>LOOKUP(O3266,{1,3,6,9,12},{"Winter","Spring","Summer","Autumn","Winter"})</f>
        <v>Spring</v>
      </c>
    </row>
    <row r="3267" spans="2:18"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c r="O3267" s="4">
        <f>MONTH(Table1[[#This Row],[Invoice Date]])</f>
        <v>6</v>
      </c>
      <c r="P3267" s="4">
        <f>YEAR(Table1[[#This Row],[Invoice Date]])</f>
        <v>2021</v>
      </c>
      <c r="Q3267" s="4" t="str">
        <f>"Q"&amp;ROUNDUP(MONTH(Table1[[#This Row],[Invoice Date]])/3,0)</f>
        <v>Q2</v>
      </c>
      <c r="R3267" s="4" t="str">
        <f>LOOKUP(O3267,{1,3,6,9,12},{"Winter","Spring","Summer","Autumn","Winter"})</f>
        <v>Summer</v>
      </c>
    </row>
    <row r="3268" spans="2:18"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c r="O3268" s="4">
        <f>MONTH(Table1[[#This Row],[Invoice Date]])</f>
        <v>6</v>
      </c>
      <c r="P3268" s="4">
        <f>YEAR(Table1[[#This Row],[Invoice Date]])</f>
        <v>2021</v>
      </c>
      <c r="Q3268" s="4" t="str">
        <f>"Q"&amp;ROUNDUP(MONTH(Table1[[#This Row],[Invoice Date]])/3,0)</f>
        <v>Q2</v>
      </c>
      <c r="R3268" s="4" t="str">
        <f>LOOKUP(O3268,{1,3,6,9,12},{"Winter","Spring","Summer","Autumn","Winter"})</f>
        <v>Summer</v>
      </c>
    </row>
    <row r="3269" spans="2:18"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c r="O3269" s="4">
        <f>MONTH(Table1[[#This Row],[Invoice Date]])</f>
        <v>6</v>
      </c>
      <c r="P3269" s="4">
        <f>YEAR(Table1[[#This Row],[Invoice Date]])</f>
        <v>2021</v>
      </c>
      <c r="Q3269" s="4" t="str">
        <f>"Q"&amp;ROUNDUP(MONTH(Table1[[#This Row],[Invoice Date]])/3,0)</f>
        <v>Q2</v>
      </c>
      <c r="R3269" s="4" t="str">
        <f>LOOKUP(O3269,{1,3,6,9,12},{"Winter","Spring","Summer","Autumn","Winter"})</f>
        <v>Summer</v>
      </c>
    </row>
    <row r="3270" spans="2:18"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c r="O3270" s="4">
        <f>MONTH(Table1[[#This Row],[Invoice Date]])</f>
        <v>6</v>
      </c>
      <c r="P3270" s="4">
        <f>YEAR(Table1[[#This Row],[Invoice Date]])</f>
        <v>2021</v>
      </c>
      <c r="Q3270" s="4" t="str">
        <f>"Q"&amp;ROUNDUP(MONTH(Table1[[#This Row],[Invoice Date]])/3,0)</f>
        <v>Q2</v>
      </c>
      <c r="R3270" s="4" t="str">
        <f>LOOKUP(O3270,{1,3,6,9,12},{"Winter","Spring","Summer","Autumn","Winter"})</f>
        <v>Summer</v>
      </c>
    </row>
    <row r="3271" spans="2:18"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c r="O3271" s="4">
        <f>MONTH(Table1[[#This Row],[Invoice Date]])</f>
        <v>6</v>
      </c>
      <c r="P3271" s="4">
        <f>YEAR(Table1[[#This Row],[Invoice Date]])</f>
        <v>2021</v>
      </c>
      <c r="Q3271" s="4" t="str">
        <f>"Q"&amp;ROUNDUP(MONTH(Table1[[#This Row],[Invoice Date]])/3,0)</f>
        <v>Q2</v>
      </c>
      <c r="R3271" s="4" t="str">
        <f>LOOKUP(O3271,{1,3,6,9,12},{"Winter","Spring","Summer","Autumn","Winter"})</f>
        <v>Summer</v>
      </c>
    </row>
    <row r="3272" spans="2:18"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c r="O3272" s="4">
        <f>MONTH(Table1[[#This Row],[Invoice Date]])</f>
        <v>6</v>
      </c>
      <c r="P3272" s="4">
        <f>YEAR(Table1[[#This Row],[Invoice Date]])</f>
        <v>2021</v>
      </c>
      <c r="Q3272" s="4" t="str">
        <f>"Q"&amp;ROUNDUP(MONTH(Table1[[#This Row],[Invoice Date]])/3,0)</f>
        <v>Q2</v>
      </c>
      <c r="R3272" s="4" t="str">
        <f>LOOKUP(O3272,{1,3,6,9,12},{"Winter","Spring","Summer","Autumn","Winter"})</f>
        <v>Summer</v>
      </c>
    </row>
    <row r="3273" spans="2:18"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c r="O3273" s="4">
        <f>MONTH(Table1[[#This Row],[Invoice Date]])</f>
        <v>7</v>
      </c>
      <c r="P3273" s="4">
        <f>YEAR(Table1[[#This Row],[Invoice Date]])</f>
        <v>2021</v>
      </c>
      <c r="Q3273" s="4" t="str">
        <f>"Q"&amp;ROUNDUP(MONTH(Table1[[#This Row],[Invoice Date]])/3,0)</f>
        <v>Q3</v>
      </c>
      <c r="R3273" s="4" t="str">
        <f>LOOKUP(O3273,{1,3,6,9,12},{"Winter","Spring","Summer","Autumn","Winter"})</f>
        <v>Summer</v>
      </c>
    </row>
    <row r="3274" spans="2:18"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c r="O3274" s="4">
        <f>MONTH(Table1[[#This Row],[Invoice Date]])</f>
        <v>7</v>
      </c>
      <c r="P3274" s="4">
        <f>YEAR(Table1[[#This Row],[Invoice Date]])</f>
        <v>2021</v>
      </c>
      <c r="Q3274" s="4" t="str">
        <f>"Q"&amp;ROUNDUP(MONTH(Table1[[#This Row],[Invoice Date]])/3,0)</f>
        <v>Q3</v>
      </c>
      <c r="R3274" s="4" t="str">
        <f>LOOKUP(O3274,{1,3,6,9,12},{"Winter","Spring","Summer","Autumn","Winter"})</f>
        <v>Summer</v>
      </c>
    </row>
    <row r="3275" spans="2:18"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c r="O3275" s="4">
        <f>MONTH(Table1[[#This Row],[Invoice Date]])</f>
        <v>7</v>
      </c>
      <c r="P3275" s="4">
        <f>YEAR(Table1[[#This Row],[Invoice Date]])</f>
        <v>2021</v>
      </c>
      <c r="Q3275" s="4" t="str">
        <f>"Q"&amp;ROUNDUP(MONTH(Table1[[#This Row],[Invoice Date]])/3,0)</f>
        <v>Q3</v>
      </c>
      <c r="R3275" s="4" t="str">
        <f>LOOKUP(O3275,{1,3,6,9,12},{"Winter","Spring","Summer","Autumn","Winter"})</f>
        <v>Summer</v>
      </c>
    </row>
    <row r="3276" spans="2:18"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c r="O3276" s="4">
        <f>MONTH(Table1[[#This Row],[Invoice Date]])</f>
        <v>7</v>
      </c>
      <c r="P3276" s="4">
        <f>YEAR(Table1[[#This Row],[Invoice Date]])</f>
        <v>2021</v>
      </c>
      <c r="Q3276" s="4" t="str">
        <f>"Q"&amp;ROUNDUP(MONTH(Table1[[#This Row],[Invoice Date]])/3,0)</f>
        <v>Q3</v>
      </c>
      <c r="R3276" s="4" t="str">
        <f>LOOKUP(O3276,{1,3,6,9,12},{"Winter","Spring","Summer","Autumn","Winter"})</f>
        <v>Summer</v>
      </c>
    </row>
    <row r="3277" spans="2:18"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c r="O3277" s="4">
        <f>MONTH(Table1[[#This Row],[Invoice Date]])</f>
        <v>7</v>
      </c>
      <c r="P3277" s="4">
        <f>YEAR(Table1[[#This Row],[Invoice Date]])</f>
        <v>2021</v>
      </c>
      <c r="Q3277" s="4" t="str">
        <f>"Q"&amp;ROUNDUP(MONTH(Table1[[#This Row],[Invoice Date]])/3,0)</f>
        <v>Q3</v>
      </c>
      <c r="R3277" s="4" t="str">
        <f>LOOKUP(O3277,{1,3,6,9,12},{"Winter","Spring","Summer","Autumn","Winter"})</f>
        <v>Summer</v>
      </c>
    </row>
    <row r="3278" spans="2:18"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c r="O3278" s="4">
        <f>MONTH(Table1[[#This Row],[Invoice Date]])</f>
        <v>7</v>
      </c>
      <c r="P3278" s="4">
        <f>YEAR(Table1[[#This Row],[Invoice Date]])</f>
        <v>2021</v>
      </c>
      <c r="Q3278" s="4" t="str">
        <f>"Q"&amp;ROUNDUP(MONTH(Table1[[#This Row],[Invoice Date]])/3,0)</f>
        <v>Q3</v>
      </c>
      <c r="R3278" s="4" t="str">
        <f>LOOKUP(O3278,{1,3,6,9,12},{"Winter","Spring","Summer","Autumn","Winter"})</f>
        <v>Summer</v>
      </c>
    </row>
    <row r="3279" spans="2:18"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c r="O3279" s="4">
        <f>MONTH(Table1[[#This Row],[Invoice Date]])</f>
        <v>8</v>
      </c>
      <c r="P3279" s="4">
        <f>YEAR(Table1[[#This Row],[Invoice Date]])</f>
        <v>2021</v>
      </c>
      <c r="Q3279" s="4" t="str">
        <f>"Q"&amp;ROUNDUP(MONTH(Table1[[#This Row],[Invoice Date]])/3,0)</f>
        <v>Q3</v>
      </c>
      <c r="R3279" s="4" t="str">
        <f>LOOKUP(O3279,{1,3,6,9,12},{"Winter","Spring","Summer","Autumn","Winter"})</f>
        <v>Summer</v>
      </c>
    </row>
    <row r="3280" spans="2:18"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c r="O3280" s="4">
        <f>MONTH(Table1[[#This Row],[Invoice Date]])</f>
        <v>8</v>
      </c>
      <c r="P3280" s="4">
        <f>YEAR(Table1[[#This Row],[Invoice Date]])</f>
        <v>2021</v>
      </c>
      <c r="Q3280" s="4" t="str">
        <f>"Q"&amp;ROUNDUP(MONTH(Table1[[#This Row],[Invoice Date]])/3,0)</f>
        <v>Q3</v>
      </c>
      <c r="R3280" s="4" t="str">
        <f>LOOKUP(O3280,{1,3,6,9,12},{"Winter","Spring","Summer","Autumn","Winter"})</f>
        <v>Summer</v>
      </c>
    </row>
    <row r="3281" spans="2:18"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c r="O3281" s="4">
        <f>MONTH(Table1[[#This Row],[Invoice Date]])</f>
        <v>8</v>
      </c>
      <c r="P3281" s="4">
        <f>YEAR(Table1[[#This Row],[Invoice Date]])</f>
        <v>2021</v>
      </c>
      <c r="Q3281" s="4" t="str">
        <f>"Q"&amp;ROUNDUP(MONTH(Table1[[#This Row],[Invoice Date]])/3,0)</f>
        <v>Q3</v>
      </c>
      <c r="R3281" s="4" t="str">
        <f>LOOKUP(O3281,{1,3,6,9,12},{"Winter","Spring","Summer","Autumn","Winter"})</f>
        <v>Summer</v>
      </c>
    </row>
    <row r="3282" spans="2:18"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c r="O3282" s="4">
        <f>MONTH(Table1[[#This Row],[Invoice Date]])</f>
        <v>8</v>
      </c>
      <c r="P3282" s="4">
        <f>YEAR(Table1[[#This Row],[Invoice Date]])</f>
        <v>2021</v>
      </c>
      <c r="Q3282" s="4" t="str">
        <f>"Q"&amp;ROUNDUP(MONTH(Table1[[#This Row],[Invoice Date]])/3,0)</f>
        <v>Q3</v>
      </c>
      <c r="R3282" s="4" t="str">
        <f>LOOKUP(O3282,{1,3,6,9,12},{"Winter","Spring","Summer","Autumn","Winter"})</f>
        <v>Summer</v>
      </c>
    </row>
    <row r="3283" spans="2:18"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c r="O3283" s="4">
        <f>MONTH(Table1[[#This Row],[Invoice Date]])</f>
        <v>8</v>
      </c>
      <c r="P3283" s="4">
        <f>YEAR(Table1[[#This Row],[Invoice Date]])</f>
        <v>2021</v>
      </c>
      <c r="Q3283" s="4" t="str">
        <f>"Q"&amp;ROUNDUP(MONTH(Table1[[#This Row],[Invoice Date]])/3,0)</f>
        <v>Q3</v>
      </c>
      <c r="R3283" s="4" t="str">
        <f>LOOKUP(O3283,{1,3,6,9,12},{"Winter","Spring","Summer","Autumn","Winter"})</f>
        <v>Summer</v>
      </c>
    </row>
    <row r="3284" spans="2:18"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c r="O3284" s="4">
        <f>MONTH(Table1[[#This Row],[Invoice Date]])</f>
        <v>8</v>
      </c>
      <c r="P3284" s="4">
        <f>YEAR(Table1[[#This Row],[Invoice Date]])</f>
        <v>2021</v>
      </c>
      <c r="Q3284" s="4" t="str">
        <f>"Q"&amp;ROUNDUP(MONTH(Table1[[#This Row],[Invoice Date]])/3,0)</f>
        <v>Q3</v>
      </c>
      <c r="R3284" s="4" t="str">
        <f>LOOKUP(O3284,{1,3,6,9,12},{"Winter","Spring","Summer","Autumn","Winter"})</f>
        <v>Summer</v>
      </c>
    </row>
    <row r="3285" spans="2:18"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c r="O3285" s="4">
        <f>MONTH(Table1[[#This Row],[Invoice Date]])</f>
        <v>9</v>
      </c>
      <c r="P3285" s="4">
        <f>YEAR(Table1[[#This Row],[Invoice Date]])</f>
        <v>2021</v>
      </c>
      <c r="Q3285" s="4" t="str">
        <f>"Q"&amp;ROUNDUP(MONTH(Table1[[#This Row],[Invoice Date]])/3,0)</f>
        <v>Q3</v>
      </c>
      <c r="R3285" s="4" t="str">
        <f>LOOKUP(O3285,{1,3,6,9,12},{"Winter","Spring","Summer","Autumn","Winter"})</f>
        <v>Autumn</v>
      </c>
    </row>
    <row r="3286" spans="2:18"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c r="O3286" s="4">
        <f>MONTH(Table1[[#This Row],[Invoice Date]])</f>
        <v>9</v>
      </c>
      <c r="P3286" s="4">
        <f>YEAR(Table1[[#This Row],[Invoice Date]])</f>
        <v>2021</v>
      </c>
      <c r="Q3286" s="4" t="str">
        <f>"Q"&amp;ROUNDUP(MONTH(Table1[[#This Row],[Invoice Date]])/3,0)</f>
        <v>Q3</v>
      </c>
      <c r="R3286" s="4" t="str">
        <f>LOOKUP(O3286,{1,3,6,9,12},{"Winter","Spring","Summer","Autumn","Winter"})</f>
        <v>Autumn</v>
      </c>
    </row>
    <row r="3287" spans="2:18"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c r="O3287" s="4">
        <f>MONTH(Table1[[#This Row],[Invoice Date]])</f>
        <v>9</v>
      </c>
      <c r="P3287" s="4">
        <f>YEAR(Table1[[#This Row],[Invoice Date]])</f>
        <v>2021</v>
      </c>
      <c r="Q3287" s="4" t="str">
        <f>"Q"&amp;ROUNDUP(MONTH(Table1[[#This Row],[Invoice Date]])/3,0)</f>
        <v>Q3</v>
      </c>
      <c r="R3287" s="4" t="str">
        <f>LOOKUP(O3287,{1,3,6,9,12},{"Winter","Spring","Summer","Autumn","Winter"})</f>
        <v>Autumn</v>
      </c>
    </row>
    <row r="3288" spans="2:18"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c r="O3288" s="4">
        <f>MONTH(Table1[[#This Row],[Invoice Date]])</f>
        <v>9</v>
      </c>
      <c r="P3288" s="4">
        <f>YEAR(Table1[[#This Row],[Invoice Date]])</f>
        <v>2021</v>
      </c>
      <c r="Q3288" s="4" t="str">
        <f>"Q"&amp;ROUNDUP(MONTH(Table1[[#This Row],[Invoice Date]])/3,0)</f>
        <v>Q3</v>
      </c>
      <c r="R3288" s="4" t="str">
        <f>LOOKUP(O3288,{1,3,6,9,12},{"Winter","Spring","Summer","Autumn","Winter"})</f>
        <v>Autumn</v>
      </c>
    </row>
    <row r="3289" spans="2:18"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c r="O3289" s="4">
        <f>MONTH(Table1[[#This Row],[Invoice Date]])</f>
        <v>9</v>
      </c>
      <c r="P3289" s="4">
        <f>YEAR(Table1[[#This Row],[Invoice Date]])</f>
        <v>2021</v>
      </c>
      <c r="Q3289" s="4" t="str">
        <f>"Q"&amp;ROUNDUP(MONTH(Table1[[#This Row],[Invoice Date]])/3,0)</f>
        <v>Q3</v>
      </c>
      <c r="R3289" s="4" t="str">
        <f>LOOKUP(O3289,{1,3,6,9,12},{"Winter","Spring","Summer","Autumn","Winter"})</f>
        <v>Autumn</v>
      </c>
    </row>
    <row r="3290" spans="2:18"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c r="O3290" s="4">
        <f>MONTH(Table1[[#This Row],[Invoice Date]])</f>
        <v>9</v>
      </c>
      <c r="P3290" s="4">
        <f>YEAR(Table1[[#This Row],[Invoice Date]])</f>
        <v>2021</v>
      </c>
      <c r="Q3290" s="4" t="str">
        <f>"Q"&amp;ROUNDUP(MONTH(Table1[[#This Row],[Invoice Date]])/3,0)</f>
        <v>Q3</v>
      </c>
      <c r="R3290" s="4" t="str">
        <f>LOOKUP(O3290,{1,3,6,9,12},{"Winter","Spring","Summer","Autumn","Winter"})</f>
        <v>Autumn</v>
      </c>
    </row>
    <row r="3291" spans="2:18"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c r="O3291" s="4">
        <f>MONTH(Table1[[#This Row],[Invoice Date]])</f>
        <v>10</v>
      </c>
      <c r="P3291" s="4">
        <f>YEAR(Table1[[#This Row],[Invoice Date]])</f>
        <v>2021</v>
      </c>
      <c r="Q3291" s="4" t="str">
        <f>"Q"&amp;ROUNDUP(MONTH(Table1[[#This Row],[Invoice Date]])/3,0)</f>
        <v>Q4</v>
      </c>
      <c r="R3291" s="4" t="str">
        <f>LOOKUP(O3291,{1,3,6,9,12},{"Winter","Spring","Summer","Autumn","Winter"})</f>
        <v>Autumn</v>
      </c>
    </row>
    <row r="3292" spans="2:18"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c r="O3292" s="4">
        <f>MONTH(Table1[[#This Row],[Invoice Date]])</f>
        <v>10</v>
      </c>
      <c r="P3292" s="4">
        <f>YEAR(Table1[[#This Row],[Invoice Date]])</f>
        <v>2021</v>
      </c>
      <c r="Q3292" s="4" t="str">
        <f>"Q"&amp;ROUNDUP(MONTH(Table1[[#This Row],[Invoice Date]])/3,0)</f>
        <v>Q4</v>
      </c>
      <c r="R3292" s="4" t="str">
        <f>LOOKUP(O3292,{1,3,6,9,12},{"Winter","Spring","Summer","Autumn","Winter"})</f>
        <v>Autumn</v>
      </c>
    </row>
    <row r="3293" spans="2:18"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c r="O3293" s="4">
        <f>MONTH(Table1[[#This Row],[Invoice Date]])</f>
        <v>10</v>
      </c>
      <c r="P3293" s="4">
        <f>YEAR(Table1[[#This Row],[Invoice Date]])</f>
        <v>2021</v>
      </c>
      <c r="Q3293" s="4" t="str">
        <f>"Q"&amp;ROUNDUP(MONTH(Table1[[#This Row],[Invoice Date]])/3,0)</f>
        <v>Q4</v>
      </c>
      <c r="R3293" s="4" t="str">
        <f>LOOKUP(O3293,{1,3,6,9,12},{"Winter","Spring","Summer","Autumn","Winter"})</f>
        <v>Autumn</v>
      </c>
    </row>
    <row r="3294" spans="2:18"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c r="O3294" s="4">
        <f>MONTH(Table1[[#This Row],[Invoice Date]])</f>
        <v>10</v>
      </c>
      <c r="P3294" s="4">
        <f>YEAR(Table1[[#This Row],[Invoice Date]])</f>
        <v>2021</v>
      </c>
      <c r="Q3294" s="4" t="str">
        <f>"Q"&amp;ROUNDUP(MONTH(Table1[[#This Row],[Invoice Date]])/3,0)</f>
        <v>Q4</v>
      </c>
      <c r="R3294" s="4" t="str">
        <f>LOOKUP(O3294,{1,3,6,9,12},{"Winter","Spring","Summer","Autumn","Winter"})</f>
        <v>Autumn</v>
      </c>
    </row>
    <row r="3295" spans="2:18"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c r="O3295" s="4">
        <f>MONTH(Table1[[#This Row],[Invoice Date]])</f>
        <v>10</v>
      </c>
      <c r="P3295" s="4">
        <f>YEAR(Table1[[#This Row],[Invoice Date]])</f>
        <v>2021</v>
      </c>
      <c r="Q3295" s="4" t="str">
        <f>"Q"&amp;ROUNDUP(MONTH(Table1[[#This Row],[Invoice Date]])/3,0)</f>
        <v>Q4</v>
      </c>
      <c r="R3295" s="4" t="str">
        <f>LOOKUP(O3295,{1,3,6,9,12},{"Winter","Spring","Summer","Autumn","Winter"})</f>
        <v>Autumn</v>
      </c>
    </row>
    <row r="3296" spans="2:18"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c r="O3296" s="4">
        <f>MONTH(Table1[[#This Row],[Invoice Date]])</f>
        <v>10</v>
      </c>
      <c r="P3296" s="4">
        <f>YEAR(Table1[[#This Row],[Invoice Date]])</f>
        <v>2021</v>
      </c>
      <c r="Q3296" s="4" t="str">
        <f>"Q"&amp;ROUNDUP(MONTH(Table1[[#This Row],[Invoice Date]])/3,0)</f>
        <v>Q4</v>
      </c>
      <c r="R3296" s="4" t="str">
        <f>LOOKUP(O3296,{1,3,6,9,12},{"Winter","Spring","Summer","Autumn","Winter"})</f>
        <v>Autumn</v>
      </c>
    </row>
    <row r="3297" spans="2:18"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c r="O3297" s="4">
        <f>MONTH(Table1[[#This Row],[Invoice Date]])</f>
        <v>11</v>
      </c>
      <c r="P3297" s="4">
        <f>YEAR(Table1[[#This Row],[Invoice Date]])</f>
        <v>2021</v>
      </c>
      <c r="Q3297" s="4" t="str">
        <f>"Q"&amp;ROUNDUP(MONTH(Table1[[#This Row],[Invoice Date]])/3,0)</f>
        <v>Q4</v>
      </c>
      <c r="R3297" s="4" t="str">
        <f>LOOKUP(O3297,{1,3,6,9,12},{"Winter","Spring","Summer","Autumn","Winter"})</f>
        <v>Autumn</v>
      </c>
    </row>
    <row r="3298" spans="2:18"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c r="O3298" s="4">
        <f>MONTH(Table1[[#This Row],[Invoice Date]])</f>
        <v>11</v>
      </c>
      <c r="P3298" s="4">
        <f>YEAR(Table1[[#This Row],[Invoice Date]])</f>
        <v>2021</v>
      </c>
      <c r="Q3298" s="4" t="str">
        <f>"Q"&amp;ROUNDUP(MONTH(Table1[[#This Row],[Invoice Date]])/3,0)</f>
        <v>Q4</v>
      </c>
      <c r="R3298" s="4" t="str">
        <f>LOOKUP(O3298,{1,3,6,9,12},{"Winter","Spring","Summer","Autumn","Winter"})</f>
        <v>Autumn</v>
      </c>
    </row>
    <row r="3299" spans="2:18"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c r="O3299" s="4">
        <f>MONTH(Table1[[#This Row],[Invoice Date]])</f>
        <v>11</v>
      </c>
      <c r="P3299" s="4">
        <f>YEAR(Table1[[#This Row],[Invoice Date]])</f>
        <v>2021</v>
      </c>
      <c r="Q3299" s="4" t="str">
        <f>"Q"&amp;ROUNDUP(MONTH(Table1[[#This Row],[Invoice Date]])/3,0)</f>
        <v>Q4</v>
      </c>
      <c r="R3299" s="4" t="str">
        <f>LOOKUP(O3299,{1,3,6,9,12},{"Winter","Spring","Summer","Autumn","Winter"})</f>
        <v>Autumn</v>
      </c>
    </row>
    <row r="3300" spans="2:18"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c r="O3300" s="4">
        <f>MONTH(Table1[[#This Row],[Invoice Date]])</f>
        <v>11</v>
      </c>
      <c r="P3300" s="4">
        <f>YEAR(Table1[[#This Row],[Invoice Date]])</f>
        <v>2021</v>
      </c>
      <c r="Q3300" s="4" t="str">
        <f>"Q"&amp;ROUNDUP(MONTH(Table1[[#This Row],[Invoice Date]])/3,0)</f>
        <v>Q4</v>
      </c>
      <c r="R3300" s="4" t="str">
        <f>LOOKUP(O3300,{1,3,6,9,12},{"Winter","Spring","Summer","Autumn","Winter"})</f>
        <v>Autumn</v>
      </c>
    </row>
    <row r="3301" spans="2:18"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c r="O3301" s="4">
        <f>MONTH(Table1[[#This Row],[Invoice Date]])</f>
        <v>11</v>
      </c>
      <c r="P3301" s="4">
        <f>YEAR(Table1[[#This Row],[Invoice Date]])</f>
        <v>2021</v>
      </c>
      <c r="Q3301" s="4" t="str">
        <f>"Q"&amp;ROUNDUP(MONTH(Table1[[#This Row],[Invoice Date]])/3,0)</f>
        <v>Q4</v>
      </c>
      <c r="R3301" s="4" t="str">
        <f>LOOKUP(O3301,{1,3,6,9,12},{"Winter","Spring","Summer","Autumn","Winter"})</f>
        <v>Autumn</v>
      </c>
    </row>
    <row r="3302" spans="2:18"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c r="O3302" s="4">
        <f>MONTH(Table1[[#This Row],[Invoice Date]])</f>
        <v>11</v>
      </c>
      <c r="P3302" s="4">
        <f>YEAR(Table1[[#This Row],[Invoice Date]])</f>
        <v>2021</v>
      </c>
      <c r="Q3302" s="4" t="str">
        <f>"Q"&amp;ROUNDUP(MONTH(Table1[[#This Row],[Invoice Date]])/3,0)</f>
        <v>Q4</v>
      </c>
      <c r="R3302" s="4" t="str">
        <f>LOOKUP(O3302,{1,3,6,9,12},{"Winter","Spring","Summer","Autumn","Winter"})</f>
        <v>Autumn</v>
      </c>
    </row>
    <row r="3303" spans="2:18"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c r="O3303" s="4">
        <f>MONTH(Table1[[#This Row],[Invoice Date]])</f>
        <v>12</v>
      </c>
      <c r="P3303" s="4">
        <f>YEAR(Table1[[#This Row],[Invoice Date]])</f>
        <v>2021</v>
      </c>
      <c r="Q3303" s="4" t="str">
        <f>"Q"&amp;ROUNDUP(MONTH(Table1[[#This Row],[Invoice Date]])/3,0)</f>
        <v>Q4</v>
      </c>
      <c r="R3303" s="4" t="str">
        <f>LOOKUP(O3303,{1,3,6,9,12},{"Winter","Spring","Summer","Autumn","Winter"})</f>
        <v>Winter</v>
      </c>
    </row>
    <row r="3304" spans="2:18"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c r="O3304" s="4">
        <f>MONTH(Table1[[#This Row],[Invoice Date]])</f>
        <v>12</v>
      </c>
      <c r="P3304" s="4">
        <f>YEAR(Table1[[#This Row],[Invoice Date]])</f>
        <v>2021</v>
      </c>
      <c r="Q3304" s="4" t="str">
        <f>"Q"&amp;ROUNDUP(MONTH(Table1[[#This Row],[Invoice Date]])/3,0)</f>
        <v>Q4</v>
      </c>
      <c r="R3304" s="4" t="str">
        <f>LOOKUP(O3304,{1,3,6,9,12},{"Winter","Spring","Summer","Autumn","Winter"})</f>
        <v>Winter</v>
      </c>
    </row>
    <row r="3305" spans="2:18"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c r="O3305" s="4">
        <f>MONTH(Table1[[#This Row],[Invoice Date]])</f>
        <v>12</v>
      </c>
      <c r="P3305" s="4">
        <f>YEAR(Table1[[#This Row],[Invoice Date]])</f>
        <v>2021</v>
      </c>
      <c r="Q3305" s="4" t="str">
        <f>"Q"&amp;ROUNDUP(MONTH(Table1[[#This Row],[Invoice Date]])/3,0)</f>
        <v>Q4</v>
      </c>
      <c r="R3305" s="4" t="str">
        <f>LOOKUP(O3305,{1,3,6,9,12},{"Winter","Spring","Summer","Autumn","Winter"})</f>
        <v>Winter</v>
      </c>
    </row>
    <row r="3306" spans="2:18"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c r="O3306" s="4">
        <f>MONTH(Table1[[#This Row],[Invoice Date]])</f>
        <v>12</v>
      </c>
      <c r="P3306" s="4">
        <f>YEAR(Table1[[#This Row],[Invoice Date]])</f>
        <v>2021</v>
      </c>
      <c r="Q3306" s="4" t="str">
        <f>"Q"&amp;ROUNDUP(MONTH(Table1[[#This Row],[Invoice Date]])/3,0)</f>
        <v>Q4</v>
      </c>
      <c r="R3306" s="4" t="str">
        <f>LOOKUP(O3306,{1,3,6,9,12},{"Winter","Spring","Summer","Autumn","Winter"})</f>
        <v>Winter</v>
      </c>
    </row>
    <row r="3307" spans="2:18"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c r="O3307" s="4">
        <f>MONTH(Table1[[#This Row],[Invoice Date]])</f>
        <v>12</v>
      </c>
      <c r="P3307" s="4">
        <f>YEAR(Table1[[#This Row],[Invoice Date]])</f>
        <v>2021</v>
      </c>
      <c r="Q3307" s="4" t="str">
        <f>"Q"&amp;ROUNDUP(MONTH(Table1[[#This Row],[Invoice Date]])/3,0)</f>
        <v>Q4</v>
      </c>
      <c r="R3307" s="4" t="str">
        <f>LOOKUP(O3307,{1,3,6,9,12},{"Winter","Spring","Summer","Autumn","Winter"})</f>
        <v>Winter</v>
      </c>
    </row>
    <row r="3308" spans="2:18"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c r="O3308" s="4">
        <f>MONTH(Table1[[#This Row],[Invoice Date]])</f>
        <v>12</v>
      </c>
      <c r="P3308" s="4">
        <f>YEAR(Table1[[#This Row],[Invoice Date]])</f>
        <v>2021</v>
      </c>
      <c r="Q3308" s="4" t="str">
        <f>"Q"&amp;ROUNDUP(MONTH(Table1[[#This Row],[Invoice Date]])/3,0)</f>
        <v>Q4</v>
      </c>
      <c r="R3308" s="4" t="str">
        <f>LOOKUP(O3308,{1,3,6,9,12},{"Winter","Spring","Summer","Autumn","Winter"})</f>
        <v>Winter</v>
      </c>
    </row>
    <row r="3309" spans="2:18"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c r="O3309" s="4">
        <f>MONTH(Table1[[#This Row],[Invoice Date]])</f>
        <v>1</v>
      </c>
      <c r="P3309" s="4">
        <f>YEAR(Table1[[#This Row],[Invoice Date]])</f>
        <v>2021</v>
      </c>
      <c r="Q3309" s="4" t="str">
        <f>"Q"&amp;ROUNDUP(MONTH(Table1[[#This Row],[Invoice Date]])/3,0)</f>
        <v>Q1</v>
      </c>
      <c r="R3309" s="4" t="str">
        <f>LOOKUP(O3309,{1,3,6,9,12},{"Winter","Spring","Summer","Autumn","Winter"})</f>
        <v>Winter</v>
      </c>
    </row>
    <row r="3310" spans="2:18"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c r="O3310" s="4">
        <f>MONTH(Table1[[#This Row],[Invoice Date]])</f>
        <v>1</v>
      </c>
      <c r="P3310" s="4">
        <f>YEAR(Table1[[#This Row],[Invoice Date]])</f>
        <v>2021</v>
      </c>
      <c r="Q3310" s="4" t="str">
        <f>"Q"&amp;ROUNDUP(MONTH(Table1[[#This Row],[Invoice Date]])/3,0)</f>
        <v>Q1</v>
      </c>
      <c r="R3310" s="4" t="str">
        <f>LOOKUP(O3310,{1,3,6,9,12},{"Winter","Spring","Summer","Autumn","Winter"})</f>
        <v>Winter</v>
      </c>
    </row>
    <row r="3311" spans="2:18"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c r="O3311" s="4">
        <f>MONTH(Table1[[#This Row],[Invoice Date]])</f>
        <v>1</v>
      </c>
      <c r="P3311" s="4">
        <f>YEAR(Table1[[#This Row],[Invoice Date]])</f>
        <v>2021</v>
      </c>
      <c r="Q3311" s="4" t="str">
        <f>"Q"&amp;ROUNDUP(MONTH(Table1[[#This Row],[Invoice Date]])/3,0)</f>
        <v>Q1</v>
      </c>
      <c r="R3311" s="4" t="str">
        <f>LOOKUP(O3311,{1,3,6,9,12},{"Winter","Spring","Summer","Autumn","Winter"})</f>
        <v>Winter</v>
      </c>
    </row>
    <row r="3312" spans="2:18"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c r="O3312" s="4">
        <f>MONTH(Table1[[#This Row],[Invoice Date]])</f>
        <v>1</v>
      </c>
      <c r="P3312" s="4">
        <f>YEAR(Table1[[#This Row],[Invoice Date]])</f>
        <v>2021</v>
      </c>
      <c r="Q3312" s="4" t="str">
        <f>"Q"&amp;ROUNDUP(MONTH(Table1[[#This Row],[Invoice Date]])/3,0)</f>
        <v>Q1</v>
      </c>
      <c r="R3312" s="4" t="str">
        <f>LOOKUP(O3312,{1,3,6,9,12},{"Winter","Spring","Summer","Autumn","Winter"})</f>
        <v>Winter</v>
      </c>
    </row>
    <row r="3313" spans="2:18"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c r="O3313" s="4">
        <f>MONTH(Table1[[#This Row],[Invoice Date]])</f>
        <v>1</v>
      </c>
      <c r="P3313" s="4">
        <f>YEAR(Table1[[#This Row],[Invoice Date]])</f>
        <v>2021</v>
      </c>
      <c r="Q3313" s="4" t="str">
        <f>"Q"&amp;ROUNDUP(MONTH(Table1[[#This Row],[Invoice Date]])/3,0)</f>
        <v>Q1</v>
      </c>
      <c r="R3313" s="4" t="str">
        <f>LOOKUP(O3313,{1,3,6,9,12},{"Winter","Spring","Summer","Autumn","Winter"})</f>
        <v>Winter</v>
      </c>
    </row>
    <row r="3314" spans="2:18"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c r="O3314" s="4">
        <f>MONTH(Table1[[#This Row],[Invoice Date]])</f>
        <v>1</v>
      </c>
      <c r="P3314" s="4">
        <f>YEAR(Table1[[#This Row],[Invoice Date]])</f>
        <v>2021</v>
      </c>
      <c r="Q3314" s="4" t="str">
        <f>"Q"&amp;ROUNDUP(MONTH(Table1[[#This Row],[Invoice Date]])/3,0)</f>
        <v>Q1</v>
      </c>
      <c r="R3314" s="4" t="str">
        <f>LOOKUP(O3314,{1,3,6,9,12},{"Winter","Spring","Summer","Autumn","Winter"})</f>
        <v>Winter</v>
      </c>
    </row>
    <row r="3315" spans="2:18"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c r="O3315" s="4">
        <f>MONTH(Table1[[#This Row],[Invoice Date]])</f>
        <v>2</v>
      </c>
      <c r="P3315" s="4">
        <f>YEAR(Table1[[#This Row],[Invoice Date]])</f>
        <v>2021</v>
      </c>
      <c r="Q3315" s="4" t="str">
        <f>"Q"&amp;ROUNDUP(MONTH(Table1[[#This Row],[Invoice Date]])/3,0)</f>
        <v>Q1</v>
      </c>
      <c r="R3315" s="4" t="str">
        <f>LOOKUP(O3315,{1,3,6,9,12},{"Winter","Spring","Summer","Autumn","Winter"})</f>
        <v>Winter</v>
      </c>
    </row>
    <row r="3316" spans="2:18"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c r="O3316" s="4">
        <f>MONTH(Table1[[#This Row],[Invoice Date]])</f>
        <v>2</v>
      </c>
      <c r="P3316" s="4">
        <f>YEAR(Table1[[#This Row],[Invoice Date]])</f>
        <v>2021</v>
      </c>
      <c r="Q3316" s="4" t="str">
        <f>"Q"&amp;ROUNDUP(MONTH(Table1[[#This Row],[Invoice Date]])/3,0)</f>
        <v>Q1</v>
      </c>
      <c r="R3316" s="4" t="str">
        <f>LOOKUP(O3316,{1,3,6,9,12},{"Winter","Spring","Summer","Autumn","Winter"})</f>
        <v>Winter</v>
      </c>
    </row>
    <row r="3317" spans="2:18"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c r="O3317" s="4">
        <f>MONTH(Table1[[#This Row],[Invoice Date]])</f>
        <v>2</v>
      </c>
      <c r="P3317" s="4">
        <f>YEAR(Table1[[#This Row],[Invoice Date]])</f>
        <v>2021</v>
      </c>
      <c r="Q3317" s="4" t="str">
        <f>"Q"&amp;ROUNDUP(MONTH(Table1[[#This Row],[Invoice Date]])/3,0)</f>
        <v>Q1</v>
      </c>
      <c r="R3317" s="4" t="str">
        <f>LOOKUP(O3317,{1,3,6,9,12},{"Winter","Spring","Summer","Autumn","Winter"})</f>
        <v>Winter</v>
      </c>
    </row>
    <row r="3318" spans="2:18"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c r="O3318" s="4">
        <f>MONTH(Table1[[#This Row],[Invoice Date]])</f>
        <v>2</v>
      </c>
      <c r="P3318" s="4">
        <f>YEAR(Table1[[#This Row],[Invoice Date]])</f>
        <v>2021</v>
      </c>
      <c r="Q3318" s="4" t="str">
        <f>"Q"&amp;ROUNDUP(MONTH(Table1[[#This Row],[Invoice Date]])/3,0)</f>
        <v>Q1</v>
      </c>
      <c r="R3318" s="4" t="str">
        <f>LOOKUP(O3318,{1,3,6,9,12},{"Winter","Spring","Summer","Autumn","Winter"})</f>
        <v>Winter</v>
      </c>
    </row>
    <row r="3319" spans="2:18"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c r="O3319" s="4">
        <f>MONTH(Table1[[#This Row],[Invoice Date]])</f>
        <v>2</v>
      </c>
      <c r="P3319" s="4">
        <f>YEAR(Table1[[#This Row],[Invoice Date]])</f>
        <v>2021</v>
      </c>
      <c r="Q3319" s="4" t="str">
        <f>"Q"&amp;ROUNDUP(MONTH(Table1[[#This Row],[Invoice Date]])/3,0)</f>
        <v>Q1</v>
      </c>
      <c r="R3319" s="4" t="str">
        <f>LOOKUP(O3319,{1,3,6,9,12},{"Winter","Spring","Summer","Autumn","Winter"})</f>
        <v>Winter</v>
      </c>
    </row>
    <row r="3320" spans="2:18"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c r="O3320" s="4">
        <f>MONTH(Table1[[#This Row],[Invoice Date]])</f>
        <v>2</v>
      </c>
      <c r="P3320" s="4">
        <f>YEAR(Table1[[#This Row],[Invoice Date]])</f>
        <v>2021</v>
      </c>
      <c r="Q3320" s="4" t="str">
        <f>"Q"&amp;ROUNDUP(MONTH(Table1[[#This Row],[Invoice Date]])/3,0)</f>
        <v>Q1</v>
      </c>
      <c r="R3320" s="4" t="str">
        <f>LOOKUP(O3320,{1,3,6,9,12},{"Winter","Spring","Summer","Autumn","Winter"})</f>
        <v>Winter</v>
      </c>
    </row>
    <row r="3321" spans="2:18"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c r="O3321" s="4">
        <f>MONTH(Table1[[#This Row],[Invoice Date]])</f>
        <v>3</v>
      </c>
      <c r="P3321" s="4">
        <f>YEAR(Table1[[#This Row],[Invoice Date]])</f>
        <v>2021</v>
      </c>
      <c r="Q3321" s="4" t="str">
        <f>"Q"&amp;ROUNDUP(MONTH(Table1[[#This Row],[Invoice Date]])/3,0)</f>
        <v>Q1</v>
      </c>
      <c r="R3321" s="4" t="str">
        <f>LOOKUP(O3321,{1,3,6,9,12},{"Winter","Spring","Summer","Autumn","Winter"})</f>
        <v>Spring</v>
      </c>
    </row>
    <row r="3322" spans="2:18"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c r="O3322" s="4">
        <f>MONTH(Table1[[#This Row],[Invoice Date]])</f>
        <v>3</v>
      </c>
      <c r="P3322" s="4">
        <f>YEAR(Table1[[#This Row],[Invoice Date]])</f>
        <v>2021</v>
      </c>
      <c r="Q3322" s="4" t="str">
        <f>"Q"&amp;ROUNDUP(MONTH(Table1[[#This Row],[Invoice Date]])/3,0)</f>
        <v>Q1</v>
      </c>
      <c r="R3322" s="4" t="str">
        <f>LOOKUP(O3322,{1,3,6,9,12},{"Winter","Spring","Summer","Autumn","Winter"})</f>
        <v>Spring</v>
      </c>
    </row>
    <row r="3323" spans="2:18"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c r="O3323" s="4">
        <f>MONTH(Table1[[#This Row],[Invoice Date]])</f>
        <v>3</v>
      </c>
      <c r="P3323" s="4">
        <f>YEAR(Table1[[#This Row],[Invoice Date]])</f>
        <v>2021</v>
      </c>
      <c r="Q3323" s="4" t="str">
        <f>"Q"&amp;ROUNDUP(MONTH(Table1[[#This Row],[Invoice Date]])/3,0)</f>
        <v>Q1</v>
      </c>
      <c r="R3323" s="4" t="str">
        <f>LOOKUP(O3323,{1,3,6,9,12},{"Winter","Spring","Summer","Autumn","Winter"})</f>
        <v>Spring</v>
      </c>
    </row>
    <row r="3324" spans="2:18"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c r="O3324" s="4">
        <f>MONTH(Table1[[#This Row],[Invoice Date]])</f>
        <v>3</v>
      </c>
      <c r="P3324" s="4">
        <f>YEAR(Table1[[#This Row],[Invoice Date]])</f>
        <v>2021</v>
      </c>
      <c r="Q3324" s="4" t="str">
        <f>"Q"&amp;ROUNDUP(MONTH(Table1[[#This Row],[Invoice Date]])/3,0)</f>
        <v>Q1</v>
      </c>
      <c r="R3324" s="4" t="str">
        <f>LOOKUP(O3324,{1,3,6,9,12},{"Winter","Spring","Summer","Autumn","Winter"})</f>
        <v>Spring</v>
      </c>
    </row>
    <row r="3325" spans="2:18"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c r="O3325" s="4">
        <f>MONTH(Table1[[#This Row],[Invoice Date]])</f>
        <v>3</v>
      </c>
      <c r="P3325" s="4">
        <f>YEAR(Table1[[#This Row],[Invoice Date]])</f>
        <v>2021</v>
      </c>
      <c r="Q3325" s="4" t="str">
        <f>"Q"&amp;ROUNDUP(MONTH(Table1[[#This Row],[Invoice Date]])/3,0)</f>
        <v>Q1</v>
      </c>
      <c r="R3325" s="4" t="str">
        <f>LOOKUP(O3325,{1,3,6,9,12},{"Winter","Spring","Summer","Autumn","Winter"})</f>
        <v>Spring</v>
      </c>
    </row>
    <row r="3326" spans="2:18"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c r="O3326" s="4">
        <f>MONTH(Table1[[#This Row],[Invoice Date]])</f>
        <v>3</v>
      </c>
      <c r="P3326" s="4">
        <f>YEAR(Table1[[#This Row],[Invoice Date]])</f>
        <v>2021</v>
      </c>
      <c r="Q3326" s="4" t="str">
        <f>"Q"&amp;ROUNDUP(MONTH(Table1[[#This Row],[Invoice Date]])/3,0)</f>
        <v>Q1</v>
      </c>
      <c r="R3326" s="4" t="str">
        <f>LOOKUP(O3326,{1,3,6,9,12},{"Winter","Spring","Summer","Autumn","Winter"})</f>
        <v>Spring</v>
      </c>
    </row>
    <row r="3327" spans="2:18"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c r="O3327" s="4">
        <f>MONTH(Table1[[#This Row],[Invoice Date]])</f>
        <v>4</v>
      </c>
      <c r="P3327" s="4">
        <f>YEAR(Table1[[#This Row],[Invoice Date]])</f>
        <v>2021</v>
      </c>
      <c r="Q3327" s="4" t="str">
        <f>"Q"&amp;ROUNDUP(MONTH(Table1[[#This Row],[Invoice Date]])/3,0)</f>
        <v>Q2</v>
      </c>
      <c r="R3327" s="4" t="str">
        <f>LOOKUP(O3327,{1,3,6,9,12},{"Winter","Spring","Summer","Autumn","Winter"})</f>
        <v>Spring</v>
      </c>
    </row>
    <row r="3328" spans="2:18"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c r="O3328" s="4">
        <f>MONTH(Table1[[#This Row],[Invoice Date]])</f>
        <v>4</v>
      </c>
      <c r="P3328" s="4">
        <f>YEAR(Table1[[#This Row],[Invoice Date]])</f>
        <v>2021</v>
      </c>
      <c r="Q3328" s="4" t="str">
        <f>"Q"&amp;ROUNDUP(MONTH(Table1[[#This Row],[Invoice Date]])/3,0)</f>
        <v>Q2</v>
      </c>
      <c r="R3328" s="4" t="str">
        <f>LOOKUP(O3328,{1,3,6,9,12},{"Winter","Spring","Summer","Autumn","Winter"})</f>
        <v>Spring</v>
      </c>
    </row>
    <row r="3329" spans="2:18"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c r="O3329" s="4">
        <f>MONTH(Table1[[#This Row],[Invoice Date]])</f>
        <v>4</v>
      </c>
      <c r="P3329" s="4">
        <f>YEAR(Table1[[#This Row],[Invoice Date]])</f>
        <v>2021</v>
      </c>
      <c r="Q3329" s="4" t="str">
        <f>"Q"&amp;ROUNDUP(MONTH(Table1[[#This Row],[Invoice Date]])/3,0)</f>
        <v>Q2</v>
      </c>
      <c r="R3329" s="4" t="str">
        <f>LOOKUP(O3329,{1,3,6,9,12},{"Winter","Spring","Summer","Autumn","Winter"})</f>
        <v>Spring</v>
      </c>
    </row>
    <row r="3330" spans="2:18"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c r="O3330" s="4">
        <f>MONTH(Table1[[#This Row],[Invoice Date]])</f>
        <v>4</v>
      </c>
      <c r="P3330" s="4">
        <f>YEAR(Table1[[#This Row],[Invoice Date]])</f>
        <v>2021</v>
      </c>
      <c r="Q3330" s="4" t="str">
        <f>"Q"&amp;ROUNDUP(MONTH(Table1[[#This Row],[Invoice Date]])/3,0)</f>
        <v>Q2</v>
      </c>
      <c r="R3330" s="4" t="str">
        <f>LOOKUP(O3330,{1,3,6,9,12},{"Winter","Spring","Summer","Autumn","Winter"})</f>
        <v>Spring</v>
      </c>
    </row>
    <row r="3331" spans="2:18"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c r="O3331" s="4">
        <f>MONTH(Table1[[#This Row],[Invoice Date]])</f>
        <v>4</v>
      </c>
      <c r="P3331" s="4">
        <f>YEAR(Table1[[#This Row],[Invoice Date]])</f>
        <v>2021</v>
      </c>
      <c r="Q3331" s="4" t="str">
        <f>"Q"&amp;ROUNDUP(MONTH(Table1[[#This Row],[Invoice Date]])/3,0)</f>
        <v>Q2</v>
      </c>
      <c r="R3331" s="4" t="str">
        <f>LOOKUP(O3331,{1,3,6,9,12},{"Winter","Spring","Summer","Autumn","Winter"})</f>
        <v>Spring</v>
      </c>
    </row>
    <row r="3332" spans="2:18"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c r="O3332" s="4">
        <f>MONTH(Table1[[#This Row],[Invoice Date]])</f>
        <v>4</v>
      </c>
      <c r="P3332" s="4">
        <f>YEAR(Table1[[#This Row],[Invoice Date]])</f>
        <v>2021</v>
      </c>
      <c r="Q3332" s="4" t="str">
        <f>"Q"&amp;ROUNDUP(MONTH(Table1[[#This Row],[Invoice Date]])/3,0)</f>
        <v>Q2</v>
      </c>
      <c r="R3332" s="4" t="str">
        <f>LOOKUP(O3332,{1,3,6,9,12},{"Winter","Spring","Summer","Autumn","Winter"})</f>
        <v>Spring</v>
      </c>
    </row>
    <row r="3333" spans="2:18"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c r="O3333" s="4">
        <f>MONTH(Table1[[#This Row],[Invoice Date]])</f>
        <v>5</v>
      </c>
      <c r="P3333" s="4">
        <f>YEAR(Table1[[#This Row],[Invoice Date]])</f>
        <v>2021</v>
      </c>
      <c r="Q3333" s="4" t="str">
        <f>"Q"&amp;ROUNDUP(MONTH(Table1[[#This Row],[Invoice Date]])/3,0)</f>
        <v>Q2</v>
      </c>
      <c r="R3333" s="4" t="str">
        <f>LOOKUP(O3333,{1,3,6,9,12},{"Winter","Spring","Summer","Autumn","Winter"})</f>
        <v>Spring</v>
      </c>
    </row>
    <row r="3334" spans="2:18"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c r="O3334" s="4">
        <f>MONTH(Table1[[#This Row],[Invoice Date]])</f>
        <v>5</v>
      </c>
      <c r="P3334" s="4">
        <f>YEAR(Table1[[#This Row],[Invoice Date]])</f>
        <v>2021</v>
      </c>
      <c r="Q3334" s="4" t="str">
        <f>"Q"&amp;ROUNDUP(MONTH(Table1[[#This Row],[Invoice Date]])/3,0)</f>
        <v>Q2</v>
      </c>
      <c r="R3334" s="4" t="str">
        <f>LOOKUP(O3334,{1,3,6,9,12},{"Winter","Spring","Summer","Autumn","Winter"})</f>
        <v>Spring</v>
      </c>
    </row>
    <row r="3335" spans="2:18"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c r="O3335" s="4">
        <f>MONTH(Table1[[#This Row],[Invoice Date]])</f>
        <v>5</v>
      </c>
      <c r="P3335" s="4">
        <f>YEAR(Table1[[#This Row],[Invoice Date]])</f>
        <v>2021</v>
      </c>
      <c r="Q3335" s="4" t="str">
        <f>"Q"&amp;ROUNDUP(MONTH(Table1[[#This Row],[Invoice Date]])/3,0)</f>
        <v>Q2</v>
      </c>
      <c r="R3335" s="4" t="str">
        <f>LOOKUP(O3335,{1,3,6,9,12},{"Winter","Spring","Summer","Autumn","Winter"})</f>
        <v>Spring</v>
      </c>
    </row>
    <row r="3336" spans="2:18"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c r="O3336" s="4">
        <f>MONTH(Table1[[#This Row],[Invoice Date]])</f>
        <v>5</v>
      </c>
      <c r="P3336" s="4">
        <f>YEAR(Table1[[#This Row],[Invoice Date]])</f>
        <v>2021</v>
      </c>
      <c r="Q3336" s="4" t="str">
        <f>"Q"&amp;ROUNDUP(MONTH(Table1[[#This Row],[Invoice Date]])/3,0)</f>
        <v>Q2</v>
      </c>
      <c r="R3336" s="4" t="str">
        <f>LOOKUP(O3336,{1,3,6,9,12},{"Winter","Spring","Summer","Autumn","Winter"})</f>
        <v>Spring</v>
      </c>
    </row>
    <row r="3337" spans="2:18"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c r="O3337" s="4">
        <f>MONTH(Table1[[#This Row],[Invoice Date]])</f>
        <v>5</v>
      </c>
      <c r="P3337" s="4">
        <f>YEAR(Table1[[#This Row],[Invoice Date]])</f>
        <v>2021</v>
      </c>
      <c r="Q3337" s="4" t="str">
        <f>"Q"&amp;ROUNDUP(MONTH(Table1[[#This Row],[Invoice Date]])/3,0)</f>
        <v>Q2</v>
      </c>
      <c r="R3337" s="4" t="str">
        <f>LOOKUP(O3337,{1,3,6,9,12},{"Winter","Spring","Summer","Autumn","Winter"})</f>
        <v>Spring</v>
      </c>
    </row>
    <row r="3338" spans="2:18"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c r="O3338" s="4">
        <f>MONTH(Table1[[#This Row],[Invoice Date]])</f>
        <v>5</v>
      </c>
      <c r="P3338" s="4">
        <f>YEAR(Table1[[#This Row],[Invoice Date]])</f>
        <v>2021</v>
      </c>
      <c r="Q3338" s="4" t="str">
        <f>"Q"&amp;ROUNDUP(MONTH(Table1[[#This Row],[Invoice Date]])/3,0)</f>
        <v>Q2</v>
      </c>
      <c r="R3338" s="4" t="str">
        <f>LOOKUP(O3338,{1,3,6,9,12},{"Winter","Spring","Summer","Autumn","Winter"})</f>
        <v>Spring</v>
      </c>
    </row>
    <row r="3339" spans="2:18"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c r="O3339" s="4">
        <f>MONTH(Table1[[#This Row],[Invoice Date]])</f>
        <v>6</v>
      </c>
      <c r="P3339" s="4">
        <f>YEAR(Table1[[#This Row],[Invoice Date]])</f>
        <v>2021</v>
      </c>
      <c r="Q3339" s="4" t="str">
        <f>"Q"&amp;ROUNDUP(MONTH(Table1[[#This Row],[Invoice Date]])/3,0)</f>
        <v>Q2</v>
      </c>
      <c r="R3339" s="4" t="str">
        <f>LOOKUP(O3339,{1,3,6,9,12},{"Winter","Spring","Summer","Autumn","Winter"})</f>
        <v>Summer</v>
      </c>
    </row>
    <row r="3340" spans="2:18"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c r="O3340" s="4">
        <f>MONTH(Table1[[#This Row],[Invoice Date]])</f>
        <v>6</v>
      </c>
      <c r="P3340" s="4">
        <f>YEAR(Table1[[#This Row],[Invoice Date]])</f>
        <v>2021</v>
      </c>
      <c r="Q3340" s="4" t="str">
        <f>"Q"&amp;ROUNDUP(MONTH(Table1[[#This Row],[Invoice Date]])/3,0)</f>
        <v>Q2</v>
      </c>
      <c r="R3340" s="4" t="str">
        <f>LOOKUP(O3340,{1,3,6,9,12},{"Winter","Spring","Summer","Autumn","Winter"})</f>
        <v>Summer</v>
      </c>
    </row>
    <row r="3341" spans="2:18"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c r="O3341" s="4">
        <f>MONTH(Table1[[#This Row],[Invoice Date]])</f>
        <v>6</v>
      </c>
      <c r="P3341" s="4">
        <f>YEAR(Table1[[#This Row],[Invoice Date]])</f>
        <v>2021</v>
      </c>
      <c r="Q3341" s="4" t="str">
        <f>"Q"&amp;ROUNDUP(MONTH(Table1[[#This Row],[Invoice Date]])/3,0)</f>
        <v>Q2</v>
      </c>
      <c r="R3341" s="4" t="str">
        <f>LOOKUP(O3341,{1,3,6,9,12},{"Winter","Spring","Summer","Autumn","Winter"})</f>
        <v>Summer</v>
      </c>
    </row>
    <row r="3342" spans="2:18"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c r="O3342" s="4">
        <f>MONTH(Table1[[#This Row],[Invoice Date]])</f>
        <v>6</v>
      </c>
      <c r="P3342" s="4">
        <f>YEAR(Table1[[#This Row],[Invoice Date]])</f>
        <v>2021</v>
      </c>
      <c r="Q3342" s="4" t="str">
        <f>"Q"&amp;ROUNDUP(MONTH(Table1[[#This Row],[Invoice Date]])/3,0)</f>
        <v>Q2</v>
      </c>
      <c r="R3342" s="4" t="str">
        <f>LOOKUP(O3342,{1,3,6,9,12},{"Winter","Spring","Summer","Autumn","Winter"})</f>
        <v>Summer</v>
      </c>
    </row>
    <row r="3343" spans="2:18"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c r="O3343" s="4">
        <f>MONTH(Table1[[#This Row],[Invoice Date]])</f>
        <v>6</v>
      </c>
      <c r="P3343" s="4">
        <f>YEAR(Table1[[#This Row],[Invoice Date]])</f>
        <v>2021</v>
      </c>
      <c r="Q3343" s="4" t="str">
        <f>"Q"&amp;ROUNDUP(MONTH(Table1[[#This Row],[Invoice Date]])/3,0)</f>
        <v>Q2</v>
      </c>
      <c r="R3343" s="4" t="str">
        <f>LOOKUP(O3343,{1,3,6,9,12},{"Winter","Spring","Summer","Autumn","Winter"})</f>
        <v>Summer</v>
      </c>
    </row>
    <row r="3344" spans="2:18"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c r="O3344" s="4">
        <f>MONTH(Table1[[#This Row],[Invoice Date]])</f>
        <v>6</v>
      </c>
      <c r="P3344" s="4">
        <f>YEAR(Table1[[#This Row],[Invoice Date]])</f>
        <v>2021</v>
      </c>
      <c r="Q3344" s="4" t="str">
        <f>"Q"&amp;ROUNDUP(MONTH(Table1[[#This Row],[Invoice Date]])/3,0)</f>
        <v>Q2</v>
      </c>
      <c r="R3344" s="4" t="str">
        <f>LOOKUP(O3344,{1,3,6,9,12},{"Winter","Spring","Summer","Autumn","Winter"})</f>
        <v>Summer</v>
      </c>
    </row>
    <row r="3345" spans="2:18"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c r="O3345" s="4">
        <f>MONTH(Table1[[#This Row],[Invoice Date]])</f>
        <v>7</v>
      </c>
      <c r="P3345" s="4">
        <f>YEAR(Table1[[#This Row],[Invoice Date]])</f>
        <v>2021</v>
      </c>
      <c r="Q3345" s="4" t="str">
        <f>"Q"&amp;ROUNDUP(MONTH(Table1[[#This Row],[Invoice Date]])/3,0)</f>
        <v>Q3</v>
      </c>
      <c r="R3345" s="4" t="str">
        <f>LOOKUP(O3345,{1,3,6,9,12},{"Winter","Spring","Summer","Autumn","Winter"})</f>
        <v>Summer</v>
      </c>
    </row>
    <row r="3346" spans="2:18"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c r="O3346" s="4">
        <f>MONTH(Table1[[#This Row],[Invoice Date]])</f>
        <v>7</v>
      </c>
      <c r="P3346" s="4">
        <f>YEAR(Table1[[#This Row],[Invoice Date]])</f>
        <v>2021</v>
      </c>
      <c r="Q3346" s="4" t="str">
        <f>"Q"&amp;ROUNDUP(MONTH(Table1[[#This Row],[Invoice Date]])/3,0)</f>
        <v>Q3</v>
      </c>
      <c r="R3346" s="4" t="str">
        <f>LOOKUP(O3346,{1,3,6,9,12},{"Winter","Spring","Summer","Autumn","Winter"})</f>
        <v>Summer</v>
      </c>
    </row>
    <row r="3347" spans="2:18"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c r="O3347" s="4">
        <f>MONTH(Table1[[#This Row],[Invoice Date]])</f>
        <v>7</v>
      </c>
      <c r="P3347" s="4">
        <f>YEAR(Table1[[#This Row],[Invoice Date]])</f>
        <v>2021</v>
      </c>
      <c r="Q3347" s="4" t="str">
        <f>"Q"&amp;ROUNDUP(MONTH(Table1[[#This Row],[Invoice Date]])/3,0)</f>
        <v>Q3</v>
      </c>
      <c r="R3347" s="4" t="str">
        <f>LOOKUP(O3347,{1,3,6,9,12},{"Winter","Spring","Summer","Autumn","Winter"})</f>
        <v>Summer</v>
      </c>
    </row>
    <row r="3348" spans="2:18"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c r="O3348" s="4">
        <f>MONTH(Table1[[#This Row],[Invoice Date]])</f>
        <v>7</v>
      </c>
      <c r="P3348" s="4">
        <f>YEAR(Table1[[#This Row],[Invoice Date]])</f>
        <v>2021</v>
      </c>
      <c r="Q3348" s="4" t="str">
        <f>"Q"&amp;ROUNDUP(MONTH(Table1[[#This Row],[Invoice Date]])/3,0)</f>
        <v>Q3</v>
      </c>
      <c r="R3348" s="4" t="str">
        <f>LOOKUP(O3348,{1,3,6,9,12},{"Winter","Spring","Summer","Autumn","Winter"})</f>
        <v>Summer</v>
      </c>
    </row>
    <row r="3349" spans="2:18"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c r="O3349" s="4">
        <f>MONTH(Table1[[#This Row],[Invoice Date]])</f>
        <v>7</v>
      </c>
      <c r="P3349" s="4">
        <f>YEAR(Table1[[#This Row],[Invoice Date]])</f>
        <v>2021</v>
      </c>
      <c r="Q3349" s="4" t="str">
        <f>"Q"&amp;ROUNDUP(MONTH(Table1[[#This Row],[Invoice Date]])/3,0)</f>
        <v>Q3</v>
      </c>
      <c r="R3349" s="4" t="str">
        <f>LOOKUP(O3349,{1,3,6,9,12},{"Winter","Spring","Summer","Autumn","Winter"})</f>
        <v>Summer</v>
      </c>
    </row>
    <row r="3350" spans="2:18"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c r="O3350" s="4">
        <f>MONTH(Table1[[#This Row],[Invoice Date]])</f>
        <v>7</v>
      </c>
      <c r="P3350" s="4">
        <f>YEAR(Table1[[#This Row],[Invoice Date]])</f>
        <v>2021</v>
      </c>
      <c r="Q3350" s="4" t="str">
        <f>"Q"&amp;ROUNDUP(MONTH(Table1[[#This Row],[Invoice Date]])/3,0)</f>
        <v>Q3</v>
      </c>
      <c r="R3350" s="4" t="str">
        <f>LOOKUP(O3350,{1,3,6,9,12},{"Winter","Spring","Summer","Autumn","Winter"})</f>
        <v>Summer</v>
      </c>
    </row>
    <row r="3351" spans="2:18"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c r="O3351" s="4">
        <f>MONTH(Table1[[#This Row],[Invoice Date]])</f>
        <v>8</v>
      </c>
      <c r="P3351" s="4">
        <f>YEAR(Table1[[#This Row],[Invoice Date]])</f>
        <v>2021</v>
      </c>
      <c r="Q3351" s="4" t="str">
        <f>"Q"&amp;ROUNDUP(MONTH(Table1[[#This Row],[Invoice Date]])/3,0)</f>
        <v>Q3</v>
      </c>
      <c r="R3351" s="4" t="str">
        <f>LOOKUP(O3351,{1,3,6,9,12},{"Winter","Spring","Summer","Autumn","Winter"})</f>
        <v>Summer</v>
      </c>
    </row>
    <row r="3352" spans="2:18"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c r="O3352" s="4">
        <f>MONTH(Table1[[#This Row],[Invoice Date]])</f>
        <v>8</v>
      </c>
      <c r="P3352" s="4">
        <f>YEAR(Table1[[#This Row],[Invoice Date]])</f>
        <v>2021</v>
      </c>
      <c r="Q3352" s="4" t="str">
        <f>"Q"&amp;ROUNDUP(MONTH(Table1[[#This Row],[Invoice Date]])/3,0)</f>
        <v>Q3</v>
      </c>
      <c r="R3352" s="4" t="str">
        <f>LOOKUP(O3352,{1,3,6,9,12},{"Winter","Spring","Summer","Autumn","Winter"})</f>
        <v>Summer</v>
      </c>
    </row>
    <row r="3353" spans="2:18"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c r="O3353" s="4">
        <f>MONTH(Table1[[#This Row],[Invoice Date]])</f>
        <v>8</v>
      </c>
      <c r="P3353" s="4">
        <f>YEAR(Table1[[#This Row],[Invoice Date]])</f>
        <v>2021</v>
      </c>
      <c r="Q3353" s="4" t="str">
        <f>"Q"&amp;ROUNDUP(MONTH(Table1[[#This Row],[Invoice Date]])/3,0)</f>
        <v>Q3</v>
      </c>
      <c r="R3353" s="4" t="str">
        <f>LOOKUP(O3353,{1,3,6,9,12},{"Winter","Spring","Summer","Autumn","Winter"})</f>
        <v>Summer</v>
      </c>
    </row>
    <row r="3354" spans="2:18"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c r="O3354" s="4">
        <f>MONTH(Table1[[#This Row],[Invoice Date]])</f>
        <v>8</v>
      </c>
      <c r="P3354" s="4">
        <f>YEAR(Table1[[#This Row],[Invoice Date]])</f>
        <v>2021</v>
      </c>
      <c r="Q3354" s="4" t="str">
        <f>"Q"&amp;ROUNDUP(MONTH(Table1[[#This Row],[Invoice Date]])/3,0)</f>
        <v>Q3</v>
      </c>
      <c r="R3354" s="4" t="str">
        <f>LOOKUP(O3354,{1,3,6,9,12},{"Winter","Spring","Summer","Autumn","Winter"})</f>
        <v>Summer</v>
      </c>
    </row>
    <row r="3355" spans="2:18"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c r="O3355" s="4">
        <f>MONTH(Table1[[#This Row],[Invoice Date]])</f>
        <v>8</v>
      </c>
      <c r="P3355" s="4">
        <f>YEAR(Table1[[#This Row],[Invoice Date]])</f>
        <v>2021</v>
      </c>
      <c r="Q3355" s="4" t="str">
        <f>"Q"&amp;ROUNDUP(MONTH(Table1[[#This Row],[Invoice Date]])/3,0)</f>
        <v>Q3</v>
      </c>
      <c r="R3355" s="4" t="str">
        <f>LOOKUP(O3355,{1,3,6,9,12},{"Winter","Spring","Summer","Autumn","Winter"})</f>
        <v>Summer</v>
      </c>
    </row>
    <row r="3356" spans="2:18"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c r="O3356" s="4">
        <f>MONTH(Table1[[#This Row],[Invoice Date]])</f>
        <v>8</v>
      </c>
      <c r="P3356" s="4">
        <f>YEAR(Table1[[#This Row],[Invoice Date]])</f>
        <v>2021</v>
      </c>
      <c r="Q3356" s="4" t="str">
        <f>"Q"&amp;ROUNDUP(MONTH(Table1[[#This Row],[Invoice Date]])/3,0)</f>
        <v>Q3</v>
      </c>
      <c r="R3356" s="4" t="str">
        <f>LOOKUP(O3356,{1,3,6,9,12},{"Winter","Spring","Summer","Autumn","Winter"})</f>
        <v>Summer</v>
      </c>
    </row>
    <row r="3357" spans="2:18"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c r="O3357" s="4">
        <f>MONTH(Table1[[#This Row],[Invoice Date]])</f>
        <v>9</v>
      </c>
      <c r="P3357" s="4">
        <f>YEAR(Table1[[#This Row],[Invoice Date]])</f>
        <v>2021</v>
      </c>
      <c r="Q3357" s="4" t="str">
        <f>"Q"&amp;ROUNDUP(MONTH(Table1[[#This Row],[Invoice Date]])/3,0)</f>
        <v>Q3</v>
      </c>
      <c r="R3357" s="4" t="str">
        <f>LOOKUP(O3357,{1,3,6,9,12},{"Winter","Spring","Summer","Autumn","Winter"})</f>
        <v>Autumn</v>
      </c>
    </row>
    <row r="3358" spans="2:18"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c r="O3358" s="4">
        <f>MONTH(Table1[[#This Row],[Invoice Date]])</f>
        <v>9</v>
      </c>
      <c r="P3358" s="4">
        <f>YEAR(Table1[[#This Row],[Invoice Date]])</f>
        <v>2021</v>
      </c>
      <c r="Q3358" s="4" t="str">
        <f>"Q"&amp;ROUNDUP(MONTH(Table1[[#This Row],[Invoice Date]])/3,0)</f>
        <v>Q3</v>
      </c>
      <c r="R3358" s="4" t="str">
        <f>LOOKUP(O3358,{1,3,6,9,12},{"Winter","Spring","Summer","Autumn","Winter"})</f>
        <v>Autumn</v>
      </c>
    </row>
    <row r="3359" spans="2:18"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c r="O3359" s="4">
        <f>MONTH(Table1[[#This Row],[Invoice Date]])</f>
        <v>9</v>
      </c>
      <c r="P3359" s="4">
        <f>YEAR(Table1[[#This Row],[Invoice Date]])</f>
        <v>2021</v>
      </c>
      <c r="Q3359" s="4" t="str">
        <f>"Q"&amp;ROUNDUP(MONTH(Table1[[#This Row],[Invoice Date]])/3,0)</f>
        <v>Q3</v>
      </c>
      <c r="R3359" s="4" t="str">
        <f>LOOKUP(O3359,{1,3,6,9,12},{"Winter","Spring","Summer","Autumn","Winter"})</f>
        <v>Autumn</v>
      </c>
    </row>
    <row r="3360" spans="2:18"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c r="O3360" s="4">
        <f>MONTH(Table1[[#This Row],[Invoice Date]])</f>
        <v>9</v>
      </c>
      <c r="P3360" s="4">
        <f>YEAR(Table1[[#This Row],[Invoice Date]])</f>
        <v>2021</v>
      </c>
      <c r="Q3360" s="4" t="str">
        <f>"Q"&amp;ROUNDUP(MONTH(Table1[[#This Row],[Invoice Date]])/3,0)</f>
        <v>Q3</v>
      </c>
      <c r="R3360" s="4" t="str">
        <f>LOOKUP(O3360,{1,3,6,9,12},{"Winter","Spring","Summer","Autumn","Winter"})</f>
        <v>Autumn</v>
      </c>
    </row>
    <row r="3361" spans="2:18"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c r="O3361" s="4">
        <f>MONTH(Table1[[#This Row],[Invoice Date]])</f>
        <v>9</v>
      </c>
      <c r="P3361" s="4">
        <f>YEAR(Table1[[#This Row],[Invoice Date]])</f>
        <v>2021</v>
      </c>
      <c r="Q3361" s="4" t="str">
        <f>"Q"&amp;ROUNDUP(MONTH(Table1[[#This Row],[Invoice Date]])/3,0)</f>
        <v>Q3</v>
      </c>
      <c r="R3361" s="4" t="str">
        <f>LOOKUP(O3361,{1,3,6,9,12},{"Winter","Spring","Summer","Autumn","Winter"})</f>
        <v>Autumn</v>
      </c>
    </row>
    <row r="3362" spans="2:18"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c r="O3362" s="4">
        <f>MONTH(Table1[[#This Row],[Invoice Date]])</f>
        <v>9</v>
      </c>
      <c r="P3362" s="4">
        <f>YEAR(Table1[[#This Row],[Invoice Date]])</f>
        <v>2021</v>
      </c>
      <c r="Q3362" s="4" t="str">
        <f>"Q"&amp;ROUNDUP(MONTH(Table1[[#This Row],[Invoice Date]])/3,0)</f>
        <v>Q3</v>
      </c>
      <c r="R3362" s="4" t="str">
        <f>LOOKUP(O3362,{1,3,6,9,12},{"Winter","Spring","Summer","Autumn","Winter"})</f>
        <v>Autumn</v>
      </c>
    </row>
    <row r="3363" spans="2:18"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c r="O3363" s="4">
        <f>MONTH(Table1[[#This Row],[Invoice Date]])</f>
        <v>10</v>
      </c>
      <c r="P3363" s="4">
        <f>YEAR(Table1[[#This Row],[Invoice Date]])</f>
        <v>2021</v>
      </c>
      <c r="Q3363" s="4" t="str">
        <f>"Q"&amp;ROUNDUP(MONTH(Table1[[#This Row],[Invoice Date]])/3,0)</f>
        <v>Q4</v>
      </c>
      <c r="R3363" s="4" t="str">
        <f>LOOKUP(O3363,{1,3,6,9,12},{"Winter","Spring","Summer","Autumn","Winter"})</f>
        <v>Autumn</v>
      </c>
    </row>
    <row r="3364" spans="2:18"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c r="O3364" s="4">
        <f>MONTH(Table1[[#This Row],[Invoice Date]])</f>
        <v>10</v>
      </c>
      <c r="P3364" s="4">
        <f>YEAR(Table1[[#This Row],[Invoice Date]])</f>
        <v>2021</v>
      </c>
      <c r="Q3364" s="4" t="str">
        <f>"Q"&amp;ROUNDUP(MONTH(Table1[[#This Row],[Invoice Date]])/3,0)</f>
        <v>Q4</v>
      </c>
      <c r="R3364" s="4" t="str">
        <f>LOOKUP(O3364,{1,3,6,9,12},{"Winter","Spring","Summer","Autumn","Winter"})</f>
        <v>Autumn</v>
      </c>
    </row>
    <row r="3365" spans="2:18"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c r="O3365" s="4">
        <f>MONTH(Table1[[#This Row],[Invoice Date]])</f>
        <v>10</v>
      </c>
      <c r="P3365" s="4">
        <f>YEAR(Table1[[#This Row],[Invoice Date]])</f>
        <v>2021</v>
      </c>
      <c r="Q3365" s="4" t="str">
        <f>"Q"&amp;ROUNDUP(MONTH(Table1[[#This Row],[Invoice Date]])/3,0)</f>
        <v>Q4</v>
      </c>
      <c r="R3365" s="4" t="str">
        <f>LOOKUP(O3365,{1,3,6,9,12},{"Winter","Spring","Summer","Autumn","Winter"})</f>
        <v>Autumn</v>
      </c>
    </row>
    <row r="3366" spans="2:18"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c r="O3366" s="4">
        <f>MONTH(Table1[[#This Row],[Invoice Date]])</f>
        <v>10</v>
      </c>
      <c r="P3366" s="4">
        <f>YEAR(Table1[[#This Row],[Invoice Date]])</f>
        <v>2021</v>
      </c>
      <c r="Q3366" s="4" t="str">
        <f>"Q"&amp;ROUNDUP(MONTH(Table1[[#This Row],[Invoice Date]])/3,0)</f>
        <v>Q4</v>
      </c>
      <c r="R3366" s="4" t="str">
        <f>LOOKUP(O3366,{1,3,6,9,12},{"Winter","Spring","Summer","Autumn","Winter"})</f>
        <v>Autumn</v>
      </c>
    </row>
    <row r="3367" spans="2:18"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c r="O3367" s="4">
        <f>MONTH(Table1[[#This Row],[Invoice Date]])</f>
        <v>10</v>
      </c>
      <c r="P3367" s="4">
        <f>YEAR(Table1[[#This Row],[Invoice Date]])</f>
        <v>2021</v>
      </c>
      <c r="Q3367" s="4" t="str">
        <f>"Q"&amp;ROUNDUP(MONTH(Table1[[#This Row],[Invoice Date]])/3,0)</f>
        <v>Q4</v>
      </c>
      <c r="R3367" s="4" t="str">
        <f>LOOKUP(O3367,{1,3,6,9,12},{"Winter","Spring","Summer","Autumn","Winter"})</f>
        <v>Autumn</v>
      </c>
    </row>
    <row r="3368" spans="2:18"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c r="O3368" s="4">
        <f>MONTH(Table1[[#This Row],[Invoice Date]])</f>
        <v>10</v>
      </c>
      <c r="P3368" s="4">
        <f>YEAR(Table1[[#This Row],[Invoice Date]])</f>
        <v>2021</v>
      </c>
      <c r="Q3368" s="4" t="str">
        <f>"Q"&amp;ROUNDUP(MONTH(Table1[[#This Row],[Invoice Date]])/3,0)</f>
        <v>Q4</v>
      </c>
      <c r="R3368" s="4" t="str">
        <f>LOOKUP(O3368,{1,3,6,9,12},{"Winter","Spring","Summer","Autumn","Winter"})</f>
        <v>Autumn</v>
      </c>
    </row>
    <row r="3369" spans="2:18"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c r="O3369" s="4">
        <f>MONTH(Table1[[#This Row],[Invoice Date]])</f>
        <v>11</v>
      </c>
      <c r="P3369" s="4">
        <f>YEAR(Table1[[#This Row],[Invoice Date]])</f>
        <v>2021</v>
      </c>
      <c r="Q3369" s="4" t="str">
        <f>"Q"&amp;ROUNDUP(MONTH(Table1[[#This Row],[Invoice Date]])/3,0)</f>
        <v>Q4</v>
      </c>
      <c r="R3369" s="4" t="str">
        <f>LOOKUP(O3369,{1,3,6,9,12},{"Winter","Spring","Summer","Autumn","Winter"})</f>
        <v>Autumn</v>
      </c>
    </row>
    <row r="3370" spans="2:18"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c r="O3370" s="4">
        <f>MONTH(Table1[[#This Row],[Invoice Date]])</f>
        <v>11</v>
      </c>
      <c r="P3370" s="4">
        <f>YEAR(Table1[[#This Row],[Invoice Date]])</f>
        <v>2021</v>
      </c>
      <c r="Q3370" s="4" t="str">
        <f>"Q"&amp;ROUNDUP(MONTH(Table1[[#This Row],[Invoice Date]])/3,0)</f>
        <v>Q4</v>
      </c>
      <c r="R3370" s="4" t="str">
        <f>LOOKUP(O3370,{1,3,6,9,12},{"Winter","Spring","Summer","Autumn","Winter"})</f>
        <v>Autumn</v>
      </c>
    </row>
    <row r="3371" spans="2:18"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c r="O3371" s="4">
        <f>MONTH(Table1[[#This Row],[Invoice Date]])</f>
        <v>11</v>
      </c>
      <c r="P3371" s="4">
        <f>YEAR(Table1[[#This Row],[Invoice Date]])</f>
        <v>2021</v>
      </c>
      <c r="Q3371" s="4" t="str">
        <f>"Q"&amp;ROUNDUP(MONTH(Table1[[#This Row],[Invoice Date]])/3,0)</f>
        <v>Q4</v>
      </c>
      <c r="R3371" s="4" t="str">
        <f>LOOKUP(O3371,{1,3,6,9,12},{"Winter","Spring","Summer","Autumn","Winter"})</f>
        <v>Autumn</v>
      </c>
    </row>
    <row r="3372" spans="2:18"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c r="O3372" s="4">
        <f>MONTH(Table1[[#This Row],[Invoice Date]])</f>
        <v>11</v>
      </c>
      <c r="P3372" s="4">
        <f>YEAR(Table1[[#This Row],[Invoice Date]])</f>
        <v>2021</v>
      </c>
      <c r="Q3372" s="4" t="str">
        <f>"Q"&amp;ROUNDUP(MONTH(Table1[[#This Row],[Invoice Date]])/3,0)</f>
        <v>Q4</v>
      </c>
      <c r="R3372" s="4" t="str">
        <f>LOOKUP(O3372,{1,3,6,9,12},{"Winter","Spring","Summer","Autumn","Winter"})</f>
        <v>Autumn</v>
      </c>
    </row>
    <row r="3373" spans="2:18"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c r="O3373" s="4">
        <f>MONTH(Table1[[#This Row],[Invoice Date]])</f>
        <v>11</v>
      </c>
      <c r="P3373" s="4">
        <f>YEAR(Table1[[#This Row],[Invoice Date]])</f>
        <v>2021</v>
      </c>
      <c r="Q3373" s="4" t="str">
        <f>"Q"&amp;ROUNDUP(MONTH(Table1[[#This Row],[Invoice Date]])/3,0)</f>
        <v>Q4</v>
      </c>
      <c r="R3373" s="4" t="str">
        <f>LOOKUP(O3373,{1,3,6,9,12},{"Winter","Spring","Summer","Autumn","Winter"})</f>
        <v>Autumn</v>
      </c>
    </row>
    <row r="3374" spans="2:18"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c r="O3374" s="4">
        <f>MONTH(Table1[[#This Row],[Invoice Date]])</f>
        <v>11</v>
      </c>
      <c r="P3374" s="4">
        <f>YEAR(Table1[[#This Row],[Invoice Date]])</f>
        <v>2021</v>
      </c>
      <c r="Q3374" s="4" t="str">
        <f>"Q"&amp;ROUNDUP(MONTH(Table1[[#This Row],[Invoice Date]])/3,0)</f>
        <v>Q4</v>
      </c>
      <c r="R3374" s="4" t="str">
        <f>LOOKUP(O3374,{1,3,6,9,12},{"Winter","Spring","Summer","Autumn","Winter"})</f>
        <v>Autumn</v>
      </c>
    </row>
    <row r="3375" spans="2:18"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c r="O3375" s="4">
        <f>MONTH(Table1[[#This Row],[Invoice Date]])</f>
        <v>12</v>
      </c>
      <c r="P3375" s="4">
        <f>YEAR(Table1[[#This Row],[Invoice Date]])</f>
        <v>2021</v>
      </c>
      <c r="Q3375" s="4" t="str">
        <f>"Q"&amp;ROUNDUP(MONTH(Table1[[#This Row],[Invoice Date]])/3,0)</f>
        <v>Q4</v>
      </c>
      <c r="R3375" s="4" t="str">
        <f>LOOKUP(O3375,{1,3,6,9,12},{"Winter","Spring","Summer","Autumn","Winter"})</f>
        <v>Winter</v>
      </c>
    </row>
    <row r="3376" spans="2:18"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c r="O3376" s="4">
        <f>MONTH(Table1[[#This Row],[Invoice Date]])</f>
        <v>12</v>
      </c>
      <c r="P3376" s="4">
        <f>YEAR(Table1[[#This Row],[Invoice Date]])</f>
        <v>2021</v>
      </c>
      <c r="Q3376" s="4" t="str">
        <f>"Q"&amp;ROUNDUP(MONTH(Table1[[#This Row],[Invoice Date]])/3,0)</f>
        <v>Q4</v>
      </c>
      <c r="R3376" s="4" t="str">
        <f>LOOKUP(O3376,{1,3,6,9,12},{"Winter","Spring","Summer","Autumn","Winter"})</f>
        <v>Winter</v>
      </c>
    </row>
    <row r="3377" spans="2:18"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c r="O3377" s="4">
        <f>MONTH(Table1[[#This Row],[Invoice Date]])</f>
        <v>12</v>
      </c>
      <c r="P3377" s="4">
        <f>YEAR(Table1[[#This Row],[Invoice Date]])</f>
        <v>2021</v>
      </c>
      <c r="Q3377" s="4" t="str">
        <f>"Q"&amp;ROUNDUP(MONTH(Table1[[#This Row],[Invoice Date]])/3,0)</f>
        <v>Q4</v>
      </c>
      <c r="R3377" s="4" t="str">
        <f>LOOKUP(O3377,{1,3,6,9,12},{"Winter","Spring","Summer","Autumn","Winter"})</f>
        <v>Winter</v>
      </c>
    </row>
    <row r="3378" spans="2:18"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c r="O3378" s="4">
        <f>MONTH(Table1[[#This Row],[Invoice Date]])</f>
        <v>12</v>
      </c>
      <c r="P3378" s="4">
        <f>YEAR(Table1[[#This Row],[Invoice Date]])</f>
        <v>2021</v>
      </c>
      <c r="Q3378" s="4" t="str">
        <f>"Q"&amp;ROUNDUP(MONTH(Table1[[#This Row],[Invoice Date]])/3,0)</f>
        <v>Q4</v>
      </c>
      <c r="R3378" s="4" t="str">
        <f>LOOKUP(O3378,{1,3,6,9,12},{"Winter","Spring","Summer","Autumn","Winter"})</f>
        <v>Winter</v>
      </c>
    </row>
    <row r="3379" spans="2:18"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c r="O3379" s="4">
        <f>MONTH(Table1[[#This Row],[Invoice Date]])</f>
        <v>12</v>
      </c>
      <c r="P3379" s="4">
        <f>YEAR(Table1[[#This Row],[Invoice Date]])</f>
        <v>2021</v>
      </c>
      <c r="Q3379" s="4" t="str">
        <f>"Q"&amp;ROUNDUP(MONTH(Table1[[#This Row],[Invoice Date]])/3,0)</f>
        <v>Q4</v>
      </c>
      <c r="R3379" s="4" t="str">
        <f>LOOKUP(O3379,{1,3,6,9,12},{"Winter","Spring","Summer","Autumn","Winter"})</f>
        <v>Winter</v>
      </c>
    </row>
    <row r="3380" spans="2:18"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c r="O3380" s="4">
        <f>MONTH(Table1[[#This Row],[Invoice Date]])</f>
        <v>12</v>
      </c>
      <c r="P3380" s="4">
        <f>YEAR(Table1[[#This Row],[Invoice Date]])</f>
        <v>2021</v>
      </c>
      <c r="Q3380" s="4" t="str">
        <f>"Q"&amp;ROUNDUP(MONTH(Table1[[#This Row],[Invoice Date]])/3,0)</f>
        <v>Q4</v>
      </c>
      <c r="R3380" s="4" t="str">
        <f>LOOKUP(O3380,{1,3,6,9,12},{"Winter","Spring","Summer","Autumn","Winter"})</f>
        <v>Winter</v>
      </c>
    </row>
    <row r="3381" spans="2:18"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c r="O3381" s="4">
        <f>MONTH(Table1[[#This Row],[Invoice Date]])</f>
        <v>1</v>
      </c>
      <c r="P3381" s="4">
        <f>YEAR(Table1[[#This Row],[Invoice Date]])</f>
        <v>2021</v>
      </c>
      <c r="Q3381" s="4" t="str">
        <f>"Q"&amp;ROUNDUP(MONTH(Table1[[#This Row],[Invoice Date]])/3,0)</f>
        <v>Q1</v>
      </c>
      <c r="R3381" s="4" t="str">
        <f>LOOKUP(O3381,{1,3,6,9,12},{"Winter","Spring","Summer","Autumn","Winter"})</f>
        <v>Winter</v>
      </c>
    </row>
    <row r="3382" spans="2:18"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c r="O3382" s="4">
        <f>MONTH(Table1[[#This Row],[Invoice Date]])</f>
        <v>1</v>
      </c>
      <c r="P3382" s="4">
        <f>YEAR(Table1[[#This Row],[Invoice Date]])</f>
        <v>2021</v>
      </c>
      <c r="Q3382" s="4" t="str">
        <f>"Q"&amp;ROUNDUP(MONTH(Table1[[#This Row],[Invoice Date]])/3,0)</f>
        <v>Q1</v>
      </c>
      <c r="R3382" s="4" t="str">
        <f>LOOKUP(O3382,{1,3,6,9,12},{"Winter","Spring","Summer","Autumn","Winter"})</f>
        <v>Winter</v>
      </c>
    </row>
    <row r="3383" spans="2:18"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c r="O3383" s="4">
        <f>MONTH(Table1[[#This Row],[Invoice Date]])</f>
        <v>1</v>
      </c>
      <c r="P3383" s="4">
        <f>YEAR(Table1[[#This Row],[Invoice Date]])</f>
        <v>2021</v>
      </c>
      <c r="Q3383" s="4" t="str">
        <f>"Q"&amp;ROUNDUP(MONTH(Table1[[#This Row],[Invoice Date]])/3,0)</f>
        <v>Q1</v>
      </c>
      <c r="R3383" s="4" t="str">
        <f>LOOKUP(O3383,{1,3,6,9,12},{"Winter","Spring","Summer","Autumn","Winter"})</f>
        <v>Winter</v>
      </c>
    </row>
    <row r="3384" spans="2:18"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c r="O3384" s="4">
        <f>MONTH(Table1[[#This Row],[Invoice Date]])</f>
        <v>1</v>
      </c>
      <c r="P3384" s="4">
        <f>YEAR(Table1[[#This Row],[Invoice Date]])</f>
        <v>2021</v>
      </c>
      <c r="Q3384" s="4" t="str">
        <f>"Q"&amp;ROUNDUP(MONTH(Table1[[#This Row],[Invoice Date]])/3,0)</f>
        <v>Q1</v>
      </c>
      <c r="R3384" s="4" t="str">
        <f>LOOKUP(O3384,{1,3,6,9,12},{"Winter","Spring","Summer","Autumn","Winter"})</f>
        <v>Winter</v>
      </c>
    </row>
    <row r="3385" spans="2:18"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c r="O3385" s="4">
        <f>MONTH(Table1[[#This Row],[Invoice Date]])</f>
        <v>1</v>
      </c>
      <c r="P3385" s="4">
        <f>YEAR(Table1[[#This Row],[Invoice Date]])</f>
        <v>2021</v>
      </c>
      <c r="Q3385" s="4" t="str">
        <f>"Q"&amp;ROUNDUP(MONTH(Table1[[#This Row],[Invoice Date]])/3,0)</f>
        <v>Q1</v>
      </c>
      <c r="R3385" s="4" t="str">
        <f>LOOKUP(O3385,{1,3,6,9,12},{"Winter","Spring","Summer","Autumn","Winter"})</f>
        <v>Winter</v>
      </c>
    </row>
    <row r="3386" spans="2:18"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c r="O3386" s="4">
        <f>MONTH(Table1[[#This Row],[Invoice Date]])</f>
        <v>1</v>
      </c>
      <c r="P3386" s="4">
        <f>YEAR(Table1[[#This Row],[Invoice Date]])</f>
        <v>2021</v>
      </c>
      <c r="Q3386" s="4" t="str">
        <f>"Q"&amp;ROUNDUP(MONTH(Table1[[#This Row],[Invoice Date]])/3,0)</f>
        <v>Q1</v>
      </c>
      <c r="R3386" s="4" t="str">
        <f>LOOKUP(O3386,{1,3,6,9,12},{"Winter","Spring","Summer","Autumn","Winter"})</f>
        <v>Winter</v>
      </c>
    </row>
    <row r="3387" spans="2:18"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c r="O3387" s="4">
        <f>MONTH(Table1[[#This Row],[Invoice Date]])</f>
        <v>2</v>
      </c>
      <c r="P3387" s="4">
        <f>YEAR(Table1[[#This Row],[Invoice Date]])</f>
        <v>2021</v>
      </c>
      <c r="Q3387" s="4" t="str">
        <f>"Q"&amp;ROUNDUP(MONTH(Table1[[#This Row],[Invoice Date]])/3,0)</f>
        <v>Q1</v>
      </c>
      <c r="R3387" s="4" t="str">
        <f>LOOKUP(O3387,{1,3,6,9,12},{"Winter","Spring","Summer","Autumn","Winter"})</f>
        <v>Winter</v>
      </c>
    </row>
    <row r="3388" spans="2:18"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c r="O3388" s="4">
        <f>MONTH(Table1[[#This Row],[Invoice Date]])</f>
        <v>2</v>
      </c>
      <c r="P3388" s="4">
        <f>YEAR(Table1[[#This Row],[Invoice Date]])</f>
        <v>2021</v>
      </c>
      <c r="Q3388" s="4" t="str">
        <f>"Q"&amp;ROUNDUP(MONTH(Table1[[#This Row],[Invoice Date]])/3,0)</f>
        <v>Q1</v>
      </c>
      <c r="R3388" s="4" t="str">
        <f>LOOKUP(O3388,{1,3,6,9,12},{"Winter","Spring","Summer","Autumn","Winter"})</f>
        <v>Winter</v>
      </c>
    </row>
    <row r="3389" spans="2:18"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c r="O3389" s="4">
        <f>MONTH(Table1[[#This Row],[Invoice Date]])</f>
        <v>2</v>
      </c>
      <c r="P3389" s="4">
        <f>YEAR(Table1[[#This Row],[Invoice Date]])</f>
        <v>2021</v>
      </c>
      <c r="Q3389" s="4" t="str">
        <f>"Q"&amp;ROUNDUP(MONTH(Table1[[#This Row],[Invoice Date]])/3,0)</f>
        <v>Q1</v>
      </c>
      <c r="R3389" s="4" t="str">
        <f>LOOKUP(O3389,{1,3,6,9,12},{"Winter","Spring","Summer","Autumn","Winter"})</f>
        <v>Winter</v>
      </c>
    </row>
    <row r="3390" spans="2:18"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c r="O3390" s="4">
        <f>MONTH(Table1[[#This Row],[Invoice Date]])</f>
        <v>2</v>
      </c>
      <c r="P3390" s="4">
        <f>YEAR(Table1[[#This Row],[Invoice Date]])</f>
        <v>2021</v>
      </c>
      <c r="Q3390" s="4" t="str">
        <f>"Q"&amp;ROUNDUP(MONTH(Table1[[#This Row],[Invoice Date]])/3,0)</f>
        <v>Q1</v>
      </c>
      <c r="R3390" s="4" t="str">
        <f>LOOKUP(O3390,{1,3,6,9,12},{"Winter","Spring","Summer","Autumn","Winter"})</f>
        <v>Winter</v>
      </c>
    </row>
    <row r="3391" spans="2:18"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c r="O3391" s="4">
        <f>MONTH(Table1[[#This Row],[Invoice Date]])</f>
        <v>2</v>
      </c>
      <c r="P3391" s="4">
        <f>YEAR(Table1[[#This Row],[Invoice Date]])</f>
        <v>2021</v>
      </c>
      <c r="Q3391" s="4" t="str">
        <f>"Q"&amp;ROUNDUP(MONTH(Table1[[#This Row],[Invoice Date]])/3,0)</f>
        <v>Q1</v>
      </c>
      <c r="R3391" s="4" t="str">
        <f>LOOKUP(O3391,{1,3,6,9,12},{"Winter","Spring","Summer","Autumn","Winter"})</f>
        <v>Winter</v>
      </c>
    </row>
    <row r="3392" spans="2:18"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c r="O3392" s="4">
        <f>MONTH(Table1[[#This Row],[Invoice Date]])</f>
        <v>2</v>
      </c>
      <c r="P3392" s="4">
        <f>YEAR(Table1[[#This Row],[Invoice Date]])</f>
        <v>2021</v>
      </c>
      <c r="Q3392" s="4" t="str">
        <f>"Q"&amp;ROUNDUP(MONTH(Table1[[#This Row],[Invoice Date]])/3,0)</f>
        <v>Q1</v>
      </c>
      <c r="R3392" s="4" t="str">
        <f>LOOKUP(O3392,{1,3,6,9,12},{"Winter","Spring","Summer","Autumn","Winter"})</f>
        <v>Winter</v>
      </c>
    </row>
    <row r="3393" spans="2:18"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c r="O3393" s="4">
        <f>MONTH(Table1[[#This Row],[Invoice Date]])</f>
        <v>3</v>
      </c>
      <c r="P3393" s="4">
        <f>YEAR(Table1[[#This Row],[Invoice Date]])</f>
        <v>2021</v>
      </c>
      <c r="Q3393" s="4" t="str">
        <f>"Q"&amp;ROUNDUP(MONTH(Table1[[#This Row],[Invoice Date]])/3,0)</f>
        <v>Q1</v>
      </c>
      <c r="R3393" s="4" t="str">
        <f>LOOKUP(O3393,{1,3,6,9,12},{"Winter","Spring","Summer","Autumn","Winter"})</f>
        <v>Spring</v>
      </c>
    </row>
    <row r="3394" spans="2:18"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c r="O3394" s="4">
        <f>MONTH(Table1[[#This Row],[Invoice Date]])</f>
        <v>3</v>
      </c>
      <c r="P3394" s="4">
        <f>YEAR(Table1[[#This Row],[Invoice Date]])</f>
        <v>2021</v>
      </c>
      <c r="Q3394" s="4" t="str">
        <f>"Q"&amp;ROUNDUP(MONTH(Table1[[#This Row],[Invoice Date]])/3,0)</f>
        <v>Q1</v>
      </c>
      <c r="R3394" s="4" t="str">
        <f>LOOKUP(O3394,{1,3,6,9,12},{"Winter","Spring","Summer","Autumn","Winter"})</f>
        <v>Spring</v>
      </c>
    </row>
    <row r="3395" spans="2:18"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c r="O3395" s="4">
        <f>MONTH(Table1[[#This Row],[Invoice Date]])</f>
        <v>3</v>
      </c>
      <c r="P3395" s="4">
        <f>YEAR(Table1[[#This Row],[Invoice Date]])</f>
        <v>2021</v>
      </c>
      <c r="Q3395" s="4" t="str">
        <f>"Q"&amp;ROUNDUP(MONTH(Table1[[#This Row],[Invoice Date]])/3,0)</f>
        <v>Q1</v>
      </c>
      <c r="R3395" s="4" t="str">
        <f>LOOKUP(O3395,{1,3,6,9,12},{"Winter","Spring","Summer","Autumn","Winter"})</f>
        <v>Spring</v>
      </c>
    </row>
    <row r="3396" spans="2:18"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c r="O3396" s="4">
        <f>MONTH(Table1[[#This Row],[Invoice Date]])</f>
        <v>3</v>
      </c>
      <c r="P3396" s="4">
        <f>YEAR(Table1[[#This Row],[Invoice Date]])</f>
        <v>2021</v>
      </c>
      <c r="Q3396" s="4" t="str">
        <f>"Q"&amp;ROUNDUP(MONTH(Table1[[#This Row],[Invoice Date]])/3,0)</f>
        <v>Q1</v>
      </c>
      <c r="R3396" s="4" t="str">
        <f>LOOKUP(O3396,{1,3,6,9,12},{"Winter","Spring","Summer","Autumn","Winter"})</f>
        <v>Spring</v>
      </c>
    </row>
    <row r="3397" spans="2:18"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c r="O3397" s="4">
        <f>MONTH(Table1[[#This Row],[Invoice Date]])</f>
        <v>3</v>
      </c>
      <c r="P3397" s="4">
        <f>YEAR(Table1[[#This Row],[Invoice Date]])</f>
        <v>2021</v>
      </c>
      <c r="Q3397" s="4" t="str">
        <f>"Q"&amp;ROUNDUP(MONTH(Table1[[#This Row],[Invoice Date]])/3,0)</f>
        <v>Q1</v>
      </c>
      <c r="R3397" s="4" t="str">
        <f>LOOKUP(O3397,{1,3,6,9,12},{"Winter","Spring","Summer","Autumn","Winter"})</f>
        <v>Spring</v>
      </c>
    </row>
    <row r="3398" spans="2:18"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c r="O3398" s="4">
        <f>MONTH(Table1[[#This Row],[Invoice Date]])</f>
        <v>3</v>
      </c>
      <c r="P3398" s="4">
        <f>YEAR(Table1[[#This Row],[Invoice Date]])</f>
        <v>2021</v>
      </c>
      <c r="Q3398" s="4" t="str">
        <f>"Q"&amp;ROUNDUP(MONTH(Table1[[#This Row],[Invoice Date]])/3,0)</f>
        <v>Q1</v>
      </c>
      <c r="R3398" s="4" t="str">
        <f>LOOKUP(O3398,{1,3,6,9,12},{"Winter","Spring","Summer","Autumn","Winter"})</f>
        <v>Spring</v>
      </c>
    </row>
    <row r="3399" spans="2:18"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c r="O3399" s="4">
        <f>MONTH(Table1[[#This Row],[Invoice Date]])</f>
        <v>4</v>
      </c>
      <c r="P3399" s="4">
        <f>YEAR(Table1[[#This Row],[Invoice Date]])</f>
        <v>2021</v>
      </c>
      <c r="Q3399" s="4" t="str">
        <f>"Q"&amp;ROUNDUP(MONTH(Table1[[#This Row],[Invoice Date]])/3,0)</f>
        <v>Q2</v>
      </c>
      <c r="R3399" s="4" t="str">
        <f>LOOKUP(O3399,{1,3,6,9,12},{"Winter","Spring","Summer","Autumn","Winter"})</f>
        <v>Spring</v>
      </c>
    </row>
    <row r="3400" spans="2:18"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c r="O3400" s="4">
        <f>MONTH(Table1[[#This Row],[Invoice Date]])</f>
        <v>4</v>
      </c>
      <c r="P3400" s="4">
        <f>YEAR(Table1[[#This Row],[Invoice Date]])</f>
        <v>2021</v>
      </c>
      <c r="Q3400" s="4" t="str">
        <f>"Q"&amp;ROUNDUP(MONTH(Table1[[#This Row],[Invoice Date]])/3,0)</f>
        <v>Q2</v>
      </c>
      <c r="R3400" s="4" t="str">
        <f>LOOKUP(O3400,{1,3,6,9,12},{"Winter","Spring","Summer","Autumn","Winter"})</f>
        <v>Spring</v>
      </c>
    </row>
    <row r="3401" spans="2:18"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c r="O3401" s="4">
        <f>MONTH(Table1[[#This Row],[Invoice Date]])</f>
        <v>4</v>
      </c>
      <c r="P3401" s="4">
        <f>YEAR(Table1[[#This Row],[Invoice Date]])</f>
        <v>2021</v>
      </c>
      <c r="Q3401" s="4" t="str">
        <f>"Q"&amp;ROUNDUP(MONTH(Table1[[#This Row],[Invoice Date]])/3,0)</f>
        <v>Q2</v>
      </c>
      <c r="R3401" s="4" t="str">
        <f>LOOKUP(O3401,{1,3,6,9,12},{"Winter","Spring","Summer","Autumn","Winter"})</f>
        <v>Spring</v>
      </c>
    </row>
    <row r="3402" spans="2:18"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c r="O3402" s="4">
        <f>MONTH(Table1[[#This Row],[Invoice Date]])</f>
        <v>4</v>
      </c>
      <c r="P3402" s="4">
        <f>YEAR(Table1[[#This Row],[Invoice Date]])</f>
        <v>2021</v>
      </c>
      <c r="Q3402" s="4" t="str">
        <f>"Q"&amp;ROUNDUP(MONTH(Table1[[#This Row],[Invoice Date]])/3,0)</f>
        <v>Q2</v>
      </c>
      <c r="R3402" s="4" t="str">
        <f>LOOKUP(O3402,{1,3,6,9,12},{"Winter","Spring","Summer","Autumn","Winter"})</f>
        <v>Spring</v>
      </c>
    </row>
    <row r="3403" spans="2:18"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c r="O3403" s="4">
        <f>MONTH(Table1[[#This Row],[Invoice Date]])</f>
        <v>4</v>
      </c>
      <c r="P3403" s="4">
        <f>YEAR(Table1[[#This Row],[Invoice Date]])</f>
        <v>2021</v>
      </c>
      <c r="Q3403" s="4" t="str">
        <f>"Q"&amp;ROUNDUP(MONTH(Table1[[#This Row],[Invoice Date]])/3,0)</f>
        <v>Q2</v>
      </c>
      <c r="R3403" s="4" t="str">
        <f>LOOKUP(O3403,{1,3,6,9,12},{"Winter","Spring","Summer","Autumn","Winter"})</f>
        <v>Spring</v>
      </c>
    </row>
    <row r="3404" spans="2:18"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c r="O3404" s="4">
        <f>MONTH(Table1[[#This Row],[Invoice Date]])</f>
        <v>4</v>
      </c>
      <c r="P3404" s="4">
        <f>YEAR(Table1[[#This Row],[Invoice Date]])</f>
        <v>2021</v>
      </c>
      <c r="Q3404" s="4" t="str">
        <f>"Q"&amp;ROUNDUP(MONTH(Table1[[#This Row],[Invoice Date]])/3,0)</f>
        <v>Q2</v>
      </c>
      <c r="R3404" s="4" t="str">
        <f>LOOKUP(O3404,{1,3,6,9,12},{"Winter","Spring","Summer","Autumn","Winter"})</f>
        <v>Spring</v>
      </c>
    </row>
    <row r="3405" spans="2:18"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c r="O3405" s="4">
        <f>MONTH(Table1[[#This Row],[Invoice Date]])</f>
        <v>5</v>
      </c>
      <c r="P3405" s="4">
        <f>YEAR(Table1[[#This Row],[Invoice Date]])</f>
        <v>2021</v>
      </c>
      <c r="Q3405" s="4" t="str">
        <f>"Q"&amp;ROUNDUP(MONTH(Table1[[#This Row],[Invoice Date]])/3,0)</f>
        <v>Q2</v>
      </c>
      <c r="R3405" s="4" t="str">
        <f>LOOKUP(O3405,{1,3,6,9,12},{"Winter","Spring","Summer","Autumn","Winter"})</f>
        <v>Spring</v>
      </c>
    </row>
    <row r="3406" spans="2:18"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c r="O3406" s="4">
        <f>MONTH(Table1[[#This Row],[Invoice Date]])</f>
        <v>5</v>
      </c>
      <c r="P3406" s="4">
        <f>YEAR(Table1[[#This Row],[Invoice Date]])</f>
        <v>2021</v>
      </c>
      <c r="Q3406" s="4" t="str">
        <f>"Q"&amp;ROUNDUP(MONTH(Table1[[#This Row],[Invoice Date]])/3,0)</f>
        <v>Q2</v>
      </c>
      <c r="R3406" s="4" t="str">
        <f>LOOKUP(O3406,{1,3,6,9,12},{"Winter","Spring","Summer","Autumn","Winter"})</f>
        <v>Spring</v>
      </c>
    </row>
    <row r="3407" spans="2:18"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c r="O3407" s="4">
        <f>MONTH(Table1[[#This Row],[Invoice Date]])</f>
        <v>5</v>
      </c>
      <c r="P3407" s="4">
        <f>YEAR(Table1[[#This Row],[Invoice Date]])</f>
        <v>2021</v>
      </c>
      <c r="Q3407" s="4" t="str">
        <f>"Q"&amp;ROUNDUP(MONTH(Table1[[#This Row],[Invoice Date]])/3,0)</f>
        <v>Q2</v>
      </c>
      <c r="R3407" s="4" t="str">
        <f>LOOKUP(O3407,{1,3,6,9,12},{"Winter","Spring","Summer","Autumn","Winter"})</f>
        <v>Spring</v>
      </c>
    </row>
    <row r="3408" spans="2:18"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c r="O3408" s="4">
        <f>MONTH(Table1[[#This Row],[Invoice Date]])</f>
        <v>5</v>
      </c>
      <c r="P3408" s="4">
        <f>YEAR(Table1[[#This Row],[Invoice Date]])</f>
        <v>2021</v>
      </c>
      <c r="Q3408" s="4" t="str">
        <f>"Q"&amp;ROUNDUP(MONTH(Table1[[#This Row],[Invoice Date]])/3,0)</f>
        <v>Q2</v>
      </c>
      <c r="R3408" s="4" t="str">
        <f>LOOKUP(O3408,{1,3,6,9,12},{"Winter","Spring","Summer","Autumn","Winter"})</f>
        <v>Spring</v>
      </c>
    </row>
    <row r="3409" spans="2:18"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c r="O3409" s="4">
        <f>MONTH(Table1[[#This Row],[Invoice Date]])</f>
        <v>5</v>
      </c>
      <c r="P3409" s="4">
        <f>YEAR(Table1[[#This Row],[Invoice Date]])</f>
        <v>2021</v>
      </c>
      <c r="Q3409" s="4" t="str">
        <f>"Q"&amp;ROUNDUP(MONTH(Table1[[#This Row],[Invoice Date]])/3,0)</f>
        <v>Q2</v>
      </c>
      <c r="R3409" s="4" t="str">
        <f>LOOKUP(O3409,{1,3,6,9,12},{"Winter","Spring","Summer","Autumn","Winter"})</f>
        <v>Spring</v>
      </c>
    </row>
    <row r="3410" spans="2:18"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c r="O3410" s="4">
        <f>MONTH(Table1[[#This Row],[Invoice Date]])</f>
        <v>5</v>
      </c>
      <c r="P3410" s="4">
        <f>YEAR(Table1[[#This Row],[Invoice Date]])</f>
        <v>2021</v>
      </c>
      <c r="Q3410" s="4" t="str">
        <f>"Q"&amp;ROUNDUP(MONTH(Table1[[#This Row],[Invoice Date]])/3,0)</f>
        <v>Q2</v>
      </c>
      <c r="R3410" s="4" t="str">
        <f>LOOKUP(O3410,{1,3,6,9,12},{"Winter","Spring","Summer","Autumn","Winter"})</f>
        <v>Spring</v>
      </c>
    </row>
    <row r="3411" spans="2:18"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c r="O3411" s="4">
        <f>MONTH(Table1[[#This Row],[Invoice Date]])</f>
        <v>6</v>
      </c>
      <c r="P3411" s="4">
        <f>YEAR(Table1[[#This Row],[Invoice Date]])</f>
        <v>2021</v>
      </c>
      <c r="Q3411" s="4" t="str">
        <f>"Q"&amp;ROUNDUP(MONTH(Table1[[#This Row],[Invoice Date]])/3,0)</f>
        <v>Q2</v>
      </c>
      <c r="R3411" s="4" t="str">
        <f>LOOKUP(O3411,{1,3,6,9,12},{"Winter","Spring","Summer","Autumn","Winter"})</f>
        <v>Summer</v>
      </c>
    </row>
    <row r="3412" spans="2:18"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c r="O3412" s="4">
        <f>MONTH(Table1[[#This Row],[Invoice Date]])</f>
        <v>6</v>
      </c>
      <c r="P3412" s="4">
        <f>YEAR(Table1[[#This Row],[Invoice Date]])</f>
        <v>2021</v>
      </c>
      <c r="Q3412" s="4" t="str">
        <f>"Q"&amp;ROUNDUP(MONTH(Table1[[#This Row],[Invoice Date]])/3,0)</f>
        <v>Q2</v>
      </c>
      <c r="R3412" s="4" t="str">
        <f>LOOKUP(O3412,{1,3,6,9,12},{"Winter","Spring","Summer","Autumn","Winter"})</f>
        <v>Summer</v>
      </c>
    </row>
    <row r="3413" spans="2:18"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c r="O3413" s="4">
        <f>MONTH(Table1[[#This Row],[Invoice Date]])</f>
        <v>6</v>
      </c>
      <c r="P3413" s="4">
        <f>YEAR(Table1[[#This Row],[Invoice Date]])</f>
        <v>2021</v>
      </c>
      <c r="Q3413" s="4" t="str">
        <f>"Q"&amp;ROUNDUP(MONTH(Table1[[#This Row],[Invoice Date]])/3,0)</f>
        <v>Q2</v>
      </c>
      <c r="R3413" s="4" t="str">
        <f>LOOKUP(O3413,{1,3,6,9,12},{"Winter","Spring","Summer","Autumn","Winter"})</f>
        <v>Summer</v>
      </c>
    </row>
    <row r="3414" spans="2:18"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c r="O3414" s="4">
        <f>MONTH(Table1[[#This Row],[Invoice Date]])</f>
        <v>6</v>
      </c>
      <c r="P3414" s="4">
        <f>YEAR(Table1[[#This Row],[Invoice Date]])</f>
        <v>2021</v>
      </c>
      <c r="Q3414" s="4" t="str">
        <f>"Q"&amp;ROUNDUP(MONTH(Table1[[#This Row],[Invoice Date]])/3,0)</f>
        <v>Q2</v>
      </c>
      <c r="R3414" s="4" t="str">
        <f>LOOKUP(O3414,{1,3,6,9,12},{"Winter","Spring","Summer","Autumn","Winter"})</f>
        <v>Summer</v>
      </c>
    </row>
    <row r="3415" spans="2:18"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c r="O3415" s="4">
        <f>MONTH(Table1[[#This Row],[Invoice Date]])</f>
        <v>6</v>
      </c>
      <c r="P3415" s="4">
        <f>YEAR(Table1[[#This Row],[Invoice Date]])</f>
        <v>2021</v>
      </c>
      <c r="Q3415" s="4" t="str">
        <f>"Q"&amp;ROUNDUP(MONTH(Table1[[#This Row],[Invoice Date]])/3,0)</f>
        <v>Q2</v>
      </c>
      <c r="R3415" s="4" t="str">
        <f>LOOKUP(O3415,{1,3,6,9,12},{"Winter","Spring","Summer","Autumn","Winter"})</f>
        <v>Summer</v>
      </c>
    </row>
    <row r="3416" spans="2:18"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c r="O3416" s="4">
        <f>MONTH(Table1[[#This Row],[Invoice Date]])</f>
        <v>6</v>
      </c>
      <c r="P3416" s="4">
        <f>YEAR(Table1[[#This Row],[Invoice Date]])</f>
        <v>2021</v>
      </c>
      <c r="Q3416" s="4" t="str">
        <f>"Q"&amp;ROUNDUP(MONTH(Table1[[#This Row],[Invoice Date]])/3,0)</f>
        <v>Q2</v>
      </c>
      <c r="R3416" s="4" t="str">
        <f>LOOKUP(O3416,{1,3,6,9,12},{"Winter","Spring","Summer","Autumn","Winter"})</f>
        <v>Summer</v>
      </c>
    </row>
    <row r="3417" spans="2:18"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c r="O3417" s="4">
        <f>MONTH(Table1[[#This Row],[Invoice Date]])</f>
        <v>7</v>
      </c>
      <c r="P3417" s="4">
        <f>YEAR(Table1[[#This Row],[Invoice Date]])</f>
        <v>2021</v>
      </c>
      <c r="Q3417" s="4" t="str">
        <f>"Q"&amp;ROUNDUP(MONTH(Table1[[#This Row],[Invoice Date]])/3,0)</f>
        <v>Q3</v>
      </c>
      <c r="R3417" s="4" t="str">
        <f>LOOKUP(O3417,{1,3,6,9,12},{"Winter","Spring","Summer","Autumn","Winter"})</f>
        <v>Summer</v>
      </c>
    </row>
    <row r="3418" spans="2:18"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c r="O3418" s="4">
        <f>MONTH(Table1[[#This Row],[Invoice Date]])</f>
        <v>7</v>
      </c>
      <c r="P3418" s="4">
        <f>YEAR(Table1[[#This Row],[Invoice Date]])</f>
        <v>2021</v>
      </c>
      <c r="Q3418" s="4" t="str">
        <f>"Q"&amp;ROUNDUP(MONTH(Table1[[#This Row],[Invoice Date]])/3,0)</f>
        <v>Q3</v>
      </c>
      <c r="R3418" s="4" t="str">
        <f>LOOKUP(O3418,{1,3,6,9,12},{"Winter","Spring","Summer","Autumn","Winter"})</f>
        <v>Summer</v>
      </c>
    </row>
    <row r="3419" spans="2:18"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c r="O3419" s="4">
        <f>MONTH(Table1[[#This Row],[Invoice Date]])</f>
        <v>7</v>
      </c>
      <c r="P3419" s="4">
        <f>YEAR(Table1[[#This Row],[Invoice Date]])</f>
        <v>2021</v>
      </c>
      <c r="Q3419" s="4" t="str">
        <f>"Q"&amp;ROUNDUP(MONTH(Table1[[#This Row],[Invoice Date]])/3,0)</f>
        <v>Q3</v>
      </c>
      <c r="R3419" s="4" t="str">
        <f>LOOKUP(O3419,{1,3,6,9,12},{"Winter","Spring","Summer","Autumn","Winter"})</f>
        <v>Summer</v>
      </c>
    </row>
    <row r="3420" spans="2:18"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c r="O3420" s="4">
        <f>MONTH(Table1[[#This Row],[Invoice Date]])</f>
        <v>7</v>
      </c>
      <c r="P3420" s="4">
        <f>YEAR(Table1[[#This Row],[Invoice Date]])</f>
        <v>2021</v>
      </c>
      <c r="Q3420" s="4" t="str">
        <f>"Q"&amp;ROUNDUP(MONTH(Table1[[#This Row],[Invoice Date]])/3,0)</f>
        <v>Q3</v>
      </c>
      <c r="R3420" s="4" t="str">
        <f>LOOKUP(O3420,{1,3,6,9,12},{"Winter","Spring","Summer","Autumn","Winter"})</f>
        <v>Summer</v>
      </c>
    </row>
    <row r="3421" spans="2:18"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c r="O3421" s="4">
        <f>MONTH(Table1[[#This Row],[Invoice Date]])</f>
        <v>7</v>
      </c>
      <c r="P3421" s="4">
        <f>YEAR(Table1[[#This Row],[Invoice Date]])</f>
        <v>2021</v>
      </c>
      <c r="Q3421" s="4" t="str">
        <f>"Q"&amp;ROUNDUP(MONTH(Table1[[#This Row],[Invoice Date]])/3,0)</f>
        <v>Q3</v>
      </c>
      <c r="R3421" s="4" t="str">
        <f>LOOKUP(O3421,{1,3,6,9,12},{"Winter","Spring","Summer","Autumn","Winter"})</f>
        <v>Summer</v>
      </c>
    </row>
    <row r="3422" spans="2:18"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c r="O3422" s="4">
        <f>MONTH(Table1[[#This Row],[Invoice Date]])</f>
        <v>7</v>
      </c>
      <c r="P3422" s="4">
        <f>YEAR(Table1[[#This Row],[Invoice Date]])</f>
        <v>2021</v>
      </c>
      <c r="Q3422" s="4" t="str">
        <f>"Q"&amp;ROUNDUP(MONTH(Table1[[#This Row],[Invoice Date]])/3,0)</f>
        <v>Q3</v>
      </c>
      <c r="R3422" s="4" t="str">
        <f>LOOKUP(O3422,{1,3,6,9,12},{"Winter","Spring","Summer","Autumn","Winter"})</f>
        <v>Summer</v>
      </c>
    </row>
    <row r="3423" spans="2:18"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c r="O3423" s="4">
        <f>MONTH(Table1[[#This Row],[Invoice Date]])</f>
        <v>8</v>
      </c>
      <c r="P3423" s="4">
        <f>YEAR(Table1[[#This Row],[Invoice Date]])</f>
        <v>2021</v>
      </c>
      <c r="Q3423" s="4" t="str">
        <f>"Q"&amp;ROUNDUP(MONTH(Table1[[#This Row],[Invoice Date]])/3,0)</f>
        <v>Q3</v>
      </c>
      <c r="R3423" s="4" t="str">
        <f>LOOKUP(O3423,{1,3,6,9,12},{"Winter","Spring","Summer","Autumn","Winter"})</f>
        <v>Summer</v>
      </c>
    </row>
    <row r="3424" spans="2:18"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c r="O3424" s="4">
        <f>MONTH(Table1[[#This Row],[Invoice Date]])</f>
        <v>8</v>
      </c>
      <c r="P3424" s="4">
        <f>YEAR(Table1[[#This Row],[Invoice Date]])</f>
        <v>2021</v>
      </c>
      <c r="Q3424" s="4" t="str">
        <f>"Q"&amp;ROUNDUP(MONTH(Table1[[#This Row],[Invoice Date]])/3,0)</f>
        <v>Q3</v>
      </c>
      <c r="R3424" s="4" t="str">
        <f>LOOKUP(O3424,{1,3,6,9,12},{"Winter","Spring","Summer","Autumn","Winter"})</f>
        <v>Summer</v>
      </c>
    </row>
    <row r="3425" spans="2:18"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c r="O3425" s="4">
        <f>MONTH(Table1[[#This Row],[Invoice Date]])</f>
        <v>8</v>
      </c>
      <c r="P3425" s="4">
        <f>YEAR(Table1[[#This Row],[Invoice Date]])</f>
        <v>2021</v>
      </c>
      <c r="Q3425" s="4" t="str">
        <f>"Q"&amp;ROUNDUP(MONTH(Table1[[#This Row],[Invoice Date]])/3,0)</f>
        <v>Q3</v>
      </c>
      <c r="R3425" s="4" t="str">
        <f>LOOKUP(O3425,{1,3,6,9,12},{"Winter","Spring","Summer","Autumn","Winter"})</f>
        <v>Summer</v>
      </c>
    </row>
    <row r="3426" spans="2:18"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c r="O3426" s="4">
        <f>MONTH(Table1[[#This Row],[Invoice Date]])</f>
        <v>8</v>
      </c>
      <c r="P3426" s="4">
        <f>YEAR(Table1[[#This Row],[Invoice Date]])</f>
        <v>2021</v>
      </c>
      <c r="Q3426" s="4" t="str">
        <f>"Q"&amp;ROUNDUP(MONTH(Table1[[#This Row],[Invoice Date]])/3,0)</f>
        <v>Q3</v>
      </c>
      <c r="R3426" s="4" t="str">
        <f>LOOKUP(O3426,{1,3,6,9,12},{"Winter","Spring","Summer","Autumn","Winter"})</f>
        <v>Summer</v>
      </c>
    </row>
    <row r="3427" spans="2:18"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c r="O3427" s="4">
        <f>MONTH(Table1[[#This Row],[Invoice Date]])</f>
        <v>8</v>
      </c>
      <c r="P3427" s="4">
        <f>YEAR(Table1[[#This Row],[Invoice Date]])</f>
        <v>2021</v>
      </c>
      <c r="Q3427" s="4" t="str">
        <f>"Q"&amp;ROUNDUP(MONTH(Table1[[#This Row],[Invoice Date]])/3,0)</f>
        <v>Q3</v>
      </c>
      <c r="R3427" s="4" t="str">
        <f>LOOKUP(O3427,{1,3,6,9,12},{"Winter","Spring","Summer","Autumn","Winter"})</f>
        <v>Summer</v>
      </c>
    </row>
    <row r="3428" spans="2:18"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c r="O3428" s="4">
        <f>MONTH(Table1[[#This Row],[Invoice Date]])</f>
        <v>8</v>
      </c>
      <c r="P3428" s="4">
        <f>YEAR(Table1[[#This Row],[Invoice Date]])</f>
        <v>2021</v>
      </c>
      <c r="Q3428" s="4" t="str">
        <f>"Q"&amp;ROUNDUP(MONTH(Table1[[#This Row],[Invoice Date]])/3,0)</f>
        <v>Q3</v>
      </c>
      <c r="R3428" s="4" t="str">
        <f>LOOKUP(O3428,{1,3,6,9,12},{"Winter","Spring","Summer","Autumn","Winter"})</f>
        <v>Summer</v>
      </c>
    </row>
    <row r="3429" spans="2:18"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c r="O3429" s="4">
        <f>MONTH(Table1[[#This Row],[Invoice Date]])</f>
        <v>9</v>
      </c>
      <c r="P3429" s="4">
        <f>YEAR(Table1[[#This Row],[Invoice Date]])</f>
        <v>2021</v>
      </c>
      <c r="Q3429" s="4" t="str">
        <f>"Q"&amp;ROUNDUP(MONTH(Table1[[#This Row],[Invoice Date]])/3,0)</f>
        <v>Q3</v>
      </c>
      <c r="R3429" s="4" t="str">
        <f>LOOKUP(O3429,{1,3,6,9,12},{"Winter","Spring","Summer","Autumn","Winter"})</f>
        <v>Autumn</v>
      </c>
    </row>
    <row r="3430" spans="2:18"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c r="O3430" s="4">
        <f>MONTH(Table1[[#This Row],[Invoice Date]])</f>
        <v>9</v>
      </c>
      <c r="P3430" s="4">
        <f>YEAR(Table1[[#This Row],[Invoice Date]])</f>
        <v>2021</v>
      </c>
      <c r="Q3430" s="4" t="str">
        <f>"Q"&amp;ROUNDUP(MONTH(Table1[[#This Row],[Invoice Date]])/3,0)</f>
        <v>Q3</v>
      </c>
      <c r="R3430" s="4" t="str">
        <f>LOOKUP(O3430,{1,3,6,9,12},{"Winter","Spring","Summer","Autumn","Winter"})</f>
        <v>Autumn</v>
      </c>
    </row>
    <row r="3431" spans="2:18"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c r="O3431" s="4">
        <f>MONTH(Table1[[#This Row],[Invoice Date]])</f>
        <v>9</v>
      </c>
      <c r="P3431" s="4">
        <f>YEAR(Table1[[#This Row],[Invoice Date]])</f>
        <v>2021</v>
      </c>
      <c r="Q3431" s="4" t="str">
        <f>"Q"&amp;ROUNDUP(MONTH(Table1[[#This Row],[Invoice Date]])/3,0)</f>
        <v>Q3</v>
      </c>
      <c r="R3431" s="4" t="str">
        <f>LOOKUP(O3431,{1,3,6,9,12},{"Winter","Spring","Summer","Autumn","Winter"})</f>
        <v>Autumn</v>
      </c>
    </row>
    <row r="3432" spans="2:18"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c r="O3432" s="4">
        <f>MONTH(Table1[[#This Row],[Invoice Date]])</f>
        <v>9</v>
      </c>
      <c r="P3432" s="4">
        <f>YEAR(Table1[[#This Row],[Invoice Date]])</f>
        <v>2021</v>
      </c>
      <c r="Q3432" s="4" t="str">
        <f>"Q"&amp;ROUNDUP(MONTH(Table1[[#This Row],[Invoice Date]])/3,0)</f>
        <v>Q3</v>
      </c>
      <c r="R3432" s="4" t="str">
        <f>LOOKUP(O3432,{1,3,6,9,12},{"Winter","Spring","Summer","Autumn","Winter"})</f>
        <v>Autumn</v>
      </c>
    </row>
    <row r="3433" spans="2:18"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c r="O3433" s="4">
        <f>MONTH(Table1[[#This Row],[Invoice Date]])</f>
        <v>9</v>
      </c>
      <c r="P3433" s="4">
        <f>YEAR(Table1[[#This Row],[Invoice Date]])</f>
        <v>2021</v>
      </c>
      <c r="Q3433" s="4" t="str">
        <f>"Q"&amp;ROUNDUP(MONTH(Table1[[#This Row],[Invoice Date]])/3,0)</f>
        <v>Q3</v>
      </c>
      <c r="R3433" s="4" t="str">
        <f>LOOKUP(O3433,{1,3,6,9,12},{"Winter","Spring","Summer","Autumn","Winter"})</f>
        <v>Autumn</v>
      </c>
    </row>
    <row r="3434" spans="2:18"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c r="O3434" s="4">
        <f>MONTH(Table1[[#This Row],[Invoice Date]])</f>
        <v>9</v>
      </c>
      <c r="P3434" s="4">
        <f>YEAR(Table1[[#This Row],[Invoice Date]])</f>
        <v>2021</v>
      </c>
      <c r="Q3434" s="4" t="str">
        <f>"Q"&amp;ROUNDUP(MONTH(Table1[[#This Row],[Invoice Date]])/3,0)</f>
        <v>Q3</v>
      </c>
      <c r="R3434" s="4" t="str">
        <f>LOOKUP(O3434,{1,3,6,9,12},{"Winter","Spring","Summer","Autumn","Winter"})</f>
        <v>Autumn</v>
      </c>
    </row>
    <row r="3435" spans="2:18"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c r="O3435" s="4">
        <f>MONTH(Table1[[#This Row],[Invoice Date]])</f>
        <v>10</v>
      </c>
      <c r="P3435" s="4">
        <f>YEAR(Table1[[#This Row],[Invoice Date]])</f>
        <v>2021</v>
      </c>
      <c r="Q3435" s="4" t="str">
        <f>"Q"&amp;ROUNDUP(MONTH(Table1[[#This Row],[Invoice Date]])/3,0)</f>
        <v>Q4</v>
      </c>
      <c r="R3435" s="4" t="str">
        <f>LOOKUP(O3435,{1,3,6,9,12},{"Winter","Spring","Summer","Autumn","Winter"})</f>
        <v>Autumn</v>
      </c>
    </row>
    <row r="3436" spans="2:18"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c r="O3436" s="4">
        <f>MONTH(Table1[[#This Row],[Invoice Date]])</f>
        <v>10</v>
      </c>
      <c r="P3436" s="4">
        <f>YEAR(Table1[[#This Row],[Invoice Date]])</f>
        <v>2021</v>
      </c>
      <c r="Q3436" s="4" t="str">
        <f>"Q"&amp;ROUNDUP(MONTH(Table1[[#This Row],[Invoice Date]])/3,0)</f>
        <v>Q4</v>
      </c>
      <c r="R3436" s="4" t="str">
        <f>LOOKUP(O3436,{1,3,6,9,12},{"Winter","Spring","Summer","Autumn","Winter"})</f>
        <v>Autumn</v>
      </c>
    </row>
    <row r="3437" spans="2:18"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c r="O3437" s="4">
        <f>MONTH(Table1[[#This Row],[Invoice Date]])</f>
        <v>10</v>
      </c>
      <c r="P3437" s="4">
        <f>YEAR(Table1[[#This Row],[Invoice Date]])</f>
        <v>2021</v>
      </c>
      <c r="Q3437" s="4" t="str">
        <f>"Q"&amp;ROUNDUP(MONTH(Table1[[#This Row],[Invoice Date]])/3,0)</f>
        <v>Q4</v>
      </c>
      <c r="R3437" s="4" t="str">
        <f>LOOKUP(O3437,{1,3,6,9,12},{"Winter","Spring","Summer","Autumn","Winter"})</f>
        <v>Autumn</v>
      </c>
    </row>
    <row r="3438" spans="2:18"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c r="O3438" s="4">
        <f>MONTH(Table1[[#This Row],[Invoice Date]])</f>
        <v>10</v>
      </c>
      <c r="P3438" s="4">
        <f>YEAR(Table1[[#This Row],[Invoice Date]])</f>
        <v>2021</v>
      </c>
      <c r="Q3438" s="4" t="str">
        <f>"Q"&amp;ROUNDUP(MONTH(Table1[[#This Row],[Invoice Date]])/3,0)</f>
        <v>Q4</v>
      </c>
      <c r="R3438" s="4" t="str">
        <f>LOOKUP(O3438,{1,3,6,9,12},{"Winter","Spring","Summer","Autumn","Winter"})</f>
        <v>Autumn</v>
      </c>
    </row>
    <row r="3439" spans="2:18"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c r="O3439" s="4">
        <f>MONTH(Table1[[#This Row],[Invoice Date]])</f>
        <v>10</v>
      </c>
      <c r="P3439" s="4">
        <f>YEAR(Table1[[#This Row],[Invoice Date]])</f>
        <v>2021</v>
      </c>
      <c r="Q3439" s="4" t="str">
        <f>"Q"&amp;ROUNDUP(MONTH(Table1[[#This Row],[Invoice Date]])/3,0)</f>
        <v>Q4</v>
      </c>
      <c r="R3439" s="4" t="str">
        <f>LOOKUP(O3439,{1,3,6,9,12},{"Winter","Spring","Summer","Autumn","Winter"})</f>
        <v>Autumn</v>
      </c>
    </row>
    <row r="3440" spans="2:18"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c r="O3440" s="4">
        <f>MONTH(Table1[[#This Row],[Invoice Date]])</f>
        <v>10</v>
      </c>
      <c r="P3440" s="4">
        <f>YEAR(Table1[[#This Row],[Invoice Date]])</f>
        <v>2021</v>
      </c>
      <c r="Q3440" s="4" t="str">
        <f>"Q"&amp;ROUNDUP(MONTH(Table1[[#This Row],[Invoice Date]])/3,0)</f>
        <v>Q4</v>
      </c>
      <c r="R3440" s="4" t="str">
        <f>LOOKUP(O3440,{1,3,6,9,12},{"Winter","Spring","Summer","Autumn","Winter"})</f>
        <v>Autumn</v>
      </c>
    </row>
    <row r="3441" spans="2:18"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c r="O3441" s="4">
        <f>MONTH(Table1[[#This Row],[Invoice Date]])</f>
        <v>11</v>
      </c>
      <c r="P3441" s="4">
        <f>YEAR(Table1[[#This Row],[Invoice Date]])</f>
        <v>2021</v>
      </c>
      <c r="Q3441" s="4" t="str">
        <f>"Q"&amp;ROUNDUP(MONTH(Table1[[#This Row],[Invoice Date]])/3,0)</f>
        <v>Q4</v>
      </c>
      <c r="R3441" s="4" t="str">
        <f>LOOKUP(O3441,{1,3,6,9,12},{"Winter","Spring","Summer","Autumn","Winter"})</f>
        <v>Autumn</v>
      </c>
    </row>
    <row r="3442" spans="2:18"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c r="O3442" s="4">
        <f>MONTH(Table1[[#This Row],[Invoice Date]])</f>
        <v>11</v>
      </c>
      <c r="P3442" s="4">
        <f>YEAR(Table1[[#This Row],[Invoice Date]])</f>
        <v>2021</v>
      </c>
      <c r="Q3442" s="4" t="str">
        <f>"Q"&amp;ROUNDUP(MONTH(Table1[[#This Row],[Invoice Date]])/3,0)</f>
        <v>Q4</v>
      </c>
      <c r="R3442" s="4" t="str">
        <f>LOOKUP(O3442,{1,3,6,9,12},{"Winter","Spring","Summer","Autumn","Winter"})</f>
        <v>Autumn</v>
      </c>
    </row>
    <row r="3443" spans="2:18"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c r="O3443" s="4">
        <f>MONTH(Table1[[#This Row],[Invoice Date]])</f>
        <v>11</v>
      </c>
      <c r="P3443" s="4">
        <f>YEAR(Table1[[#This Row],[Invoice Date]])</f>
        <v>2021</v>
      </c>
      <c r="Q3443" s="4" t="str">
        <f>"Q"&amp;ROUNDUP(MONTH(Table1[[#This Row],[Invoice Date]])/3,0)</f>
        <v>Q4</v>
      </c>
      <c r="R3443" s="4" t="str">
        <f>LOOKUP(O3443,{1,3,6,9,12},{"Winter","Spring","Summer","Autumn","Winter"})</f>
        <v>Autumn</v>
      </c>
    </row>
    <row r="3444" spans="2:18"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c r="O3444" s="4">
        <f>MONTH(Table1[[#This Row],[Invoice Date]])</f>
        <v>11</v>
      </c>
      <c r="P3444" s="4">
        <f>YEAR(Table1[[#This Row],[Invoice Date]])</f>
        <v>2021</v>
      </c>
      <c r="Q3444" s="4" t="str">
        <f>"Q"&amp;ROUNDUP(MONTH(Table1[[#This Row],[Invoice Date]])/3,0)</f>
        <v>Q4</v>
      </c>
      <c r="R3444" s="4" t="str">
        <f>LOOKUP(O3444,{1,3,6,9,12},{"Winter","Spring","Summer","Autumn","Winter"})</f>
        <v>Autumn</v>
      </c>
    </row>
    <row r="3445" spans="2:18"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c r="O3445" s="4">
        <f>MONTH(Table1[[#This Row],[Invoice Date]])</f>
        <v>11</v>
      </c>
      <c r="P3445" s="4">
        <f>YEAR(Table1[[#This Row],[Invoice Date]])</f>
        <v>2021</v>
      </c>
      <c r="Q3445" s="4" t="str">
        <f>"Q"&amp;ROUNDUP(MONTH(Table1[[#This Row],[Invoice Date]])/3,0)</f>
        <v>Q4</v>
      </c>
      <c r="R3445" s="4" t="str">
        <f>LOOKUP(O3445,{1,3,6,9,12},{"Winter","Spring","Summer","Autumn","Winter"})</f>
        <v>Autumn</v>
      </c>
    </row>
    <row r="3446" spans="2:18"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c r="O3446" s="4">
        <f>MONTH(Table1[[#This Row],[Invoice Date]])</f>
        <v>11</v>
      </c>
      <c r="P3446" s="4">
        <f>YEAR(Table1[[#This Row],[Invoice Date]])</f>
        <v>2021</v>
      </c>
      <c r="Q3446" s="4" t="str">
        <f>"Q"&amp;ROUNDUP(MONTH(Table1[[#This Row],[Invoice Date]])/3,0)</f>
        <v>Q4</v>
      </c>
      <c r="R3446" s="4" t="str">
        <f>LOOKUP(O3446,{1,3,6,9,12},{"Winter","Spring","Summer","Autumn","Winter"})</f>
        <v>Autumn</v>
      </c>
    </row>
    <row r="3447" spans="2:18"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c r="O3447" s="4">
        <f>MONTH(Table1[[#This Row],[Invoice Date]])</f>
        <v>12</v>
      </c>
      <c r="P3447" s="4">
        <f>YEAR(Table1[[#This Row],[Invoice Date]])</f>
        <v>2021</v>
      </c>
      <c r="Q3447" s="4" t="str">
        <f>"Q"&amp;ROUNDUP(MONTH(Table1[[#This Row],[Invoice Date]])/3,0)</f>
        <v>Q4</v>
      </c>
      <c r="R3447" s="4" t="str">
        <f>LOOKUP(O3447,{1,3,6,9,12},{"Winter","Spring","Summer","Autumn","Winter"})</f>
        <v>Winter</v>
      </c>
    </row>
    <row r="3448" spans="2:18"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c r="O3448" s="4">
        <f>MONTH(Table1[[#This Row],[Invoice Date]])</f>
        <v>12</v>
      </c>
      <c r="P3448" s="4">
        <f>YEAR(Table1[[#This Row],[Invoice Date]])</f>
        <v>2021</v>
      </c>
      <c r="Q3448" s="4" t="str">
        <f>"Q"&amp;ROUNDUP(MONTH(Table1[[#This Row],[Invoice Date]])/3,0)</f>
        <v>Q4</v>
      </c>
      <c r="R3448" s="4" t="str">
        <f>LOOKUP(O3448,{1,3,6,9,12},{"Winter","Spring","Summer","Autumn","Winter"})</f>
        <v>Winter</v>
      </c>
    </row>
    <row r="3449" spans="2:18"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c r="O3449" s="4">
        <f>MONTH(Table1[[#This Row],[Invoice Date]])</f>
        <v>12</v>
      </c>
      <c r="P3449" s="4">
        <f>YEAR(Table1[[#This Row],[Invoice Date]])</f>
        <v>2021</v>
      </c>
      <c r="Q3449" s="4" t="str">
        <f>"Q"&amp;ROUNDUP(MONTH(Table1[[#This Row],[Invoice Date]])/3,0)</f>
        <v>Q4</v>
      </c>
      <c r="R3449" s="4" t="str">
        <f>LOOKUP(O3449,{1,3,6,9,12},{"Winter","Spring","Summer","Autumn","Winter"})</f>
        <v>Winter</v>
      </c>
    </row>
    <row r="3450" spans="2:18"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c r="O3450" s="4">
        <f>MONTH(Table1[[#This Row],[Invoice Date]])</f>
        <v>12</v>
      </c>
      <c r="P3450" s="4">
        <f>YEAR(Table1[[#This Row],[Invoice Date]])</f>
        <v>2021</v>
      </c>
      <c r="Q3450" s="4" t="str">
        <f>"Q"&amp;ROUNDUP(MONTH(Table1[[#This Row],[Invoice Date]])/3,0)</f>
        <v>Q4</v>
      </c>
      <c r="R3450" s="4" t="str">
        <f>LOOKUP(O3450,{1,3,6,9,12},{"Winter","Spring","Summer","Autumn","Winter"})</f>
        <v>Winter</v>
      </c>
    </row>
    <row r="3451" spans="2:18"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c r="O3451" s="4">
        <f>MONTH(Table1[[#This Row],[Invoice Date]])</f>
        <v>12</v>
      </c>
      <c r="P3451" s="4">
        <f>YEAR(Table1[[#This Row],[Invoice Date]])</f>
        <v>2021</v>
      </c>
      <c r="Q3451" s="4" t="str">
        <f>"Q"&amp;ROUNDUP(MONTH(Table1[[#This Row],[Invoice Date]])/3,0)</f>
        <v>Q4</v>
      </c>
      <c r="R3451" s="4" t="str">
        <f>LOOKUP(O3451,{1,3,6,9,12},{"Winter","Spring","Summer","Autumn","Winter"})</f>
        <v>Winter</v>
      </c>
    </row>
    <row r="3452" spans="2:18"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c r="O3452" s="4">
        <f>MONTH(Table1[[#This Row],[Invoice Date]])</f>
        <v>12</v>
      </c>
      <c r="P3452" s="4">
        <f>YEAR(Table1[[#This Row],[Invoice Date]])</f>
        <v>2021</v>
      </c>
      <c r="Q3452" s="4" t="str">
        <f>"Q"&amp;ROUNDUP(MONTH(Table1[[#This Row],[Invoice Date]])/3,0)</f>
        <v>Q4</v>
      </c>
      <c r="R3452" s="4" t="str">
        <f>LOOKUP(O3452,{1,3,6,9,12},{"Winter","Spring","Summer","Autumn","Winter"})</f>
        <v>Winter</v>
      </c>
    </row>
    <row r="3453" spans="2:18"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c r="O3453" s="4">
        <f>MONTH(Table1[[#This Row],[Invoice Date]])</f>
        <v>1</v>
      </c>
      <c r="P3453" s="4">
        <f>YEAR(Table1[[#This Row],[Invoice Date]])</f>
        <v>2021</v>
      </c>
      <c r="Q3453" s="4" t="str">
        <f>"Q"&amp;ROUNDUP(MONTH(Table1[[#This Row],[Invoice Date]])/3,0)</f>
        <v>Q1</v>
      </c>
      <c r="R3453" s="4" t="str">
        <f>LOOKUP(O3453,{1,3,6,9,12},{"Winter","Spring","Summer","Autumn","Winter"})</f>
        <v>Winter</v>
      </c>
    </row>
    <row r="3454" spans="2:18"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c r="O3454" s="4">
        <f>MONTH(Table1[[#This Row],[Invoice Date]])</f>
        <v>1</v>
      </c>
      <c r="P3454" s="4">
        <f>YEAR(Table1[[#This Row],[Invoice Date]])</f>
        <v>2021</v>
      </c>
      <c r="Q3454" s="4" t="str">
        <f>"Q"&amp;ROUNDUP(MONTH(Table1[[#This Row],[Invoice Date]])/3,0)</f>
        <v>Q1</v>
      </c>
      <c r="R3454" s="4" t="str">
        <f>LOOKUP(O3454,{1,3,6,9,12},{"Winter","Spring","Summer","Autumn","Winter"})</f>
        <v>Winter</v>
      </c>
    </row>
    <row r="3455" spans="2:18"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c r="O3455" s="4">
        <f>MONTH(Table1[[#This Row],[Invoice Date]])</f>
        <v>1</v>
      </c>
      <c r="P3455" s="4">
        <f>YEAR(Table1[[#This Row],[Invoice Date]])</f>
        <v>2021</v>
      </c>
      <c r="Q3455" s="4" t="str">
        <f>"Q"&amp;ROUNDUP(MONTH(Table1[[#This Row],[Invoice Date]])/3,0)</f>
        <v>Q1</v>
      </c>
      <c r="R3455" s="4" t="str">
        <f>LOOKUP(O3455,{1,3,6,9,12},{"Winter","Spring","Summer","Autumn","Winter"})</f>
        <v>Winter</v>
      </c>
    </row>
    <row r="3456" spans="2:18"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c r="O3456" s="4">
        <f>MONTH(Table1[[#This Row],[Invoice Date]])</f>
        <v>1</v>
      </c>
      <c r="P3456" s="4">
        <f>YEAR(Table1[[#This Row],[Invoice Date]])</f>
        <v>2021</v>
      </c>
      <c r="Q3456" s="4" t="str">
        <f>"Q"&amp;ROUNDUP(MONTH(Table1[[#This Row],[Invoice Date]])/3,0)</f>
        <v>Q1</v>
      </c>
      <c r="R3456" s="4" t="str">
        <f>LOOKUP(O3456,{1,3,6,9,12},{"Winter","Spring","Summer","Autumn","Winter"})</f>
        <v>Winter</v>
      </c>
    </row>
    <row r="3457" spans="2:18"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c r="O3457" s="4">
        <f>MONTH(Table1[[#This Row],[Invoice Date]])</f>
        <v>1</v>
      </c>
      <c r="P3457" s="4">
        <f>YEAR(Table1[[#This Row],[Invoice Date]])</f>
        <v>2021</v>
      </c>
      <c r="Q3457" s="4" t="str">
        <f>"Q"&amp;ROUNDUP(MONTH(Table1[[#This Row],[Invoice Date]])/3,0)</f>
        <v>Q1</v>
      </c>
      <c r="R3457" s="4" t="str">
        <f>LOOKUP(O3457,{1,3,6,9,12},{"Winter","Spring","Summer","Autumn","Winter"})</f>
        <v>Winter</v>
      </c>
    </row>
    <row r="3458" spans="2:18"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c r="O3458" s="4">
        <f>MONTH(Table1[[#This Row],[Invoice Date]])</f>
        <v>1</v>
      </c>
      <c r="P3458" s="4">
        <f>YEAR(Table1[[#This Row],[Invoice Date]])</f>
        <v>2021</v>
      </c>
      <c r="Q3458" s="4" t="str">
        <f>"Q"&amp;ROUNDUP(MONTH(Table1[[#This Row],[Invoice Date]])/3,0)</f>
        <v>Q1</v>
      </c>
      <c r="R3458" s="4" t="str">
        <f>LOOKUP(O3458,{1,3,6,9,12},{"Winter","Spring","Summer","Autumn","Winter"})</f>
        <v>Winter</v>
      </c>
    </row>
    <row r="3459" spans="2:18"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c r="O3459" s="4">
        <f>MONTH(Table1[[#This Row],[Invoice Date]])</f>
        <v>2</v>
      </c>
      <c r="P3459" s="4">
        <f>YEAR(Table1[[#This Row],[Invoice Date]])</f>
        <v>2021</v>
      </c>
      <c r="Q3459" s="4" t="str">
        <f>"Q"&amp;ROUNDUP(MONTH(Table1[[#This Row],[Invoice Date]])/3,0)</f>
        <v>Q1</v>
      </c>
      <c r="R3459" s="4" t="str">
        <f>LOOKUP(O3459,{1,3,6,9,12},{"Winter","Spring","Summer","Autumn","Winter"})</f>
        <v>Winter</v>
      </c>
    </row>
    <row r="3460" spans="2:18"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c r="O3460" s="4">
        <f>MONTH(Table1[[#This Row],[Invoice Date]])</f>
        <v>2</v>
      </c>
      <c r="P3460" s="4">
        <f>YEAR(Table1[[#This Row],[Invoice Date]])</f>
        <v>2021</v>
      </c>
      <c r="Q3460" s="4" t="str">
        <f>"Q"&amp;ROUNDUP(MONTH(Table1[[#This Row],[Invoice Date]])/3,0)</f>
        <v>Q1</v>
      </c>
      <c r="R3460" s="4" t="str">
        <f>LOOKUP(O3460,{1,3,6,9,12},{"Winter","Spring","Summer","Autumn","Winter"})</f>
        <v>Winter</v>
      </c>
    </row>
    <row r="3461" spans="2:18"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c r="O3461" s="4">
        <f>MONTH(Table1[[#This Row],[Invoice Date]])</f>
        <v>2</v>
      </c>
      <c r="P3461" s="4">
        <f>YEAR(Table1[[#This Row],[Invoice Date]])</f>
        <v>2021</v>
      </c>
      <c r="Q3461" s="4" t="str">
        <f>"Q"&amp;ROUNDUP(MONTH(Table1[[#This Row],[Invoice Date]])/3,0)</f>
        <v>Q1</v>
      </c>
      <c r="R3461" s="4" t="str">
        <f>LOOKUP(O3461,{1,3,6,9,12},{"Winter","Spring","Summer","Autumn","Winter"})</f>
        <v>Winter</v>
      </c>
    </row>
    <row r="3462" spans="2:18"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c r="O3462" s="4">
        <f>MONTH(Table1[[#This Row],[Invoice Date]])</f>
        <v>2</v>
      </c>
      <c r="P3462" s="4">
        <f>YEAR(Table1[[#This Row],[Invoice Date]])</f>
        <v>2021</v>
      </c>
      <c r="Q3462" s="4" t="str">
        <f>"Q"&amp;ROUNDUP(MONTH(Table1[[#This Row],[Invoice Date]])/3,0)</f>
        <v>Q1</v>
      </c>
      <c r="R3462" s="4" t="str">
        <f>LOOKUP(O3462,{1,3,6,9,12},{"Winter","Spring","Summer","Autumn","Winter"})</f>
        <v>Winter</v>
      </c>
    </row>
    <row r="3463" spans="2:18"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c r="O3463" s="4">
        <f>MONTH(Table1[[#This Row],[Invoice Date]])</f>
        <v>2</v>
      </c>
      <c r="P3463" s="4">
        <f>YEAR(Table1[[#This Row],[Invoice Date]])</f>
        <v>2021</v>
      </c>
      <c r="Q3463" s="4" t="str">
        <f>"Q"&amp;ROUNDUP(MONTH(Table1[[#This Row],[Invoice Date]])/3,0)</f>
        <v>Q1</v>
      </c>
      <c r="R3463" s="4" t="str">
        <f>LOOKUP(O3463,{1,3,6,9,12},{"Winter","Spring","Summer","Autumn","Winter"})</f>
        <v>Winter</v>
      </c>
    </row>
    <row r="3464" spans="2:18"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c r="O3464" s="4">
        <f>MONTH(Table1[[#This Row],[Invoice Date]])</f>
        <v>2</v>
      </c>
      <c r="P3464" s="4">
        <f>YEAR(Table1[[#This Row],[Invoice Date]])</f>
        <v>2021</v>
      </c>
      <c r="Q3464" s="4" t="str">
        <f>"Q"&amp;ROUNDUP(MONTH(Table1[[#This Row],[Invoice Date]])/3,0)</f>
        <v>Q1</v>
      </c>
      <c r="R3464" s="4" t="str">
        <f>LOOKUP(O3464,{1,3,6,9,12},{"Winter","Spring","Summer","Autumn","Winter"})</f>
        <v>Winter</v>
      </c>
    </row>
    <row r="3465" spans="2:18"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c r="O3465" s="4">
        <f>MONTH(Table1[[#This Row],[Invoice Date]])</f>
        <v>3</v>
      </c>
      <c r="P3465" s="4">
        <f>YEAR(Table1[[#This Row],[Invoice Date]])</f>
        <v>2021</v>
      </c>
      <c r="Q3465" s="4" t="str">
        <f>"Q"&amp;ROUNDUP(MONTH(Table1[[#This Row],[Invoice Date]])/3,0)</f>
        <v>Q1</v>
      </c>
      <c r="R3465" s="4" t="str">
        <f>LOOKUP(O3465,{1,3,6,9,12},{"Winter","Spring","Summer","Autumn","Winter"})</f>
        <v>Spring</v>
      </c>
    </row>
    <row r="3466" spans="2:18"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c r="O3466" s="4">
        <f>MONTH(Table1[[#This Row],[Invoice Date]])</f>
        <v>3</v>
      </c>
      <c r="P3466" s="4">
        <f>YEAR(Table1[[#This Row],[Invoice Date]])</f>
        <v>2021</v>
      </c>
      <c r="Q3466" s="4" t="str">
        <f>"Q"&amp;ROUNDUP(MONTH(Table1[[#This Row],[Invoice Date]])/3,0)</f>
        <v>Q1</v>
      </c>
      <c r="R3466" s="4" t="str">
        <f>LOOKUP(O3466,{1,3,6,9,12},{"Winter","Spring","Summer","Autumn","Winter"})</f>
        <v>Spring</v>
      </c>
    </row>
    <row r="3467" spans="2:18"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c r="O3467" s="4">
        <f>MONTH(Table1[[#This Row],[Invoice Date]])</f>
        <v>3</v>
      </c>
      <c r="P3467" s="4">
        <f>YEAR(Table1[[#This Row],[Invoice Date]])</f>
        <v>2021</v>
      </c>
      <c r="Q3467" s="4" t="str">
        <f>"Q"&amp;ROUNDUP(MONTH(Table1[[#This Row],[Invoice Date]])/3,0)</f>
        <v>Q1</v>
      </c>
      <c r="R3467" s="4" t="str">
        <f>LOOKUP(O3467,{1,3,6,9,12},{"Winter","Spring","Summer","Autumn","Winter"})</f>
        <v>Spring</v>
      </c>
    </row>
    <row r="3468" spans="2:18"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c r="O3468" s="4">
        <f>MONTH(Table1[[#This Row],[Invoice Date]])</f>
        <v>3</v>
      </c>
      <c r="P3468" s="4">
        <f>YEAR(Table1[[#This Row],[Invoice Date]])</f>
        <v>2021</v>
      </c>
      <c r="Q3468" s="4" t="str">
        <f>"Q"&amp;ROUNDUP(MONTH(Table1[[#This Row],[Invoice Date]])/3,0)</f>
        <v>Q1</v>
      </c>
      <c r="R3468" s="4" t="str">
        <f>LOOKUP(O3468,{1,3,6,9,12},{"Winter","Spring","Summer","Autumn","Winter"})</f>
        <v>Spring</v>
      </c>
    </row>
    <row r="3469" spans="2:18"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c r="O3469" s="4">
        <f>MONTH(Table1[[#This Row],[Invoice Date]])</f>
        <v>3</v>
      </c>
      <c r="P3469" s="4">
        <f>YEAR(Table1[[#This Row],[Invoice Date]])</f>
        <v>2021</v>
      </c>
      <c r="Q3469" s="4" t="str">
        <f>"Q"&amp;ROUNDUP(MONTH(Table1[[#This Row],[Invoice Date]])/3,0)</f>
        <v>Q1</v>
      </c>
      <c r="R3469" s="4" t="str">
        <f>LOOKUP(O3469,{1,3,6,9,12},{"Winter","Spring","Summer","Autumn","Winter"})</f>
        <v>Spring</v>
      </c>
    </row>
    <row r="3470" spans="2:18"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c r="O3470" s="4">
        <f>MONTH(Table1[[#This Row],[Invoice Date]])</f>
        <v>3</v>
      </c>
      <c r="P3470" s="4">
        <f>YEAR(Table1[[#This Row],[Invoice Date]])</f>
        <v>2021</v>
      </c>
      <c r="Q3470" s="4" t="str">
        <f>"Q"&amp;ROUNDUP(MONTH(Table1[[#This Row],[Invoice Date]])/3,0)</f>
        <v>Q1</v>
      </c>
      <c r="R3470" s="4" t="str">
        <f>LOOKUP(O3470,{1,3,6,9,12},{"Winter","Spring","Summer","Autumn","Winter"})</f>
        <v>Spring</v>
      </c>
    </row>
    <row r="3471" spans="2:18"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c r="O3471" s="4">
        <f>MONTH(Table1[[#This Row],[Invoice Date]])</f>
        <v>4</v>
      </c>
      <c r="P3471" s="4">
        <f>YEAR(Table1[[#This Row],[Invoice Date]])</f>
        <v>2021</v>
      </c>
      <c r="Q3471" s="4" t="str">
        <f>"Q"&amp;ROUNDUP(MONTH(Table1[[#This Row],[Invoice Date]])/3,0)</f>
        <v>Q2</v>
      </c>
      <c r="R3471" s="4" t="str">
        <f>LOOKUP(O3471,{1,3,6,9,12},{"Winter","Spring","Summer","Autumn","Winter"})</f>
        <v>Spring</v>
      </c>
    </row>
    <row r="3472" spans="2:18"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c r="O3472" s="4">
        <f>MONTH(Table1[[#This Row],[Invoice Date]])</f>
        <v>4</v>
      </c>
      <c r="P3472" s="4">
        <f>YEAR(Table1[[#This Row],[Invoice Date]])</f>
        <v>2021</v>
      </c>
      <c r="Q3472" s="4" t="str">
        <f>"Q"&amp;ROUNDUP(MONTH(Table1[[#This Row],[Invoice Date]])/3,0)</f>
        <v>Q2</v>
      </c>
      <c r="R3472" s="4" t="str">
        <f>LOOKUP(O3472,{1,3,6,9,12},{"Winter","Spring","Summer","Autumn","Winter"})</f>
        <v>Spring</v>
      </c>
    </row>
    <row r="3473" spans="2:18"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c r="O3473" s="4">
        <f>MONTH(Table1[[#This Row],[Invoice Date]])</f>
        <v>4</v>
      </c>
      <c r="P3473" s="4">
        <f>YEAR(Table1[[#This Row],[Invoice Date]])</f>
        <v>2021</v>
      </c>
      <c r="Q3473" s="4" t="str">
        <f>"Q"&amp;ROUNDUP(MONTH(Table1[[#This Row],[Invoice Date]])/3,0)</f>
        <v>Q2</v>
      </c>
      <c r="R3473" s="4" t="str">
        <f>LOOKUP(O3473,{1,3,6,9,12},{"Winter","Spring","Summer","Autumn","Winter"})</f>
        <v>Spring</v>
      </c>
    </row>
    <row r="3474" spans="2:18"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c r="O3474" s="4">
        <f>MONTH(Table1[[#This Row],[Invoice Date]])</f>
        <v>4</v>
      </c>
      <c r="P3474" s="4">
        <f>YEAR(Table1[[#This Row],[Invoice Date]])</f>
        <v>2021</v>
      </c>
      <c r="Q3474" s="4" t="str">
        <f>"Q"&amp;ROUNDUP(MONTH(Table1[[#This Row],[Invoice Date]])/3,0)</f>
        <v>Q2</v>
      </c>
      <c r="R3474" s="4" t="str">
        <f>LOOKUP(O3474,{1,3,6,9,12},{"Winter","Spring","Summer","Autumn","Winter"})</f>
        <v>Spring</v>
      </c>
    </row>
    <row r="3475" spans="2:18"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c r="O3475" s="4">
        <f>MONTH(Table1[[#This Row],[Invoice Date]])</f>
        <v>4</v>
      </c>
      <c r="P3475" s="4">
        <f>YEAR(Table1[[#This Row],[Invoice Date]])</f>
        <v>2021</v>
      </c>
      <c r="Q3475" s="4" t="str">
        <f>"Q"&amp;ROUNDUP(MONTH(Table1[[#This Row],[Invoice Date]])/3,0)</f>
        <v>Q2</v>
      </c>
      <c r="R3475" s="4" t="str">
        <f>LOOKUP(O3475,{1,3,6,9,12},{"Winter","Spring","Summer","Autumn","Winter"})</f>
        <v>Spring</v>
      </c>
    </row>
    <row r="3476" spans="2:18"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c r="O3476" s="4">
        <f>MONTH(Table1[[#This Row],[Invoice Date]])</f>
        <v>4</v>
      </c>
      <c r="P3476" s="4">
        <f>YEAR(Table1[[#This Row],[Invoice Date]])</f>
        <v>2021</v>
      </c>
      <c r="Q3476" s="4" t="str">
        <f>"Q"&amp;ROUNDUP(MONTH(Table1[[#This Row],[Invoice Date]])/3,0)</f>
        <v>Q2</v>
      </c>
      <c r="R3476" s="4" t="str">
        <f>LOOKUP(O3476,{1,3,6,9,12},{"Winter","Spring","Summer","Autumn","Winter"})</f>
        <v>Spring</v>
      </c>
    </row>
    <row r="3477" spans="2:18"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c r="O3477" s="4">
        <f>MONTH(Table1[[#This Row],[Invoice Date]])</f>
        <v>5</v>
      </c>
      <c r="P3477" s="4">
        <f>YEAR(Table1[[#This Row],[Invoice Date]])</f>
        <v>2021</v>
      </c>
      <c r="Q3477" s="4" t="str">
        <f>"Q"&amp;ROUNDUP(MONTH(Table1[[#This Row],[Invoice Date]])/3,0)</f>
        <v>Q2</v>
      </c>
      <c r="R3477" s="4" t="str">
        <f>LOOKUP(O3477,{1,3,6,9,12},{"Winter","Spring","Summer","Autumn","Winter"})</f>
        <v>Spring</v>
      </c>
    </row>
    <row r="3478" spans="2:18"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c r="O3478" s="4">
        <f>MONTH(Table1[[#This Row],[Invoice Date]])</f>
        <v>5</v>
      </c>
      <c r="P3478" s="4">
        <f>YEAR(Table1[[#This Row],[Invoice Date]])</f>
        <v>2021</v>
      </c>
      <c r="Q3478" s="4" t="str">
        <f>"Q"&amp;ROUNDUP(MONTH(Table1[[#This Row],[Invoice Date]])/3,0)</f>
        <v>Q2</v>
      </c>
      <c r="R3478" s="4" t="str">
        <f>LOOKUP(O3478,{1,3,6,9,12},{"Winter","Spring","Summer","Autumn","Winter"})</f>
        <v>Spring</v>
      </c>
    </row>
    <row r="3479" spans="2:18"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c r="O3479" s="4">
        <f>MONTH(Table1[[#This Row],[Invoice Date]])</f>
        <v>5</v>
      </c>
      <c r="P3479" s="4">
        <f>YEAR(Table1[[#This Row],[Invoice Date]])</f>
        <v>2021</v>
      </c>
      <c r="Q3479" s="4" t="str">
        <f>"Q"&amp;ROUNDUP(MONTH(Table1[[#This Row],[Invoice Date]])/3,0)</f>
        <v>Q2</v>
      </c>
      <c r="R3479" s="4" t="str">
        <f>LOOKUP(O3479,{1,3,6,9,12},{"Winter","Spring","Summer","Autumn","Winter"})</f>
        <v>Spring</v>
      </c>
    </row>
    <row r="3480" spans="2:18"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c r="O3480" s="4">
        <f>MONTH(Table1[[#This Row],[Invoice Date]])</f>
        <v>5</v>
      </c>
      <c r="P3480" s="4">
        <f>YEAR(Table1[[#This Row],[Invoice Date]])</f>
        <v>2021</v>
      </c>
      <c r="Q3480" s="4" t="str">
        <f>"Q"&amp;ROUNDUP(MONTH(Table1[[#This Row],[Invoice Date]])/3,0)</f>
        <v>Q2</v>
      </c>
      <c r="R3480" s="4" t="str">
        <f>LOOKUP(O3480,{1,3,6,9,12},{"Winter","Spring","Summer","Autumn","Winter"})</f>
        <v>Spring</v>
      </c>
    </row>
    <row r="3481" spans="2:18"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c r="O3481" s="4">
        <f>MONTH(Table1[[#This Row],[Invoice Date]])</f>
        <v>5</v>
      </c>
      <c r="P3481" s="4">
        <f>YEAR(Table1[[#This Row],[Invoice Date]])</f>
        <v>2021</v>
      </c>
      <c r="Q3481" s="4" t="str">
        <f>"Q"&amp;ROUNDUP(MONTH(Table1[[#This Row],[Invoice Date]])/3,0)</f>
        <v>Q2</v>
      </c>
      <c r="R3481" s="4" t="str">
        <f>LOOKUP(O3481,{1,3,6,9,12},{"Winter","Spring","Summer","Autumn","Winter"})</f>
        <v>Spring</v>
      </c>
    </row>
    <row r="3482" spans="2:18"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c r="O3482" s="4">
        <f>MONTH(Table1[[#This Row],[Invoice Date]])</f>
        <v>5</v>
      </c>
      <c r="P3482" s="4">
        <f>YEAR(Table1[[#This Row],[Invoice Date]])</f>
        <v>2021</v>
      </c>
      <c r="Q3482" s="4" t="str">
        <f>"Q"&amp;ROUNDUP(MONTH(Table1[[#This Row],[Invoice Date]])/3,0)</f>
        <v>Q2</v>
      </c>
      <c r="R3482" s="4" t="str">
        <f>LOOKUP(O3482,{1,3,6,9,12},{"Winter","Spring","Summer","Autumn","Winter"})</f>
        <v>Spring</v>
      </c>
    </row>
    <row r="3483" spans="2:18"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c r="O3483" s="4">
        <f>MONTH(Table1[[#This Row],[Invoice Date]])</f>
        <v>6</v>
      </c>
      <c r="P3483" s="4">
        <f>YEAR(Table1[[#This Row],[Invoice Date]])</f>
        <v>2021</v>
      </c>
      <c r="Q3483" s="4" t="str">
        <f>"Q"&amp;ROUNDUP(MONTH(Table1[[#This Row],[Invoice Date]])/3,0)</f>
        <v>Q2</v>
      </c>
      <c r="R3483" s="4" t="str">
        <f>LOOKUP(O3483,{1,3,6,9,12},{"Winter","Spring","Summer","Autumn","Winter"})</f>
        <v>Summer</v>
      </c>
    </row>
    <row r="3484" spans="2:18"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c r="O3484" s="4">
        <f>MONTH(Table1[[#This Row],[Invoice Date]])</f>
        <v>6</v>
      </c>
      <c r="P3484" s="4">
        <f>YEAR(Table1[[#This Row],[Invoice Date]])</f>
        <v>2021</v>
      </c>
      <c r="Q3484" s="4" t="str">
        <f>"Q"&amp;ROUNDUP(MONTH(Table1[[#This Row],[Invoice Date]])/3,0)</f>
        <v>Q2</v>
      </c>
      <c r="R3484" s="4" t="str">
        <f>LOOKUP(O3484,{1,3,6,9,12},{"Winter","Spring","Summer","Autumn","Winter"})</f>
        <v>Summer</v>
      </c>
    </row>
    <row r="3485" spans="2:18"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c r="O3485" s="4">
        <f>MONTH(Table1[[#This Row],[Invoice Date]])</f>
        <v>6</v>
      </c>
      <c r="P3485" s="4">
        <f>YEAR(Table1[[#This Row],[Invoice Date]])</f>
        <v>2021</v>
      </c>
      <c r="Q3485" s="4" t="str">
        <f>"Q"&amp;ROUNDUP(MONTH(Table1[[#This Row],[Invoice Date]])/3,0)</f>
        <v>Q2</v>
      </c>
      <c r="R3485" s="4" t="str">
        <f>LOOKUP(O3485,{1,3,6,9,12},{"Winter","Spring","Summer","Autumn","Winter"})</f>
        <v>Summer</v>
      </c>
    </row>
    <row r="3486" spans="2:18"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c r="O3486" s="4">
        <f>MONTH(Table1[[#This Row],[Invoice Date]])</f>
        <v>6</v>
      </c>
      <c r="P3486" s="4">
        <f>YEAR(Table1[[#This Row],[Invoice Date]])</f>
        <v>2021</v>
      </c>
      <c r="Q3486" s="4" t="str">
        <f>"Q"&amp;ROUNDUP(MONTH(Table1[[#This Row],[Invoice Date]])/3,0)</f>
        <v>Q2</v>
      </c>
      <c r="R3486" s="4" t="str">
        <f>LOOKUP(O3486,{1,3,6,9,12},{"Winter","Spring","Summer","Autumn","Winter"})</f>
        <v>Summer</v>
      </c>
    </row>
    <row r="3487" spans="2:18"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c r="O3487" s="4">
        <f>MONTH(Table1[[#This Row],[Invoice Date]])</f>
        <v>6</v>
      </c>
      <c r="P3487" s="4">
        <f>YEAR(Table1[[#This Row],[Invoice Date]])</f>
        <v>2021</v>
      </c>
      <c r="Q3487" s="4" t="str">
        <f>"Q"&amp;ROUNDUP(MONTH(Table1[[#This Row],[Invoice Date]])/3,0)</f>
        <v>Q2</v>
      </c>
      <c r="R3487" s="4" t="str">
        <f>LOOKUP(O3487,{1,3,6,9,12},{"Winter","Spring","Summer","Autumn","Winter"})</f>
        <v>Summer</v>
      </c>
    </row>
    <row r="3488" spans="2:18"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c r="O3488" s="4">
        <f>MONTH(Table1[[#This Row],[Invoice Date]])</f>
        <v>6</v>
      </c>
      <c r="P3488" s="4">
        <f>YEAR(Table1[[#This Row],[Invoice Date]])</f>
        <v>2021</v>
      </c>
      <c r="Q3488" s="4" t="str">
        <f>"Q"&amp;ROUNDUP(MONTH(Table1[[#This Row],[Invoice Date]])/3,0)</f>
        <v>Q2</v>
      </c>
      <c r="R3488" s="4" t="str">
        <f>LOOKUP(O3488,{1,3,6,9,12},{"Winter","Spring","Summer","Autumn","Winter"})</f>
        <v>Summer</v>
      </c>
    </row>
    <row r="3489" spans="2:18"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c r="O3489" s="4">
        <f>MONTH(Table1[[#This Row],[Invoice Date]])</f>
        <v>7</v>
      </c>
      <c r="P3489" s="4">
        <f>YEAR(Table1[[#This Row],[Invoice Date]])</f>
        <v>2021</v>
      </c>
      <c r="Q3489" s="4" t="str">
        <f>"Q"&amp;ROUNDUP(MONTH(Table1[[#This Row],[Invoice Date]])/3,0)</f>
        <v>Q3</v>
      </c>
      <c r="R3489" s="4" t="str">
        <f>LOOKUP(O3489,{1,3,6,9,12},{"Winter","Spring","Summer","Autumn","Winter"})</f>
        <v>Summer</v>
      </c>
    </row>
    <row r="3490" spans="2:18"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c r="O3490" s="4">
        <f>MONTH(Table1[[#This Row],[Invoice Date]])</f>
        <v>7</v>
      </c>
      <c r="P3490" s="4">
        <f>YEAR(Table1[[#This Row],[Invoice Date]])</f>
        <v>2021</v>
      </c>
      <c r="Q3490" s="4" t="str">
        <f>"Q"&amp;ROUNDUP(MONTH(Table1[[#This Row],[Invoice Date]])/3,0)</f>
        <v>Q3</v>
      </c>
      <c r="R3490" s="4" t="str">
        <f>LOOKUP(O3490,{1,3,6,9,12},{"Winter","Spring","Summer","Autumn","Winter"})</f>
        <v>Summer</v>
      </c>
    </row>
    <row r="3491" spans="2:18"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c r="O3491" s="4">
        <f>MONTH(Table1[[#This Row],[Invoice Date]])</f>
        <v>7</v>
      </c>
      <c r="P3491" s="4">
        <f>YEAR(Table1[[#This Row],[Invoice Date]])</f>
        <v>2021</v>
      </c>
      <c r="Q3491" s="4" t="str">
        <f>"Q"&amp;ROUNDUP(MONTH(Table1[[#This Row],[Invoice Date]])/3,0)</f>
        <v>Q3</v>
      </c>
      <c r="R3491" s="4" t="str">
        <f>LOOKUP(O3491,{1,3,6,9,12},{"Winter","Spring","Summer","Autumn","Winter"})</f>
        <v>Summer</v>
      </c>
    </row>
    <row r="3492" spans="2:18"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c r="O3492" s="4">
        <f>MONTH(Table1[[#This Row],[Invoice Date]])</f>
        <v>7</v>
      </c>
      <c r="P3492" s="4">
        <f>YEAR(Table1[[#This Row],[Invoice Date]])</f>
        <v>2021</v>
      </c>
      <c r="Q3492" s="4" t="str">
        <f>"Q"&amp;ROUNDUP(MONTH(Table1[[#This Row],[Invoice Date]])/3,0)</f>
        <v>Q3</v>
      </c>
      <c r="R3492" s="4" t="str">
        <f>LOOKUP(O3492,{1,3,6,9,12},{"Winter","Spring","Summer","Autumn","Winter"})</f>
        <v>Summer</v>
      </c>
    </row>
    <row r="3493" spans="2:18"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c r="O3493" s="4">
        <f>MONTH(Table1[[#This Row],[Invoice Date]])</f>
        <v>7</v>
      </c>
      <c r="P3493" s="4">
        <f>YEAR(Table1[[#This Row],[Invoice Date]])</f>
        <v>2021</v>
      </c>
      <c r="Q3493" s="4" t="str">
        <f>"Q"&amp;ROUNDUP(MONTH(Table1[[#This Row],[Invoice Date]])/3,0)</f>
        <v>Q3</v>
      </c>
      <c r="R3493" s="4" t="str">
        <f>LOOKUP(O3493,{1,3,6,9,12},{"Winter","Spring","Summer","Autumn","Winter"})</f>
        <v>Summer</v>
      </c>
    </row>
    <row r="3494" spans="2:18"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c r="O3494" s="4">
        <f>MONTH(Table1[[#This Row],[Invoice Date]])</f>
        <v>7</v>
      </c>
      <c r="P3494" s="4">
        <f>YEAR(Table1[[#This Row],[Invoice Date]])</f>
        <v>2021</v>
      </c>
      <c r="Q3494" s="4" t="str">
        <f>"Q"&amp;ROUNDUP(MONTH(Table1[[#This Row],[Invoice Date]])/3,0)</f>
        <v>Q3</v>
      </c>
      <c r="R3494" s="4" t="str">
        <f>LOOKUP(O3494,{1,3,6,9,12},{"Winter","Spring","Summer","Autumn","Winter"})</f>
        <v>Summer</v>
      </c>
    </row>
    <row r="3495" spans="2:18"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c r="O3495" s="4">
        <f>MONTH(Table1[[#This Row],[Invoice Date]])</f>
        <v>8</v>
      </c>
      <c r="P3495" s="4">
        <f>YEAR(Table1[[#This Row],[Invoice Date]])</f>
        <v>2021</v>
      </c>
      <c r="Q3495" s="4" t="str">
        <f>"Q"&amp;ROUNDUP(MONTH(Table1[[#This Row],[Invoice Date]])/3,0)</f>
        <v>Q3</v>
      </c>
      <c r="R3495" s="4" t="str">
        <f>LOOKUP(O3495,{1,3,6,9,12},{"Winter","Spring","Summer","Autumn","Winter"})</f>
        <v>Summer</v>
      </c>
    </row>
    <row r="3496" spans="2:18"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c r="O3496" s="4">
        <f>MONTH(Table1[[#This Row],[Invoice Date]])</f>
        <v>8</v>
      </c>
      <c r="P3496" s="4">
        <f>YEAR(Table1[[#This Row],[Invoice Date]])</f>
        <v>2021</v>
      </c>
      <c r="Q3496" s="4" t="str">
        <f>"Q"&amp;ROUNDUP(MONTH(Table1[[#This Row],[Invoice Date]])/3,0)</f>
        <v>Q3</v>
      </c>
      <c r="R3496" s="4" t="str">
        <f>LOOKUP(O3496,{1,3,6,9,12},{"Winter","Spring","Summer","Autumn","Winter"})</f>
        <v>Summer</v>
      </c>
    </row>
    <row r="3497" spans="2:18"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c r="O3497" s="4">
        <f>MONTH(Table1[[#This Row],[Invoice Date]])</f>
        <v>8</v>
      </c>
      <c r="P3497" s="4">
        <f>YEAR(Table1[[#This Row],[Invoice Date]])</f>
        <v>2021</v>
      </c>
      <c r="Q3497" s="4" t="str">
        <f>"Q"&amp;ROUNDUP(MONTH(Table1[[#This Row],[Invoice Date]])/3,0)</f>
        <v>Q3</v>
      </c>
      <c r="R3497" s="4" t="str">
        <f>LOOKUP(O3497,{1,3,6,9,12},{"Winter","Spring","Summer","Autumn","Winter"})</f>
        <v>Summer</v>
      </c>
    </row>
    <row r="3498" spans="2:18"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c r="O3498" s="4">
        <f>MONTH(Table1[[#This Row],[Invoice Date]])</f>
        <v>8</v>
      </c>
      <c r="P3498" s="4">
        <f>YEAR(Table1[[#This Row],[Invoice Date]])</f>
        <v>2021</v>
      </c>
      <c r="Q3498" s="4" t="str">
        <f>"Q"&amp;ROUNDUP(MONTH(Table1[[#This Row],[Invoice Date]])/3,0)</f>
        <v>Q3</v>
      </c>
      <c r="R3498" s="4" t="str">
        <f>LOOKUP(O3498,{1,3,6,9,12},{"Winter","Spring","Summer","Autumn","Winter"})</f>
        <v>Summer</v>
      </c>
    </row>
    <row r="3499" spans="2:18"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c r="O3499" s="4">
        <f>MONTH(Table1[[#This Row],[Invoice Date]])</f>
        <v>8</v>
      </c>
      <c r="P3499" s="4">
        <f>YEAR(Table1[[#This Row],[Invoice Date]])</f>
        <v>2021</v>
      </c>
      <c r="Q3499" s="4" t="str">
        <f>"Q"&amp;ROUNDUP(MONTH(Table1[[#This Row],[Invoice Date]])/3,0)</f>
        <v>Q3</v>
      </c>
      <c r="R3499" s="4" t="str">
        <f>LOOKUP(O3499,{1,3,6,9,12},{"Winter","Spring","Summer","Autumn","Winter"})</f>
        <v>Summer</v>
      </c>
    </row>
    <row r="3500" spans="2:18"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c r="O3500" s="4">
        <f>MONTH(Table1[[#This Row],[Invoice Date]])</f>
        <v>8</v>
      </c>
      <c r="P3500" s="4">
        <f>YEAR(Table1[[#This Row],[Invoice Date]])</f>
        <v>2021</v>
      </c>
      <c r="Q3500" s="4" t="str">
        <f>"Q"&amp;ROUNDUP(MONTH(Table1[[#This Row],[Invoice Date]])/3,0)</f>
        <v>Q3</v>
      </c>
      <c r="R3500" s="4" t="str">
        <f>LOOKUP(O3500,{1,3,6,9,12},{"Winter","Spring","Summer","Autumn","Winter"})</f>
        <v>Summer</v>
      </c>
    </row>
    <row r="3501" spans="2:18"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c r="O3501" s="4">
        <f>MONTH(Table1[[#This Row],[Invoice Date]])</f>
        <v>9</v>
      </c>
      <c r="P3501" s="4">
        <f>YEAR(Table1[[#This Row],[Invoice Date]])</f>
        <v>2021</v>
      </c>
      <c r="Q3501" s="4" t="str">
        <f>"Q"&amp;ROUNDUP(MONTH(Table1[[#This Row],[Invoice Date]])/3,0)</f>
        <v>Q3</v>
      </c>
      <c r="R3501" s="4" t="str">
        <f>LOOKUP(O3501,{1,3,6,9,12},{"Winter","Spring","Summer","Autumn","Winter"})</f>
        <v>Autumn</v>
      </c>
    </row>
    <row r="3502" spans="2:18"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c r="O3502" s="4">
        <f>MONTH(Table1[[#This Row],[Invoice Date]])</f>
        <v>9</v>
      </c>
      <c r="P3502" s="4">
        <f>YEAR(Table1[[#This Row],[Invoice Date]])</f>
        <v>2021</v>
      </c>
      <c r="Q3502" s="4" t="str">
        <f>"Q"&amp;ROUNDUP(MONTH(Table1[[#This Row],[Invoice Date]])/3,0)</f>
        <v>Q3</v>
      </c>
      <c r="R3502" s="4" t="str">
        <f>LOOKUP(O3502,{1,3,6,9,12},{"Winter","Spring","Summer","Autumn","Winter"})</f>
        <v>Autumn</v>
      </c>
    </row>
    <row r="3503" spans="2:18"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c r="O3503" s="4">
        <f>MONTH(Table1[[#This Row],[Invoice Date]])</f>
        <v>9</v>
      </c>
      <c r="P3503" s="4">
        <f>YEAR(Table1[[#This Row],[Invoice Date]])</f>
        <v>2021</v>
      </c>
      <c r="Q3503" s="4" t="str">
        <f>"Q"&amp;ROUNDUP(MONTH(Table1[[#This Row],[Invoice Date]])/3,0)</f>
        <v>Q3</v>
      </c>
      <c r="R3503" s="4" t="str">
        <f>LOOKUP(O3503,{1,3,6,9,12},{"Winter","Spring","Summer","Autumn","Winter"})</f>
        <v>Autumn</v>
      </c>
    </row>
    <row r="3504" spans="2:18"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c r="O3504" s="4">
        <f>MONTH(Table1[[#This Row],[Invoice Date]])</f>
        <v>9</v>
      </c>
      <c r="P3504" s="4">
        <f>YEAR(Table1[[#This Row],[Invoice Date]])</f>
        <v>2021</v>
      </c>
      <c r="Q3504" s="4" t="str">
        <f>"Q"&amp;ROUNDUP(MONTH(Table1[[#This Row],[Invoice Date]])/3,0)</f>
        <v>Q3</v>
      </c>
      <c r="R3504" s="4" t="str">
        <f>LOOKUP(O3504,{1,3,6,9,12},{"Winter","Spring","Summer","Autumn","Winter"})</f>
        <v>Autumn</v>
      </c>
    </row>
    <row r="3505" spans="2:18"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c r="O3505" s="4">
        <f>MONTH(Table1[[#This Row],[Invoice Date]])</f>
        <v>9</v>
      </c>
      <c r="P3505" s="4">
        <f>YEAR(Table1[[#This Row],[Invoice Date]])</f>
        <v>2021</v>
      </c>
      <c r="Q3505" s="4" t="str">
        <f>"Q"&amp;ROUNDUP(MONTH(Table1[[#This Row],[Invoice Date]])/3,0)</f>
        <v>Q3</v>
      </c>
      <c r="R3505" s="4" t="str">
        <f>LOOKUP(O3505,{1,3,6,9,12},{"Winter","Spring","Summer","Autumn","Winter"})</f>
        <v>Autumn</v>
      </c>
    </row>
    <row r="3506" spans="2:18"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c r="O3506" s="4">
        <f>MONTH(Table1[[#This Row],[Invoice Date]])</f>
        <v>9</v>
      </c>
      <c r="P3506" s="4">
        <f>YEAR(Table1[[#This Row],[Invoice Date]])</f>
        <v>2021</v>
      </c>
      <c r="Q3506" s="4" t="str">
        <f>"Q"&amp;ROUNDUP(MONTH(Table1[[#This Row],[Invoice Date]])/3,0)</f>
        <v>Q3</v>
      </c>
      <c r="R3506" s="4" t="str">
        <f>LOOKUP(O3506,{1,3,6,9,12},{"Winter","Spring","Summer","Autumn","Winter"})</f>
        <v>Autumn</v>
      </c>
    </row>
    <row r="3507" spans="2:18"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c r="O3507" s="4">
        <f>MONTH(Table1[[#This Row],[Invoice Date]])</f>
        <v>10</v>
      </c>
      <c r="P3507" s="4">
        <f>YEAR(Table1[[#This Row],[Invoice Date]])</f>
        <v>2021</v>
      </c>
      <c r="Q3507" s="4" t="str">
        <f>"Q"&amp;ROUNDUP(MONTH(Table1[[#This Row],[Invoice Date]])/3,0)</f>
        <v>Q4</v>
      </c>
      <c r="R3507" s="4" t="str">
        <f>LOOKUP(O3507,{1,3,6,9,12},{"Winter","Spring","Summer","Autumn","Winter"})</f>
        <v>Autumn</v>
      </c>
    </row>
    <row r="3508" spans="2:18"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c r="O3508" s="4">
        <f>MONTH(Table1[[#This Row],[Invoice Date]])</f>
        <v>10</v>
      </c>
      <c r="P3508" s="4">
        <f>YEAR(Table1[[#This Row],[Invoice Date]])</f>
        <v>2021</v>
      </c>
      <c r="Q3508" s="4" t="str">
        <f>"Q"&amp;ROUNDUP(MONTH(Table1[[#This Row],[Invoice Date]])/3,0)</f>
        <v>Q4</v>
      </c>
      <c r="R3508" s="4" t="str">
        <f>LOOKUP(O3508,{1,3,6,9,12},{"Winter","Spring","Summer","Autumn","Winter"})</f>
        <v>Autumn</v>
      </c>
    </row>
    <row r="3509" spans="2:18"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c r="O3509" s="4">
        <f>MONTH(Table1[[#This Row],[Invoice Date]])</f>
        <v>10</v>
      </c>
      <c r="P3509" s="4">
        <f>YEAR(Table1[[#This Row],[Invoice Date]])</f>
        <v>2021</v>
      </c>
      <c r="Q3509" s="4" t="str">
        <f>"Q"&amp;ROUNDUP(MONTH(Table1[[#This Row],[Invoice Date]])/3,0)</f>
        <v>Q4</v>
      </c>
      <c r="R3509" s="4" t="str">
        <f>LOOKUP(O3509,{1,3,6,9,12},{"Winter","Spring","Summer","Autumn","Winter"})</f>
        <v>Autumn</v>
      </c>
    </row>
    <row r="3510" spans="2:18"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c r="O3510" s="4">
        <f>MONTH(Table1[[#This Row],[Invoice Date]])</f>
        <v>10</v>
      </c>
      <c r="P3510" s="4">
        <f>YEAR(Table1[[#This Row],[Invoice Date]])</f>
        <v>2021</v>
      </c>
      <c r="Q3510" s="4" t="str">
        <f>"Q"&amp;ROUNDUP(MONTH(Table1[[#This Row],[Invoice Date]])/3,0)</f>
        <v>Q4</v>
      </c>
      <c r="R3510" s="4" t="str">
        <f>LOOKUP(O3510,{1,3,6,9,12},{"Winter","Spring","Summer","Autumn","Winter"})</f>
        <v>Autumn</v>
      </c>
    </row>
    <row r="3511" spans="2:18"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c r="O3511" s="4">
        <f>MONTH(Table1[[#This Row],[Invoice Date]])</f>
        <v>10</v>
      </c>
      <c r="P3511" s="4">
        <f>YEAR(Table1[[#This Row],[Invoice Date]])</f>
        <v>2021</v>
      </c>
      <c r="Q3511" s="4" t="str">
        <f>"Q"&amp;ROUNDUP(MONTH(Table1[[#This Row],[Invoice Date]])/3,0)</f>
        <v>Q4</v>
      </c>
      <c r="R3511" s="4" t="str">
        <f>LOOKUP(O3511,{1,3,6,9,12},{"Winter","Spring","Summer","Autumn","Winter"})</f>
        <v>Autumn</v>
      </c>
    </row>
    <row r="3512" spans="2:18"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c r="O3512" s="4">
        <f>MONTH(Table1[[#This Row],[Invoice Date]])</f>
        <v>10</v>
      </c>
      <c r="P3512" s="4">
        <f>YEAR(Table1[[#This Row],[Invoice Date]])</f>
        <v>2021</v>
      </c>
      <c r="Q3512" s="4" t="str">
        <f>"Q"&amp;ROUNDUP(MONTH(Table1[[#This Row],[Invoice Date]])/3,0)</f>
        <v>Q4</v>
      </c>
      <c r="R3512" s="4" t="str">
        <f>LOOKUP(O3512,{1,3,6,9,12},{"Winter","Spring","Summer","Autumn","Winter"})</f>
        <v>Autumn</v>
      </c>
    </row>
    <row r="3513" spans="2:18"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c r="O3513" s="4">
        <f>MONTH(Table1[[#This Row],[Invoice Date]])</f>
        <v>11</v>
      </c>
      <c r="P3513" s="4">
        <f>YEAR(Table1[[#This Row],[Invoice Date]])</f>
        <v>2021</v>
      </c>
      <c r="Q3513" s="4" t="str">
        <f>"Q"&amp;ROUNDUP(MONTH(Table1[[#This Row],[Invoice Date]])/3,0)</f>
        <v>Q4</v>
      </c>
      <c r="R3513" s="4" t="str">
        <f>LOOKUP(O3513,{1,3,6,9,12},{"Winter","Spring","Summer","Autumn","Winter"})</f>
        <v>Autumn</v>
      </c>
    </row>
    <row r="3514" spans="2:18"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c r="O3514" s="4">
        <f>MONTH(Table1[[#This Row],[Invoice Date]])</f>
        <v>11</v>
      </c>
      <c r="P3514" s="4">
        <f>YEAR(Table1[[#This Row],[Invoice Date]])</f>
        <v>2021</v>
      </c>
      <c r="Q3514" s="4" t="str">
        <f>"Q"&amp;ROUNDUP(MONTH(Table1[[#This Row],[Invoice Date]])/3,0)</f>
        <v>Q4</v>
      </c>
      <c r="R3514" s="4" t="str">
        <f>LOOKUP(O3514,{1,3,6,9,12},{"Winter","Spring","Summer","Autumn","Winter"})</f>
        <v>Autumn</v>
      </c>
    </row>
    <row r="3515" spans="2:18"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c r="O3515" s="4">
        <f>MONTH(Table1[[#This Row],[Invoice Date]])</f>
        <v>11</v>
      </c>
      <c r="P3515" s="4">
        <f>YEAR(Table1[[#This Row],[Invoice Date]])</f>
        <v>2021</v>
      </c>
      <c r="Q3515" s="4" t="str">
        <f>"Q"&amp;ROUNDUP(MONTH(Table1[[#This Row],[Invoice Date]])/3,0)</f>
        <v>Q4</v>
      </c>
      <c r="R3515" s="4" t="str">
        <f>LOOKUP(O3515,{1,3,6,9,12},{"Winter","Spring","Summer","Autumn","Winter"})</f>
        <v>Autumn</v>
      </c>
    </row>
    <row r="3516" spans="2:18"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c r="O3516" s="4">
        <f>MONTH(Table1[[#This Row],[Invoice Date]])</f>
        <v>11</v>
      </c>
      <c r="P3516" s="4">
        <f>YEAR(Table1[[#This Row],[Invoice Date]])</f>
        <v>2021</v>
      </c>
      <c r="Q3516" s="4" t="str">
        <f>"Q"&amp;ROUNDUP(MONTH(Table1[[#This Row],[Invoice Date]])/3,0)</f>
        <v>Q4</v>
      </c>
      <c r="R3516" s="4" t="str">
        <f>LOOKUP(O3516,{1,3,6,9,12},{"Winter","Spring","Summer","Autumn","Winter"})</f>
        <v>Autumn</v>
      </c>
    </row>
    <row r="3517" spans="2:18"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c r="O3517" s="4">
        <f>MONTH(Table1[[#This Row],[Invoice Date]])</f>
        <v>11</v>
      </c>
      <c r="P3517" s="4">
        <f>YEAR(Table1[[#This Row],[Invoice Date]])</f>
        <v>2021</v>
      </c>
      <c r="Q3517" s="4" t="str">
        <f>"Q"&amp;ROUNDUP(MONTH(Table1[[#This Row],[Invoice Date]])/3,0)</f>
        <v>Q4</v>
      </c>
      <c r="R3517" s="4" t="str">
        <f>LOOKUP(O3517,{1,3,6,9,12},{"Winter","Spring","Summer","Autumn","Winter"})</f>
        <v>Autumn</v>
      </c>
    </row>
    <row r="3518" spans="2:18"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c r="O3518" s="4">
        <f>MONTH(Table1[[#This Row],[Invoice Date]])</f>
        <v>11</v>
      </c>
      <c r="P3518" s="4">
        <f>YEAR(Table1[[#This Row],[Invoice Date]])</f>
        <v>2021</v>
      </c>
      <c r="Q3518" s="4" t="str">
        <f>"Q"&amp;ROUNDUP(MONTH(Table1[[#This Row],[Invoice Date]])/3,0)</f>
        <v>Q4</v>
      </c>
      <c r="R3518" s="4" t="str">
        <f>LOOKUP(O3518,{1,3,6,9,12},{"Winter","Spring","Summer","Autumn","Winter"})</f>
        <v>Autumn</v>
      </c>
    </row>
    <row r="3519" spans="2:18"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c r="O3519" s="4">
        <f>MONTH(Table1[[#This Row],[Invoice Date]])</f>
        <v>12</v>
      </c>
      <c r="P3519" s="4">
        <f>YEAR(Table1[[#This Row],[Invoice Date]])</f>
        <v>2021</v>
      </c>
      <c r="Q3519" s="4" t="str">
        <f>"Q"&amp;ROUNDUP(MONTH(Table1[[#This Row],[Invoice Date]])/3,0)</f>
        <v>Q4</v>
      </c>
      <c r="R3519" s="4" t="str">
        <f>LOOKUP(O3519,{1,3,6,9,12},{"Winter","Spring","Summer","Autumn","Winter"})</f>
        <v>Winter</v>
      </c>
    </row>
    <row r="3520" spans="2:18"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c r="O3520" s="4">
        <f>MONTH(Table1[[#This Row],[Invoice Date]])</f>
        <v>12</v>
      </c>
      <c r="P3520" s="4">
        <f>YEAR(Table1[[#This Row],[Invoice Date]])</f>
        <v>2021</v>
      </c>
      <c r="Q3520" s="4" t="str">
        <f>"Q"&amp;ROUNDUP(MONTH(Table1[[#This Row],[Invoice Date]])/3,0)</f>
        <v>Q4</v>
      </c>
      <c r="R3520" s="4" t="str">
        <f>LOOKUP(O3520,{1,3,6,9,12},{"Winter","Spring","Summer","Autumn","Winter"})</f>
        <v>Winter</v>
      </c>
    </row>
    <row r="3521" spans="2:18"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c r="O3521" s="4">
        <f>MONTH(Table1[[#This Row],[Invoice Date]])</f>
        <v>12</v>
      </c>
      <c r="P3521" s="4">
        <f>YEAR(Table1[[#This Row],[Invoice Date]])</f>
        <v>2021</v>
      </c>
      <c r="Q3521" s="4" t="str">
        <f>"Q"&amp;ROUNDUP(MONTH(Table1[[#This Row],[Invoice Date]])/3,0)</f>
        <v>Q4</v>
      </c>
      <c r="R3521" s="4" t="str">
        <f>LOOKUP(O3521,{1,3,6,9,12},{"Winter","Spring","Summer","Autumn","Winter"})</f>
        <v>Winter</v>
      </c>
    </row>
    <row r="3522" spans="2:18"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c r="O3522" s="4">
        <f>MONTH(Table1[[#This Row],[Invoice Date]])</f>
        <v>12</v>
      </c>
      <c r="P3522" s="4">
        <f>YEAR(Table1[[#This Row],[Invoice Date]])</f>
        <v>2021</v>
      </c>
      <c r="Q3522" s="4" t="str">
        <f>"Q"&amp;ROUNDUP(MONTH(Table1[[#This Row],[Invoice Date]])/3,0)</f>
        <v>Q4</v>
      </c>
      <c r="R3522" s="4" t="str">
        <f>LOOKUP(O3522,{1,3,6,9,12},{"Winter","Spring","Summer","Autumn","Winter"})</f>
        <v>Winter</v>
      </c>
    </row>
    <row r="3523" spans="2:18"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c r="O3523" s="4">
        <f>MONTH(Table1[[#This Row],[Invoice Date]])</f>
        <v>12</v>
      </c>
      <c r="P3523" s="4">
        <f>YEAR(Table1[[#This Row],[Invoice Date]])</f>
        <v>2021</v>
      </c>
      <c r="Q3523" s="4" t="str">
        <f>"Q"&amp;ROUNDUP(MONTH(Table1[[#This Row],[Invoice Date]])/3,0)</f>
        <v>Q4</v>
      </c>
      <c r="R3523" s="4" t="str">
        <f>LOOKUP(O3523,{1,3,6,9,12},{"Winter","Spring","Summer","Autumn","Winter"})</f>
        <v>Winter</v>
      </c>
    </row>
    <row r="3524" spans="2:18"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c r="O3524" s="4">
        <f>MONTH(Table1[[#This Row],[Invoice Date]])</f>
        <v>12</v>
      </c>
      <c r="P3524" s="4">
        <f>YEAR(Table1[[#This Row],[Invoice Date]])</f>
        <v>2021</v>
      </c>
      <c r="Q3524" s="4" t="str">
        <f>"Q"&amp;ROUNDUP(MONTH(Table1[[#This Row],[Invoice Date]])/3,0)</f>
        <v>Q4</v>
      </c>
      <c r="R3524" s="4" t="str">
        <f>LOOKUP(O3524,{1,3,6,9,12},{"Winter","Spring","Summer","Autumn","Winter"})</f>
        <v>Winter</v>
      </c>
    </row>
    <row r="3525" spans="2:18"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c r="O3525" s="4">
        <f>MONTH(Table1[[#This Row],[Invoice Date]])</f>
        <v>1</v>
      </c>
      <c r="P3525" s="4">
        <f>YEAR(Table1[[#This Row],[Invoice Date]])</f>
        <v>2021</v>
      </c>
      <c r="Q3525" s="4" t="str">
        <f>"Q"&amp;ROUNDUP(MONTH(Table1[[#This Row],[Invoice Date]])/3,0)</f>
        <v>Q1</v>
      </c>
      <c r="R3525" s="4" t="str">
        <f>LOOKUP(O3525,{1,3,6,9,12},{"Winter","Spring","Summer","Autumn","Winter"})</f>
        <v>Winter</v>
      </c>
    </row>
    <row r="3526" spans="2:18"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c r="O3526" s="4">
        <f>MONTH(Table1[[#This Row],[Invoice Date]])</f>
        <v>1</v>
      </c>
      <c r="P3526" s="4">
        <f>YEAR(Table1[[#This Row],[Invoice Date]])</f>
        <v>2021</v>
      </c>
      <c r="Q3526" s="4" t="str">
        <f>"Q"&amp;ROUNDUP(MONTH(Table1[[#This Row],[Invoice Date]])/3,0)</f>
        <v>Q1</v>
      </c>
      <c r="R3526" s="4" t="str">
        <f>LOOKUP(O3526,{1,3,6,9,12},{"Winter","Spring","Summer","Autumn","Winter"})</f>
        <v>Winter</v>
      </c>
    </row>
    <row r="3527" spans="2:18"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c r="O3527" s="4">
        <f>MONTH(Table1[[#This Row],[Invoice Date]])</f>
        <v>1</v>
      </c>
      <c r="P3527" s="4">
        <f>YEAR(Table1[[#This Row],[Invoice Date]])</f>
        <v>2021</v>
      </c>
      <c r="Q3527" s="4" t="str">
        <f>"Q"&amp;ROUNDUP(MONTH(Table1[[#This Row],[Invoice Date]])/3,0)</f>
        <v>Q1</v>
      </c>
      <c r="R3527" s="4" t="str">
        <f>LOOKUP(O3527,{1,3,6,9,12},{"Winter","Spring","Summer","Autumn","Winter"})</f>
        <v>Winter</v>
      </c>
    </row>
    <row r="3528" spans="2:18"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c r="O3528" s="4">
        <f>MONTH(Table1[[#This Row],[Invoice Date]])</f>
        <v>1</v>
      </c>
      <c r="P3528" s="4">
        <f>YEAR(Table1[[#This Row],[Invoice Date]])</f>
        <v>2021</v>
      </c>
      <c r="Q3528" s="4" t="str">
        <f>"Q"&amp;ROUNDUP(MONTH(Table1[[#This Row],[Invoice Date]])/3,0)</f>
        <v>Q1</v>
      </c>
      <c r="R3528" s="4" t="str">
        <f>LOOKUP(O3528,{1,3,6,9,12},{"Winter","Spring","Summer","Autumn","Winter"})</f>
        <v>Winter</v>
      </c>
    </row>
    <row r="3529" spans="2:18"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c r="O3529" s="4">
        <f>MONTH(Table1[[#This Row],[Invoice Date]])</f>
        <v>1</v>
      </c>
      <c r="P3529" s="4">
        <f>YEAR(Table1[[#This Row],[Invoice Date]])</f>
        <v>2021</v>
      </c>
      <c r="Q3529" s="4" t="str">
        <f>"Q"&amp;ROUNDUP(MONTH(Table1[[#This Row],[Invoice Date]])/3,0)</f>
        <v>Q1</v>
      </c>
      <c r="R3529" s="4" t="str">
        <f>LOOKUP(O3529,{1,3,6,9,12},{"Winter","Spring","Summer","Autumn","Winter"})</f>
        <v>Winter</v>
      </c>
    </row>
    <row r="3530" spans="2:18"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c r="O3530" s="4">
        <f>MONTH(Table1[[#This Row],[Invoice Date]])</f>
        <v>1</v>
      </c>
      <c r="P3530" s="4">
        <f>YEAR(Table1[[#This Row],[Invoice Date]])</f>
        <v>2021</v>
      </c>
      <c r="Q3530" s="4" t="str">
        <f>"Q"&amp;ROUNDUP(MONTH(Table1[[#This Row],[Invoice Date]])/3,0)</f>
        <v>Q1</v>
      </c>
      <c r="R3530" s="4" t="str">
        <f>LOOKUP(O3530,{1,3,6,9,12},{"Winter","Spring","Summer","Autumn","Winter"})</f>
        <v>Winter</v>
      </c>
    </row>
    <row r="3531" spans="2:18"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c r="O3531" s="4">
        <f>MONTH(Table1[[#This Row],[Invoice Date]])</f>
        <v>2</v>
      </c>
      <c r="P3531" s="4">
        <f>YEAR(Table1[[#This Row],[Invoice Date]])</f>
        <v>2021</v>
      </c>
      <c r="Q3531" s="4" t="str">
        <f>"Q"&amp;ROUNDUP(MONTH(Table1[[#This Row],[Invoice Date]])/3,0)</f>
        <v>Q1</v>
      </c>
      <c r="R3531" s="4" t="str">
        <f>LOOKUP(O3531,{1,3,6,9,12},{"Winter","Spring","Summer","Autumn","Winter"})</f>
        <v>Winter</v>
      </c>
    </row>
    <row r="3532" spans="2:18"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c r="O3532" s="4">
        <f>MONTH(Table1[[#This Row],[Invoice Date]])</f>
        <v>2</v>
      </c>
      <c r="P3532" s="4">
        <f>YEAR(Table1[[#This Row],[Invoice Date]])</f>
        <v>2021</v>
      </c>
      <c r="Q3532" s="4" t="str">
        <f>"Q"&amp;ROUNDUP(MONTH(Table1[[#This Row],[Invoice Date]])/3,0)</f>
        <v>Q1</v>
      </c>
      <c r="R3532" s="4" t="str">
        <f>LOOKUP(O3532,{1,3,6,9,12},{"Winter","Spring","Summer","Autumn","Winter"})</f>
        <v>Winter</v>
      </c>
    </row>
    <row r="3533" spans="2:18"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c r="O3533" s="4">
        <f>MONTH(Table1[[#This Row],[Invoice Date]])</f>
        <v>2</v>
      </c>
      <c r="P3533" s="4">
        <f>YEAR(Table1[[#This Row],[Invoice Date]])</f>
        <v>2021</v>
      </c>
      <c r="Q3533" s="4" t="str">
        <f>"Q"&amp;ROUNDUP(MONTH(Table1[[#This Row],[Invoice Date]])/3,0)</f>
        <v>Q1</v>
      </c>
      <c r="R3533" s="4" t="str">
        <f>LOOKUP(O3533,{1,3,6,9,12},{"Winter","Spring","Summer","Autumn","Winter"})</f>
        <v>Winter</v>
      </c>
    </row>
    <row r="3534" spans="2:18"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c r="O3534" s="4">
        <f>MONTH(Table1[[#This Row],[Invoice Date]])</f>
        <v>2</v>
      </c>
      <c r="P3534" s="4">
        <f>YEAR(Table1[[#This Row],[Invoice Date]])</f>
        <v>2021</v>
      </c>
      <c r="Q3534" s="4" t="str">
        <f>"Q"&amp;ROUNDUP(MONTH(Table1[[#This Row],[Invoice Date]])/3,0)</f>
        <v>Q1</v>
      </c>
      <c r="R3534" s="4" t="str">
        <f>LOOKUP(O3534,{1,3,6,9,12},{"Winter","Spring","Summer","Autumn","Winter"})</f>
        <v>Winter</v>
      </c>
    </row>
    <row r="3535" spans="2:18"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c r="O3535" s="4">
        <f>MONTH(Table1[[#This Row],[Invoice Date]])</f>
        <v>2</v>
      </c>
      <c r="P3535" s="4">
        <f>YEAR(Table1[[#This Row],[Invoice Date]])</f>
        <v>2021</v>
      </c>
      <c r="Q3535" s="4" t="str">
        <f>"Q"&amp;ROUNDUP(MONTH(Table1[[#This Row],[Invoice Date]])/3,0)</f>
        <v>Q1</v>
      </c>
      <c r="R3535" s="4" t="str">
        <f>LOOKUP(O3535,{1,3,6,9,12},{"Winter","Spring","Summer","Autumn","Winter"})</f>
        <v>Winter</v>
      </c>
    </row>
    <row r="3536" spans="2:18"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c r="O3536" s="4">
        <f>MONTH(Table1[[#This Row],[Invoice Date]])</f>
        <v>2</v>
      </c>
      <c r="P3536" s="4">
        <f>YEAR(Table1[[#This Row],[Invoice Date]])</f>
        <v>2021</v>
      </c>
      <c r="Q3536" s="4" t="str">
        <f>"Q"&amp;ROUNDUP(MONTH(Table1[[#This Row],[Invoice Date]])/3,0)</f>
        <v>Q1</v>
      </c>
      <c r="R3536" s="4" t="str">
        <f>LOOKUP(O3536,{1,3,6,9,12},{"Winter","Spring","Summer","Autumn","Winter"})</f>
        <v>Winter</v>
      </c>
    </row>
    <row r="3537" spans="2:18"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c r="O3537" s="4">
        <f>MONTH(Table1[[#This Row],[Invoice Date]])</f>
        <v>3</v>
      </c>
      <c r="P3537" s="4">
        <f>YEAR(Table1[[#This Row],[Invoice Date]])</f>
        <v>2021</v>
      </c>
      <c r="Q3537" s="4" t="str">
        <f>"Q"&amp;ROUNDUP(MONTH(Table1[[#This Row],[Invoice Date]])/3,0)</f>
        <v>Q1</v>
      </c>
      <c r="R3537" s="4" t="str">
        <f>LOOKUP(O3537,{1,3,6,9,12},{"Winter","Spring","Summer","Autumn","Winter"})</f>
        <v>Spring</v>
      </c>
    </row>
    <row r="3538" spans="2:18"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c r="O3538" s="4">
        <f>MONTH(Table1[[#This Row],[Invoice Date]])</f>
        <v>3</v>
      </c>
      <c r="P3538" s="4">
        <f>YEAR(Table1[[#This Row],[Invoice Date]])</f>
        <v>2021</v>
      </c>
      <c r="Q3538" s="4" t="str">
        <f>"Q"&amp;ROUNDUP(MONTH(Table1[[#This Row],[Invoice Date]])/3,0)</f>
        <v>Q1</v>
      </c>
      <c r="R3538" s="4" t="str">
        <f>LOOKUP(O3538,{1,3,6,9,12},{"Winter","Spring","Summer","Autumn","Winter"})</f>
        <v>Spring</v>
      </c>
    </row>
    <row r="3539" spans="2:18"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c r="O3539" s="4">
        <f>MONTH(Table1[[#This Row],[Invoice Date]])</f>
        <v>3</v>
      </c>
      <c r="P3539" s="4">
        <f>YEAR(Table1[[#This Row],[Invoice Date]])</f>
        <v>2021</v>
      </c>
      <c r="Q3539" s="4" t="str">
        <f>"Q"&amp;ROUNDUP(MONTH(Table1[[#This Row],[Invoice Date]])/3,0)</f>
        <v>Q1</v>
      </c>
      <c r="R3539" s="4" t="str">
        <f>LOOKUP(O3539,{1,3,6,9,12},{"Winter","Spring","Summer","Autumn","Winter"})</f>
        <v>Spring</v>
      </c>
    </row>
    <row r="3540" spans="2:18"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c r="O3540" s="4">
        <f>MONTH(Table1[[#This Row],[Invoice Date]])</f>
        <v>3</v>
      </c>
      <c r="P3540" s="4">
        <f>YEAR(Table1[[#This Row],[Invoice Date]])</f>
        <v>2021</v>
      </c>
      <c r="Q3540" s="4" t="str">
        <f>"Q"&amp;ROUNDUP(MONTH(Table1[[#This Row],[Invoice Date]])/3,0)</f>
        <v>Q1</v>
      </c>
      <c r="R3540" s="4" t="str">
        <f>LOOKUP(O3540,{1,3,6,9,12},{"Winter","Spring","Summer","Autumn","Winter"})</f>
        <v>Spring</v>
      </c>
    </row>
    <row r="3541" spans="2:18"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c r="O3541" s="4">
        <f>MONTH(Table1[[#This Row],[Invoice Date]])</f>
        <v>3</v>
      </c>
      <c r="P3541" s="4">
        <f>YEAR(Table1[[#This Row],[Invoice Date]])</f>
        <v>2021</v>
      </c>
      <c r="Q3541" s="4" t="str">
        <f>"Q"&amp;ROUNDUP(MONTH(Table1[[#This Row],[Invoice Date]])/3,0)</f>
        <v>Q1</v>
      </c>
      <c r="R3541" s="4" t="str">
        <f>LOOKUP(O3541,{1,3,6,9,12},{"Winter","Spring","Summer","Autumn","Winter"})</f>
        <v>Spring</v>
      </c>
    </row>
    <row r="3542" spans="2:18"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c r="O3542" s="4">
        <f>MONTH(Table1[[#This Row],[Invoice Date]])</f>
        <v>3</v>
      </c>
      <c r="P3542" s="4">
        <f>YEAR(Table1[[#This Row],[Invoice Date]])</f>
        <v>2021</v>
      </c>
      <c r="Q3542" s="4" t="str">
        <f>"Q"&amp;ROUNDUP(MONTH(Table1[[#This Row],[Invoice Date]])/3,0)</f>
        <v>Q1</v>
      </c>
      <c r="R3542" s="4" t="str">
        <f>LOOKUP(O3542,{1,3,6,9,12},{"Winter","Spring","Summer","Autumn","Winter"})</f>
        <v>Spring</v>
      </c>
    </row>
    <row r="3543" spans="2:18"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c r="O3543" s="4">
        <f>MONTH(Table1[[#This Row],[Invoice Date]])</f>
        <v>4</v>
      </c>
      <c r="P3543" s="4">
        <f>YEAR(Table1[[#This Row],[Invoice Date]])</f>
        <v>2021</v>
      </c>
      <c r="Q3543" s="4" t="str">
        <f>"Q"&amp;ROUNDUP(MONTH(Table1[[#This Row],[Invoice Date]])/3,0)</f>
        <v>Q2</v>
      </c>
      <c r="R3543" s="4" t="str">
        <f>LOOKUP(O3543,{1,3,6,9,12},{"Winter","Spring","Summer","Autumn","Winter"})</f>
        <v>Spring</v>
      </c>
    </row>
    <row r="3544" spans="2:18"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c r="O3544" s="4">
        <f>MONTH(Table1[[#This Row],[Invoice Date]])</f>
        <v>4</v>
      </c>
      <c r="P3544" s="4">
        <f>YEAR(Table1[[#This Row],[Invoice Date]])</f>
        <v>2021</v>
      </c>
      <c r="Q3544" s="4" t="str">
        <f>"Q"&amp;ROUNDUP(MONTH(Table1[[#This Row],[Invoice Date]])/3,0)</f>
        <v>Q2</v>
      </c>
      <c r="R3544" s="4" t="str">
        <f>LOOKUP(O3544,{1,3,6,9,12},{"Winter","Spring","Summer","Autumn","Winter"})</f>
        <v>Spring</v>
      </c>
    </row>
    <row r="3545" spans="2:18"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c r="O3545" s="4">
        <f>MONTH(Table1[[#This Row],[Invoice Date]])</f>
        <v>4</v>
      </c>
      <c r="P3545" s="4">
        <f>YEAR(Table1[[#This Row],[Invoice Date]])</f>
        <v>2021</v>
      </c>
      <c r="Q3545" s="4" t="str">
        <f>"Q"&amp;ROUNDUP(MONTH(Table1[[#This Row],[Invoice Date]])/3,0)</f>
        <v>Q2</v>
      </c>
      <c r="R3545" s="4" t="str">
        <f>LOOKUP(O3545,{1,3,6,9,12},{"Winter","Spring","Summer","Autumn","Winter"})</f>
        <v>Spring</v>
      </c>
    </row>
    <row r="3546" spans="2:18"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c r="O3546" s="4">
        <f>MONTH(Table1[[#This Row],[Invoice Date]])</f>
        <v>4</v>
      </c>
      <c r="P3546" s="4">
        <f>YEAR(Table1[[#This Row],[Invoice Date]])</f>
        <v>2021</v>
      </c>
      <c r="Q3546" s="4" t="str">
        <f>"Q"&amp;ROUNDUP(MONTH(Table1[[#This Row],[Invoice Date]])/3,0)</f>
        <v>Q2</v>
      </c>
      <c r="R3546" s="4" t="str">
        <f>LOOKUP(O3546,{1,3,6,9,12},{"Winter","Spring","Summer","Autumn","Winter"})</f>
        <v>Spring</v>
      </c>
    </row>
    <row r="3547" spans="2:18"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c r="O3547" s="4">
        <f>MONTH(Table1[[#This Row],[Invoice Date]])</f>
        <v>4</v>
      </c>
      <c r="P3547" s="4">
        <f>YEAR(Table1[[#This Row],[Invoice Date]])</f>
        <v>2021</v>
      </c>
      <c r="Q3547" s="4" t="str">
        <f>"Q"&amp;ROUNDUP(MONTH(Table1[[#This Row],[Invoice Date]])/3,0)</f>
        <v>Q2</v>
      </c>
      <c r="R3547" s="4" t="str">
        <f>LOOKUP(O3547,{1,3,6,9,12},{"Winter","Spring","Summer","Autumn","Winter"})</f>
        <v>Spring</v>
      </c>
    </row>
    <row r="3548" spans="2:18"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c r="O3548" s="4">
        <f>MONTH(Table1[[#This Row],[Invoice Date]])</f>
        <v>4</v>
      </c>
      <c r="P3548" s="4">
        <f>YEAR(Table1[[#This Row],[Invoice Date]])</f>
        <v>2021</v>
      </c>
      <c r="Q3548" s="4" t="str">
        <f>"Q"&amp;ROUNDUP(MONTH(Table1[[#This Row],[Invoice Date]])/3,0)</f>
        <v>Q2</v>
      </c>
      <c r="R3548" s="4" t="str">
        <f>LOOKUP(O3548,{1,3,6,9,12},{"Winter","Spring","Summer","Autumn","Winter"})</f>
        <v>Spring</v>
      </c>
    </row>
    <row r="3549" spans="2:18"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c r="O3549" s="4">
        <f>MONTH(Table1[[#This Row],[Invoice Date]])</f>
        <v>5</v>
      </c>
      <c r="P3549" s="4">
        <f>YEAR(Table1[[#This Row],[Invoice Date]])</f>
        <v>2021</v>
      </c>
      <c r="Q3549" s="4" t="str">
        <f>"Q"&amp;ROUNDUP(MONTH(Table1[[#This Row],[Invoice Date]])/3,0)</f>
        <v>Q2</v>
      </c>
      <c r="R3549" s="4" t="str">
        <f>LOOKUP(O3549,{1,3,6,9,12},{"Winter","Spring","Summer","Autumn","Winter"})</f>
        <v>Spring</v>
      </c>
    </row>
    <row r="3550" spans="2:18"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c r="O3550" s="4">
        <f>MONTH(Table1[[#This Row],[Invoice Date]])</f>
        <v>5</v>
      </c>
      <c r="P3550" s="4">
        <f>YEAR(Table1[[#This Row],[Invoice Date]])</f>
        <v>2021</v>
      </c>
      <c r="Q3550" s="4" t="str">
        <f>"Q"&amp;ROUNDUP(MONTH(Table1[[#This Row],[Invoice Date]])/3,0)</f>
        <v>Q2</v>
      </c>
      <c r="R3550" s="4" t="str">
        <f>LOOKUP(O3550,{1,3,6,9,12},{"Winter","Spring","Summer","Autumn","Winter"})</f>
        <v>Spring</v>
      </c>
    </row>
    <row r="3551" spans="2:18"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c r="O3551" s="4">
        <f>MONTH(Table1[[#This Row],[Invoice Date]])</f>
        <v>5</v>
      </c>
      <c r="P3551" s="4">
        <f>YEAR(Table1[[#This Row],[Invoice Date]])</f>
        <v>2021</v>
      </c>
      <c r="Q3551" s="4" t="str">
        <f>"Q"&amp;ROUNDUP(MONTH(Table1[[#This Row],[Invoice Date]])/3,0)</f>
        <v>Q2</v>
      </c>
      <c r="R3551" s="4" t="str">
        <f>LOOKUP(O3551,{1,3,6,9,12},{"Winter","Spring","Summer","Autumn","Winter"})</f>
        <v>Spring</v>
      </c>
    </row>
    <row r="3552" spans="2:18"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c r="O3552" s="4">
        <f>MONTH(Table1[[#This Row],[Invoice Date]])</f>
        <v>5</v>
      </c>
      <c r="P3552" s="4">
        <f>YEAR(Table1[[#This Row],[Invoice Date]])</f>
        <v>2021</v>
      </c>
      <c r="Q3552" s="4" t="str">
        <f>"Q"&amp;ROUNDUP(MONTH(Table1[[#This Row],[Invoice Date]])/3,0)</f>
        <v>Q2</v>
      </c>
      <c r="R3552" s="4" t="str">
        <f>LOOKUP(O3552,{1,3,6,9,12},{"Winter","Spring","Summer","Autumn","Winter"})</f>
        <v>Spring</v>
      </c>
    </row>
    <row r="3553" spans="2:18"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c r="O3553" s="4">
        <f>MONTH(Table1[[#This Row],[Invoice Date]])</f>
        <v>5</v>
      </c>
      <c r="P3553" s="4">
        <f>YEAR(Table1[[#This Row],[Invoice Date]])</f>
        <v>2021</v>
      </c>
      <c r="Q3553" s="4" t="str">
        <f>"Q"&amp;ROUNDUP(MONTH(Table1[[#This Row],[Invoice Date]])/3,0)</f>
        <v>Q2</v>
      </c>
      <c r="R3553" s="4" t="str">
        <f>LOOKUP(O3553,{1,3,6,9,12},{"Winter","Spring","Summer","Autumn","Winter"})</f>
        <v>Spring</v>
      </c>
    </row>
    <row r="3554" spans="2:18"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c r="O3554" s="4">
        <f>MONTH(Table1[[#This Row],[Invoice Date]])</f>
        <v>5</v>
      </c>
      <c r="P3554" s="4">
        <f>YEAR(Table1[[#This Row],[Invoice Date]])</f>
        <v>2021</v>
      </c>
      <c r="Q3554" s="4" t="str">
        <f>"Q"&amp;ROUNDUP(MONTH(Table1[[#This Row],[Invoice Date]])/3,0)</f>
        <v>Q2</v>
      </c>
      <c r="R3554" s="4" t="str">
        <f>LOOKUP(O3554,{1,3,6,9,12},{"Winter","Spring","Summer","Autumn","Winter"})</f>
        <v>Spring</v>
      </c>
    </row>
    <row r="3555" spans="2:18"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c r="O3555" s="4">
        <f>MONTH(Table1[[#This Row],[Invoice Date]])</f>
        <v>6</v>
      </c>
      <c r="P3555" s="4">
        <f>YEAR(Table1[[#This Row],[Invoice Date]])</f>
        <v>2021</v>
      </c>
      <c r="Q3555" s="4" t="str">
        <f>"Q"&amp;ROUNDUP(MONTH(Table1[[#This Row],[Invoice Date]])/3,0)</f>
        <v>Q2</v>
      </c>
      <c r="R3555" s="4" t="str">
        <f>LOOKUP(O3555,{1,3,6,9,12},{"Winter","Spring","Summer","Autumn","Winter"})</f>
        <v>Summer</v>
      </c>
    </row>
    <row r="3556" spans="2:18"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c r="O3556" s="4">
        <f>MONTH(Table1[[#This Row],[Invoice Date]])</f>
        <v>6</v>
      </c>
      <c r="P3556" s="4">
        <f>YEAR(Table1[[#This Row],[Invoice Date]])</f>
        <v>2021</v>
      </c>
      <c r="Q3556" s="4" t="str">
        <f>"Q"&amp;ROUNDUP(MONTH(Table1[[#This Row],[Invoice Date]])/3,0)</f>
        <v>Q2</v>
      </c>
      <c r="R3556" s="4" t="str">
        <f>LOOKUP(O3556,{1,3,6,9,12},{"Winter","Spring","Summer","Autumn","Winter"})</f>
        <v>Summer</v>
      </c>
    </row>
    <row r="3557" spans="2:18"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c r="O3557" s="4">
        <f>MONTH(Table1[[#This Row],[Invoice Date]])</f>
        <v>6</v>
      </c>
      <c r="P3557" s="4">
        <f>YEAR(Table1[[#This Row],[Invoice Date]])</f>
        <v>2021</v>
      </c>
      <c r="Q3557" s="4" t="str">
        <f>"Q"&amp;ROUNDUP(MONTH(Table1[[#This Row],[Invoice Date]])/3,0)</f>
        <v>Q2</v>
      </c>
      <c r="R3557" s="4" t="str">
        <f>LOOKUP(O3557,{1,3,6,9,12},{"Winter","Spring","Summer","Autumn","Winter"})</f>
        <v>Summer</v>
      </c>
    </row>
    <row r="3558" spans="2:18"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c r="O3558" s="4">
        <f>MONTH(Table1[[#This Row],[Invoice Date]])</f>
        <v>6</v>
      </c>
      <c r="P3558" s="4">
        <f>YEAR(Table1[[#This Row],[Invoice Date]])</f>
        <v>2021</v>
      </c>
      <c r="Q3558" s="4" t="str">
        <f>"Q"&amp;ROUNDUP(MONTH(Table1[[#This Row],[Invoice Date]])/3,0)</f>
        <v>Q2</v>
      </c>
      <c r="R3558" s="4" t="str">
        <f>LOOKUP(O3558,{1,3,6,9,12},{"Winter","Spring","Summer","Autumn","Winter"})</f>
        <v>Summer</v>
      </c>
    </row>
    <row r="3559" spans="2:18"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c r="O3559" s="4">
        <f>MONTH(Table1[[#This Row],[Invoice Date]])</f>
        <v>6</v>
      </c>
      <c r="P3559" s="4">
        <f>YEAR(Table1[[#This Row],[Invoice Date]])</f>
        <v>2021</v>
      </c>
      <c r="Q3559" s="4" t="str">
        <f>"Q"&amp;ROUNDUP(MONTH(Table1[[#This Row],[Invoice Date]])/3,0)</f>
        <v>Q2</v>
      </c>
      <c r="R3559" s="4" t="str">
        <f>LOOKUP(O3559,{1,3,6,9,12},{"Winter","Spring","Summer","Autumn","Winter"})</f>
        <v>Summer</v>
      </c>
    </row>
    <row r="3560" spans="2:18"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c r="O3560" s="4">
        <f>MONTH(Table1[[#This Row],[Invoice Date]])</f>
        <v>6</v>
      </c>
      <c r="P3560" s="4">
        <f>YEAR(Table1[[#This Row],[Invoice Date]])</f>
        <v>2021</v>
      </c>
      <c r="Q3560" s="4" t="str">
        <f>"Q"&amp;ROUNDUP(MONTH(Table1[[#This Row],[Invoice Date]])/3,0)</f>
        <v>Q2</v>
      </c>
      <c r="R3560" s="4" t="str">
        <f>LOOKUP(O3560,{1,3,6,9,12},{"Winter","Spring","Summer","Autumn","Winter"})</f>
        <v>Summer</v>
      </c>
    </row>
    <row r="3561" spans="2:18"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c r="O3561" s="4">
        <f>MONTH(Table1[[#This Row],[Invoice Date]])</f>
        <v>7</v>
      </c>
      <c r="P3561" s="4">
        <f>YEAR(Table1[[#This Row],[Invoice Date]])</f>
        <v>2021</v>
      </c>
      <c r="Q3561" s="4" t="str">
        <f>"Q"&amp;ROUNDUP(MONTH(Table1[[#This Row],[Invoice Date]])/3,0)</f>
        <v>Q3</v>
      </c>
      <c r="R3561" s="4" t="str">
        <f>LOOKUP(O3561,{1,3,6,9,12},{"Winter","Spring","Summer","Autumn","Winter"})</f>
        <v>Summer</v>
      </c>
    </row>
    <row r="3562" spans="2:18"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c r="O3562" s="4">
        <f>MONTH(Table1[[#This Row],[Invoice Date]])</f>
        <v>7</v>
      </c>
      <c r="P3562" s="4">
        <f>YEAR(Table1[[#This Row],[Invoice Date]])</f>
        <v>2021</v>
      </c>
      <c r="Q3562" s="4" t="str">
        <f>"Q"&amp;ROUNDUP(MONTH(Table1[[#This Row],[Invoice Date]])/3,0)</f>
        <v>Q3</v>
      </c>
      <c r="R3562" s="4" t="str">
        <f>LOOKUP(O3562,{1,3,6,9,12},{"Winter","Spring","Summer","Autumn","Winter"})</f>
        <v>Summer</v>
      </c>
    </row>
    <row r="3563" spans="2:18"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c r="O3563" s="4">
        <f>MONTH(Table1[[#This Row],[Invoice Date]])</f>
        <v>7</v>
      </c>
      <c r="P3563" s="4">
        <f>YEAR(Table1[[#This Row],[Invoice Date]])</f>
        <v>2021</v>
      </c>
      <c r="Q3563" s="4" t="str">
        <f>"Q"&amp;ROUNDUP(MONTH(Table1[[#This Row],[Invoice Date]])/3,0)</f>
        <v>Q3</v>
      </c>
      <c r="R3563" s="4" t="str">
        <f>LOOKUP(O3563,{1,3,6,9,12},{"Winter","Spring","Summer","Autumn","Winter"})</f>
        <v>Summer</v>
      </c>
    </row>
    <row r="3564" spans="2:18"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c r="O3564" s="4">
        <f>MONTH(Table1[[#This Row],[Invoice Date]])</f>
        <v>7</v>
      </c>
      <c r="P3564" s="4">
        <f>YEAR(Table1[[#This Row],[Invoice Date]])</f>
        <v>2021</v>
      </c>
      <c r="Q3564" s="4" t="str">
        <f>"Q"&amp;ROUNDUP(MONTH(Table1[[#This Row],[Invoice Date]])/3,0)</f>
        <v>Q3</v>
      </c>
      <c r="R3564" s="4" t="str">
        <f>LOOKUP(O3564,{1,3,6,9,12},{"Winter","Spring","Summer","Autumn","Winter"})</f>
        <v>Summer</v>
      </c>
    </row>
    <row r="3565" spans="2:18"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c r="O3565" s="4">
        <f>MONTH(Table1[[#This Row],[Invoice Date]])</f>
        <v>7</v>
      </c>
      <c r="P3565" s="4">
        <f>YEAR(Table1[[#This Row],[Invoice Date]])</f>
        <v>2021</v>
      </c>
      <c r="Q3565" s="4" t="str">
        <f>"Q"&amp;ROUNDUP(MONTH(Table1[[#This Row],[Invoice Date]])/3,0)</f>
        <v>Q3</v>
      </c>
      <c r="R3565" s="4" t="str">
        <f>LOOKUP(O3565,{1,3,6,9,12},{"Winter","Spring","Summer","Autumn","Winter"})</f>
        <v>Summer</v>
      </c>
    </row>
    <row r="3566" spans="2:18"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c r="O3566" s="4">
        <f>MONTH(Table1[[#This Row],[Invoice Date]])</f>
        <v>7</v>
      </c>
      <c r="P3566" s="4">
        <f>YEAR(Table1[[#This Row],[Invoice Date]])</f>
        <v>2021</v>
      </c>
      <c r="Q3566" s="4" t="str">
        <f>"Q"&amp;ROUNDUP(MONTH(Table1[[#This Row],[Invoice Date]])/3,0)</f>
        <v>Q3</v>
      </c>
      <c r="R3566" s="4" t="str">
        <f>LOOKUP(O3566,{1,3,6,9,12},{"Winter","Spring","Summer","Autumn","Winter"})</f>
        <v>Summer</v>
      </c>
    </row>
    <row r="3567" spans="2:18"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c r="O3567" s="4">
        <f>MONTH(Table1[[#This Row],[Invoice Date]])</f>
        <v>8</v>
      </c>
      <c r="P3567" s="4">
        <f>YEAR(Table1[[#This Row],[Invoice Date]])</f>
        <v>2021</v>
      </c>
      <c r="Q3567" s="4" t="str">
        <f>"Q"&amp;ROUNDUP(MONTH(Table1[[#This Row],[Invoice Date]])/3,0)</f>
        <v>Q3</v>
      </c>
      <c r="R3567" s="4" t="str">
        <f>LOOKUP(O3567,{1,3,6,9,12},{"Winter","Spring","Summer","Autumn","Winter"})</f>
        <v>Summer</v>
      </c>
    </row>
    <row r="3568" spans="2:18"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c r="O3568" s="4">
        <f>MONTH(Table1[[#This Row],[Invoice Date]])</f>
        <v>8</v>
      </c>
      <c r="P3568" s="4">
        <f>YEAR(Table1[[#This Row],[Invoice Date]])</f>
        <v>2021</v>
      </c>
      <c r="Q3568" s="4" t="str">
        <f>"Q"&amp;ROUNDUP(MONTH(Table1[[#This Row],[Invoice Date]])/3,0)</f>
        <v>Q3</v>
      </c>
      <c r="R3568" s="4" t="str">
        <f>LOOKUP(O3568,{1,3,6,9,12},{"Winter","Spring","Summer","Autumn","Winter"})</f>
        <v>Summer</v>
      </c>
    </row>
    <row r="3569" spans="2:18"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c r="O3569" s="4">
        <f>MONTH(Table1[[#This Row],[Invoice Date]])</f>
        <v>8</v>
      </c>
      <c r="P3569" s="4">
        <f>YEAR(Table1[[#This Row],[Invoice Date]])</f>
        <v>2021</v>
      </c>
      <c r="Q3569" s="4" t="str">
        <f>"Q"&amp;ROUNDUP(MONTH(Table1[[#This Row],[Invoice Date]])/3,0)</f>
        <v>Q3</v>
      </c>
      <c r="R3569" s="4" t="str">
        <f>LOOKUP(O3569,{1,3,6,9,12},{"Winter","Spring","Summer","Autumn","Winter"})</f>
        <v>Summer</v>
      </c>
    </row>
    <row r="3570" spans="2:18"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c r="O3570" s="4">
        <f>MONTH(Table1[[#This Row],[Invoice Date]])</f>
        <v>8</v>
      </c>
      <c r="P3570" s="4">
        <f>YEAR(Table1[[#This Row],[Invoice Date]])</f>
        <v>2021</v>
      </c>
      <c r="Q3570" s="4" t="str">
        <f>"Q"&amp;ROUNDUP(MONTH(Table1[[#This Row],[Invoice Date]])/3,0)</f>
        <v>Q3</v>
      </c>
      <c r="R3570" s="4" t="str">
        <f>LOOKUP(O3570,{1,3,6,9,12},{"Winter","Spring","Summer","Autumn","Winter"})</f>
        <v>Summer</v>
      </c>
    </row>
    <row r="3571" spans="2:18"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c r="O3571" s="4">
        <f>MONTH(Table1[[#This Row],[Invoice Date]])</f>
        <v>8</v>
      </c>
      <c r="P3571" s="4">
        <f>YEAR(Table1[[#This Row],[Invoice Date]])</f>
        <v>2021</v>
      </c>
      <c r="Q3571" s="4" t="str">
        <f>"Q"&amp;ROUNDUP(MONTH(Table1[[#This Row],[Invoice Date]])/3,0)</f>
        <v>Q3</v>
      </c>
      <c r="R3571" s="4" t="str">
        <f>LOOKUP(O3571,{1,3,6,9,12},{"Winter","Spring","Summer","Autumn","Winter"})</f>
        <v>Summer</v>
      </c>
    </row>
    <row r="3572" spans="2:18"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c r="O3572" s="4">
        <f>MONTH(Table1[[#This Row],[Invoice Date]])</f>
        <v>8</v>
      </c>
      <c r="P3572" s="4">
        <f>YEAR(Table1[[#This Row],[Invoice Date]])</f>
        <v>2021</v>
      </c>
      <c r="Q3572" s="4" t="str">
        <f>"Q"&amp;ROUNDUP(MONTH(Table1[[#This Row],[Invoice Date]])/3,0)</f>
        <v>Q3</v>
      </c>
      <c r="R3572" s="4" t="str">
        <f>LOOKUP(O3572,{1,3,6,9,12},{"Winter","Spring","Summer","Autumn","Winter"})</f>
        <v>Summer</v>
      </c>
    </row>
    <row r="3573" spans="2:18"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c r="O3573" s="4">
        <f>MONTH(Table1[[#This Row],[Invoice Date]])</f>
        <v>9</v>
      </c>
      <c r="P3573" s="4">
        <f>YEAR(Table1[[#This Row],[Invoice Date]])</f>
        <v>2021</v>
      </c>
      <c r="Q3573" s="4" t="str">
        <f>"Q"&amp;ROUNDUP(MONTH(Table1[[#This Row],[Invoice Date]])/3,0)</f>
        <v>Q3</v>
      </c>
      <c r="R3573" s="4" t="str">
        <f>LOOKUP(O3573,{1,3,6,9,12},{"Winter","Spring","Summer","Autumn","Winter"})</f>
        <v>Autumn</v>
      </c>
    </row>
    <row r="3574" spans="2:18"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c r="O3574" s="4">
        <f>MONTH(Table1[[#This Row],[Invoice Date]])</f>
        <v>9</v>
      </c>
      <c r="P3574" s="4">
        <f>YEAR(Table1[[#This Row],[Invoice Date]])</f>
        <v>2021</v>
      </c>
      <c r="Q3574" s="4" t="str">
        <f>"Q"&amp;ROUNDUP(MONTH(Table1[[#This Row],[Invoice Date]])/3,0)</f>
        <v>Q3</v>
      </c>
      <c r="R3574" s="4" t="str">
        <f>LOOKUP(O3574,{1,3,6,9,12},{"Winter","Spring","Summer","Autumn","Winter"})</f>
        <v>Autumn</v>
      </c>
    </row>
    <row r="3575" spans="2:18"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c r="O3575" s="4">
        <f>MONTH(Table1[[#This Row],[Invoice Date]])</f>
        <v>9</v>
      </c>
      <c r="P3575" s="4">
        <f>YEAR(Table1[[#This Row],[Invoice Date]])</f>
        <v>2021</v>
      </c>
      <c r="Q3575" s="4" t="str">
        <f>"Q"&amp;ROUNDUP(MONTH(Table1[[#This Row],[Invoice Date]])/3,0)</f>
        <v>Q3</v>
      </c>
      <c r="R3575" s="4" t="str">
        <f>LOOKUP(O3575,{1,3,6,9,12},{"Winter","Spring","Summer","Autumn","Winter"})</f>
        <v>Autumn</v>
      </c>
    </row>
    <row r="3576" spans="2:18"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c r="O3576" s="4">
        <f>MONTH(Table1[[#This Row],[Invoice Date]])</f>
        <v>9</v>
      </c>
      <c r="P3576" s="4">
        <f>YEAR(Table1[[#This Row],[Invoice Date]])</f>
        <v>2021</v>
      </c>
      <c r="Q3576" s="4" t="str">
        <f>"Q"&amp;ROUNDUP(MONTH(Table1[[#This Row],[Invoice Date]])/3,0)</f>
        <v>Q3</v>
      </c>
      <c r="R3576" s="4" t="str">
        <f>LOOKUP(O3576,{1,3,6,9,12},{"Winter","Spring","Summer","Autumn","Winter"})</f>
        <v>Autumn</v>
      </c>
    </row>
    <row r="3577" spans="2:18"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c r="O3577" s="4">
        <f>MONTH(Table1[[#This Row],[Invoice Date]])</f>
        <v>9</v>
      </c>
      <c r="P3577" s="4">
        <f>YEAR(Table1[[#This Row],[Invoice Date]])</f>
        <v>2021</v>
      </c>
      <c r="Q3577" s="4" t="str">
        <f>"Q"&amp;ROUNDUP(MONTH(Table1[[#This Row],[Invoice Date]])/3,0)</f>
        <v>Q3</v>
      </c>
      <c r="R3577" s="4" t="str">
        <f>LOOKUP(O3577,{1,3,6,9,12},{"Winter","Spring","Summer","Autumn","Winter"})</f>
        <v>Autumn</v>
      </c>
    </row>
    <row r="3578" spans="2:18"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c r="O3578" s="4">
        <f>MONTH(Table1[[#This Row],[Invoice Date]])</f>
        <v>9</v>
      </c>
      <c r="P3578" s="4">
        <f>YEAR(Table1[[#This Row],[Invoice Date]])</f>
        <v>2021</v>
      </c>
      <c r="Q3578" s="4" t="str">
        <f>"Q"&amp;ROUNDUP(MONTH(Table1[[#This Row],[Invoice Date]])/3,0)</f>
        <v>Q3</v>
      </c>
      <c r="R3578" s="4" t="str">
        <f>LOOKUP(O3578,{1,3,6,9,12},{"Winter","Spring","Summer","Autumn","Winter"})</f>
        <v>Autumn</v>
      </c>
    </row>
    <row r="3579" spans="2:18"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c r="O3579" s="4">
        <f>MONTH(Table1[[#This Row],[Invoice Date]])</f>
        <v>10</v>
      </c>
      <c r="P3579" s="4">
        <f>YEAR(Table1[[#This Row],[Invoice Date]])</f>
        <v>2021</v>
      </c>
      <c r="Q3579" s="4" t="str">
        <f>"Q"&amp;ROUNDUP(MONTH(Table1[[#This Row],[Invoice Date]])/3,0)</f>
        <v>Q4</v>
      </c>
      <c r="R3579" s="4" t="str">
        <f>LOOKUP(O3579,{1,3,6,9,12},{"Winter","Spring","Summer","Autumn","Winter"})</f>
        <v>Autumn</v>
      </c>
    </row>
    <row r="3580" spans="2:18"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c r="O3580" s="4">
        <f>MONTH(Table1[[#This Row],[Invoice Date]])</f>
        <v>10</v>
      </c>
      <c r="P3580" s="4">
        <f>YEAR(Table1[[#This Row],[Invoice Date]])</f>
        <v>2021</v>
      </c>
      <c r="Q3580" s="4" t="str">
        <f>"Q"&amp;ROUNDUP(MONTH(Table1[[#This Row],[Invoice Date]])/3,0)</f>
        <v>Q4</v>
      </c>
      <c r="R3580" s="4" t="str">
        <f>LOOKUP(O3580,{1,3,6,9,12},{"Winter","Spring","Summer","Autumn","Winter"})</f>
        <v>Autumn</v>
      </c>
    </row>
    <row r="3581" spans="2:18"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c r="O3581" s="4">
        <f>MONTH(Table1[[#This Row],[Invoice Date]])</f>
        <v>10</v>
      </c>
      <c r="P3581" s="4">
        <f>YEAR(Table1[[#This Row],[Invoice Date]])</f>
        <v>2021</v>
      </c>
      <c r="Q3581" s="4" t="str">
        <f>"Q"&amp;ROUNDUP(MONTH(Table1[[#This Row],[Invoice Date]])/3,0)</f>
        <v>Q4</v>
      </c>
      <c r="R3581" s="4" t="str">
        <f>LOOKUP(O3581,{1,3,6,9,12},{"Winter","Spring","Summer","Autumn","Winter"})</f>
        <v>Autumn</v>
      </c>
    </row>
    <row r="3582" spans="2:18"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c r="O3582" s="4">
        <f>MONTH(Table1[[#This Row],[Invoice Date]])</f>
        <v>10</v>
      </c>
      <c r="P3582" s="4">
        <f>YEAR(Table1[[#This Row],[Invoice Date]])</f>
        <v>2021</v>
      </c>
      <c r="Q3582" s="4" t="str">
        <f>"Q"&amp;ROUNDUP(MONTH(Table1[[#This Row],[Invoice Date]])/3,0)</f>
        <v>Q4</v>
      </c>
      <c r="R3582" s="4" t="str">
        <f>LOOKUP(O3582,{1,3,6,9,12},{"Winter","Spring","Summer","Autumn","Winter"})</f>
        <v>Autumn</v>
      </c>
    </row>
    <row r="3583" spans="2:18"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c r="O3583" s="4">
        <f>MONTH(Table1[[#This Row],[Invoice Date]])</f>
        <v>10</v>
      </c>
      <c r="P3583" s="4">
        <f>YEAR(Table1[[#This Row],[Invoice Date]])</f>
        <v>2021</v>
      </c>
      <c r="Q3583" s="4" t="str">
        <f>"Q"&amp;ROUNDUP(MONTH(Table1[[#This Row],[Invoice Date]])/3,0)</f>
        <v>Q4</v>
      </c>
      <c r="R3583" s="4" t="str">
        <f>LOOKUP(O3583,{1,3,6,9,12},{"Winter","Spring","Summer","Autumn","Winter"})</f>
        <v>Autumn</v>
      </c>
    </row>
    <row r="3584" spans="2:18"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c r="O3584" s="4">
        <f>MONTH(Table1[[#This Row],[Invoice Date]])</f>
        <v>10</v>
      </c>
      <c r="P3584" s="4">
        <f>YEAR(Table1[[#This Row],[Invoice Date]])</f>
        <v>2021</v>
      </c>
      <c r="Q3584" s="4" t="str">
        <f>"Q"&amp;ROUNDUP(MONTH(Table1[[#This Row],[Invoice Date]])/3,0)</f>
        <v>Q4</v>
      </c>
      <c r="R3584" s="4" t="str">
        <f>LOOKUP(O3584,{1,3,6,9,12},{"Winter","Spring","Summer","Autumn","Winter"})</f>
        <v>Autumn</v>
      </c>
    </row>
    <row r="3585" spans="2:18"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c r="O3585" s="4">
        <f>MONTH(Table1[[#This Row],[Invoice Date]])</f>
        <v>11</v>
      </c>
      <c r="P3585" s="4">
        <f>YEAR(Table1[[#This Row],[Invoice Date]])</f>
        <v>2021</v>
      </c>
      <c r="Q3585" s="4" t="str">
        <f>"Q"&amp;ROUNDUP(MONTH(Table1[[#This Row],[Invoice Date]])/3,0)</f>
        <v>Q4</v>
      </c>
      <c r="R3585" s="4" t="str">
        <f>LOOKUP(O3585,{1,3,6,9,12},{"Winter","Spring","Summer","Autumn","Winter"})</f>
        <v>Autumn</v>
      </c>
    </row>
    <row r="3586" spans="2:18"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c r="O3586" s="4">
        <f>MONTH(Table1[[#This Row],[Invoice Date]])</f>
        <v>11</v>
      </c>
      <c r="P3586" s="4">
        <f>YEAR(Table1[[#This Row],[Invoice Date]])</f>
        <v>2021</v>
      </c>
      <c r="Q3586" s="4" t="str">
        <f>"Q"&amp;ROUNDUP(MONTH(Table1[[#This Row],[Invoice Date]])/3,0)</f>
        <v>Q4</v>
      </c>
      <c r="R3586" s="4" t="str">
        <f>LOOKUP(O3586,{1,3,6,9,12},{"Winter","Spring","Summer","Autumn","Winter"})</f>
        <v>Autumn</v>
      </c>
    </row>
    <row r="3587" spans="2:18"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c r="O3587" s="4">
        <f>MONTH(Table1[[#This Row],[Invoice Date]])</f>
        <v>11</v>
      </c>
      <c r="P3587" s="4">
        <f>YEAR(Table1[[#This Row],[Invoice Date]])</f>
        <v>2021</v>
      </c>
      <c r="Q3587" s="4" t="str">
        <f>"Q"&amp;ROUNDUP(MONTH(Table1[[#This Row],[Invoice Date]])/3,0)</f>
        <v>Q4</v>
      </c>
      <c r="R3587" s="4" t="str">
        <f>LOOKUP(O3587,{1,3,6,9,12},{"Winter","Spring","Summer","Autumn","Winter"})</f>
        <v>Autumn</v>
      </c>
    </row>
    <row r="3588" spans="2:18"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c r="O3588" s="4">
        <f>MONTH(Table1[[#This Row],[Invoice Date]])</f>
        <v>11</v>
      </c>
      <c r="P3588" s="4">
        <f>YEAR(Table1[[#This Row],[Invoice Date]])</f>
        <v>2021</v>
      </c>
      <c r="Q3588" s="4" t="str">
        <f>"Q"&amp;ROUNDUP(MONTH(Table1[[#This Row],[Invoice Date]])/3,0)</f>
        <v>Q4</v>
      </c>
      <c r="R3588" s="4" t="str">
        <f>LOOKUP(O3588,{1,3,6,9,12},{"Winter","Spring","Summer","Autumn","Winter"})</f>
        <v>Autumn</v>
      </c>
    </row>
    <row r="3589" spans="2:18"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c r="O3589" s="4">
        <f>MONTH(Table1[[#This Row],[Invoice Date]])</f>
        <v>11</v>
      </c>
      <c r="P3589" s="4">
        <f>YEAR(Table1[[#This Row],[Invoice Date]])</f>
        <v>2021</v>
      </c>
      <c r="Q3589" s="4" t="str">
        <f>"Q"&amp;ROUNDUP(MONTH(Table1[[#This Row],[Invoice Date]])/3,0)</f>
        <v>Q4</v>
      </c>
      <c r="R3589" s="4" t="str">
        <f>LOOKUP(O3589,{1,3,6,9,12},{"Winter","Spring","Summer","Autumn","Winter"})</f>
        <v>Autumn</v>
      </c>
    </row>
    <row r="3590" spans="2:18"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c r="O3590" s="4">
        <f>MONTH(Table1[[#This Row],[Invoice Date]])</f>
        <v>11</v>
      </c>
      <c r="P3590" s="4">
        <f>YEAR(Table1[[#This Row],[Invoice Date]])</f>
        <v>2021</v>
      </c>
      <c r="Q3590" s="4" t="str">
        <f>"Q"&amp;ROUNDUP(MONTH(Table1[[#This Row],[Invoice Date]])/3,0)</f>
        <v>Q4</v>
      </c>
      <c r="R3590" s="4" t="str">
        <f>LOOKUP(O3590,{1,3,6,9,12},{"Winter","Spring","Summer","Autumn","Winter"})</f>
        <v>Autumn</v>
      </c>
    </row>
    <row r="3591" spans="2:18"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c r="O3591" s="4">
        <f>MONTH(Table1[[#This Row],[Invoice Date]])</f>
        <v>12</v>
      </c>
      <c r="P3591" s="4">
        <f>YEAR(Table1[[#This Row],[Invoice Date]])</f>
        <v>2021</v>
      </c>
      <c r="Q3591" s="4" t="str">
        <f>"Q"&amp;ROUNDUP(MONTH(Table1[[#This Row],[Invoice Date]])/3,0)</f>
        <v>Q4</v>
      </c>
      <c r="R3591" s="4" t="str">
        <f>LOOKUP(O3591,{1,3,6,9,12},{"Winter","Spring","Summer","Autumn","Winter"})</f>
        <v>Winter</v>
      </c>
    </row>
    <row r="3592" spans="2:18"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c r="O3592" s="4">
        <f>MONTH(Table1[[#This Row],[Invoice Date]])</f>
        <v>12</v>
      </c>
      <c r="P3592" s="4">
        <f>YEAR(Table1[[#This Row],[Invoice Date]])</f>
        <v>2021</v>
      </c>
      <c r="Q3592" s="4" t="str">
        <f>"Q"&amp;ROUNDUP(MONTH(Table1[[#This Row],[Invoice Date]])/3,0)</f>
        <v>Q4</v>
      </c>
      <c r="R3592" s="4" t="str">
        <f>LOOKUP(O3592,{1,3,6,9,12},{"Winter","Spring","Summer","Autumn","Winter"})</f>
        <v>Winter</v>
      </c>
    </row>
    <row r="3593" spans="2:18"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c r="O3593" s="4">
        <f>MONTH(Table1[[#This Row],[Invoice Date]])</f>
        <v>12</v>
      </c>
      <c r="P3593" s="4">
        <f>YEAR(Table1[[#This Row],[Invoice Date]])</f>
        <v>2021</v>
      </c>
      <c r="Q3593" s="4" t="str">
        <f>"Q"&amp;ROUNDUP(MONTH(Table1[[#This Row],[Invoice Date]])/3,0)</f>
        <v>Q4</v>
      </c>
      <c r="R3593" s="4" t="str">
        <f>LOOKUP(O3593,{1,3,6,9,12},{"Winter","Spring","Summer","Autumn","Winter"})</f>
        <v>Winter</v>
      </c>
    </row>
    <row r="3594" spans="2:18"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c r="O3594" s="4">
        <f>MONTH(Table1[[#This Row],[Invoice Date]])</f>
        <v>12</v>
      </c>
      <c r="P3594" s="4">
        <f>YEAR(Table1[[#This Row],[Invoice Date]])</f>
        <v>2021</v>
      </c>
      <c r="Q3594" s="4" t="str">
        <f>"Q"&amp;ROUNDUP(MONTH(Table1[[#This Row],[Invoice Date]])/3,0)</f>
        <v>Q4</v>
      </c>
      <c r="R3594" s="4" t="str">
        <f>LOOKUP(O3594,{1,3,6,9,12},{"Winter","Spring","Summer","Autumn","Winter"})</f>
        <v>Winter</v>
      </c>
    </row>
    <row r="3595" spans="2:18"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c r="O3595" s="4">
        <f>MONTH(Table1[[#This Row],[Invoice Date]])</f>
        <v>12</v>
      </c>
      <c r="P3595" s="4">
        <f>YEAR(Table1[[#This Row],[Invoice Date]])</f>
        <v>2021</v>
      </c>
      <c r="Q3595" s="4" t="str">
        <f>"Q"&amp;ROUNDUP(MONTH(Table1[[#This Row],[Invoice Date]])/3,0)</f>
        <v>Q4</v>
      </c>
      <c r="R3595" s="4" t="str">
        <f>LOOKUP(O3595,{1,3,6,9,12},{"Winter","Spring","Summer","Autumn","Winter"})</f>
        <v>Winter</v>
      </c>
    </row>
    <row r="3596" spans="2:18"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c r="O3596" s="4">
        <f>MONTH(Table1[[#This Row],[Invoice Date]])</f>
        <v>12</v>
      </c>
      <c r="P3596" s="4">
        <f>YEAR(Table1[[#This Row],[Invoice Date]])</f>
        <v>2021</v>
      </c>
      <c r="Q3596" s="4" t="str">
        <f>"Q"&amp;ROUNDUP(MONTH(Table1[[#This Row],[Invoice Date]])/3,0)</f>
        <v>Q4</v>
      </c>
      <c r="R3596" s="4" t="str">
        <f>LOOKUP(O3596,{1,3,6,9,12},{"Winter","Spring","Summer","Autumn","Winter"})</f>
        <v>Winter</v>
      </c>
    </row>
    <row r="3597" spans="2:18"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c r="O3597" s="4">
        <f>MONTH(Table1[[#This Row],[Invoice Date]])</f>
        <v>1</v>
      </c>
      <c r="P3597" s="4">
        <f>YEAR(Table1[[#This Row],[Invoice Date]])</f>
        <v>2021</v>
      </c>
      <c r="Q3597" s="4" t="str">
        <f>"Q"&amp;ROUNDUP(MONTH(Table1[[#This Row],[Invoice Date]])/3,0)</f>
        <v>Q1</v>
      </c>
      <c r="R3597" s="4" t="str">
        <f>LOOKUP(O3597,{1,3,6,9,12},{"Winter","Spring","Summer","Autumn","Winter"})</f>
        <v>Winter</v>
      </c>
    </row>
    <row r="3598" spans="2:18"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c r="O3598" s="4">
        <f>MONTH(Table1[[#This Row],[Invoice Date]])</f>
        <v>1</v>
      </c>
      <c r="P3598" s="4">
        <f>YEAR(Table1[[#This Row],[Invoice Date]])</f>
        <v>2021</v>
      </c>
      <c r="Q3598" s="4" t="str">
        <f>"Q"&amp;ROUNDUP(MONTH(Table1[[#This Row],[Invoice Date]])/3,0)</f>
        <v>Q1</v>
      </c>
      <c r="R3598" s="4" t="str">
        <f>LOOKUP(O3598,{1,3,6,9,12},{"Winter","Spring","Summer","Autumn","Winter"})</f>
        <v>Winter</v>
      </c>
    </row>
    <row r="3599" spans="2:18"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c r="O3599" s="4">
        <f>MONTH(Table1[[#This Row],[Invoice Date]])</f>
        <v>1</v>
      </c>
      <c r="P3599" s="4">
        <f>YEAR(Table1[[#This Row],[Invoice Date]])</f>
        <v>2021</v>
      </c>
      <c r="Q3599" s="4" t="str">
        <f>"Q"&amp;ROUNDUP(MONTH(Table1[[#This Row],[Invoice Date]])/3,0)</f>
        <v>Q1</v>
      </c>
      <c r="R3599" s="4" t="str">
        <f>LOOKUP(O3599,{1,3,6,9,12},{"Winter","Spring","Summer","Autumn","Winter"})</f>
        <v>Winter</v>
      </c>
    </row>
    <row r="3600" spans="2:18"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c r="O3600" s="4">
        <f>MONTH(Table1[[#This Row],[Invoice Date]])</f>
        <v>1</v>
      </c>
      <c r="P3600" s="4">
        <f>YEAR(Table1[[#This Row],[Invoice Date]])</f>
        <v>2021</v>
      </c>
      <c r="Q3600" s="4" t="str">
        <f>"Q"&amp;ROUNDUP(MONTH(Table1[[#This Row],[Invoice Date]])/3,0)</f>
        <v>Q1</v>
      </c>
      <c r="R3600" s="4" t="str">
        <f>LOOKUP(O3600,{1,3,6,9,12},{"Winter","Spring","Summer","Autumn","Winter"})</f>
        <v>Winter</v>
      </c>
    </row>
    <row r="3601" spans="2:18"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c r="O3601" s="4">
        <f>MONTH(Table1[[#This Row],[Invoice Date]])</f>
        <v>1</v>
      </c>
      <c r="P3601" s="4">
        <f>YEAR(Table1[[#This Row],[Invoice Date]])</f>
        <v>2021</v>
      </c>
      <c r="Q3601" s="4" t="str">
        <f>"Q"&amp;ROUNDUP(MONTH(Table1[[#This Row],[Invoice Date]])/3,0)</f>
        <v>Q1</v>
      </c>
      <c r="R3601" s="4" t="str">
        <f>LOOKUP(O3601,{1,3,6,9,12},{"Winter","Spring","Summer","Autumn","Winter"})</f>
        <v>Winter</v>
      </c>
    </row>
    <row r="3602" spans="2:18"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c r="O3602" s="4">
        <f>MONTH(Table1[[#This Row],[Invoice Date]])</f>
        <v>1</v>
      </c>
      <c r="P3602" s="4">
        <f>YEAR(Table1[[#This Row],[Invoice Date]])</f>
        <v>2021</v>
      </c>
      <c r="Q3602" s="4" t="str">
        <f>"Q"&amp;ROUNDUP(MONTH(Table1[[#This Row],[Invoice Date]])/3,0)</f>
        <v>Q1</v>
      </c>
      <c r="R3602" s="4" t="str">
        <f>LOOKUP(O3602,{1,3,6,9,12},{"Winter","Spring","Summer","Autumn","Winter"})</f>
        <v>Winter</v>
      </c>
    </row>
    <row r="3603" spans="2:18"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c r="O3603" s="4">
        <f>MONTH(Table1[[#This Row],[Invoice Date]])</f>
        <v>2</v>
      </c>
      <c r="P3603" s="4">
        <f>YEAR(Table1[[#This Row],[Invoice Date]])</f>
        <v>2021</v>
      </c>
      <c r="Q3603" s="4" t="str">
        <f>"Q"&amp;ROUNDUP(MONTH(Table1[[#This Row],[Invoice Date]])/3,0)</f>
        <v>Q1</v>
      </c>
      <c r="R3603" s="4" t="str">
        <f>LOOKUP(O3603,{1,3,6,9,12},{"Winter","Spring","Summer","Autumn","Winter"})</f>
        <v>Winter</v>
      </c>
    </row>
    <row r="3604" spans="2:18"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c r="O3604" s="4">
        <f>MONTH(Table1[[#This Row],[Invoice Date]])</f>
        <v>2</v>
      </c>
      <c r="P3604" s="4">
        <f>YEAR(Table1[[#This Row],[Invoice Date]])</f>
        <v>2021</v>
      </c>
      <c r="Q3604" s="4" t="str">
        <f>"Q"&amp;ROUNDUP(MONTH(Table1[[#This Row],[Invoice Date]])/3,0)</f>
        <v>Q1</v>
      </c>
      <c r="R3604" s="4" t="str">
        <f>LOOKUP(O3604,{1,3,6,9,12},{"Winter","Spring","Summer","Autumn","Winter"})</f>
        <v>Winter</v>
      </c>
    </row>
    <row r="3605" spans="2:18"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c r="O3605" s="4">
        <f>MONTH(Table1[[#This Row],[Invoice Date]])</f>
        <v>2</v>
      </c>
      <c r="P3605" s="4">
        <f>YEAR(Table1[[#This Row],[Invoice Date]])</f>
        <v>2021</v>
      </c>
      <c r="Q3605" s="4" t="str">
        <f>"Q"&amp;ROUNDUP(MONTH(Table1[[#This Row],[Invoice Date]])/3,0)</f>
        <v>Q1</v>
      </c>
      <c r="R3605" s="4" t="str">
        <f>LOOKUP(O3605,{1,3,6,9,12},{"Winter","Spring","Summer","Autumn","Winter"})</f>
        <v>Winter</v>
      </c>
    </row>
    <row r="3606" spans="2:18"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c r="O3606" s="4">
        <f>MONTH(Table1[[#This Row],[Invoice Date]])</f>
        <v>2</v>
      </c>
      <c r="P3606" s="4">
        <f>YEAR(Table1[[#This Row],[Invoice Date]])</f>
        <v>2021</v>
      </c>
      <c r="Q3606" s="4" t="str">
        <f>"Q"&amp;ROUNDUP(MONTH(Table1[[#This Row],[Invoice Date]])/3,0)</f>
        <v>Q1</v>
      </c>
      <c r="R3606" s="4" t="str">
        <f>LOOKUP(O3606,{1,3,6,9,12},{"Winter","Spring","Summer","Autumn","Winter"})</f>
        <v>Winter</v>
      </c>
    </row>
    <row r="3607" spans="2:18"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c r="O3607" s="4">
        <f>MONTH(Table1[[#This Row],[Invoice Date]])</f>
        <v>2</v>
      </c>
      <c r="P3607" s="4">
        <f>YEAR(Table1[[#This Row],[Invoice Date]])</f>
        <v>2021</v>
      </c>
      <c r="Q3607" s="4" t="str">
        <f>"Q"&amp;ROUNDUP(MONTH(Table1[[#This Row],[Invoice Date]])/3,0)</f>
        <v>Q1</v>
      </c>
      <c r="R3607" s="4" t="str">
        <f>LOOKUP(O3607,{1,3,6,9,12},{"Winter","Spring","Summer","Autumn","Winter"})</f>
        <v>Winter</v>
      </c>
    </row>
    <row r="3608" spans="2:18"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c r="O3608" s="4">
        <f>MONTH(Table1[[#This Row],[Invoice Date]])</f>
        <v>2</v>
      </c>
      <c r="P3608" s="4">
        <f>YEAR(Table1[[#This Row],[Invoice Date]])</f>
        <v>2021</v>
      </c>
      <c r="Q3608" s="4" t="str">
        <f>"Q"&amp;ROUNDUP(MONTH(Table1[[#This Row],[Invoice Date]])/3,0)</f>
        <v>Q1</v>
      </c>
      <c r="R3608" s="4" t="str">
        <f>LOOKUP(O3608,{1,3,6,9,12},{"Winter","Spring","Summer","Autumn","Winter"})</f>
        <v>Winter</v>
      </c>
    </row>
    <row r="3609" spans="2:18"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c r="O3609" s="4">
        <f>MONTH(Table1[[#This Row],[Invoice Date]])</f>
        <v>3</v>
      </c>
      <c r="P3609" s="4">
        <f>YEAR(Table1[[#This Row],[Invoice Date]])</f>
        <v>2021</v>
      </c>
      <c r="Q3609" s="4" t="str">
        <f>"Q"&amp;ROUNDUP(MONTH(Table1[[#This Row],[Invoice Date]])/3,0)</f>
        <v>Q1</v>
      </c>
      <c r="R3609" s="4" t="str">
        <f>LOOKUP(O3609,{1,3,6,9,12},{"Winter","Spring","Summer","Autumn","Winter"})</f>
        <v>Spring</v>
      </c>
    </row>
    <row r="3610" spans="2:18"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c r="O3610" s="4">
        <f>MONTH(Table1[[#This Row],[Invoice Date]])</f>
        <v>3</v>
      </c>
      <c r="P3610" s="4">
        <f>YEAR(Table1[[#This Row],[Invoice Date]])</f>
        <v>2021</v>
      </c>
      <c r="Q3610" s="4" t="str">
        <f>"Q"&amp;ROUNDUP(MONTH(Table1[[#This Row],[Invoice Date]])/3,0)</f>
        <v>Q1</v>
      </c>
      <c r="R3610" s="4" t="str">
        <f>LOOKUP(O3610,{1,3,6,9,12},{"Winter","Spring","Summer","Autumn","Winter"})</f>
        <v>Spring</v>
      </c>
    </row>
    <row r="3611" spans="2:18"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c r="O3611" s="4">
        <f>MONTH(Table1[[#This Row],[Invoice Date]])</f>
        <v>3</v>
      </c>
      <c r="P3611" s="4">
        <f>YEAR(Table1[[#This Row],[Invoice Date]])</f>
        <v>2021</v>
      </c>
      <c r="Q3611" s="4" t="str">
        <f>"Q"&amp;ROUNDUP(MONTH(Table1[[#This Row],[Invoice Date]])/3,0)</f>
        <v>Q1</v>
      </c>
      <c r="R3611" s="4" t="str">
        <f>LOOKUP(O3611,{1,3,6,9,12},{"Winter","Spring","Summer","Autumn","Winter"})</f>
        <v>Spring</v>
      </c>
    </row>
    <row r="3612" spans="2:18"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c r="O3612" s="4">
        <f>MONTH(Table1[[#This Row],[Invoice Date]])</f>
        <v>3</v>
      </c>
      <c r="P3612" s="4">
        <f>YEAR(Table1[[#This Row],[Invoice Date]])</f>
        <v>2021</v>
      </c>
      <c r="Q3612" s="4" t="str">
        <f>"Q"&amp;ROUNDUP(MONTH(Table1[[#This Row],[Invoice Date]])/3,0)</f>
        <v>Q1</v>
      </c>
      <c r="R3612" s="4" t="str">
        <f>LOOKUP(O3612,{1,3,6,9,12},{"Winter","Spring","Summer","Autumn","Winter"})</f>
        <v>Spring</v>
      </c>
    </row>
    <row r="3613" spans="2:18"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c r="O3613" s="4">
        <f>MONTH(Table1[[#This Row],[Invoice Date]])</f>
        <v>3</v>
      </c>
      <c r="P3613" s="4">
        <f>YEAR(Table1[[#This Row],[Invoice Date]])</f>
        <v>2021</v>
      </c>
      <c r="Q3613" s="4" t="str">
        <f>"Q"&amp;ROUNDUP(MONTH(Table1[[#This Row],[Invoice Date]])/3,0)</f>
        <v>Q1</v>
      </c>
      <c r="R3613" s="4" t="str">
        <f>LOOKUP(O3613,{1,3,6,9,12},{"Winter","Spring","Summer","Autumn","Winter"})</f>
        <v>Spring</v>
      </c>
    </row>
    <row r="3614" spans="2:18"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c r="O3614" s="4">
        <f>MONTH(Table1[[#This Row],[Invoice Date]])</f>
        <v>3</v>
      </c>
      <c r="P3614" s="4">
        <f>YEAR(Table1[[#This Row],[Invoice Date]])</f>
        <v>2021</v>
      </c>
      <c r="Q3614" s="4" t="str">
        <f>"Q"&amp;ROUNDUP(MONTH(Table1[[#This Row],[Invoice Date]])/3,0)</f>
        <v>Q1</v>
      </c>
      <c r="R3614" s="4" t="str">
        <f>LOOKUP(O3614,{1,3,6,9,12},{"Winter","Spring","Summer","Autumn","Winter"})</f>
        <v>Spring</v>
      </c>
    </row>
    <row r="3615" spans="2:18"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c r="O3615" s="4">
        <f>MONTH(Table1[[#This Row],[Invoice Date]])</f>
        <v>4</v>
      </c>
      <c r="P3615" s="4">
        <f>YEAR(Table1[[#This Row],[Invoice Date]])</f>
        <v>2021</v>
      </c>
      <c r="Q3615" s="4" t="str">
        <f>"Q"&amp;ROUNDUP(MONTH(Table1[[#This Row],[Invoice Date]])/3,0)</f>
        <v>Q2</v>
      </c>
      <c r="R3615" s="4" t="str">
        <f>LOOKUP(O3615,{1,3,6,9,12},{"Winter","Spring","Summer","Autumn","Winter"})</f>
        <v>Spring</v>
      </c>
    </row>
    <row r="3616" spans="2:18"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c r="O3616" s="4">
        <f>MONTH(Table1[[#This Row],[Invoice Date]])</f>
        <v>4</v>
      </c>
      <c r="P3616" s="4">
        <f>YEAR(Table1[[#This Row],[Invoice Date]])</f>
        <v>2021</v>
      </c>
      <c r="Q3616" s="4" t="str">
        <f>"Q"&amp;ROUNDUP(MONTH(Table1[[#This Row],[Invoice Date]])/3,0)</f>
        <v>Q2</v>
      </c>
      <c r="R3616" s="4" t="str">
        <f>LOOKUP(O3616,{1,3,6,9,12},{"Winter","Spring","Summer","Autumn","Winter"})</f>
        <v>Spring</v>
      </c>
    </row>
    <row r="3617" spans="2:18"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c r="O3617" s="4">
        <f>MONTH(Table1[[#This Row],[Invoice Date]])</f>
        <v>4</v>
      </c>
      <c r="P3617" s="4">
        <f>YEAR(Table1[[#This Row],[Invoice Date]])</f>
        <v>2021</v>
      </c>
      <c r="Q3617" s="4" t="str">
        <f>"Q"&amp;ROUNDUP(MONTH(Table1[[#This Row],[Invoice Date]])/3,0)</f>
        <v>Q2</v>
      </c>
      <c r="R3617" s="4" t="str">
        <f>LOOKUP(O3617,{1,3,6,9,12},{"Winter","Spring","Summer","Autumn","Winter"})</f>
        <v>Spring</v>
      </c>
    </row>
    <row r="3618" spans="2:18"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c r="O3618" s="4">
        <f>MONTH(Table1[[#This Row],[Invoice Date]])</f>
        <v>4</v>
      </c>
      <c r="P3618" s="4">
        <f>YEAR(Table1[[#This Row],[Invoice Date]])</f>
        <v>2021</v>
      </c>
      <c r="Q3618" s="4" t="str">
        <f>"Q"&amp;ROUNDUP(MONTH(Table1[[#This Row],[Invoice Date]])/3,0)</f>
        <v>Q2</v>
      </c>
      <c r="R3618" s="4" t="str">
        <f>LOOKUP(O3618,{1,3,6,9,12},{"Winter","Spring","Summer","Autumn","Winter"})</f>
        <v>Spring</v>
      </c>
    </row>
    <row r="3619" spans="2:18"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c r="O3619" s="4">
        <f>MONTH(Table1[[#This Row],[Invoice Date]])</f>
        <v>4</v>
      </c>
      <c r="P3619" s="4">
        <f>YEAR(Table1[[#This Row],[Invoice Date]])</f>
        <v>2021</v>
      </c>
      <c r="Q3619" s="4" t="str">
        <f>"Q"&amp;ROUNDUP(MONTH(Table1[[#This Row],[Invoice Date]])/3,0)</f>
        <v>Q2</v>
      </c>
      <c r="R3619" s="4" t="str">
        <f>LOOKUP(O3619,{1,3,6,9,12},{"Winter","Spring","Summer","Autumn","Winter"})</f>
        <v>Spring</v>
      </c>
    </row>
    <row r="3620" spans="2:18"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c r="O3620" s="4">
        <f>MONTH(Table1[[#This Row],[Invoice Date]])</f>
        <v>4</v>
      </c>
      <c r="P3620" s="4">
        <f>YEAR(Table1[[#This Row],[Invoice Date]])</f>
        <v>2021</v>
      </c>
      <c r="Q3620" s="4" t="str">
        <f>"Q"&amp;ROUNDUP(MONTH(Table1[[#This Row],[Invoice Date]])/3,0)</f>
        <v>Q2</v>
      </c>
      <c r="R3620" s="4" t="str">
        <f>LOOKUP(O3620,{1,3,6,9,12},{"Winter","Spring","Summer","Autumn","Winter"})</f>
        <v>Spring</v>
      </c>
    </row>
    <row r="3621" spans="2:18"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c r="O3621" s="4">
        <f>MONTH(Table1[[#This Row],[Invoice Date]])</f>
        <v>5</v>
      </c>
      <c r="P3621" s="4">
        <f>YEAR(Table1[[#This Row],[Invoice Date]])</f>
        <v>2021</v>
      </c>
      <c r="Q3621" s="4" t="str">
        <f>"Q"&amp;ROUNDUP(MONTH(Table1[[#This Row],[Invoice Date]])/3,0)</f>
        <v>Q2</v>
      </c>
      <c r="R3621" s="4" t="str">
        <f>LOOKUP(O3621,{1,3,6,9,12},{"Winter","Spring","Summer","Autumn","Winter"})</f>
        <v>Spring</v>
      </c>
    </row>
    <row r="3622" spans="2:18"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c r="O3622" s="4">
        <f>MONTH(Table1[[#This Row],[Invoice Date]])</f>
        <v>5</v>
      </c>
      <c r="P3622" s="4">
        <f>YEAR(Table1[[#This Row],[Invoice Date]])</f>
        <v>2021</v>
      </c>
      <c r="Q3622" s="4" t="str">
        <f>"Q"&amp;ROUNDUP(MONTH(Table1[[#This Row],[Invoice Date]])/3,0)</f>
        <v>Q2</v>
      </c>
      <c r="R3622" s="4" t="str">
        <f>LOOKUP(O3622,{1,3,6,9,12},{"Winter","Spring","Summer","Autumn","Winter"})</f>
        <v>Spring</v>
      </c>
    </row>
    <row r="3623" spans="2:18"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c r="O3623" s="4">
        <f>MONTH(Table1[[#This Row],[Invoice Date]])</f>
        <v>5</v>
      </c>
      <c r="P3623" s="4">
        <f>YEAR(Table1[[#This Row],[Invoice Date]])</f>
        <v>2021</v>
      </c>
      <c r="Q3623" s="4" t="str">
        <f>"Q"&amp;ROUNDUP(MONTH(Table1[[#This Row],[Invoice Date]])/3,0)</f>
        <v>Q2</v>
      </c>
      <c r="R3623" s="4" t="str">
        <f>LOOKUP(O3623,{1,3,6,9,12},{"Winter","Spring","Summer","Autumn","Winter"})</f>
        <v>Spring</v>
      </c>
    </row>
    <row r="3624" spans="2:18"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c r="O3624" s="4">
        <f>MONTH(Table1[[#This Row],[Invoice Date]])</f>
        <v>5</v>
      </c>
      <c r="P3624" s="4">
        <f>YEAR(Table1[[#This Row],[Invoice Date]])</f>
        <v>2021</v>
      </c>
      <c r="Q3624" s="4" t="str">
        <f>"Q"&amp;ROUNDUP(MONTH(Table1[[#This Row],[Invoice Date]])/3,0)</f>
        <v>Q2</v>
      </c>
      <c r="R3624" s="4" t="str">
        <f>LOOKUP(O3624,{1,3,6,9,12},{"Winter","Spring","Summer","Autumn","Winter"})</f>
        <v>Spring</v>
      </c>
    </row>
    <row r="3625" spans="2:18"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c r="O3625" s="4">
        <f>MONTH(Table1[[#This Row],[Invoice Date]])</f>
        <v>5</v>
      </c>
      <c r="P3625" s="4">
        <f>YEAR(Table1[[#This Row],[Invoice Date]])</f>
        <v>2021</v>
      </c>
      <c r="Q3625" s="4" t="str">
        <f>"Q"&amp;ROUNDUP(MONTH(Table1[[#This Row],[Invoice Date]])/3,0)</f>
        <v>Q2</v>
      </c>
      <c r="R3625" s="4" t="str">
        <f>LOOKUP(O3625,{1,3,6,9,12},{"Winter","Spring","Summer","Autumn","Winter"})</f>
        <v>Spring</v>
      </c>
    </row>
    <row r="3626" spans="2:18"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c r="O3626" s="4">
        <f>MONTH(Table1[[#This Row],[Invoice Date]])</f>
        <v>5</v>
      </c>
      <c r="P3626" s="4">
        <f>YEAR(Table1[[#This Row],[Invoice Date]])</f>
        <v>2021</v>
      </c>
      <c r="Q3626" s="4" t="str">
        <f>"Q"&amp;ROUNDUP(MONTH(Table1[[#This Row],[Invoice Date]])/3,0)</f>
        <v>Q2</v>
      </c>
      <c r="R3626" s="4" t="str">
        <f>LOOKUP(O3626,{1,3,6,9,12},{"Winter","Spring","Summer","Autumn","Winter"})</f>
        <v>Spring</v>
      </c>
    </row>
    <row r="3627" spans="2:18"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c r="O3627" s="4">
        <f>MONTH(Table1[[#This Row],[Invoice Date]])</f>
        <v>6</v>
      </c>
      <c r="P3627" s="4">
        <f>YEAR(Table1[[#This Row],[Invoice Date]])</f>
        <v>2021</v>
      </c>
      <c r="Q3627" s="4" t="str">
        <f>"Q"&amp;ROUNDUP(MONTH(Table1[[#This Row],[Invoice Date]])/3,0)</f>
        <v>Q2</v>
      </c>
      <c r="R3627" s="4" t="str">
        <f>LOOKUP(O3627,{1,3,6,9,12},{"Winter","Spring","Summer","Autumn","Winter"})</f>
        <v>Summer</v>
      </c>
    </row>
    <row r="3628" spans="2:18"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c r="O3628" s="4">
        <f>MONTH(Table1[[#This Row],[Invoice Date]])</f>
        <v>6</v>
      </c>
      <c r="P3628" s="4">
        <f>YEAR(Table1[[#This Row],[Invoice Date]])</f>
        <v>2021</v>
      </c>
      <c r="Q3628" s="4" t="str">
        <f>"Q"&amp;ROUNDUP(MONTH(Table1[[#This Row],[Invoice Date]])/3,0)</f>
        <v>Q2</v>
      </c>
      <c r="R3628" s="4" t="str">
        <f>LOOKUP(O3628,{1,3,6,9,12},{"Winter","Spring","Summer","Autumn","Winter"})</f>
        <v>Summer</v>
      </c>
    </row>
    <row r="3629" spans="2:18"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c r="O3629" s="4">
        <f>MONTH(Table1[[#This Row],[Invoice Date]])</f>
        <v>6</v>
      </c>
      <c r="P3629" s="4">
        <f>YEAR(Table1[[#This Row],[Invoice Date]])</f>
        <v>2021</v>
      </c>
      <c r="Q3629" s="4" t="str">
        <f>"Q"&amp;ROUNDUP(MONTH(Table1[[#This Row],[Invoice Date]])/3,0)</f>
        <v>Q2</v>
      </c>
      <c r="R3629" s="4" t="str">
        <f>LOOKUP(O3629,{1,3,6,9,12},{"Winter","Spring","Summer","Autumn","Winter"})</f>
        <v>Summer</v>
      </c>
    </row>
    <row r="3630" spans="2:18"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c r="O3630" s="4">
        <f>MONTH(Table1[[#This Row],[Invoice Date]])</f>
        <v>6</v>
      </c>
      <c r="P3630" s="4">
        <f>YEAR(Table1[[#This Row],[Invoice Date]])</f>
        <v>2021</v>
      </c>
      <c r="Q3630" s="4" t="str">
        <f>"Q"&amp;ROUNDUP(MONTH(Table1[[#This Row],[Invoice Date]])/3,0)</f>
        <v>Q2</v>
      </c>
      <c r="R3630" s="4" t="str">
        <f>LOOKUP(O3630,{1,3,6,9,12},{"Winter","Spring","Summer","Autumn","Winter"})</f>
        <v>Summer</v>
      </c>
    </row>
    <row r="3631" spans="2:18"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c r="O3631" s="4">
        <f>MONTH(Table1[[#This Row],[Invoice Date]])</f>
        <v>6</v>
      </c>
      <c r="P3631" s="4">
        <f>YEAR(Table1[[#This Row],[Invoice Date]])</f>
        <v>2021</v>
      </c>
      <c r="Q3631" s="4" t="str">
        <f>"Q"&amp;ROUNDUP(MONTH(Table1[[#This Row],[Invoice Date]])/3,0)</f>
        <v>Q2</v>
      </c>
      <c r="R3631" s="4" t="str">
        <f>LOOKUP(O3631,{1,3,6,9,12},{"Winter","Spring","Summer","Autumn","Winter"})</f>
        <v>Summer</v>
      </c>
    </row>
    <row r="3632" spans="2:18"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c r="O3632" s="4">
        <f>MONTH(Table1[[#This Row],[Invoice Date]])</f>
        <v>6</v>
      </c>
      <c r="P3632" s="4">
        <f>YEAR(Table1[[#This Row],[Invoice Date]])</f>
        <v>2021</v>
      </c>
      <c r="Q3632" s="4" t="str">
        <f>"Q"&amp;ROUNDUP(MONTH(Table1[[#This Row],[Invoice Date]])/3,0)</f>
        <v>Q2</v>
      </c>
      <c r="R3632" s="4" t="str">
        <f>LOOKUP(O3632,{1,3,6,9,12},{"Winter","Spring","Summer","Autumn","Winter"})</f>
        <v>Summer</v>
      </c>
    </row>
    <row r="3633" spans="2:18"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c r="O3633" s="4">
        <f>MONTH(Table1[[#This Row],[Invoice Date]])</f>
        <v>7</v>
      </c>
      <c r="P3633" s="4">
        <f>YEAR(Table1[[#This Row],[Invoice Date]])</f>
        <v>2021</v>
      </c>
      <c r="Q3633" s="4" t="str">
        <f>"Q"&amp;ROUNDUP(MONTH(Table1[[#This Row],[Invoice Date]])/3,0)</f>
        <v>Q3</v>
      </c>
      <c r="R3633" s="4" t="str">
        <f>LOOKUP(O3633,{1,3,6,9,12},{"Winter","Spring","Summer","Autumn","Winter"})</f>
        <v>Summer</v>
      </c>
    </row>
    <row r="3634" spans="2:18"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c r="O3634" s="4">
        <f>MONTH(Table1[[#This Row],[Invoice Date]])</f>
        <v>7</v>
      </c>
      <c r="P3634" s="4">
        <f>YEAR(Table1[[#This Row],[Invoice Date]])</f>
        <v>2021</v>
      </c>
      <c r="Q3634" s="4" t="str">
        <f>"Q"&amp;ROUNDUP(MONTH(Table1[[#This Row],[Invoice Date]])/3,0)</f>
        <v>Q3</v>
      </c>
      <c r="R3634" s="4" t="str">
        <f>LOOKUP(O3634,{1,3,6,9,12},{"Winter","Spring","Summer","Autumn","Winter"})</f>
        <v>Summer</v>
      </c>
    </row>
    <row r="3635" spans="2:18"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c r="O3635" s="4">
        <f>MONTH(Table1[[#This Row],[Invoice Date]])</f>
        <v>7</v>
      </c>
      <c r="P3635" s="4">
        <f>YEAR(Table1[[#This Row],[Invoice Date]])</f>
        <v>2021</v>
      </c>
      <c r="Q3635" s="4" t="str">
        <f>"Q"&amp;ROUNDUP(MONTH(Table1[[#This Row],[Invoice Date]])/3,0)</f>
        <v>Q3</v>
      </c>
      <c r="R3635" s="4" t="str">
        <f>LOOKUP(O3635,{1,3,6,9,12},{"Winter","Spring","Summer","Autumn","Winter"})</f>
        <v>Summer</v>
      </c>
    </row>
    <row r="3636" spans="2:18"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c r="O3636" s="4">
        <f>MONTH(Table1[[#This Row],[Invoice Date]])</f>
        <v>7</v>
      </c>
      <c r="P3636" s="4">
        <f>YEAR(Table1[[#This Row],[Invoice Date]])</f>
        <v>2021</v>
      </c>
      <c r="Q3636" s="4" t="str">
        <f>"Q"&amp;ROUNDUP(MONTH(Table1[[#This Row],[Invoice Date]])/3,0)</f>
        <v>Q3</v>
      </c>
      <c r="R3636" s="4" t="str">
        <f>LOOKUP(O3636,{1,3,6,9,12},{"Winter","Spring","Summer","Autumn","Winter"})</f>
        <v>Summer</v>
      </c>
    </row>
    <row r="3637" spans="2:18"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c r="O3637" s="4">
        <f>MONTH(Table1[[#This Row],[Invoice Date]])</f>
        <v>7</v>
      </c>
      <c r="P3637" s="4">
        <f>YEAR(Table1[[#This Row],[Invoice Date]])</f>
        <v>2021</v>
      </c>
      <c r="Q3637" s="4" t="str">
        <f>"Q"&amp;ROUNDUP(MONTH(Table1[[#This Row],[Invoice Date]])/3,0)</f>
        <v>Q3</v>
      </c>
      <c r="R3637" s="4" t="str">
        <f>LOOKUP(O3637,{1,3,6,9,12},{"Winter","Spring","Summer","Autumn","Winter"})</f>
        <v>Summer</v>
      </c>
    </row>
    <row r="3638" spans="2:18"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c r="O3638" s="4">
        <f>MONTH(Table1[[#This Row],[Invoice Date]])</f>
        <v>7</v>
      </c>
      <c r="P3638" s="4">
        <f>YEAR(Table1[[#This Row],[Invoice Date]])</f>
        <v>2021</v>
      </c>
      <c r="Q3638" s="4" t="str">
        <f>"Q"&amp;ROUNDUP(MONTH(Table1[[#This Row],[Invoice Date]])/3,0)</f>
        <v>Q3</v>
      </c>
      <c r="R3638" s="4" t="str">
        <f>LOOKUP(O3638,{1,3,6,9,12},{"Winter","Spring","Summer","Autumn","Winter"})</f>
        <v>Summer</v>
      </c>
    </row>
    <row r="3639" spans="2:18"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c r="O3639" s="4">
        <f>MONTH(Table1[[#This Row],[Invoice Date]])</f>
        <v>8</v>
      </c>
      <c r="P3639" s="4">
        <f>YEAR(Table1[[#This Row],[Invoice Date]])</f>
        <v>2021</v>
      </c>
      <c r="Q3639" s="4" t="str">
        <f>"Q"&amp;ROUNDUP(MONTH(Table1[[#This Row],[Invoice Date]])/3,0)</f>
        <v>Q3</v>
      </c>
      <c r="R3639" s="4" t="str">
        <f>LOOKUP(O3639,{1,3,6,9,12},{"Winter","Spring","Summer","Autumn","Winter"})</f>
        <v>Summer</v>
      </c>
    </row>
    <row r="3640" spans="2:18"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c r="O3640" s="4">
        <f>MONTH(Table1[[#This Row],[Invoice Date]])</f>
        <v>8</v>
      </c>
      <c r="P3640" s="4">
        <f>YEAR(Table1[[#This Row],[Invoice Date]])</f>
        <v>2021</v>
      </c>
      <c r="Q3640" s="4" t="str">
        <f>"Q"&amp;ROUNDUP(MONTH(Table1[[#This Row],[Invoice Date]])/3,0)</f>
        <v>Q3</v>
      </c>
      <c r="R3640" s="4" t="str">
        <f>LOOKUP(O3640,{1,3,6,9,12},{"Winter","Spring","Summer","Autumn","Winter"})</f>
        <v>Summer</v>
      </c>
    </row>
    <row r="3641" spans="2:18"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c r="O3641" s="4">
        <f>MONTH(Table1[[#This Row],[Invoice Date]])</f>
        <v>8</v>
      </c>
      <c r="P3641" s="4">
        <f>YEAR(Table1[[#This Row],[Invoice Date]])</f>
        <v>2021</v>
      </c>
      <c r="Q3641" s="4" t="str">
        <f>"Q"&amp;ROUNDUP(MONTH(Table1[[#This Row],[Invoice Date]])/3,0)</f>
        <v>Q3</v>
      </c>
      <c r="R3641" s="4" t="str">
        <f>LOOKUP(O3641,{1,3,6,9,12},{"Winter","Spring","Summer","Autumn","Winter"})</f>
        <v>Summer</v>
      </c>
    </row>
    <row r="3642" spans="2:18"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c r="O3642" s="4">
        <f>MONTH(Table1[[#This Row],[Invoice Date]])</f>
        <v>8</v>
      </c>
      <c r="P3642" s="4">
        <f>YEAR(Table1[[#This Row],[Invoice Date]])</f>
        <v>2021</v>
      </c>
      <c r="Q3642" s="4" t="str">
        <f>"Q"&amp;ROUNDUP(MONTH(Table1[[#This Row],[Invoice Date]])/3,0)</f>
        <v>Q3</v>
      </c>
      <c r="R3642" s="4" t="str">
        <f>LOOKUP(O3642,{1,3,6,9,12},{"Winter","Spring","Summer","Autumn","Winter"})</f>
        <v>Summer</v>
      </c>
    </row>
    <row r="3643" spans="2:18"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c r="O3643" s="4">
        <f>MONTH(Table1[[#This Row],[Invoice Date]])</f>
        <v>8</v>
      </c>
      <c r="P3643" s="4">
        <f>YEAR(Table1[[#This Row],[Invoice Date]])</f>
        <v>2021</v>
      </c>
      <c r="Q3643" s="4" t="str">
        <f>"Q"&amp;ROUNDUP(MONTH(Table1[[#This Row],[Invoice Date]])/3,0)</f>
        <v>Q3</v>
      </c>
      <c r="R3643" s="4" t="str">
        <f>LOOKUP(O3643,{1,3,6,9,12},{"Winter","Spring","Summer","Autumn","Winter"})</f>
        <v>Summer</v>
      </c>
    </row>
    <row r="3644" spans="2:18"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c r="O3644" s="4">
        <f>MONTH(Table1[[#This Row],[Invoice Date]])</f>
        <v>8</v>
      </c>
      <c r="P3644" s="4">
        <f>YEAR(Table1[[#This Row],[Invoice Date]])</f>
        <v>2021</v>
      </c>
      <c r="Q3644" s="4" t="str">
        <f>"Q"&amp;ROUNDUP(MONTH(Table1[[#This Row],[Invoice Date]])/3,0)</f>
        <v>Q3</v>
      </c>
      <c r="R3644" s="4" t="str">
        <f>LOOKUP(O3644,{1,3,6,9,12},{"Winter","Spring","Summer","Autumn","Winter"})</f>
        <v>Summer</v>
      </c>
    </row>
    <row r="3645" spans="2:18"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c r="O3645" s="4">
        <f>MONTH(Table1[[#This Row],[Invoice Date]])</f>
        <v>9</v>
      </c>
      <c r="P3645" s="4">
        <f>YEAR(Table1[[#This Row],[Invoice Date]])</f>
        <v>2021</v>
      </c>
      <c r="Q3645" s="4" t="str">
        <f>"Q"&amp;ROUNDUP(MONTH(Table1[[#This Row],[Invoice Date]])/3,0)</f>
        <v>Q3</v>
      </c>
      <c r="R3645" s="4" t="str">
        <f>LOOKUP(O3645,{1,3,6,9,12},{"Winter","Spring","Summer","Autumn","Winter"})</f>
        <v>Autumn</v>
      </c>
    </row>
    <row r="3646" spans="2:18"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c r="O3646" s="4">
        <f>MONTH(Table1[[#This Row],[Invoice Date]])</f>
        <v>9</v>
      </c>
      <c r="P3646" s="4">
        <f>YEAR(Table1[[#This Row],[Invoice Date]])</f>
        <v>2021</v>
      </c>
      <c r="Q3646" s="4" t="str">
        <f>"Q"&amp;ROUNDUP(MONTH(Table1[[#This Row],[Invoice Date]])/3,0)</f>
        <v>Q3</v>
      </c>
      <c r="R3646" s="4" t="str">
        <f>LOOKUP(O3646,{1,3,6,9,12},{"Winter","Spring","Summer","Autumn","Winter"})</f>
        <v>Autumn</v>
      </c>
    </row>
    <row r="3647" spans="2:18"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c r="O3647" s="4">
        <f>MONTH(Table1[[#This Row],[Invoice Date]])</f>
        <v>9</v>
      </c>
      <c r="P3647" s="4">
        <f>YEAR(Table1[[#This Row],[Invoice Date]])</f>
        <v>2021</v>
      </c>
      <c r="Q3647" s="4" t="str">
        <f>"Q"&amp;ROUNDUP(MONTH(Table1[[#This Row],[Invoice Date]])/3,0)</f>
        <v>Q3</v>
      </c>
      <c r="R3647" s="4" t="str">
        <f>LOOKUP(O3647,{1,3,6,9,12},{"Winter","Spring","Summer","Autumn","Winter"})</f>
        <v>Autumn</v>
      </c>
    </row>
    <row r="3648" spans="2:18"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c r="O3648" s="4">
        <f>MONTH(Table1[[#This Row],[Invoice Date]])</f>
        <v>9</v>
      </c>
      <c r="P3648" s="4">
        <f>YEAR(Table1[[#This Row],[Invoice Date]])</f>
        <v>2021</v>
      </c>
      <c r="Q3648" s="4" t="str">
        <f>"Q"&amp;ROUNDUP(MONTH(Table1[[#This Row],[Invoice Date]])/3,0)</f>
        <v>Q3</v>
      </c>
      <c r="R3648" s="4" t="str">
        <f>LOOKUP(O3648,{1,3,6,9,12},{"Winter","Spring","Summer","Autumn","Winter"})</f>
        <v>Autumn</v>
      </c>
    </row>
    <row r="3649" spans="2:18"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c r="O3649" s="4">
        <f>MONTH(Table1[[#This Row],[Invoice Date]])</f>
        <v>9</v>
      </c>
      <c r="P3649" s="4">
        <f>YEAR(Table1[[#This Row],[Invoice Date]])</f>
        <v>2021</v>
      </c>
      <c r="Q3649" s="4" t="str">
        <f>"Q"&amp;ROUNDUP(MONTH(Table1[[#This Row],[Invoice Date]])/3,0)</f>
        <v>Q3</v>
      </c>
      <c r="R3649" s="4" t="str">
        <f>LOOKUP(O3649,{1,3,6,9,12},{"Winter","Spring","Summer","Autumn","Winter"})</f>
        <v>Autumn</v>
      </c>
    </row>
    <row r="3650" spans="2:18"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c r="O3650" s="4">
        <f>MONTH(Table1[[#This Row],[Invoice Date]])</f>
        <v>9</v>
      </c>
      <c r="P3650" s="4">
        <f>YEAR(Table1[[#This Row],[Invoice Date]])</f>
        <v>2021</v>
      </c>
      <c r="Q3650" s="4" t="str">
        <f>"Q"&amp;ROUNDUP(MONTH(Table1[[#This Row],[Invoice Date]])/3,0)</f>
        <v>Q3</v>
      </c>
      <c r="R3650" s="4" t="str">
        <f>LOOKUP(O3650,{1,3,6,9,12},{"Winter","Spring","Summer","Autumn","Winter"})</f>
        <v>Autumn</v>
      </c>
    </row>
    <row r="3651" spans="2:18"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c r="O3651" s="4">
        <f>MONTH(Table1[[#This Row],[Invoice Date]])</f>
        <v>10</v>
      </c>
      <c r="P3651" s="4">
        <f>YEAR(Table1[[#This Row],[Invoice Date]])</f>
        <v>2021</v>
      </c>
      <c r="Q3651" s="4" t="str">
        <f>"Q"&amp;ROUNDUP(MONTH(Table1[[#This Row],[Invoice Date]])/3,0)</f>
        <v>Q4</v>
      </c>
      <c r="R3651" s="4" t="str">
        <f>LOOKUP(O3651,{1,3,6,9,12},{"Winter","Spring","Summer","Autumn","Winter"})</f>
        <v>Autumn</v>
      </c>
    </row>
    <row r="3652" spans="2:18"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c r="O3652" s="4">
        <f>MONTH(Table1[[#This Row],[Invoice Date]])</f>
        <v>10</v>
      </c>
      <c r="P3652" s="4">
        <f>YEAR(Table1[[#This Row],[Invoice Date]])</f>
        <v>2021</v>
      </c>
      <c r="Q3652" s="4" t="str">
        <f>"Q"&amp;ROUNDUP(MONTH(Table1[[#This Row],[Invoice Date]])/3,0)</f>
        <v>Q4</v>
      </c>
      <c r="R3652" s="4" t="str">
        <f>LOOKUP(O3652,{1,3,6,9,12},{"Winter","Spring","Summer","Autumn","Winter"})</f>
        <v>Autumn</v>
      </c>
    </row>
    <row r="3653" spans="2:18"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c r="O3653" s="4">
        <f>MONTH(Table1[[#This Row],[Invoice Date]])</f>
        <v>10</v>
      </c>
      <c r="P3653" s="4">
        <f>YEAR(Table1[[#This Row],[Invoice Date]])</f>
        <v>2021</v>
      </c>
      <c r="Q3653" s="4" t="str">
        <f>"Q"&amp;ROUNDUP(MONTH(Table1[[#This Row],[Invoice Date]])/3,0)</f>
        <v>Q4</v>
      </c>
      <c r="R3653" s="4" t="str">
        <f>LOOKUP(O3653,{1,3,6,9,12},{"Winter","Spring","Summer","Autumn","Winter"})</f>
        <v>Autumn</v>
      </c>
    </row>
    <row r="3654" spans="2:18"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c r="O3654" s="4">
        <f>MONTH(Table1[[#This Row],[Invoice Date]])</f>
        <v>10</v>
      </c>
      <c r="P3654" s="4">
        <f>YEAR(Table1[[#This Row],[Invoice Date]])</f>
        <v>2021</v>
      </c>
      <c r="Q3654" s="4" t="str">
        <f>"Q"&amp;ROUNDUP(MONTH(Table1[[#This Row],[Invoice Date]])/3,0)</f>
        <v>Q4</v>
      </c>
      <c r="R3654" s="4" t="str">
        <f>LOOKUP(O3654,{1,3,6,9,12},{"Winter","Spring","Summer","Autumn","Winter"})</f>
        <v>Autumn</v>
      </c>
    </row>
    <row r="3655" spans="2:18"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c r="O3655" s="4">
        <f>MONTH(Table1[[#This Row],[Invoice Date]])</f>
        <v>10</v>
      </c>
      <c r="P3655" s="4">
        <f>YEAR(Table1[[#This Row],[Invoice Date]])</f>
        <v>2021</v>
      </c>
      <c r="Q3655" s="4" t="str">
        <f>"Q"&amp;ROUNDUP(MONTH(Table1[[#This Row],[Invoice Date]])/3,0)</f>
        <v>Q4</v>
      </c>
      <c r="R3655" s="4" t="str">
        <f>LOOKUP(O3655,{1,3,6,9,12},{"Winter","Spring","Summer","Autumn","Winter"})</f>
        <v>Autumn</v>
      </c>
    </row>
    <row r="3656" spans="2:18"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c r="O3656" s="4">
        <f>MONTH(Table1[[#This Row],[Invoice Date]])</f>
        <v>10</v>
      </c>
      <c r="P3656" s="4">
        <f>YEAR(Table1[[#This Row],[Invoice Date]])</f>
        <v>2021</v>
      </c>
      <c r="Q3656" s="4" t="str">
        <f>"Q"&amp;ROUNDUP(MONTH(Table1[[#This Row],[Invoice Date]])/3,0)</f>
        <v>Q4</v>
      </c>
      <c r="R3656" s="4" t="str">
        <f>LOOKUP(O3656,{1,3,6,9,12},{"Winter","Spring","Summer","Autumn","Winter"})</f>
        <v>Autumn</v>
      </c>
    </row>
    <row r="3657" spans="2:18"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c r="O3657" s="4">
        <f>MONTH(Table1[[#This Row],[Invoice Date]])</f>
        <v>11</v>
      </c>
      <c r="P3657" s="4">
        <f>YEAR(Table1[[#This Row],[Invoice Date]])</f>
        <v>2021</v>
      </c>
      <c r="Q3657" s="4" t="str">
        <f>"Q"&amp;ROUNDUP(MONTH(Table1[[#This Row],[Invoice Date]])/3,0)</f>
        <v>Q4</v>
      </c>
      <c r="R3657" s="4" t="str">
        <f>LOOKUP(O3657,{1,3,6,9,12},{"Winter","Spring","Summer","Autumn","Winter"})</f>
        <v>Autumn</v>
      </c>
    </row>
    <row r="3658" spans="2:18"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c r="O3658" s="4">
        <f>MONTH(Table1[[#This Row],[Invoice Date]])</f>
        <v>11</v>
      </c>
      <c r="P3658" s="4">
        <f>YEAR(Table1[[#This Row],[Invoice Date]])</f>
        <v>2021</v>
      </c>
      <c r="Q3658" s="4" t="str">
        <f>"Q"&amp;ROUNDUP(MONTH(Table1[[#This Row],[Invoice Date]])/3,0)</f>
        <v>Q4</v>
      </c>
      <c r="R3658" s="4" t="str">
        <f>LOOKUP(O3658,{1,3,6,9,12},{"Winter","Spring","Summer","Autumn","Winter"})</f>
        <v>Autumn</v>
      </c>
    </row>
    <row r="3659" spans="2:18"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c r="O3659" s="4">
        <f>MONTH(Table1[[#This Row],[Invoice Date]])</f>
        <v>11</v>
      </c>
      <c r="P3659" s="4">
        <f>YEAR(Table1[[#This Row],[Invoice Date]])</f>
        <v>2021</v>
      </c>
      <c r="Q3659" s="4" t="str">
        <f>"Q"&amp;ROUNDUP(MONTH(Table1[[#This Row],[Invoice Date]])/3,0)</f>
        <v>Q4</v>
      </c>
      <c r="R3659" s="4" t="str">
        <f>LOOKUP(O3659,{1,3,6,9,12},{"Winter","Spring","Summer","Autumn","Winter"})</f>
        <v>Autumn</v>
      </c>
    </row>
    <row r="3660" spans="2:18"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c r="O3660" s="4">
        <f>MONTH(Table1[[#This Row],[Invoice Date]])</f>
        <v>11</v>
      </c>
      <c r="P3660" s="4">
        <f>YEAR(Table1[[#This Row],[Invoice Date]])</f>
        <v>2021</v>
      </c>
      <c r="Q3660" s="4" t="str">
        <f>"Q"&amp;ROUNDUP(MONTH(Table1[[#This Row],[Invoice Date]])/3,0)</f>
        <v>Q4</v>
      </c>
      <c r="R3660" s="4" t="str">
        <f>LOOKUP(O3660,{1,3,6,9,12},{"Winter","Spring","Summer","Autumn","Winter"})</f>
        <v>Autumn</v>
      </c>
    </row>
    <row r="3661" spans="2:18"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c r="O3661" s="4">
        <f>MONTH(Table1[[#This Row],[Invoice Date]])</f>
        <v>11</v>
      </c>
      <c r="P3661" s="4">
        <f>YEAR(Table1[[#This Row],[Invoice Date]])</f>
        <v>2021</v>
      </c>
      <c r="Q3661" s="4" t="str">
        <f>"Q"&amp;ROUNDUP(MONTH(Table1[[#This Row],[Invoice Date]])/3,0)</f>
        <v>Q4</v>
      </c>
      <c r="R3661" s="4" t="str">
        <f>LOOKUP(O3661,{1,3,6,9,12},{"Winter","Spring","Summer","Autumn","Winter"})</f>
        <v>Autumn</v>
      </c>
    </row>
    <row r="3662" spans="2:18"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c r="O3662" s="4">
        <f>MONTH(Table1[[#This Row],[Invoice Date]])</f>
        <v>11</v>
      </c>
      <c r="P3662" s="4">
        <f>YEAR(Table1[[#This Row],[Invoice Date]])</f>
        <v>2021</v>
      </c>
      <c r="Q3662" s="4" t="str">
        <f>"Q"&amp;ROUNDUP(MONTH(Table1[[#This Row],[Invoice Date]])/3,0)</f>
        <v>Q4</v>
      </c>
      <c r="R3662" s="4" t="str">
        <f>LOOKUP(O3662,{1,3,6,9,12},{"Winter","Spring","Summer","Autumn","Winter"})</f>
        <v>Autumn</v>
      </c>
    </row>
    <row r="3663" spans="2:18"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c r="O3663" s="4">
        <f>MONTH(Table1[[#This Row],[Invoice Date]])</f>
        <v>12</v>
      </c>
      <c r="P3663" s="4">
        <f>YEAR(Table1[[#This Row],[Invoice Date]])</f>
        <v>2021</v>
      </c>
      <c r="Q3663" s="4" t="str">
        <f>"Q"&amp;ROUNDUP(MONTH(Table1[[#This Row],[Invoice Date]])/3,0)</f>
        <v>Q4</v>
      </c>
      <c r="R3663" s="4" t="str">
        <f>LOOKUP(O3663,{1,3,6,9,12},{"Winter","Spring","Summer","Autumn","Winter"})</f>
        <v>Winter</v>
      </c>
    </row>
    <row r="3664" spans="2:18"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c r="O3664" s="4">
        <f>MONTH(Table1[[#This Row],[Invoice Date]])</f>
        <v>12</v>
      </c>
      <c r="P3664" s="4">
        <f>YEAR(Table1[[#This Row],[Invoice Date]])</f>
        <v>2021</v>
      </c>
      <c r="Q3664" s="4" t="str">
        <f>"Q"&amp;ROUNDUP(MONTH(Table1[[#This Row],[Invoice Date]])/3,0)</f>
        <v>Q4</v>
      </c>
      <c r="R3664" s="4" t="str">
        <f>LOOKUP(O3664,{1,3,6,9,12},{"Winter","Spring","Summer","Autumn","Winter"})</f>
        <v>Winter</v>
      </c>
    </row>
    <row r="3665" spans="2:18"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c r="O3665" s="4">
        <f>MONTH(Table1[[#This Row],[Invoice Date]])</f>
        <v>12</v>
      </c>
      <c r="P3665" s="4">
        <f>YEAR(Table1[[#This Row],[Invoice Date]])</f>
        <v>2021</v>
      </c>
      <c r="Q3665" s="4" t="str">
        <f>"Q"&amp;ROUNDUP(MONTH(Table1[[#This Row],[Invoice Date]])/3,0)</f>
        <v>Q4</v>
      </c>
      <c r="R3665" s="4" t="str">
        <f>LOOKUP(O3665,{1,3,6,9,12},{"Winter","Spring","Summer","Autumn","Winter"})</f>
        <v>Winter</v>
      </c>
    </row>
    <row r="3666" spans="2:18"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c r="O3666" s="4">
        <f>MONTH(Table1[[#This Row],[Invoice Date]])</f>
        <v>12</v>
      </c>
      <c r="P3666" s="4">
        <f>YEAR(Table1[[#This Row],[Invoice Date]])</f>
        <v>2021</v>
      </c>
      <c r="Q3666" s="4" t="str">
        <f>"Q"&amp;ROUNDUP(MONTH(Table1[[#This Row],[Invoice Date]])/3,0)</f>
        <v>Q4</v>
      </c>
      <c r="R3666" s="4" t="str">
        <f>LOOKUP(O3666,{1,3,6,9,12},{"Winter","Spring","Summer","Autumn","Winter"})</f>
        <v>Winter</v>
      </c>
    </row>
    <row r="3667" spans="2:18"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c r="O3667" s="4">
        <f>MONTH(Table1[[#This Row],[Invoice Date]])</f>
        <v>12</v>
      </c>
      <c r="P3667" s="4">
        <f>YEAR(Table1[[#This Row],[Invoice Date]])</f>
        <v>2021</v>
      </c>
      <c r="Q3667" s="4" t="str">
        <f>"Q"&amp;ROUNDUP(MONTH(Table1[[#This Row],[Invoice Date]])/3,0)</f>
        <v>Q4</v>
      </c>
      <c r="R3667" s="4" t="str">
        <f>LOOKUP(O3667,{1,3,6,9,12},{"Winter","Spring","Summer","Autumn","Winter"})</f>
        <v>Winter</v>
      </c>
    </row>
    <row r="3668" spans="2:18"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c r="O3668" s="4">
        <f>MONTH(Table1[[#This Row],[Invoice Date]])</f>
        <v>12</v>
      </c>
      <c r="P3668" s="4">
        <f>YEAR(Table1[[#This Row],[Invoice Date]])</f>
        <v>2021</v>
      </c>
      <c r="Q3668" s="4" t="str">
        <f>"Q"&amp;ROUNDUP(MONTH(Table1[[#This Row],[Invoice Date]])/3,0)</f>
        <v>Q4</v>
      </c>
      <c r="R3668" s="4" t="str">
        <f>LOOKUP(O3668,{1,3,6,9,12},{"Winter","Spring","Summer","Autumn","Winter"})</f>
        <v>Winter</v>
      </c>
    </row>
    <row r="3669" spans="2:18"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c r="O3669" s="4">
        <f>MONTH(Table1[[#This Row],[Invoice Date]])</f>
        <v>1</v>
      </c>
      <c r="P3669" s="4">
        <f>YEAR(Table1[[#This Row],[Invoice Date]])</f>
        <v>2021</v>
      </c>
      <c r="Q3669" s="4" t="str">
        <f>"Q"&amp;ROUNDUP(MONTH(Table1[[#This Row],[Invoice Date]])/3,0)</f>
        <v>Q1</v>
      </c>
      <c r="R3669" s="4" t="str">
        <f>LOOKUP(O3669,{1,3,6,9,12},{"Winter","Spring","Summer","Autumn","Winter"})</f>
        <v>Winter</v>
      </c>
    </row>
    <row r="3670" spans="2:18"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c r="O3670" s="4">
        <f>MONTH(Table1[[#This Row],[Invoice Date]])</f>
        <v>1</v>
      </c>
      <c r="P3670" s="4">
        <f>YEAR(Table1[[#This Row],[Invoice Date]])</f>
        <v>2021</v>
      </c>
      <c r="Q3670" s="4" t="str">
        <f>"Q"&amp;ROUNDUP(MONTH(Table1[[#This Row],[Invoice Date]])/3,0)</f>
        <v>Q1</v>
      </c>
      <c r="R3670" s="4" t="str">
        <f>LOOKUP(O3670,{1,3,6,9,12},{"Winter","Spring","Summer","Autumn","Winter"})</f>
        <v>Winter</v>
      </c>
    </row>
    <row r="3671" spans="2:18"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c r="O3671" s="4">
        <f>MONTH(Table1[[#This Row],[Invoice Date]])</f>
        <v>1</v>
      </c>
      <c r="P3671" s="4">
        <f>YEAR(Table1[[#This Row],[Invoice Date]])</f>
        <v>2021</v>
      </c>
      <c r="Q3671" s="4" t="str">
        <f>"Q"&amp;ROUNDUP(MONTH(Table1[[#This Row],[Invoice Date]])/3,0)</f>
        <v>Q1</v>
      </c>
      <c r="R3671" s="4" t="str">
        <f>LOOKUP(O3671,{1,3,6,9,12},{"Winter","Spring","Summer","Autumn","Winter"})</f>
        <v>Winter</v>
      </c>
    </row>
    <row r="3672" spans="2:18"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c r="O3672" s="4">
        <f>MONTH(Table1[[#This Row],[Invoice Date]])</f>
        <v>1</v>
      </c>
      <c r="P3672" s="4">
        <f>YEAR(Table1[[#This Row],[Invoice Date]])</f>
        <v>2021</v>
      </c>
      <c r="Q3672" s="4" t="str">
        <f>"Q"&amp;ROUNDUP(MONTH(Table1[[#This Row],[Invoice Date]])/3,0)</f>
        <v>Q1</v>
      </c>
      <c r="R3672" s="4" t="str">
        <f>LOOKUP(O3672,{1,3,6,9,12},{"Winter","Spring","Summer","Autumn","Winter"})</f>
        <v>Winter</v>
      </c>
    </row>
    <row r="3673" spans="2:18"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c r="O3673" s="4">
        <f>MONTH(Table1[[#This Row],[Invoice Date]])</f>
        <v>1</v>
      </c>
      <c r="P3673" s="4">
        <f>YEAR(Table1[[#This Row],[Invoice Date]])</f>
        <v>2021</v>
      </c>
      <c r="Q3673" s="4" t="str">
        <f>"Q"&amp;ROUNDUP(MONTH(Table1[[#This Row],[Invoice Date]])/3,0)</f>
        <v>Q1</v>
      </c>
      <c r="R3673" s="4" t="str">
        <f>LOOKUP(O3673,{1,3,6,9,12},{"Winter","Spring","Summer","Autumn","Winter"})</f>
        <v>Winter</v>
      </c>
    </row>
    <row r="3674" spans="2:18"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c r="O3674" s="4">
        <f>MONTH(Table1[[#This Row],[Invoice Date]])</f>
        <v>1</v>
      </c>
      <c r="P3674" s="4">
        <f>YEAR(Table1[[#This Row],[Invoice Date]])</f>
        <v>2021</v>
      </c>
      <c r="Q3674" s="4" t="str">
        <f>"Q"&amp;ROUNDUP(MONTH(Table1[[#This Row],[Invoice Date]])/3,0)</f>
        <v>Q1</v>
      </c>
      <c r="R3674" s="4" t="str">
        <f>LOOKUP(O3674,{1,3,6,9,12},{"Winter","Spring","Summer","Autumn","Winter"})</f>
        <v>Winter</v>
      </c>
    </row>
    <row r="3675" spans="2:18"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c r="O3675" s="4">
        <f>MONTH(Table1[[#This Row],[Invoice Date]])</f>
        <v>2</v>
      </c>
      <c r="P3675" s="4">
        <f>YEAR(Table1[[#This Row],[Invoice Date]])</f>
        <v>2021</v>
      </c>
      <c r="Q3675" s="4" t="str">
        <f>"Q"&amp;ROUNDUP(MONTH(Table1[[#This Row],[Invoice Date]])/3,0)</f>
        <v>Q1</v>
      </c>
      <c r="R3675" s="4" t="str">
        <f>LOOKUP(O3675,{1,3,6,9,12},{"Winter","Spring","Summer","Autumn","Winter"})</f>
        <v>Winter</v>
      </c>
    </row>
    <row r="3676" spans="2:18"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c r="O3676" s="4">
        <f>MONTH(Table1[[#This Row],[Invoice Date]])</f>
        <v>2</v>
      </c>
      <c r="P3676" s="4">
        <f>YEAR(Table1[[#This Row],[Invoice Date]])</f>
        <v>2021</v>
      </c>
      <c r="Q3676" s="4" t="str">
        <f>"Q"&amp;ROUNDUP(MONTH(Table1[[#This Row],[Invoice Date]])/3,0)</f>
        <v>Q1</v>
      </c>
      <c r="R3676" s="4" t="str">
        <f>LOOKUP(O3676,{1,3,6,9,12},{"Winter","Spring","Summer","Autumn","Winter"})</f>
        <v>Winter</v>
      </c>
    </row>
    <row r="3677" spans="2:18"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c r="O3677" s="4">
        <f>MONTH(Table1[[#This Row],[Invoice Date]])</f>
        <v>2</v>
      </c>
      <c r="P3677" s="4">
        <f>YEAR(Table1[[#This Row],[Invoice Date]])</f>
        <v>2021</v>
      </c>
      <c r="Q3677" s="4" t="str">
        <f>"Q"&amp;ROUNDUP(MONTH(Table1[[#This Row],[Invoice Date]])/3,0)</f>
        <v>Q1</v>
      </c>
      <c r="R3677" s="4" t="str">
        <f>LOOKUP(O3677,{1,3,6,9,12},{"Winter","Spring","Summer","Autumn","Winter"})</f>
        <v>Winter</v>
      </c>
    </row>
    <row r="3678" spans="2:18"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c r="O3678" s="4">
        <f>MONTH(Table1[[#This Row],[Invoice Date]])</f>
        <v>2</v>
      </c>
      <c r="P3678" s="4">
        <f>YEAR(Table1[[#This Row],[Invoice Date]])</f>
        <v>2021</v>
      </c>
      <c r="Q3678" s="4" t="str">
        <f>"Q"&amp;ROUNDUP(MONTH(Table1[[#This Row],[Invoice Date]])/3,0)</f>
        <v>Q1</v>
      </c>
      <c r="R3678" s="4" t="str">
        <f>LOOKUP(O3678,{1,3,6,9,12},{"Winter","Spring","Summer","Autumn","Winter"})</f>
        <v>Winter</v>
      </c>
    </row>
    <row r="3679" spans="2:18"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c r="O3679" s="4">
        <f>MONTH(Table1[[#This Row],[Invoice Date]])</f>
        <v>2</v>
      </c>
      <c r="P3679" s="4">
        <f>YEAR(Table1[[#This Row],[Invoice Date]])</f>
        <v>2021</v>
      </c>
      <c r="Q3679" s="4" t="str">
        <f>"Q"&amp;ROUNDUP(MONTH(Table1[[#This Row],[Invoice Date]])/3,0)</f>
        <v>Q1</v>
      </c>
      <c r="R3679" s="4" t="str">
        <f>LOOKUP(O3679,{1,3,6,9,12},{"Winter","Spring","Summer","Autumn","Winter"})</f>
        <v>Winter</v>
      </c>
    </row>
    <row r="3680" spans="2:18"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c r="O3680" s="4">
        <f>MONTH(Table1[[#This Row],[Invoice Date]])</f>
        <v>2</v>
      </c>
      <c r="P3680" s="4">
        <f>YEAR(Table1[[#This Row],[Invoice Date]])</f>
        <v>2021</v>
      </c>
      <c r="Q3680" s="4" t="str">
        <f>"Q"&amp;ROUNDUP(MONTH(Table1[[#This Row],[Invoice Date]])/3,0)</f>
        <v>Q1</v>
      </c>
      <c r="R3680" s="4" t="str">
        <f>LOOKUP(O3680,{1,3,6,9,12},{"Winter","Spring","Summer","Autumn","Winter"})</f>
        <v>Winter</v>
      </c>
    </row>
    <row r="3681" spans="2:18"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c r="O3681" s="4">
        <f>MONTH(Table1[[#This Row],[Invoice Date]])</f>
        <v>3</v>
      </c>
      <c r="P3681" s="4">
        <f>YEAR(Table1[[#This Row],[Invoice Date]])</f>
        <v>2021</v>
      </c>
      <c r="Q3681" s="4" t="str">
        <f>"Q"&amp;ROUNDUP(MONTH(Table1[[#This Row],[Invoice Date]])/3,0)</f>
        <v>Q1</v>
      </c>
      <c r="R3681" s="4" t="str">
        <f>LOOKUP(O3681,{1,3,6,9,12},{"Winter","Spring","Summer","Autumn","Winter"})</f>
        <v>Spring</v>
      </c>
    </row>
    <row r="3682" spans="2:18"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c r="O3682" s="4">
        <f>MONTH(Table1[[#This Row],[Invoice Date]])</f>
        <v>3</v>
      </c>
      <c r="P3682" s="4">
        <f>YEAR(Table1[[#This Row],[Invoice Date]])</f>
        <v>2021</v>
      </c>
      <c r="Q3682" s="4" t="str">
        <f>"Q"&amp;ROUNDUP(MONTH(Table1[[#This Row],[Invoice Date]])/3,0)</f>
        <v>Q1</v>
      </c>
      <c r="R3682" s="4" t="str">
        <f>LOOKUP(O3682,{1,3,6,9,12},{"Winter","Spring","Summer","Autumn","Winter"})</f>
        <v>Spring</v>
      </c>
    </row>
    <row r="3683" spans="2:18"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c r="O3683" s="4">
        <f>MONTH(Table1[[#This Row],[Invoice Date]])</f>
        <v>3</v>
      </c>
      <c r="P3683" s="4">
        <f>YEAR(Table1[[#This Row],[Invoice Date]])</f>
        <v>2021</v>
      </c>
      <c r="Q3683" s="4" t="str">
        <f>"Q"&amp;ROUNDUP(MONTH(Table1[[#This Row],[Invoice Date]])/3,0)</f>
        <v>Q1</v>
      </c>
      <c r="R3683" s="4" t="str">
        <f>LOOKUP(O3683,{1,3,6,9,12},{"Winter","Spring","Summer","Autumn","Winter"})</f>
        <v>Spring</v>
      </c>
    </row>
    <row r="3684" spans="2:18"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c r="O3684" s="4">
        <f>MONTH(Table1[[#This Row],[Invoice Date]])</f>
        <v>3</v>
      </c>
      <c r="P3684" s="4">
        <f>YEAR(Table1[[#This Row],[Invoice Date]])</f>
        <v>2021</v>
      </c>
      <c r="Q3684" s="4" t="str">
        <f>"Q"&amp;ROUNDUP(MONTH(Table1[[#This Row],[Invoice Date]])/3,0)</f>
        <v>Q1</v>
      </c>
      <c r="R3684" s="4" t="str">
        <f>LOOKUP(O3684,{1,3,6,9,12},{"Winter","Spring","Summer","Autumn","Winter"})</f>
        <v>Spring</v>
      </c>
    </row>
    <row r="3685" spans="2:18"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c r="O3685" s="4">
        <f>MONTH(Table1[[#This Row],[Invoice Date]])</f>
        <v>3</v>
      </c>
      <c r="P3685" s="4">
        <f>YEAR(Table1[[#This Row],[Invoice Date]])</f>
        <v>2021</v>
      </c>
      <c r="Q3685" s="4" t="str">
        <f>"Q"&amp;ROUNDUP(MONTH(Table1[[#This Row],[Invoice Date]])/3,0)</f>
        <v>Q1</v>
      </c>
      <c r="R3685" s="4" t="str">
        <f>LOOKUP(O3685,{1,3,6,9,12},{"Winter","Spring","Summer","Autumn","Winter"})</f>
        <v>Spring</v>
      </c>
    </row>
    <row r="3686" spans="2:18"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c r="O3686" s="4">
        <f>MONTH(Table1[[#This Row],[Invoice Date]])</f>
        <v>3</v>
      </c>
      <c r="P3686" s="4">
        <f>YEAR(Table1[[#This Row],[Invoice Date]])</f>
        <v>2021</v>
      </c>
      <c r="Q3686" s="4" t="str">
        <f>"Q"&amp;ROUNDUP(MONTH(Table1[[#This Row],[Invoice Date]])/3,0)</f>
        <v>Q1</v>
      </c>
      <c r="R3686" s="4" t="str">
        <f>LOOKUP(O3686,{1,3,6,9,12},{"Winter","Spring","Summer","Autumn","Winter"})</f>
        <v>Spring</v>
      </c>
    </row>
    <row r="3687" spans="2:18"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c r="O3687" s="4">
        <f>MONTH(Table1[[#This Row],[Invoice Date]])</f>
        <v>4</v>
      </c>
      <c r="P3687" s="4">
        <f>YEAR(Table1[[#This Row],[Invoice Date]])</f>
        <v>2021</v>
      </c>
      <c r="Q3687" s="4" t="str">
        <f>"Q"&amp;ROUNDUP(MONTH(Table1[[#This Row],[Invoice Date]])/3,0)</f>
        <v>Q2</v>
      </c>
      <c r="R3687" s="4" t="str">
        <f>LOOKUP(O3687,{1,3,6,9,12},{"Winter","Spring","Summer","Autumn","Winter"})</f>
        <v>Spring</v>
      </c>
    </row>
    <row r="3688" spans="2:18"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c r="O3688" s="4">
        <f>MONTH(Table1[[#This Row],[Invoice Date]])</f>
        <v>4</v>
      </c>
      <c r="P3688" s="4">
        <f>YEAR(Table1[[#This Row],[Invoice Date]])</f>
        <v>2021</v>
      </c>
      <c r="Q3688" s="4" t="str">
        <f>"Q"&amp;ROUNDUP(MONTH(Table1[[#This Row],[Invoice Date]])/3,0)</f>
        <v>Q2</v>
      </c>
      <c r="R3688" s="4" t="str">
        <f>LOOKUP(O3688,{1,3,6,9,12},{"Winter","Spring","Summer","Autumn","Winter"})</f>
        <v>Spring</v>
      </c>
    </row>
    <row r="3689" spans="2:18"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c r="O3689" s="4">
        <f>MONTH(Table1[[#This Row],[Invoice Date]])</f>
        <v>4</v>
      </c>
      <c r="P3689" s="4">
        <f>YEAR(Table1[[#This Row],[Invoice Date]])</f>
        <v>2021</v>
      </c>
      <c r="Q3689" s="4" t="str">
        <f>"Q"&amp;ROUNDUP(MONTH(Table1[[#This Row],[Invoice Date]])/3,0)</f>
        <v>Q2</v>
      </c>
      <c r="R3689" s="4" t="str">
        <f>LOOKUP(O3689,{1,3,6,9,12},{"Winter","Spring","Summer","Autumn","Winter"})</f>
        <v>Spring</v>
      </c>
    </row>
    <row r="3690" spans="2:18"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c r="O3690" s="4">
        <f>MONTH(Table1[[#This Row],[Invoice Date]])</f>
        <v>4</v>
      </c>
      <c r="P3690" s="4">
        <f>YEAR(Table1[[#This Row],[Invoice Date]])</f>
        <v>2021</v>
      </c>
      <c r="Q3690" s="4" t="str">
        <f>"Q"&amp;ROUNDUP(MONTH(Table1[[#This Row],[Invoice Date]])/3,0)</f>
        <v>Q2</v>
      </c>
      <c r="R3690" s="4" t="str">
        <f>LOOKUP(O3690,{1,3,6,9,12},{"Winter","Spring","Summer","Autumn","Winter"})</f>
        <v>Spring</v>
      </c>
    </row>
    <row r="3691" spans="2:18"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c r="O3691" s="4">
        <f>MONTH(Table1[[#This Row],[Invoice Date]])</f>
        <v>4</v>
      </c>
      <c r="P3691" s="4">
        <f>YEAR(Table1[[#This Row],[Invoice Date]])</f>
        <v>2021</v>
      </c>
      <c r="Q3691" s="4" t="str">
        <f>"Q"&amp;ROUNDUP(MONTH(Table1[[#This Row],[Invoice Date]])/3,0)</f>
        <v>Q2</v>
      </c>
      <c r="R3691" s="4" t="str">
        <f>LOOKUP(O3691,{1,3,6,9,12},{"Winter","Spring","Summer","Autumn","Winter"})</f>
        <v>Spring</v>
      </c>
    </row>
    <row r="3692" spans="2:18"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c r="O3692" s="4">
        <f>MONTH(Table1[[#This Row],[Invoice Date]])</f>
        <v>4</v>
      </c>
      <c r="P3692" s="4">
        <f>YEAR(Table1[[#This Row],[Invoice Date]])</f>
        <v>2021</v>
      </c>
      <c r="Q3692" s="4" t="str">
        <f>"Q"&amp;ROUNDUP(MONTH(Table1[[#This Row],[Invoice Date]])/3,0)</f>
        <v>Q2</v>
      </c>
      <c r="R3692" s="4" t="str">
        <f>LOOKUP(O3692,{1,3,6,9,12},{"Winter","Spring","Summer","Autumn","Winter"})</f>
        <v>Spring</v>
      </c>
    </row>
    <row r="3693" spans="2:18"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c r="O3693" s="4">
        <f>MONTH(Table1[[#This Row],[Invoice Date]])</f>
        <v>5</v>
      </c>
      <c r="P3693" s="4">
        <f>YEAR(Table1[[#This Row],[Invoice Date]])</f>
        <v>2021</v>
      </c>
      <c r="Q3693" s="4" t="str">
        <f>"Q"&amp;ROUNDUP(MONTH(Table1[[#This Row],[Invoice Date]])/3,0)</f>
        <v>Q2</v>
      </c>
      <c r="R3693" s="4" t="str">
        <f>LOOKUP(O3693,{1,3,6,9,12},{"Winter","Spring","Summer","Autumn","Winter"})</f>
        <v>Spring</v>
      </c>
    </row>
    <row r="3694" spans="2:18"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c r="O3694" s="4">
        <f>MONTH(Table1[[#This Row],[Invoice Date]])</f>
        <v>5</v>
      </c>
      <c r="P3694" s="4">
        <f>YEAR(Table1[[#This Row],[Invoice Date]])</f>
        <v>2021</v>
      </c>
      <c r="Q3694" s="4" t="str">
        <f>"Q"&amp;ROUNDUP(MONTH(Table1[[#This Row],[Invoice Date]])/3,0)</f>
        <v>Q2</v>
      </c>
      <c r="R3694" s="4" t="str">
        <f>LOOKUP(O3694,{1,3,6,9,12},{"Winter","Spring","Summer","Autumn","Winter"})</f>
        <v>Spring</v>
      </c>
    </row>
    <row r="3695" spans="2:18"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c r="O3695" s="4">
        <f>MONTH(Table1[[#This Row],[Invoice Date]])</f>
        <v>5</v>
      </c>
      <c r="P3695" s="4">
        <f>YEAR(Table1[[#This Row],[Invoice Date]])</f>
        <v>2021</v>
      </c>
      <c r="Q3695" s="4" t="str">
        <f>"Q"&amp;ROUNDUP(MONTH(Table1[[#This Row],[Invoice Date]])/3,0)</f>
        <v>Q2</v>
      </c>
      <c r="R3695" s="4" t="str">
        <f>LOOKUP(O3695,{1,3,6,9,12},{"Winter","Spring","Summer","Autumn","Winter"})</f>
        <v>Spring</v>
      </c>
    </row>
    <row r="3696" spans="2:18"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c r="O3696" s="4">
        <f>MONTH(Table1[[#This Row],[Invoice Date]])</f>
        <v>5</v>
      </c>
      <c r="P3696" s="4">
        <f>YEAR(Table1[[#This Row],[Invoice Date]])</f>
        <v>2021</v>
      </c>
      <c r="Q3696" s="4" t="str">
        <f>"Q"&amp;ROUNDUP(MONTH(Table1[[#This Row],[Invoice Date]])/3,0)</f>
        <v>Q2</v>
      </c>
      <c r="R3696" s="4" t="str">
        <f>LOOKUP(O3696,{1,3,6,9,12},{"Winter","Spring","Summer","Autumn","Winter"})</f>
        <v>Spring</v>
      </c>
    </row>
    <row r="3697" spans="2:18"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c r="O3697" s="4">
        <f>MONTH(Table1[[#This Row],[Invoice Date]])</f>
        <v>5</v>
      </c>
      <c r="P3697" s="4">
        <f>YEAR(Table1[[#This Row],[Invoice Date]])</f>
        <v>2021</v>
      </c>
      <c r="Q3697" s="4" t="str">
        <f>"Q"&amp;ROUNDUP(MONTH(Table1[[#This Row],[Invoice Date]])/3,0)</f>
        <v>Q2</v>
      </c>
      <c r="R3697" s="4" t="str">
        <f>LOOKUP(O3697,{1,3,6,9,12},{"Winter","Spring","Summer","Autumn","Winter"})</f>
        <v>Spring</v>
      </c>
    </row>
    <row r="3698" spans="2:18"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c r="O3698" s="4">
        <f>MONTH(Table1[[#This Row],[Invoice Date]])</f>
        <v>5</v>
      </c>
      <c r="P3698" s="4">
        <f>YEAR(Table1[[#This Row],[Invoice Date]])</f>
        <v>2021</v>
      </c>
      <c r="Q3698" s="4" t="str">
        <f>"Q"&amp;ROUNDUP(MONTH(Table1[[#This Row],[Invoice Date]])/3,0)</f>
        <v>Q2</v>
      </c>
      <c r="R3698" s="4" t="str">
        <f>LOOKUP(O3698,{1,3,6,9,12},{"Winter","Spring","Summer","Autumn","Winter"})</f>
        <v>Spring</v>
      </c>
    </row>
    <row r="3699" spans="2:18"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c r="O3699" s="4">
        <f>MONTH(Table1[[#This Row],[Invoice Date]])</f>
        <v>6</v>
      </c>
      <c r="P3699" s="4">
        <f>YEAR(Table1[[#This Row],[Invoice Date]])</f>
        <v>2021</v>
      </c>
      <c r="Q3699" s="4" t="str">
        <f>"Q"&amp;ROUNDUP(MONTH(Table1[[#This Row],[Invoice Date]])/3,0)</f>
        <v>Q2</v>
      </c>
      <c r="R3699" s="4" t="str">
        <f>LOOKUP(O3699,{1,3,6,9,12},{"Winter","Spring","Summer","Autumn","Winter"})</f>
        <v>Summer</v>
      </c>
    </row>
    <row r="3700" spans="2:18"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c r="O3700" s="4">
        <f>MONTH(Table1[[#This Row],[Invoice Date]])</f>
        <v>6</v>
      </c>
      <c r="P3700" s="4">
        <f>YEAR(Table1[[#This Row],[Invoice Date]])</f>
        <v>2021</v>
      </c>
      <c r="Q3700" s="4" t="str">
        <f>"Q"&amp;ROUNDUP(MONTH(Table1[[#This Row],[Invoice Date]])/3,0)</f>
        <v>Q2</v>
      </c>
      <c r="R3700" s="4" t="str">
        <f>LOOKUP(O3700,{1,3,6,9,12},{"Winter","Spring","Summer","Autumn","Winter"})</f>
        <v>Summer</v>
      </c>
    </row>
    <row r="3701" spans="2:18"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c r="O3701" s="4">
        <f>MONTH(Table1[[#This Row],[Invoice Date]])</f>
        <v>6</v>
      </c>
      <c r="P3701" s="4">
        <f>YEAR(Table1[[#This Row],[Invoice Date]])</f>
        <v>2021</v>
      </c>
      <c r="Q3701" s="4" t="str">
        <f>"Q"&amp;ROUNDUP(MONTH(Table1[[#This Row],[Invoice Date]])/3,0)</f>
        <v>Q2</v>
      </c>
      <c r="R3701" s="4" t="str">
        <f>LOOKUP(O3701,{1,3,6,9,12},{"Winter","Spring","Summer","Autumn","Winter"})</f>
        <v>Summer</v>
      </c>
    </row>
    <row r="3702" spans="2:18"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c r="O3702" s="4">
        <f>MONTH(Table1[[#This Row],[Invoice Date]])</f>
        <v>6</v>
      </c>
      <c r="P3702" s="4">
        <f>YEAR(Table1[[#This Row],[Invoice Date]])</f>
        <v>2021</v>
      </c>
      <c r="Q3702" s="4" t="str">
        <f>"Q"&amp;ROUNDUP(MONTH(Table1[[#This Row],[Invoice Date]])/3,0)</f>
        <v>Q2</v>
      </c>
      <c r="R3702" s="4" t="str">
        <f>LOOKUP(O3702,{1,3,6,9,12},{"Winter","Spring","Summer","Autumn","Winter"})</f>
        <v>Summer</v>
      </c>
    </row>
    <row r="3703" spans="2:18"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c r="O3703" s="4">
        <f>MONTH(Table1[[#This Row],[Invoice Date]])</f>
        <v>6</v>
      </c>
      <c r="P3703" s="4">
        <f>YEAR(Table1[[#This Row],[Invoice Date]])</f>
        <v>2021</v>
      </c>
      <c r="Q3703" s="4" t="str">
        <f>"Q"&amp;ROUNDUP(MONTH(Table1[[#This Row],[Invoice Date]])/3,0)</f>
        <v>Q2</v>
      </c>
      <c r="R3703" s="4" t="str">
        <f>LOOKUP(O3703,{1,3,6,9,12},{"Winter","Spring","Summer","Autumn","Winter"})</f>
        <v>Summer</v>
      </c>
    </row>
    <row r="3704" spans="2:18"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c r="O3704" s="4">
        <f>MONTH(Table1[[#This Row],[Invoice Date]])</f>
        <v>6</v>
      </c>
      <c r="P3704" s="4">
        <f>YEAR(Table1[[#This Row],[Invoice Date]])</f>
        <v>2021</v>
      </c>
      <c r="Q3704" s="4" t="str">
        <f>"Q"&amp;ROUNDUP(MONTH(Table1[[#This Row],[Invoice Date]])/3,0)</f>
        <v>Q2</v>
      </c>
      <c r="R3704" s="4" t="str">
        <f>LOOKUP(O3704,{1,3,6,9,12},{"Winter","Spring","Summer","Autumn","Winter"})</f>
        <v>Summer</v>
      </c>
    </row>
    <row r="3705" spans="2:18"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c r="O3705" s="4">
        <f>MONTH(Table1[[#This Row],[Invoice Date]])</f>
        <v>7</v>
      </c>
      <c r="P3705" s="4">
        <f>YEAR(Table1[[#This Row],[Invoice Date]])</f>
        <v>2021</v>
      </c>
      <c r="Q3705" s="4" t="str">
        <f>"Q"&amp;ROUNDUP(MONTH(Table1[[#This Row],[Invoice Date]])/3,0)</f>
        <v>Q3</v>
      </c>
      <c r="R3705" s="4" t="str">
        <f>LOOKUP(O3705,{1,3,6,9,12},{"Winter","Spring","Summer","Autumn","Winter"})</f>
        <v>Summer</v>
      </c>
    </row>
    <row r="3706" spans="2:18"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c r="O3706" s="4">
        <f>MONTH(Table1[[#This Row],[Invoice Date]])</f>
        <v>7</v>
      </c>
      <c r="P3706" s="4">
        <f>YEAR(Table1[[#This Row],[Invoice Date]])</f>
        <v>2021</v>
      </c>
      <c r="Q3706" s="4" t="str">
        <f>"Q"&amp;ROUNDUP(MONTH(Table1[[#This Row],[Invoice Date]])/3,0)</f>
        <v>Q3</v>
      </c>
      <c r="R3706" s="4" t="str">
        <f>LOOKUP(O3706,{1,3,6,9,12},{"Winter","Spring","Summer","Autumn","Winter"})</f>
        <v>Summer</v>
      </c>
    </row>
    <row r="3707" spans="2:18"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c r="O3707" s="4">
        <f>MONTH(Table1[[#This Row],[Invoice Date]])</f>
        <v>7</v>
      </c>
      <c r="P3707" s="4">
        <f>YEAR(Table1[[#This Row],[Invoice Date]])</f>
        <v>2021</v>
      </c>
      <c r="Q3707" s="4" t="str">
        <f>"Q"&amp;ROUNDUP(MONTH(Table1[[#This Row],[Invoice Date]])/3,0)</f>
        <v>Q3</v>
      </c>
      <c r="R3707" s="4" t="str">
        <f>LOOKUP(O3707,{1,3,6,9,12},{"Winter","Spring","Summer","Autumn","Winter"})</f>
        <v>Summer</v>
      </c>
    </row>
    <row r="3708" spans="2:18"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c r="O3708" s="4">
        <f>MONTH(Table1[[#This Row],[Invoice Date]])</f>
        <v>7</v>
      </c>
      <c r="P3708" s="4">
        <f>YEAR(Table1[[#This Row],[Invoice Date]])</f>
        <v>2021</v>
      </c>
      <c r="Q3708" s="4" t="str">
        <f>"Q"&amp;ROUNDUP(MONTH(Table1[[#This Row],[Invoice Date]])/3,0)</f>
        <v>Q3</v>
      </c>
      <c r="R3708" s="4" t="str">
        <f>LOOKUP(O3708,{1,3,6,9,12},{"Winter","Spring","Summer","Autumn","Winter"})</f>
        <v>Summer</v>
      </c>
    </row>
    <row r="3709" spans="2:18"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c r="O3709" s="4">
        <f>MONTH(Table1[[#This Row],[Invoice Date]])</f>
        <v>7</v>
      </c>
      <c r="P3709" s="4">
        <f>YEAR(Table1[[#This Row],[Invoice Date]])</f>
        <v>2021</v>
      </c>
      <c r="Q3709" s="4" t="str">
        <f>"Q"&amp;ROUNDUP(MONTH(Table1[[#This Row],[Invoice Date]])/3,0)</f>
        <v>Q3</v>
      </c>
      <c r="R3709" s="4" t="str">
        <f>LOOKUP(O3709,{1,3,6,9,12},{"Winter","Spring","Summer","Autumn","Winter"})</f>
        <v>Summer</v>
      </c>
    </row>
    <row r="3710" spans="2:18"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c r="O3710" s="4">
        <f>MONTH(Table1[[#This Row],[Invoice Date]])</f>
        <v>7</v>
      </c>
      <c r="P3710" s="4">
        <f>YEAR(Table1[[#This Row],[Invoice Date]])</f>
        <v>2021</v>
      </c>
      <c r="Q3710" s="4" t="str">
        <f>"Q"&amp;ROUNDUP(MONTH(Table1[[#This Row],[Invoice Date]])/3,0)</f>
        <v>Q3</v>
      </c>
      <c r="R3710" s="4" t="str">
        <f>LOOKUP(O3710,{1,3,6,9,12},{"Winter","Spring","Summer","Autumn","Winter"})</f>
        <v>Summer</v>
      </c>
    </row>
    <row r="3711" spans="2:18"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c r="O3711" s="4">
        <f>MONTH(Table1[[#This Row],[Invoice Date]])</f>
        <v>8</v>
      </c>
      <c r="P3711" s="4">
        <f>YEAR(Table1[[#This Row],[Invoice Date]])</f>
        <v>2021</v>
      </c>
      <c r="Q3711" s="4" t="str">
        <f>"Q"&amp;ROUNDUP(MONTH(Table1[[#This Row],[Invoice Date]])/3,0)</f>
        <v>Q3</v>
      </c>
      <c r="R3711" s="4" t="str">
        <f>LOOKUP(O3711,{1,3,6,9,12},{"Winter","Spring","Summer","Autumn","Winter"})</f>
        <v>Summer</v>
      </c>
    </row>
    <row r="3712" spans="2:18"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c r="O3712" s="4">
        <f>MONTH(Table1[[#This Row],[Invoice Date]])</f>
        <v>8</v>
      </c>
      <c r="P3712" s="4">
        <f>YEAR(Table1[[#This Row],[Invoice Date]])</f>
        <v>2021</v>
      </c>
      <c r="Q3712" s="4" t="str">
        <f>"Q"&amp;ROUNDUP(MONTH(Table1[[#This Row],[Invoice Date]])/3,0)</f>
        <v>Q3</v>
      </c>
      <c r="R3712" s="4" t="str">
        <f>LOOKUP(O3712,{1,3,6,9,12},{"Winter","Spring","Summer","Autumn","Winter"})</f>
        <v>Summer</v>
      </c>
    </row>
    <row r="3713" spans="2:18"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c r="O3713" s="4">
        <f>MONTH(Table1[[#This Row],[Invoice Date]])</f>
        <v>8</v>
      </c>
      <c r="P3713" s="4">
        <f>YEAR(Table1[[#This Row],[Invoice Date]])</f>
        <v>2021</v>
      </c>
      <c r="Q3713" s="4" t="str">
        <f>"Q"&amp;ROUNDUP(MONTH(Table1[[#This Row],[Invoice Date]])/3,0)</f>
        <v>Q3</v>
      </c>
      <c r="R3713" s="4" t="str">
        <f>LOOKUP(O3713,{1,3,6,9,12},{"Winter","Spring","Summer","Autumn","Winter"})</f>
        <v>Summer</v>
      </c>
    </row>
    <row r="3714" spans="2:18"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c r="O3714" s="4">
        <f>MONTH(Table1[[#This Row],[Invoice Date]])</f>
        <v>8</v>
      </c>
      <c r="P3714" s="4">
        <f>YEAR(Table1[[#This Row],[Invoice Date]])</f>
        <v>2021</v>
      </c>
      <c r="Q3714" s="4" t="str">
        <f>"Q"&amp;ROUNDUP(MONTH(Table1[[#This Row],[Invoice Date]])/3,0)</f>
        <v>Q3</v>
      </c>
      <c r="R3714" s="4" t="str">
        <f>LOOKUP(O3714,{1,3,6,9,12},{"Winter","Spring","Summer","Autumn","Winter"})</f>
        <v>Summer</v>
      </c>
    </row>
    <row r="3715" spans="2:18"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c r="O3715" s="4">
        <f>MONTH(Table1[[#This Row],[Invoice Date]])</f>
        <v>8</v>
      </c>
      <c r="P3715" s="4">
        <f>YEAR(Table1[[#This Row],[Invoice Date]])</f>
        <v>2021</v>
      </c>
      <c r="Q3715" s="4" t="str">
        <f>"Q"&amp;ROUNDUP(MONTH(Table1[[#This Row],[Invoice Date]])/3,0)</f>
        <v>Q3</v>
      </c>
      <c r="R3715" s="4" t="str">
        <f>LOOKUP(O3715,{1,3,6,9,12},{"Winter","Spring","Summer","Autumn","Winter"})</f>
        <v>Summer</v>
      </c>
    </row>
    <row r="3716" spans="2:18"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c r="O3716" s="4">
        <f>MONTH(Table1[[#This Row],[Invoice Date]])</f>
        <v>8</v>
      </c>
      <c r="P3716" s="4">
        <f>YEAR(Table1[[#This Row],[Invoice Date]])</f>
        <v>2021</v>
      </c>
      <c r="Q3716" s="4" t="str">
        <f>"Q"&amp;ROUNDUP(MONTH(Table1[[#This Row],[Invoice Date]])/3,0)</f>
        <v>Q3</v>
      </c>
      <c r="R3716" s="4" t="str">
        <f>LOOKUP(O3716,{1,3,6,9,12},{"Winter","Spring","Summer","Autumn","Winter"})</f>
        <v>Summer</v>
      </c>
    </row>
    <row r="3717" spans="2:18"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c r="O3717" s="4">
        <f>MONTH(Table1[[#This Row],[Invoice Date]])</f>
        <v>9</v>
      </c>
      <c r="P3717" s="4">
        <f>YEAR(Table1[[#This Row],[Invoice Date]])</f>
        <v>2021</v>
      </c>
      <c r="Q3717" s="4" t="str">
        <f>"Q"&amp;ROUNDUP(MONTH(Table1[[#This Row],[Invoice Date]])/3,0)</f>
        <v>Q3</v>
      </c>
      <c r="R3717" s="4" t="str">
        <f>LOOKUP(O3717,{1,3,6,9,12},{"Winter","Spring","Summer","Autumn","Winter"})</f>
        <v>Autumn</v>
      </c>
    </row>
    <row r="3718" spans="2:18"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c r="O3718" s="4">
        <f>MONTH(Table1[[#This Row],[Invoice Date]])</f>
        <v>9</v>
      </c>
      <c r="P3718" s="4">
        <f>YEAR(Table1[[#This Row],[Invoice Date]])</f>
        <v>2021</v>
      </c>
      <c r="Q3718" s="4" t="str">
        <f>"Q"&amp;ROUNDUP(MONTH(Table1[[#This Row],[Invoice Date]])/3,0)</f>
        <v>Q3</v>
      </c>
      <c r="R3718" s="4" t="str">
        <f>LOOKUP(O3718,{1,3,6,9,12},{"Winter","Spring","Summer","Autumn","Winter"})</f>
        <v>Autumn</v>
      </c>
    </row>
    <row r="3719" spans="2:18"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c r="O3719" s="4">
        <f>MONTH(Table1[[#This Row],[Invoice Date]])</f>
        <v>9</v>
      </c>
      <c r="P3719" s="4">
        <f>YEAR(Table1[[#This Row],[Invoice Date]])</f>
        <v>2021</v>
      </c>
      <c r="Q3719" s="4" t="str">
        <f>"Q"&amp;ROUNDUP(MONTH(Table1[[#This Row],[Invoice Date]])/3,0)</f>
        <v>Q3</v>
      </c>
      <c r="R3719" s="4" t="str">
        <f>LOOKUP(O3719,{1,3,6,9,12},{"Winter","Spring","Summer","Autumn","Winter"})</f>
        <v>Autumn</v>
      </c>
    </row>
    <row r="3720" spans="2:18"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c r="O3720" s="4">
        <f>MONTH(Table1[[#This Row],[Invoice Date]])</f>
        <v>9</v>
      </c>
      <c r="P3720" s="4">
        <f>YEAR(Table1[[#This Row],[Invoice Date]])</f>
        <v>2021</v>
      </c>
      <c r="Q3720" s="4" t="str">
        <f>"Q"&amp;ROUNDUP(MONTH(Table1[[#This Row],[Invoice Date]])/3,0)</f>
        <v>Q3</v>
      </c>
      <c r="R3720" s="4" t="str">
        <f>LOOKUP(O3720,{1,3,6,9,12},{"Winter","Spring","Summer","Autumn","Winter"})</f>
        <v>Autumn</v>
      </c>
    </row>
    <row r="3721" spans="2:18"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c r="O3721" s="4">
        <f>MONTH(Table1[[#This Row],[Invoice Date]])</f>
        <v>9</v>
      </c>
      <c r="P3721" s="4">
        <f>YEAR(Table1[[#This Row],[Invoice Date]])</f>
        <v>2021</v>
      </c>
      <c r="Q3721" s="4" t="str">
        <f>"Q"&amp;ROUNDUP(MONTH(Table1[[#This Row],[Invoice Date]])/3,0)</f>
        <v>Q3</v>
      </c>
      <c r="R3721" s="4" t="str">
        <f>LOOKUP(O3721,{1,3,6,9,12},{"Winter","Spring","Summer","Autumn","Winter"})</f>
        <v>Autumn</v>
      </c>
    </row>
    <row r="3722" spans="2:18"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c r="O3722" s="4">
        <f>MONTH(Table1[[#This Row],[Invoice Date]])</f>
        <v>9</v>
      </c>
      <c r="P3722" s="4">
        <f>YEAR(Table1[[#This Row],[Invoice Date]])</f>
        <v>2021</v>
      </c>
      <c r="Q3722" s="4" t="str">
        <f>"Q"&amp;ROUNDUP(MONTH(Table1[[#This Row],[Invoice Date]])/3,0)</f>
        <v>Q3</v>
      </c>
      <c r="R3722" s="4" t="str">
        <f>LOOKUP(O3722,{1,3,6,9,12},{"Winter","Spring","Summer","Autumn","Winter"})</f>
        <v>Autumn</v>
      </c>
    </row>
    <row r="3723" spans="2:18"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c r="O3723" s="4">
        <f>MONTH(Table1[[#This Row],[Invoice Date]])</f>
        <v>10</v>
      </c>
      <c r="P3723" s="4">
        <f>YEAR(Table1[[#This Row],[Invoice Date]])</f>
        <v>2021</v>
      </c>
      <c r="Q3723" s="4" t="str">
        <f>"Q"&amp;ROUNDUP(MONTH(Table1[[#This Row],[Invoice Date]])/3,0)</f>
        <v>Q4</v>
      </c>
      <c r="R3723" s="4" t="str">
        <f>LOOKUP(O3723,{1,3,6,9,12},{"Winter","Spring","Summer","Autumn","Winter"})</f>
        <v>Autumn</v>
      </c>
    </row>
    <row r="3724" spans="2:18"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c r="O3724" s="4">
        <f>MONTH(Table1[[#This Row],[Invoice Date]])</f>
        <v>10</v>
      </c>
      <c r="P3724" s="4">
        <f>YEAR(Table1[[#This Row],[Invoice Date]])</f>
        <v>2021</v>
      </c>
      <c r="Q3724" s="4" t="str">
        <f>"Q"&amp;ROUNDUP(MONTH(Table1[[#This Row],[Invoice Date]])/3,0)</f>
        <v>Q4</v>
      </c>
      <c r="R3724" s="4" t="str">
        <f>LOOKUP(O3724,{1,3,6,9,12},{"Winter","Spring","Summer","Autumn","Winter"})</f>
        <v>Autumn</v>
      </c>
    </row>
    <row r="3725" spans="2:18"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c r="O3725" s="4">
        <f>MONTH(Table1[[#This Row],[Invoice Date]])</f>
        <v>10</v>
      </c>
      <c r="P3725" s="4">
        <f>YEAR(Table1[[#This Row],[Invoice Date]])</f>
        <v>2021</v>
      </c>
      <c r="Q3725" s="4" t="str">
        <f>"Q"&amp;ROUNDUP(MONTH(Table1[[#This Row],[Invoice Date]])/3,0)</f>
        <v>Q4</v>
      </c>
      <c r="R3725" s="4" t="str">
        <f>LOOKUP(O3725,{1,3,6,9,12},{"Winter","Spring","Summer","Autumn","Winter"})</f>
        <v>Autumn</v>
      </c>
    </row>
    <row r="3726" spans="2:18"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c r="O3726" s="4">
        <f>MONTH(Table1[[#This Row],[Invoice Date]])</f>
        <v>10</v>
      </c>
      <c r="P3726" s="4">
        <f>YEAR(Table1[[#This Row],[Invoice Date]])</f>
        <v>2021</v>
      </c>
      <c r="Q3726" s="4" t="str">
        <f>"Q"&amp;ROUNDUP(MONTH(Table1[[#This Row],[Invoice Date]])/3,0)</f>
        <v>Q4</v>
      </c>
      <c r="R3726" s="4" t="str">
        <f>LOOKUP(O3726,{1,3,6,9,12},{"Winter","Spring","Summer","Autumn","Winter"})</f>
        <v>Autumn</v>
      </c>
    </row>
    <row r="3727" spans="2:18"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c r="O3727" s="4">
        <f>MONTH(Table1[[#This Row],[Invoice Date]])</f>
        <v>10</v>
      </c>
      <c r="P3727" s="4">
        <f>YEAR(Table1[[#This Row],[Invoice Date]])</f>
        <v>2021</v>
      </c>
      <c r="Q3727" s="4" t="str">
        <f>"Q"&amp;ROUNDUP(MONTH(Table1[[#This Row],[Invoice Date]])/3,0)</f>
        <v>Q4</v>
      </c>
      <c r="R3727" s="4" t="str">
        <f>LOOKUP(O3727,{1,3,6,9,12},{"Winter","Spring","Summer","Autumn","Winter"})</f>
        <v>Autumn</v>
      </c>
    </row>
    <row r="3728" spans="2:18"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c r="O3728" s="4">
        <f>MONTH(Table1[[#This Row],[Invoice Date]])</f>
        <v>10</v>
      </c>
      <c r="P3728" s="4">
        <f>YEAR(Table1[[#This Row],[Invoice Date]])</f>
        <v>2021</v>
      </c>
      <c r="Q3728" s="4" t="str">
        <f>"Q"&amp;ROUNDUP(MONTH(Table1[[#This Row],[Invoice Date]])/3,0)</f>
        <v>Q4</v>
      </c>
      <c r="R3728" s="4" t="str">
        <f>LOOKUP(O3728,{1,3,6,9,12},{"Winter","Spring","Summer","Autumn","Winter"})</f>
        <v>Autumn</v>
      </c>
    </row>
    <row r="3729" spans="2:18"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c r="O3729" s="4">
        <f>MONTH(Table1[[#This Row],[Invoice Date]])</f>
        <v>11</v>
      </c>
      <c r="P3729" s="4">
        <f>YEAR(Table1[[#This Row],[Invoice Date]])</f>
        <v>2021</v>
      </c>
      <c r="Q3729" s="4" t="str">
        <f>"Q"&amp;ROUNDUP(MONTH(Table1[[#This Row],[Invoice Date]])/3,0)</f>
        <v>Q4</v>
      </c>
      <c r="R3729" s="4" t="str">
        <f>LOOKUP(O3729,{1,3,6,9,12},{"Winter","Spring","Summer","Autumn","Winter"})</f>
        <v>Autumn</v>
      </c>
    </row>
    <row r="3730" spans="2:18"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c r="O3730" s="4">
        <f>MONTH(Table1[[#This Row],[Invoice Date]])</f>
        <v>11</v>
      </c>
      <c r="P3730" s="4">
        <f>YEAR(Table1[[#This Row],[Invoice Date]])</f>
        <v>2021</v>
      </c>
      <c r="Q3730" s="4" t="str">
        <f>"Q"&amp;ROUNDUP(MONTH(Table1[[#This Row],[Invoice Date]])/3,0)</f>
        <v>Q4</v>
      </c>
      <c r="R3730" s="4" t="str">
        <f>LOOKUP(O3730,{1,3,6,9,12},{"Winter","Spring","Summer","Autumn","Winter"})</f>
        <v>Autumn</v>
      </c>
    </row>
    <row r="3731" spans="2:18"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c r="O3731" s="4">
        <f>MONTH(Table1[[#This Row],[Invoice Date]])</f>
        <v>11</v>
      </c>
      <c r="P3731" s="4">
        <f>YEAR(Table1[[#This Row],[Invoice Date]])</f>
        <v>2021</v>
      </c>
      <c r="Q3731" s="4" t="str">
        <f>"Q"&amp;ROUNDUP(MONTH(Table1[[#This Row],[Invoice Date]])/3,0)</f>
        <v>Q4</v>
      </c>
      <c r="R3731" s="4" t="str">
        <f>LOOKUP(O3731,{1,3,6,9,12},{"Winter","Spring","Summer","Autumn","Winter"})</f>
        <v>Autumn</v>
      </c>
    </row>
    <row r="3732" spans="2:18"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c r="O3732" s="4">
        <f>MONTH(Table1[[#This Row],[Invoice Date]])</f>
        <v>11</v>
      </c>
      <c r="P3732" s="4">
        <f>YEAR(Table1[[#This Row],[Invoice Date]])</f>
        <v>2021</v>
      </c>
      <c r="Q3732" s="4" t="str">
        <f>"Q"&amp;ROUNDUP(MONTH(Table1[[#This Row],[Invoice Date]])/3,0)</f>
        <v>Q4</v>
      </c>
      <c r="R3732" s="4" t="str">
        <f>LOOKUP(O3732,{1,3,6,9,12},{"Winter","Spring","Summer","Autumn","Winter"})</f>
        <v>Autumn</v>
      </c>
    </row>
    <row r="3733" spans="2:18"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c r="O3733" s="4">
        <f>MONTH(Table1[[#This Row],[Invoice Date]])</f>
        <v>11</v>
      </c>
      <c r="P3733" s="4">
        <f>YEAR(Table1[[#This Row],[Invoice Date]])</f>
        <v>2021</v>
      </c>
      <c r="Q3733" s="4" t="str">
        <f>"Q"&amp;ROUNDUP(MONTH(Table1[[#This Row],[Invoice Date]])/3,0)</f>
        <v>Q4</v>
      </c>
      <c r="R3733" s="4" t="str">
        <f>LOOKUP(O3733,{1,3,6,9,12},{"Winter","Spring","Summer","Autumn","Winter"})</f>
        <v>Autumn</v>
      </c>
    </row>
    <row r="3734" spans="2:18"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c r="O3734" s="4">
        <f>MONTH(Table1[[#This Row],[Invoice Date]])</f>
        <v>11</v>
      </c>
      <c r="P3734" s="4">
        <f>YEAR(Table1[[#This Row],[Invoice Date]])</f>
        <v>2021</v>
      </c>
      <c r="Q3734" s="4" t="str">
        <f>"Q"&amp;ROUNDUP(MONTH(Table1[[#This Row],[Invoice Date]])/3,0)</f>
        <v>Q4</v>
      </c>
      <c r="R3734" s="4" t="str">
        <f>LOOKUP(O3734,{1,3,6,9,12},{"Winter","Spring","Summer","Autumn","Winter"})</f>
        <v>Autumn</v>
      </c>
    </row>
    <row r="3735" spans="2:18"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c r="O3735" s="4">
        <f>MONTH(Table1[[#This Row],[Invoice Date]])</f>
        <v>12</v>
      </c>
      <c r="P3735" s="4">
        <f>YEAR(Table1[[#This Row],[Invoice Date]])</f>
        <v>2021</v>
      </c>
      <c r="Q3735" s="4" t="str">
        <f>"Q"&amp;ROUNDUP(MONTH(Table1[[#This Row],[Invoice Date]])/3,0)</f>
        <v>Q4</v>
      </c>
      <c r="R3735" s="4" t="str">
        <f>LOOKUP(O3735,{1,3,6,9,12},{"Winter","Spring","Summer","Autumn","Winter"})</f>
        <v>Winter</v>
      </c>
    </row>
    <row r="3736" spans="2:18"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c r="O3736" s="4">
        <f>MONTH(Table1[[#This Row],[Invoice Date]])</f>
        <v>12</v>
      </c>
      <c r="P3736" s="4">
        <f>YEAR(Table1[[#This Row],[Invoice Date]])</f>
        <v>2021</v>
      </c>
      <c r="Q3736" s="4" t="str">
        <f>"Q"&amp;ROUNDUP(MONTH(Table1[[#This Row],[Invoice Date]])/3,0)</f>
        <v>Q4</v>
      </c>
      <c r="R3736" s="4" t="str">
        <f>LOOKUP(O3736,{1,3,6,9,12},{"Winter","Spring","Summer","Autumn","Winter"})</f>
        <v>Winter</v>
      </c>
    </row>
    <row r="3737" spans="2:18"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c r="O3737" s="4">
        <f>MONTH(Table1[[#This Row],[Invoice Date]])</f>
        <v>12</v>
      </c>
      <c r="P3737" s="4">
        <f>YEAR(Table1[[#This Row],[Invoice Date]])</f>
        <v>2021</v>
      </c>
      <c r="Q3737" s="4" t="str">
        <f>"Q"&amp;ROUNDUP(MONTH(Table1[[#This Row],[Invoice Date]])/3,0)</f>
        <v>Q4</v>
      </c>
      <c r="R3737" s="4" t="str">
        <f>LOOKUP(O3737,{1,3,6,9,12},{"Winter","Spring","Summer","Autumn","Winter"})</f>
        <v>Winter</v>
      </c>
    </row>
    <row r="3738" spans="2:18"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c r="O3738" s="4">
        <f>MONTH(Table1[[#This Row],[Invoice Date]])</f>
        <v>12</v>
      </c>
      <c r="P3738" s="4">
        <f>YEAR(Table1[[#This Row],[Invoice Date]])</f>
        <v>2021</v>
      </c>
      <c r="Q3738" s="4" t="str">
        <f>"Q"&amp;ROUNDUP(MONTH(Table1[[#This Row],[Invoice Date]])/3,0)</f>
        <v>Q4</v>
      </c>
      <c r="R3738" s="4" t="str">
        <f>LOOKUP(O3738,{1,3,6,9,12},{"Winter","Spring","Summer","Autumn","Winter"})</f>
        <v>Winter</v>
      </c>
    </row>
    <row r="3739" spans="2:18"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c r="O3739" s="4">
        <f>MONTH(Table1[[#This Row],[Invoice Date]])</f>
        <v>12</v>
      </c>
      <c r="P3739" s="4">
        <f>YEAR(Table1[[#This Row],[Invoice Date]])</f>
        <v>2021</v>
      </c>
      <c r="Q3739" s="4" t="str">
        <f>"Q"&amp;ROUNDUP(MONTH(Table1[[#This Row],[Invoice Date]])/3,0)</f>
        <v>Q4</v>
      </c>
      <c r="R3739" s="4" t="str">
        <f>LOOKUP(O3739,{1,3,6,9,12},{"Winter","Spring","Summer","Autumn","Winter"})</f>
        <v>Winter</v>
      </c>
    </row>
    <row r="3740" spans="2:18"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c r="O3740" s="4">
        <f>MONTH(Table1[[#This Row],[Invoice Date]])</f>
        <v>12</v>
      </c>
      <c r="P3740" s="4">
        <f>YEAR(Table1[[#This Row],[Invoice Date]])</f>
        <v>2021</v>
      </c>
      <c r="Q3740" s="4" t="str">
        <f>"Q"&amp;ROUNDUP(MONTH(Table1[[#This Row],[Invoice Date]])/3,0)</f>
        <v>Q4</v>
      </c>
      <c r="R3740" s="4" t="str">
        <f>LOOKUP(O3740,{1,3,6,9,12},{"Winter","Spring","Summer","Autumn","Winter"})</f>
        <v>Winter</v>
      </c>
    </row>
    <row r="3741" spans="2:18"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c r="O3741" s="4">
        <f>MONTH(Table1[[#This Row],[Invoice Date]])</f>
        <v>1</v>
      </c>
      <c r="P3741" s="4">
        <f>YEAR(Table1[[#This Row],[Invoice Date]])</f>
        <v>2021</v>
      </c>
      <c r="Q3741" s="4" t="str">
        <f>"Q"&amp;ROUNDUP(MONTH(Table1[[#This Row],[Invoice Date]])/3,0)</f>
        <v>Q1</v>
      </c>
      <c r="R3741" s="4" t="str">
        <f>LOOKUP(O3741,{1,3,6,9,12},{"Winter","Spring","Summer","Autumn","Winter"})</f>
        <v>Winter</v>
      </c>
    </row>
    <row r="3742" spans="2:18"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c r="O3742" s="4">
        <f>MONTH(Table1[[#This Row],[Invoice Date]])</f>
        <v>1</v>
      </c>
      <c r="P3742" s="4">
        <f>YEAR(Table1[[#This Row],[Invoice Date]])</f>
        <v>2021</v>
      </c>
      <c r="Q3742" s="4" t="str">
        <f>"Q"&amp;ROUNDUP(MONTH(Table1[[#This Row],[Invoice Date]])/3,0)</f>
        <v>Q1</v>
      </c>
      <c r="R3742" s="4" t="str">
        <f>LOOKUP(O3742,{1,3,6,9,12},{"Winter","Spring","Summer","Autumn","Winter"})</f>
        <v>Winter</v>
      </c>
    </row>
    <row r="3743" spans="2:18"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c r="O3743" s="4">
        <f>MONTH(Table1[[#This Row],[Invoice Date]])</f>
        <v>1</v>
      </c>
      <c r="P3743" s="4">
        <f>YEAR(Table1[[#This Row],[Invoice Date]])</f>
        <v>2021</v>
      </c>
      <c r="Q3743" s="4" t="str">
        <f>"Q"&amp;ROUNDUP(MONTH(Table1[[#This Row],[Invoice Date]])/3,0)</f>
        <v>Q1</v>
      </c>
      <c r="R3743" s="4" t="str">
        <f>LOOKUP(O3743,{1,3,6,9,12},{"Winter","Spring","Summer","Autumn","Winter"})</f>
        <v>Winter</v>
      </c>
    </row>
    <row r="3744" spans="2:18"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c r="O3744" s="4">
        <f>MONTH(Table1[[#This Row],[Invoice Date]])</f>
        <v>1</v>
      </c>
      <c r="P3744" s="4">
        <f>YEAR(Table1[[#This Row],[Invoice Date]])</f>
        <v>2021</v>
      </c>
      <c r="Q3744" s="4" t="str">
        <f>"Q"&amp;ROUNDUP(MONTH(Table1[[#This Row],[Invoice Date]])/3,0)</f>
        <v>Q1</v>
      </c>
      <c r="R3744" s="4" t="str">
        <f>LOOKUP(O3744,{1,3,6,9,12},{"Winter","Spring","Summer","Autumn","Winter"})</f>
        <v>Winter</v>
      </c>
    </row>
    <row r="3745" spans="2:18"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c r="O3745" s="4">
        <f>MONTH(Table1[[#This Row],[Invoice Date]])</f>
        <v>1</v>
      </c>
      <c r="P3745" s="4">
        <f>YEAR(Table1[[#This Row],[Invoice Date]])</f>
        <v>2021</v>
      </c>
      <c r="Q3745" s="4" t="str">
        <f>"Q"&amp;ROUNDUP(MONTH(Table1[[#This Row],[Invoice Date]])/3,0)</f>
        <v>Q1</v>
      </c>
      <c r="R3745" s="4" t="str">
        <f>LOOKUP(O3745,{1,3,6,9,12},{"Winter","Spring","Summer","Autumn","Winter"})</f>
        <v>Winter</v>
      </c>
    </row>
    <row r="3746" spans="2:18"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c r="O3746" s="4">
        <f>MONTH(Table1[[#This Row],[Invoice Date]])</f>
        <v>1</v>
      </c>
      <c r="P3746" s="4">
        <f>YEAR(Table1[[#This Row],[Invoice Date]])</f>
        <v>2021</v>
      </c>
      <c r="Q3746" s="4" t="str">
        <f>"Q"&amp;ROUNDUP(MONTH(Table1[[#This Row],[Invoice Date]])/3,0)</f>
        <v>Q1</v>
      </c>
      <c r="R3746" s="4" t="str">
        <f>LOOKUP(O3746,{1,3,6,9,12},{"Winter","Spring","Summer","Autumn","Winter"})</f>
        <v>Winter</v>
      </c>
    </row>
    <row r="3747" spans="2:18"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c r="O3747" s="4">
        <f>MONTH(Table1[[#This Row],[Invoice Date]])</f>
        <v>2</v>
      </c>
      <c r="P3747" s="4">
        <f>YEAR(Table1[[#This Row],[Invoice Date]])</f>
        <v>2021</v>
      </c>
      <c r="Q3747" s="4" t="str">
        <f>"Q"&amp;ROUNDUP(MONTH(Table1[[#This Row],[Invoice Date]])/3,0)</f>
        <v>Q1</v>
      </c>
      <c r="R3747" s="4" t="str">
        <f>LOOKUP(O3747,{1,3,6,9,12},{"Winter","Spring","Summer","Autumn","Winter"})</f>
        <v>Winter</v>
      </c>
    </row>
    <row r="3748" spans="2:18"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c r="O3748" s="4">
        <f>MONTH(Table1[[#This Row],[Invoice Date]])</f>
        <v>2</v>
      </c>
      <c r="P3748" s="4">
        <f>YEAR(Table1[[#This Row],[Invoice Date]])</f>
        <v>2021</v>
      </c>
      <c r="Q3748" s="4" t="str">
        <f>"Q"&amp;ROUNDUP(MONTH(Table1[[#This Row],[Invoice Date]])/3,0)</f>
        <v>Q1</v>
      </c>
      <c r="R3748" s="4" t="str">
        <f>LOOKUP(O3748,{1,3,6,9,12},{"Winter","Spring","Summer","Autumn","Winter"})</f>
        <v>Winter</v>
      </c>
    </row>
    <row r="3749" spans="2:18"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c r="O3749" s="4">
        <f>MONTH(Table1[[#This Row],[Invoice Date]])</f>
        <v>2</v>
      </c>
      <c r="P3749" s="4">
        <f>YEAR(Table1[[#This Row],[Invoice Date]])</f>
        <v>2021</v>
      </c>
      <c r="Q3749" s="4" t="str">
        <f>"Q"&amp;ROUNDUP(MONTH(Table1[[#This Row],[Invoice Date]])/3,0)</f>
        <v>Q1</v>
      </c>
      <c r="R3749" s="4" t="str">
        <f>LOOKUP(O3749,{1,3,6,9,12},{"Winter","Spring","Summer","Autumn","Winter"})</f>
        <v>Winter</v>
      </c>
    </row>
    <row r="3750" spans="2:18"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c r="O3750" s="4">
        <f>MONTH(Table1[[#This Row],[Invoice Date]])</f>
        <v>2</v>
      </c>
      <c r="P3750" s="4">
        <f>YEAR(Table1[[#This Row],[Invoice Date]])</f>
        <v>2021</v>
      </c>
      <c r="Q3750" s="4" t="str">
        <f>"Q"&amp;ROUNDUP(MONTH(Table1[[#This Row],[Invoice Date]])/3,0)</f>
        <v>Q1</v>
      </c>
      <c r="R3750" s="4" t="str">
        <f>LOOKUP(O3750,{1,3,6,9,12},{"Winter","Spring","Summer","Autumn","Winter"})</f>
        <v>Winter</v>
      </c>
    </row>
    <row r="3751" spans="2:18"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c r="O3751" s="4">
        <f>MONTH(Table1[[#This Row],[Invoice Date]])</f>
        <v>2</v>
      </c>
      <c r="P3751" s="4">
        <f>YEAR(Table1[[#This Row],[Invoice Date]])</f>
        <v>2021</v>
      </c>
      <c r="Q3751" s="4" t="str">
        <f>"Q"&amp;ROUNDUP(MONTH(Table1[[#This Row],[Invoice Date]])/3,0)</f>
        <v>Q1</v>
      </c>
      <c r="R3751" s="4" t="str">
        <f>LOOKUP(O3751,{1,3,6,9,12},{"Winter","Spring","Summer","Autumn","Winter"})</f>
        <v>Winter</v>
      </c>
    </row>
    <row r="3752" spans="2:18"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c r="O3752" s="4">
        <f>MONTH(Table1[[#This Row],[Invoice Date]])</f>
        <v>2</v>
      </c>
      <c r="P3752" s="4">
        <f>YEAR(Table1[[#This Row],[Invoice Date]])</f>
        <v>2021</v>
      </c>
      <c r="Q3752" s="4" t="str">
        <f>"Q"&amp;ROUNDUP(MONTH(Table1[[#This Row],[Invoice Date]])/3,0)</f>
        <v>Q1</v>
      </c>
      <c r="R3752" s="4" t="str">
        <f>LOOKUP(O3752,{1,3,6,9,12},{"Winter","Spring","Summer","Autumn","Winter"})</f>
        <v>Winter</v>
      </c>
    </row>
    <row r="3753" spans="2:18"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c r="O3753" s="4">
        <f>MONTH(Table1[[#This Row],[Invoice Date]])</f>
        <v>3</v>
      </c>
      <c r="P3753" s="4">
        <f>YEAR(Table1[[#This Row],[Invoice Date]])</f>
        <v>2021</v>
      </c>
      <c r="Q3753" s="4" t="str">
        <f>"Q"&amp;ROUNDUP(MONTH(Table1[[#This Row],[Invoice Date]])/3,0)</f>
        <v>Q1</v>
      </c>
      <c r="R3753" s="4" t="str">
        <f>LOOKUP(O3753,{1,3,6,9,12},{"Winter","Spring","Summer","Autumn","Winter"})</f>
        <v>Spring</v>
      </c>
    </row>
    <row r="3754" spans="2:18"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c r="O3754" s="4">
        <f>MONTH(Table1[[#This Row],[Invoice Date]])</f>
        <v>3</v>
      </c>
      <c r="P3754" s="4">
        <f>YEAR(Table1[[#This Row],[Invoice Date]])</f>
        <v>2021</v>
      </c>
      <c r="Q3754" s="4" t="str">
        <f>"Q"&amp;ROUNDUP(MONTH(Table1[[#This Row],[Invoice Date]])/3,0)</f>
        <v>Q1</v>
      </c>
      <c r="R3754" s="4" t="str">
        <f>LOOKUP(O3754,{1,3,6,9,12},{"Winter","Spring","Summer","Autumn","Winter"})</f>
        <v>Spring</v>
      </c>
    </row>
    <row r="3755" spans="2:18"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c r="O3755" s="4">
        <f>MONTH(Table1[[#This Row],[Invoice Date]])</f>
        <v>3</v>
      </c>
      <c r="P3755" s="4">
        <f>YEAR(Table1[[#This Row],[Invoice Date]])</f>
        <v>2021</v>
      </c>
      <c r="Q3755" s="4" t="str">
        <f>"Q"&amp;ROUNDUP(MONTH(Table1[[#This Row],[Invoice Date]])/3,0)</f>
        <v>Q1</v>
      </c>
      <c r="R3755" s="4" t="str">
        <f>LOOKUP(O3755,{1,3,6,9,12},{"Winter","Spring","Summer","Autumn","Winter"})</f>
        <v>Spring</v>
      </c>
    </row>
    <row r="3756" spans="2:18"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c r="O3756" s="4">
        <f>MONTH(Table1[[#This Row],[Invoice Date]])</f>
        <v>3</v>
      </c>
      <c r="P3756" s="4">
        <f>YEAR(Table1[[#This Row],[Invoice Date]])</f>
        <v>2021</v>
      </c>
      <c r="Q3756" s="4" t="str">
        <f>"Q"&amp;ROUNDUP(MONTH(Table1[[#This Row],[Invoice Date]])/3,0)</f>
        <v>Q1</v>
      </c>
      <c r="R3756" s="4" t="str">
        <f>LOOKUP(O3756,{1,3,6,9,12},{"Winter","Spring","Summer","Autumn","Winter"})</f>
        <v>Spring</v>
      </c>
    </row>
    <row r="3757" spans="2:18"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c r="O3757" s="4">
        <f>MONTH(Table1[[#This Row],[Invoice Date]])</f>
        <v>3</v>
      </c>
      <c r="P3757" s="4">
        <f>YEAR(Table1[[#This Row],[Invoice Date]])</f>
        <v>2021</v>
      </c>
      <c r="Q3757" s="4" t="str">
        <f>"Q"&amp;ROUNDUP(MONTH(Table1[[#This Row],[Invoice Date]])/3,0)</f>
        <v>Q1</v>
      </c>
      <c r="R3757" s="4" t="str">
        <f>LOOKUP(O3757,{1,3,6,9,12},{"Winter","Spring","Summer","Autumn","Winter"})</f>
        <v>Spring</v>
      </c>
    </row>
    <row r="3758" spans="2:18"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c r="O3758" s="4">
        <f>MONTH(Table1[[#This Row],[Invoice Date]])</f>
        <v>3</v>
      </c>
      <c r="P3758" s="4">
        <f>YEAR(Table1[[#This Row],[Invoice Date]])</f>
        <v>2021</v>
      </c>
      <c r="Q3758" s="4" t="str">
        <f>"Q"&amp;ROUNDUP(MONTH(Table1[[#This Row],[Invoice Date]])/3,0)</f>
        <v>Q1</v>
      </c>
      <c r="R3758" s="4" t="str">
        <f>LOOKUP(O3758,{1,3,6,9,12},{"Winter","Spring","Summer","Autumn","Winter"})</f>
        <v>Spring</v>
      </c>
    </row>
    <row r="3759" spans="2:18"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c r="O3759" s="4">
        <f>MONTH(Table1[[#This Row],[Invoice Date]])</f>
        <v>4</v>
      </c>
      <c r="P3759" s="4">
        <f>YEAR(Table1[[#This Row],[Invoice Date]])</f>
        <v>2021</v>
      </c>
      <c r="Q3759" s="4" t="str">
        <f>"Q"&amp;ROUNDUP(MONTH(Table1[[#This Row],[Invoice Date]])/3,0)</f>
        <v>Q2</v>
      </c>
      <c r="R3759" s="4" t="str">
        <f>LOOKUP(O3759,{1,3,6,9,12},{"Winter","Spring","Summer","Autumn","Winter"})</f>
        <v>Spring</v>
      </c>
    </row>
    <row r="3760" spans="2:18"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c r="O3760" s="4">
        <f>MONTH(Table1[[#This Row],[Invoice Date]])</f>
        <v>4</v>
      </c>
      <c r="P3760" s="4">
        <f>YEAR(Table1[[#This Row],[Invoice Date]])</f>
        <v>2021</v>
      </c>
      <c r="Q3760" s="4" t="str">
        <f>"Q"&amp;ROUNDUP(MONTH(Table1[[#This Row],[Invoice Date]])/3,0)</f>
        <v>Q2</v>
      </c>
      <c r="R3760" s="4" t="str">
        <f>LOOKUP(O3760,{1,3,6,9,12},{"Winter","Spring","Summer","Autumn","Winter"})</f>
        <v>Spring</v>
      </c>
    </row>
    <row r="3761" spans="2:18"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c r="O3761" s="4">
        <f>MONTH(Table1[[#This Row],[Invoice Date]])</f>
        <v>4</v>
      </c>
      <c r="P3761" s="4">
        <f>YEAR(Table1[[#This Row],[Invoice Date]])</f>
        <v>2021</v>
      </c>
      <c r="Q3761" s="4" t="str">
        <f>"Q"&amp;ROUNDUP(MONTH(Table1[[#This Row],[Invoice Date]])/3,0)</f>
        <v>Q2</v>
      </c>
      <c r="R3761" s="4" t="str">
        <f>LOOKUP(O3761,{1,3,6,9,12},{"Winter","Spring","Summer","Autumn","Winter"})</f>
        <v>Spring</v>
      </c>
    </row>
    <row r="3762" spans="2:18"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c r="O3762" s="4">
        <f>MONTH(Table1[[#This Row],[Invoice Date]])</f>
        <v>4</v>
      </c>
      <c r="P3762" s="4">
        <f>YEAR(Table1[[#This Row],[Invoice Date]])</f>
        <v>2021</v>
      </c>
      <c r="Q3762" s="4" t="str">
        <f>"Q"&amp;ROUNDUP(MONTH(Table1[[#This Row],[Invoice Date]])/3,0)</f>
        <v>Q2</v>
      </c>
      <c r="R3762" s="4" t="str">
        <f>LOOKUP(O3762,{1,3,6,9,12},{"Winter","Spring","Summer","Autumn","Winter"})</f>
        <v>Spring</v>
      </c>
    </row>
    <row r="3763" spans="2:18"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c r="O3763" s="4">
        <f>MONTH(Table1[[#This Row],[Invoice Date]])</f>
        <v>4</v>
      </c>
      <c r="P3763" s="4">
        <f>YEAR(Table1[[#This Row],[Invoice Date]])</f>
        <v>2021</v>
      </c>
      <c r="Q3763" s="4" t="str">
        <f>"Q"&amp;ROUNDUP(MONTH(Table1[[#This Row],[Invoice Date]])/3,0)</f>
        <v>Q2</v>
      </c>
      <c r="R3763" s="4" t="str">
        <f>LOOKUP(O3763,{1,3,6,9,12},{"Winter","Spring","Summer","Autumn","Winter"})</f>
        <v>Spring</v>
      </c>
    </row>
    <row r="3764" spans="2:18"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c r="O3764" s="4">
        <f>MONTH(Table1[[#This Row],[Invoice Date]])</f>
        <v>4</v>
      </c>
      <c r="P3764" s="4">
        <f>YEAR(Table1[[#This Row],[Invoice Date]])</f>
        <v>2021</v>
      </c>
      <c r="Q3764" s="4" t="str">
        <f>"Q"&amp;ROUNDUP(MONTH(Table1[[#This Row],[Invoice Date]])/3,0)</f>
        <v>Q2</v>
      </c>
      <c r="R3764" s="4" t="str">
        <f>LOOKUP(O3764,{1,3,6,9,12},{"Winter","Spring","Summer","Autumn","Winter"})</f>
        <v>Spring</v>
      </c>
    </row>
    <row r="3765" spans="2:18"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c r="O3765" s="4">
        <f>MONTH(Table1[[#This Row],[Invoice Date]])</f>
        <v>5</v>
      </c>
      <c r="P3765" s="4">
        <f>YEAR(Table1[[#This Row],[Invoice Date]])</f>
        <v>2021</v>
      </c>
      <c r="Q3765" s="4" t="str">
        <f>"Q"&amp;ROUNDUP(MONTH(Table1[[#This Row],[Invoice Date]])/3,0)</f>
        <v>Q2</v>
      </c>
      <c r="R3765" s="4" t="str">
        <f>LOOKUP(O3765,{1,3,6,9,12},{"Winter","Spring","Summer","Autumn","Winter"})</f>
        <v>Spring</v>
      </c>
    </row>
    <row r="3766" spans="2:18"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c r="O3766" s="4">
        <f>MONTH(Table1[[#This Row],[Invoice Date]])</f>
        <v>5</v>
      </c>
      <c r="P3766" s="4">
        <f>YEAR(Table1[[#This Row],[Invoice Date]])</f>
        <v>2021</v>
      </c>
      <c r="Q3766" s="4" t="str">
        <f>"Q"&amp;ROUNDUP(MONTH(Table1[[#This Row],[Invoice Date]])/3,0)</f>
        <v>Q2</v>
      </c>
      <c r="R3766" s="4" t="str">
        <f>LOOKUP(O3766,{1,3,6,9,12},{"Winter","Spring","Summer","Autumn","Winter"})</f>
        <v>Spring</v>
      </c>
    </row>
    <row r="3767" spans="2:18"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c r="O3767" s="4">
        <f>MONTH(Table1[[#This Row],[Invoice Date]])</f>
        <v>5</v>
      </c>
      <c r="P3767" s="4">
        <f>YEAR(Table1[[#This Row],[Invoice Date]])</f>
        <v>2021</v>
      </c>
      <c r="Q3767" s="4" t="str">
        <f>"Q"&amp;ROUNDUP(MONTH(Table1[[#This Row],[Invoice Date]])/3,0)</f>
        <v>Q2</v>
      </c>
      <c r="R3767" s="4" t="str">
        <f>LOOKUP(O3767,{1,3,6,9,12},{"Winter","Spring","Summer","Autumn","Winter"})</f>
        <v>Spring</v>
      </c>
    </row>
    <row r="3768" spans="2:18"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c r="O3768" s="4">
        <f>MONTH(Table1[[#This Row],[Invoice Date]])</f>
        <v>5</v>
      </c>
      <c r="P3768" s="4">
        <f>YEAR(Table1[[#This Row],[Invoice Date]])</f>
        <v>2021</v>
      </c>
      <c r="Q3768" s="4" t="str">
        <f>"Q"&amp;ROUNDUP(MONTH(Table1[[#This Row],[Invoice Date]])/3,0)</f>
        <v>Q2</v>
      </c>
      <c r="R3768" s="4" t="str">
        <f>LOOKUP(O3768,{1,3,6,9,12},{"Winter","Spring","Summer","Autumn","Winter"})</f>
        <v>Spring</v>
      </c>
    </row>
    <row r="3769" spans="2:18"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c r="O3769" s="4">
        <f>MONTH(Table1[[#This Row],[Invoice Date]])</f>
        <v>5</v>
      </c>
      <c r="P3769" s="4">
        <f>YEAR(Table1[[#This Row],[Invoice Date]])</f>
        <v>2021</v>
      </c>
      <c r="Q3769" s="4" t="str">
        <f>"Q"&amp;ROUNDUP(MONTH(Table1[[#This Row],[Invoice Date]])/3,0)</f>
        <v>Q2</v>
      </c>
      <c r="R3769" s="4" t="str">
        <f>LOOKUP(O3769,{1,3,6,9,12},{"Winter","Spring","Summer","Autumn","Winter"})</f>
        <v>Spring</v>
      </c>
    </row>
    <row r="3770" spans="2:18"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c r="O3770" s="4">
        <f>MONTH(Table1[[#This Row],[Invoice Date]])</f>
        <v>5</v>
      </c>
      <c r="P3770" s="4">
        <f>YEAR(Table1[[#This Row],[Invoice Date]])</f>
        <v>2021</v>
      </c>
      <c r="Q3770" s="4" t="str">
        <f>"Q"&amp;ROUNDUP(MONTH(Table1[[#This Row],[Invoice Date]])/3,0)</f>
        <v>Q2</v>
      </c>
      <c r="R3770" s="4" t="str">
        <f>LOOKUP(O3770,{1,3,6,9,12},{"Winter","Spring","Summer","Autumn","Winter"})</f>
        <v>Spring</v>
      </c>
    </row>
    <row r="3771" spans="2:18"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c r="O3771" s="4">
        <f>MONTH(Table1[[#This Row],[Invoice Date]])</f>
        <v>6</v>
      </c>
      <c r="P3771" s="4">
        <f>YEAR(Table1[[#This Row],[Invoice Date]])</f>
        <v>2021</v>
      </c>
      <c r="Q3771" s="4" t="str">
        <f>"Q"&amp;ROUNDUP(MONTH(Table1[[#This Row],[Invoice Date]])/3,0)</f>
        <v>Q2</v>
      </c>
      <c r="R3771" s="4" t="str">
        <f>LOOKUP(O3771,{1,3,6,9,12},{"Winter","Spring","Summer","Autumn","Winter"})</f>
        <v>Summer</v>
      </c>
    </row>
    <row r="3772" spans="2:18"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c r="O3772" s="4">
        <f>MONTH(Table1[[#This Row],[Invoice Date]])</f>
        <v>6</v>
      </c>
      <c r="P3772" s="4">
        <f>YEAR(Table1[[#This Row],[Invoice Date]])</f>
        <v>2021</v>
      </c>
      <c r="Q3772" s="4" t="str">
        <f>"Q"&amp;ROUNDUP(MONTH(Table1[[#This Row],[Invoice Date]])/3,0)</f>
        <v>Q2</v>
      </c>
      <c r="R3772" s="4" t="str">
        <f>LOOKUP(O3772,{1,3,6,9,12},{"Winter","Spring","Summer","Autumn","Winter"})</f>
        <v>Summer</v>
      </c>
    </row>
    <row r="3773" spans="2:18"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c r="O3773" s="4">
        <f>MONTH(Table1[[#This Row],[Invoice Date]])</f>
        <v>6</v>
      </c>
      <c r="P3773" s="4">
        <f>YEAR(Table1[[#This Row],[Invoice Date]])</f>
        <v>2021</v>
      </c>
      <c r="Q3773" s="4" t="str">
        <f>"Q"&amp;ROUNDUP(MONTH(Table1[[#This Row],[Invoice Date]])/3,0)</f>
        <v>Q2</v>
      </c>
      <c r="R3773" s="4" t="str">
        <f>LOOKUP(O3773,{1,3,6,9,12},{"Winter","Spring","Summer","Autumn","Winter"})</f>
        <v>Summer</v>
      </c>
    </row>
    <row r="3774" spans="2:18"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c r="O3774" s="4">
        <f>MONTH(Table1[[#This Row],[Invoice Date]])</f>
        <v>6</v>
      </c>
      <c r="P3774" s="4">
        <f>YEAR(Table1[[#This Row],[Invoice Date]])</f>
        <v>2021</v>
      </c>
      <c r="Q3774" s="4" t="str">
        <f>"Q"&amp;ROUNDUP(MONTH(Table1[[#This Row],[Invoice Date]])/3,0)</f>
        <v>Q2</v>
      </c>
      <c r="R3774" s="4" t="str">
        <f>LOOKUP(O3774,{1,3,6,9,12},{"Winter","Spring","Summer","Autumn","Winter"})</f>
        <v>Summer</v>
      </c>
    </row>
    <row r="3775" spans="2:18"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c r="O3775" s="4">
        <f>MONTH(Table1[[#This Row],[Invoice Date]])</f>
        <v>6</v>
      </c>
      <c r="P3775" s="4">
        <f>YEAR(Table1[[#This Row],[Invoice Date]])</f>
        <v>2021</v>
      </c>
      <c r="Q3775" s="4" t="str">
        <f>"Q"&amp;ROUNDUP(MONTH(Table1[[#This Row],[Invoice Date]])/3,0)</f>
        <v>Q2</v>
      </c>
      <c r="R3775" s="4" t="str">
        <f>LOOKUP(O3775,{1,3,6,9,12},{"Winter","Spring","Summer","Autumn","Winter"})</f>
        <v>Summer</v>
      </c>
    </row>
    <row r="3776" spans="2:18"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c r="O3776" s="4">
        <f>MONTH(Table1[[#This Row],[Invoice Date]])</f>
        <v>6</v>
      </c>
      <c r="P3776" s="4">
        <f>YEAR(Table1[[#This Row],[Invoice Date]])</f>
        <v>2021</v>
      </c>
      <c r="Q3776" s="4" t="str">
        <f>"Q"&amp;ROUNDUP(MONTH(Table1[[#This Row],[Invoice Date]])/3,0)</f>
        <v>Q2</v>
      </c>
      <c r="R3776" s="4" t="str">
        <f>LOOKUP(O3776,{1,3,6,9,12},{"Winter","Spring","Summer","Autumn","Winter"})</f>
        <v>Summer</v>
      </c>
    </row>
    <row r="3777" spans="2:18"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c r="O3777" s="4">
        <f>MONTH(Table1[[#This Row],[Invoice Date]])</f>
        <v>7</v>
      </c>
      <c r="P3777" s="4">
        <f>YEAR(Table1[[#This Row],[Invoice Date]])</f>
        <v>2021</v>
      </c>
      <c r="Q3777" s="4" t="str">
        <f>"Q"&amp;ROUNDUP(MONTH(Table1[[#This Row],[Invoice Date]])/3,0)</f>
        <v>Q3</v>
      </c>
      <c r="R3777" s="4" t="str">
        <f>LOOKUP(O3777,{1,3,6,9,12},{"Winter","Spring","Summer","Autumn","Winter"})</f>
        <v>Summer</v>
      </c>
    </row>
    <row r="3778" spans="2:18"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c r="O3778" s="4">
        <f>MONTH(Table1[[#This Row],[Invoice Date]])</f>
        <v>7</v>
      </c>
      <c r="P3778" s="4">
        <f>YEAR(Table1[[#This Row],[Invoice Date]])</f>
        <v>2021</v>
      </c>
      <c r="Q3778" s="4" t="str">
        <f>"Q"&amp;ROUNDUP(MONTH(Table1[[#This Row],[Invoice Date]])/3,0)</f>
        <v>Q3</v>
      </c>
      <c r="R3778" s="4" t="str">
        <f>LOOKUP(O3778,{1,3,6,9,12},{"Winter","Spring","Summer","Autumn","Winter"})</f>
        <v>Summer</v>
      </c>
    </row>
    <row r="3779" spans="2:18"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c r="O3779" s="4">
        <f>MONTH(Table1[[#This Row],[Invoice Date]])</f>
        <v>7</v>
      </c>
      <c r="P3779" s="4">
        <f>YEAR(Table1[[#This Row],[Invoice Date]])</f>
        <v>2021</v>
      </c>
      <c r="Q3779" s="4" t="str">
        <f>"Q"&amp;ROUNDUP(MONTH(Table1[[#This Row],[Invoice Date]])/3,0)</f>
        <v>Q3</v>
      </c>
      <c r="R3779" s="4" t="str">
        <f>LOOKUP(O3779,{1,3,6,9,12},{"Winter","Spring","Summer","Autumn","Winter"})</f>
        <v>Summer</v>
      </c>
    </row>
    <row r="3780" spans="2:18"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c r="O3780" s="4">
        <f>MONTH(Table1[[#This Row],[Invoice Date]])</f>
        <v>7</v>
      </c>
      <c r="P3780" s="4">
        <f>YEAR(Table1[[#This Row],[Invoice Date]])</f>
        <v>2021</v>
      </c>
      <c r="Q3780" s="4" t="str">
        <f>"Q"&amp;ROUNDUP(MONTH(Table1[[#This Row],[Invoice Date]])/3,0)</f>
        <v>Q3</v>
      </c>
      <c r="R3780" s="4" t="str">
        <f>LOOKUP(O3780,{1,3,6,9,12},{"Winter","Spring","Summer","Autumn","Winter"})</f>
        <v>Summer</v>
      </c>
    </row>
    <row r="3781" spans="2:18"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c r="O3781" s="4">
        <f>MONTH(Table1[[#This Row],[Invoice Date]])</f>
        <v>7</v>
      </c>
      <c r="P3781" s="4">
        <f>YEAR(Table1[[#This Row],[Invoice Date]])</f>
        <v>2021</v>
      </c>
      <c r="Q3781" s="4" t="str">
        <f>"Q"&amp;ROUNDUP(MONTH(Table1[[#This Row],[Invoice Date]])/3,0)</f>
        <v>Q3</v>
      </c>
      <c r="R3781" s="4" t="str">
        <f>LOOKUP(O3781,{1,3,6,9,12},{"Winter","Spring","Summer","Autumn","Winter"})</f>
        <v>Summer</v>
      </c>
    </row>
    <row r="3782" spans="2:18"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c r="O3782" s="4">
        <f>MONTH(Table1[[#This Row],[Invoice Date]])</f>
        <v>7</v>
      </c>
      <c r="P3782" s="4">
        <f>YEAR(Table1[[#This Row],[Invoice Date]])</f>
        <v>2021</v>
      </c>
      <c r="Q3782" s="4" t="str">
        <f>"Q"&amp;ROUNDUP(MONTH(Table1[[#This Row],[Invoice Date]])/3,0)</f>
        <v>Q3</v>
      </c>
      <c r="R3782" s="4" t="str">
        <f>LOOKUP(O3782,{1,3,6,9,12},{"Winter","Spring","Summer","Autumn","Winter"})</f>
        <v>Summer</v>
      </c>
    </row>
    <row r="3783" spans="2:18"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c r="O3783" s="4">
        <f>MONTH(Table1[[#This Row],[Invoice Date]])</f>
        <v>8</v>
      </c>
      <c r="P3783" s="4">
        <f>YEAR(Table1[[#This Row],[Invoice Date]])</f>
        <v>2021</v>
      </c>
      <c r="Q3783" s="4" t="str">
        <f>"Q"&amp;ROUNDUP(MONTH(Table1[[#This Row],[Invoice Date]])/3,0)</f>
        <v>Q3</v>
      </c>
      <c r="R3783" s="4" t="str">
        <f>LOOKUP(O3783,{1,3,6,9,12},{"Winter","Spring","Summer","Autumn","Winter"})</f>
        <v>Summer</v>
      </c>
    </row>
    <row r="3784" spans="2:18"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c r="O3784" s="4">
        <f>MONTH(Table1[[#This Row],[Invoice Date]])</f>
        <v>8</v>
      </c>
      <c r="P3784" s="4">
        <f>YEAR(Table1[[#This Row],[Invoice Date]])</f>
        <v>2021</v>
      </c>
      <c r="Q3784" s="4" t="str">
        <f>"Q"&amp;ROUNDUP(MONTH(Table1[[#This Row],[Invoice Date]])/3,0)</f>
        <v>Q3</v>
      </c>
      <c r="R3784" s="4" t="str">
        <f>LOOKUP(O3784,{1,3,6,9,12},{"Winter","Spring","Summer","Autumn","Winter"})</f>
        <v>Summer</v>
      </c>
    </row>
    <row r="3785" spans="2:18"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c r="O3785" s="4">
        <f>MONTH(Table1[[#This Row],[Invoice Date]])</f>
        <v>8</v>
      </c>
      <c r="P3785" s="4">
        <f>YEAR(Table1[[#This Row],[Invoice Date]])</f>
        <v>2021</v>
      </c>
      <c r="Q3785" s="4" t="str">
        <f>"Q"&amp;ROUNDUP(MONTH(Table1[[#This Row],[Invoice Date]])/3,0)</f>
        <v>Q3</v>
      </c>
      <c r="R3785" s="4" t="str">
        <f>LOOKUP(O3785,{1,3,6,9,12},{"Winter","Spring","Summer","Autumn","Winter"})</f>
        <v>Summer</v>
      </c>
    </row>
    <row r="3786" spans="2:18"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c r="O3786" s="4">
        <f>MONTH(Table1[[#This Row],[Invoice Date]])</f>
        <v>8</v>
      </c>
      <c r="P3786" s="4">
        <f>YEAR(Table1[[#This Row],[Invoice Date]])</f>
        <v>2021</v>
      </c>
      <c r="Q3786" s="4" t="str">
        <f>"Q"&amp;ROUNDUP(MONTH(Table1[[#This Row],[Invoice Date]])/3,0)</f>
        <v>Q3</v>
      </c>
      <c r="R3786" s="4" t="str">
        <f>LOOKUP(O3786,{1,3,6,9,12},{"Winter","Spring","Summer","Autumn","Winter"})</f>
        <v>Summer</v>
      </c>
    </row>
    <row r="3787" spans="2:18"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c r="O3787" s="4">
        <f>MONTH(Table1[[#This Row],[Invoice Date]])</f>
        <v>8</v>
      </c>
      <c r="P3787" s="4">
        <f>YEAR(Table1[[#This Row],[Invoice Date]])</f>
        <v>2021</v>
      </c>
      <c r="Q3787" s="4" t="str">
        <f>"Q"&amp;ROUNDUP(MONTH(Table1[[#This Row],[Invoice Date]])/3,0)</f>
        <v>Q3</v>
      </c>
      <c r="R3787" s="4" t="str">
        <f>LOOKUP(O3787,{1,3,6,9,12},{"Winter","Spring","Summer","Autumn","Winter"})</f>
        <v>Summer</v>
      </c>
    </row>
    <row r="3788" spans="2:18"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c r="O3788" s="4">
        <f>MONTH(Table1[[#This Row],[Invoice Date]])</f>
        <v>8</v>
      </c>
      <c r="P3788" s="4">
        <f>YEAR(Table1[[#This Row],[Invoice Date]])</f>
        <v>2021</v>
      </c>
      <c r="Q3788" s="4" t="str">
        <f>"Q"&amp;ROUNDUP(MONTH(Table1[[#This Row],[Invoice Date]])/3,0)</f>
        <v>Q3</v>
      </c>
      <c r="R3788" s="4" t="str">
        <f>LOOKUP(O3788,{1,3,6,9,12},{"Winter","Spring","Summer","Autumn","Winter"})</f>
        <v>Summer</v>
      </c>
    </row>
    <row r="3789" spans="2:18"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c r="O3789" s="4">
        <f>MONTH(Table1[[#This Row],[Invoice Date]])</f>
        <v>9</v>
      </c>
      <c r="P3789" s="4">
        <f>YEAR(Table1[[#This Row],[Invoice Date]])</f>
        <v>2021</v>
      </c>
      <c r="Q3789" s="4" t="str">
        <f>"Q"&amp;ROUNDUP(MONTH(Table1[[#This Row],[Invoice Date]])/3,0)</f>
        <v>Q3</v>
      </c>
      <c r="R3789" s="4" t="str">
        <f>LOOKUP(O3789,{1,3,6,9,12},{"Winter","Spring","Summer","Autumn","Winter"})</f>
        <v>Autumn</v>
      </c>
    </row>
    <row r="3790" spans="2:18"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c r="O3790" s="4">
        <f>MONTH(Table1[[#This Row],[Invoice Date]])</f>
        <v>9</v>
      </c>
      <c r="P3790" s="4">
        <f>YEAR(Table1[[#This Row],[Invoice Date]])</f>
        <v>2021</v>
      </c>
      <c r="Q3790" s="4" t="str">
        <f>"Q"&amp;ROUNDUP(MONTH(Table1[[#This Row],[Invoice Date]])/3,0)</f>
        <v>Q3</v>
      </c>
      <c r="R3790" s="4" t="str">
        <f>LOOKUP(O3790,{1,3,6,9,12},{"Winter","Spring","Summer","Autumn","Winter"})</f>
        <v>Autumn</v>
      </c>
    </row>
    <row r="3791" spans="2:18"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c r="O3791" s="4">
        <f>MONTH(Table1[[#This Row],[Invoice Date]])</f>
        <v>9</v>
      </c>
      <c r="P3791" s="4">
        <f>YEAR(Table1[[#This Row],[Invoice Date]])</f>
        <v>2021</v>
      </c>
      <c r="Q3791" s="4" t="str">
        <f>"Q"&amp;ROUNDUP(MONTH(Table1[[#This Row],[Invoice Date]])/3,0)</f>
        <v>Q3</v>
      </c>
      <c r="R3791" s="4" t="str">
        <f>LOOKUP(O3791,{1,3,6,9,12},{"Winter","Spring","Summer","Autumn","Winter"})</f>
        <v>Autumn</v>
      </c>
    </row>
    <row r="3792" spans="2:18"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c r="O3792" s="4">
        <f>MONTH(Table1[[#This Row],[Invoice Date]])</f>
        <v>9</v>
      </c>
      <c r="P3792" s="4">
        <f>YEAR(Table1[[#This Row],[Invoice Date]])</f>
        <v>2021</v>
      </c>
      <c r="Q3792" s="4" t="str">
        <f>"Q"&amp;ROUNDUP(MONTH(Table1[[#This Row],[Invoice Date]])/3,0)</f>
        <v>Q3</v>
      </c>
      <c r="R3792" s="4" t="str">
        <f>LOOKUP(O3792,{1,3,6,9,12},{"Winter","Spring","Summer","Autumn","Winter"})</f>
        <v>Autumn</v>
      </c>
    </row>
    <row r="3793" spans="2:18"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c r="O3793" s="4">
        <f>MONTH(Table1[[#This Row],[Invoice Date]])</f>
        <v>9</v>
      </c>
      <c r="P3793" s="4">
        <f>YEAR(Table1[[#This Row],[Invoice Date]])</f>
        <v>2021</v>
      </c>
      <c r="Q3793" s="4" t="str">
        <f>"Q"&amp;ROUNDUP(MONTH(Table1[[#This Row],[Invoice Date]])/3,0)</f>
        <v>Q3</v>
      </c>
      <c r="R3793" s="4" t="str">
        <f>LOOKUP(O3793,{1,3,6,9,12},{"Winter","Spring","Summer","Autumn","Winter"})</f>
        <v>Autumn</v>
      </c>
    </row>
    <row r="3794" spans="2:18"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c r="O3794" s="4">
        <f>MONTH(Table1[[#This Row],[Invoice Date]])</f>
        <v>9</v>
      </c>
      <c r="P3794" s="4">
        <f>YEAR(Table1[[#This Row],[Invoice Date]])</f>
        <v>2021</v>
      </c>
      <c r="Q3794" s="4" t="str">
        <f>"Q"&amp;ROUNDUP(MONTH(Table1[[#This Row],[Invoice Date]])/3,0)</f>
        <v>Q3</v>
      </c>
      <c r="R3794" s="4" t="str">
        <f>LOOKUP(O3794,{1,3,6,9,12},{"Winter","Spring","Summer","Autumn","Winter"})</f>
        <v>Autumn</v>
      </c>
    </row>
    <row r="3795" spans="2:18"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c r="O3795" s="4">
        <f>MONTH(Table1[[#This Row],[Invoice Date]])</f>
        <v>10</v>
      </c>
      <c r="P3795" s="4">
        <f>YEAR(Table1[[#This Row],[Invoice Date]])</f>
        <v>2021</v>
      </c>
      <c r="Q3795" s="4" t="str">
        <f>"Q"&amp;ROUNDUP(MONTH(Table1[[#This Row],[Invoice Date]])/3,0)</f>
        <v>Q4</v>
      </c>
      <c r="R3795" s="4" t="str">
        <f>LOOKUP(O3795,{1,3,6,9,12},{"Winter","Spring","Summer","Autumn","Winter"})</f>
        <v>Autumn</v>
      </c>
    </row>
    <row r="3796" spans="2:18"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c r="O3796" s="4">
        <f>MONTH(Table1[[#This Row],[Invoice Date]])</f>
        <v>10</v>
      </c>
      <c r="P3796" s="4">
        <f>YEAR(Table1[[#This Row],[Invoice Date]])</f>
        <v>2021</v>
      </c>
      <c r="Q3796" s="4" t="str">
        <f>"Q"&amp;ROUNDUP(MONTH(Table1[[#This Row],[Invoice Date]])/3,0)</f>
        <v>Q4</v>
      </c>
      <c r="R3796" s="4" t="str">
        <f>LOOKUP(O3796,{1,3,6,9,12},{"Winter","Spring","Summer","Autumn","Winter"})</f>
        <v>Autumn</v>
      </c>
    </row>
    <row r="3797" spans="2:18"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c r="O3797" s="4">
        <f>MONTH(Table1[[#This Row],[Invoice Date]])</f>
        <v>10</v>
      </c>
      <c r="P3797" s="4">
        <f>YEAR(Table1[[#This Row],[Invoice Date]])</f>
        <v>2021</v>
      </c>
      <c r="Q3797" s="4" t="str">
        <f>"Q"&amp;ROUNDUP(MONTH(Table1[[#This Row],[Invoice Date]])/3,0)</f>
        <v>Q4</v>
      </c>
      <c r="R3797" s="4" t="str">
        <f>LOOKUP(O3797,{1,3,6,9,12},{"Winter","Spring","Summer","Autumn","Winter"})</f>
        <v>Autumn</v>
      </c>
    </row>
    <row r="3798" spans="2:18"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c r="O3798" s="4">
        <f>MONTH(Table1[[#This Row],[Invoice Date]])</f>
        <v>10</v>
      </c>
      <c r="P3798" s="4">
        <f>YEAR(Table1[[#This Row],[Invoice Date]])</f>
        <v>2021</v>
      </c>
      <c r="Q3798" s="4" t="str">
        <f>"Q"&amp;ROUNDUP(MONTH(Table1[[#This Row],[Invoice Date]])/3,0)</f>
        <v>Q4</v>
      </c>
      <c r="R3798" s="4" t="str">
        <f>LOOKUP(O3798,{1,3,6,9,12},{"Winter","Spring","Summer","Autumn","Winter"})</f>
        <v>Autumn</v>
      </c>
    </row>
    <row r="3799" spans="2:18"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c r="O3799" s="4">
        <f>MONTH(Table1[[#This Row],[Invoice Date]])</f>
        <v>10</v>
      </c>
      <c r="P3799" s="4">
        <f>YEAR(Table1[[#This Row],[Invoice Date]])</f>
        <v>2021</v>
      </c>
      <c r="Q3799" s="4" t="str">
        <f>"Q"&amp;ROUNDUP(MONTH(Table1[[#This Row],[Invoice Date]])/3,0)</f>
        <v>Q4</v>
      </c>
      <c r="R3799" s="4" t="str">
        <f>LOOKUP(O3799,{1,3,6,9,12},{"Winter","Spring","Summer","Autumn","Winter"})</f>
        <v>Autumn</v>
      </c>
    </row>
    <row r="3800" spans="2:18"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c r="O3800" s="4">
        <f>MONTH(Table1[[#This Row],[Invoice Date]])</f>
        <v>10</v>
      </c>
      <c r="P3800" s="4">
        <f>YEAR(Table1[[#This Row],[Invoice Date]])</f>
        <v>2021</v>
      </c>
      <c r="Q3800" s="4" t="str">
        <f>"Q"&amp;ROUNDUP(MONTH(Table1[[#This Row],[Invoice Date]])/3,0)</f>
        <v>Q4</v>
      </c>
      <c r="R3800" s="4" t="str">
        <f>LOOKUP(O3800,{1,3,6,9,12},{"Winter","Spring","Summer","Autumn","Winter"})</f>
        <v>Autumn</v>
      </c>
    </row>
    <row r="3801" spans="2:18"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c r="O3801" s="4">
        <f>MONTH(Table1[[#This Row],[Invoice Date]])</f>
        <v>11</v>
      </c>
      <c r="P3801" s="4">
        <f>YEAR(Table1[[#This Row],[Invoice Date]])</f>
        <v>2021</v>
      </c>
      <c r="Q3801" s="4" t="str">
        <f>"Q"&amp;ROUNDUP(MONTH(Table1[[#This Row],[Invoice Date]])/3,0)</f>
        <v>Q4</v>
      </c>
      <c r="R3801" s="4" t="str">
        <f>LOOKUP(O3801,{1,3,6,9,12},{"Winter","Spring","Summer","Autumn","Winter"})</f>
        <v>Autumn</v>
      </c>
    </row>
    <row r="3802" spans="2:18"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c r="O3802" s="4">
        <f>MONTH(Table1[[#This Row],[Invoice Date]])</f>
        <v>11</v>
      </c>
      <c r="P3802" s="4">
        <f>YEAR(Table1[[#This Row],[Invoice Date]])</f>
        <v>2021</v>
      </c>
      <c r="Q3802" s="4" t="str">
        <f>"Q"&amp;ROUNDUP(MONTH(Table1[[#This Row],[Invoice Date]])/3,0)</f>
        <v>Q4</v>
      </c>
      <c r="R3802" s="4" t="str">
        <f>LOOKUP(O3802,{1,3,6,9,12},{"Winter","Spring","Summer","Autumn","Winter"})</f>
        <v>Autumn</v>
      </c>
    </row>
    <row r="3803" spans="2:18"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c r="O3803" s="4">
        <f>MONTH(Table1[[#This Row],[Invoice Date]])</f>
        <v>11</v>
      </c>
      <c r="P3803" s="4">
        <f>YEAR(Table1[[#This Row],[Invoice Date]])</f>
        <v>2021</v>
      </c>
      <c r="Q3803" s="4" t="str">
        <f>"Q"&amp;ROUNDUP(MONTH(Table1[[#This Row],[Invoice Date]])/3,0)</f>
        <v>Q4</v>
      </c>
      <c r="R3803" s="4" t="str">
        <f>LOOKUP(O3803,{1,3,6,9,12},{"Winter","Spring","Summer","Autumn","Winter"})</f>
        <v>Autumn</v>
      </c>
    </row>
    <row r="3804" spans="2:18"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c r="O3804" s="4">
        <f>MONTH(Table1[[#This Row],[Invoice Date]])</f>
        <v>11</v>
      </c>
      <c r="P3804" s="4">
        <f>YEAR(Table1[[#This Row],[Invoice Date]])</f>
        <v>2021</v>
      </c>
      <c r="Q3804" s="4" t="str">
        <f>"Q"&amp;ROUNDUP(MONTH(Table1[[#This Row],[Invoice Date]])/3,0)</f>
        <v>Q4</v>
      </c>
      <c r="R3804" s="4" t="str">
        <f>LOOKUP(O3804,{1,3,6,9,12},{"Winter","Spring","Summer","Autumn","Winter"})</f>
        <v>Autumn</v>
      </c>
    </row>
    <row r="3805" spans="2:18"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c r="O3805" s="4">
        <f>MONTH(Table1[[#This Row],[Invoice Date]])</f>
        <v>11</v>
      </c>
      <c r="P3805" s="4">
        <f>YEAR(Table1[[#This Row],[Invoice Date]])</f>
        <v>2021</v>
      </c>
      <c r="Q3805" s="4" t="str">
        <f>"Q"&amp;ROUNDUP(MONTH(Table1[[#This Row],[Invoice Date]])/3,0)</f>
        <v>Q4</v>
      </c>
      <c r="R3805" s="4" t="str">
        <f>LOOKUP(O3805,{1,3,6,9,12},{"Winter","Spring","Summer","Autumn","Winter"})</f>
        <v>Autumn</v>
      </c>
    </row>
    <row r="3806" spans="2:18"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c r="O3806" s="4">
        <f>MONTH(Table1[[#This Row],[Invoice Date]])</f>
        <v>11</v>
      </c>
      <c r="P3806" s="4">
        <f>YEAR(Table1[[#This Row],[Invoice Date]])</f>
        <v>2021</v>
      </c>
      <c r="Q3806" s="4" t="str">
        <f>"Q"&amp;ROUNDUP(MONTH(Table1[[#This Row],[Invoice Date]])/3,0)</f>
        <v>Q4</v>
      </c>
      <c r="R3806" s="4" t="str">
        <f>LOOKUP(O3806,{1,3,6,9,12},{"Winter","Spring","Summer","Autumn","Winter"})</f>
        <v>Autumn</v>
      </c>
    </row>
    <row r="3807" spans="2:18"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c r="O3807" s="4">
        <f>MONTH(Table1[[#This Row],[Invoice Date]])</f>
        <v>12</v>
      </c>
      <c r="P3807" s="4">
        <f>YEAR(Table1[[#This Row],[Invoice Date]])</f>
        <v>2021</v>
      </c>
      <c r="Q3807" s="4" t="str">
        <f>"Q"&amp;ROUNDUP(MONTH(Table1[[#This Row],[Invoice Date]])/3,0)</f>
        <v>Q4</v>
      </c>
      <c r="R3807" s="4" t="str">
        <f>LOOKUP(O3807,{1,3,6,9,12},{"Winter","Spring","Summer","Autumn","Winter"})</f>
        <v>Winter</v>
      </c>
    </row>
    <row r="3808" spans="2:18"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c r="O3808" s="4">
        <f>MONTH(Table1[[#This Row],[Invoice Date]])</f>
        <v>12</v>
      </c>
      <c r="P3808" s="4">
        <f>YEAR(Table1[[#This Row],[Invoice Date]])</f>
        <v>2021</v>
      </c>
      <c r="Q3808" s="4" t="str">
        <f>"Q"&amp;ROUNDUP(MONTH(Table1[[#This Row],[Invoice Date]])/3,0)</f>
        <v>Q4</v>
      </c>
      <c r="R3808" s="4" t="str">
        <f>LOOKUP(O3808,{1,3,6,9,12},{"Winter","Spring","Summer","Autumn","Winter"})</f>
        <v>Winter</v>
      </c>
    </row>
    <row r="3809" spans="2:18"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c r="O3809" s="4">
        <f>MONTH(Table1[[#This Row],[Invoice Date]])</f>
        <v>12</v>
      </c>
      <c r="P3809" s="4">
        <f>YEAR(Table1[[#This Row],[Invoice Date]])</f>
        <v>2021</v>
      </c>
      <c r="Q3809" s="4" t="str">
        <f>"Q"&amp;ROUNDUP(MONTH(Table1[[#This Row],[Invoice Date]])/3,0)</f>
        <v>Q4</v>
      </c>
      <c r="R3809" s="4" t="str">
        <f>LOOKUP(O3809,{1,3,6,9,12},{"Winter","Spring","Summer","Autumn","Winter"})</f>
        <v>Winter</v>
      </c>
    </row>
    <row r="3810" spans="2:18"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c r="O3810" s="4">
        <f>MONTH(Table1[[#This Row],[Invoice Date]])</f>
        <v>12</v>
      </c>
      <c r="P3810" s="4">
        <f>YEAR(Table1[[#This Row],[Invoice Date]])</f>
        <v>2021</v>
      </c>
      <c r="Q3810" s="4" t="str">
        <f>"Q"&amp;ROUNDUP(MONTH(Table1[[#This Row],[Invoice Date]])/3,0)</f>
        <v>Q4</v>
      </c>
      <c r="R3810" s="4" t="str">
        <f>LOOKUP(O3810,{1,3,6,9,12},{"Winter","Spring","Summer","Autumn","Winter"})</f>
        <v>Winter</v>
      </c>
    </row>
    <row r="3811" spans="2:18"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c r="O3811" s="4">
        <f>MONTH(Table1[[#This Row],[Invoice Date]])</f>
        <v>12</v>
      </c>
      <c r="P3811" s="4">
        <f>YEAR(Table1[[#This Row],[Invoice Date]])</f>
        <v>2021</v>
      </c>
      <c r="Q3811" s="4" t="str">
        <f>"Q"&amp;ROUNDUP(MONTH(Table1[[#This Row],[Invoice Date]])/3,0)</f>
        <v>Q4</v>
      </c>
      <c r="R3811" s="4" t="str">
        <f>LOOKUP(O3811,{1,3,6,9,12},{"Winter","Spring","Summer","Autumn","Winter"})</f>
        <v>Winter</v>
      </c>
    </row>
    <row r="3812" spans="2:18"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c r="O3812" s="4">
        <f>MONTH(Table1[[#This Row],[Invoice Date]])</f>
        <v>12</v>
      </c>
      <c r="P3812" s="4">
        <f>YEAR(Table1[[#This Row],[Invoice Date]])</f>
        <v>2021</v>
      </c>
      <c r="Q3812" s="4" t="str">
        <f>"Q"&amp;ROUNDUP(MONTH(Table1[[#This Row],[Invoice Date]])/3,0)</f>
        <v>Q4</v>
      </c>
      <c r="R3812" s="4" t="str">
        <f>LOOKUP(O3812,{1,3,6,9,12},{"Winter","Spring","Summer","Autumn","Winter"})</f>
        <v>Winter</v>
      </c>
    </row>
    <row r="3813" spans="2:18"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c r="O3813" s="4">
        <f>MONTH(Table1[[#This Row],[Invoice Date]])</f>
        <v>1</v>
      </c>
      <c r="P3813" s="4">
        <f>YEAR(Table1[[#This Row],[Invoice Date]])</f>
        <v>2021</v>
      </c>
      <c r="Q3813" s="4" t="str">
        <f>"Q"&amp;ROUNDUP(MONTH(Table1[[#This Row],[Invoice Date]])/3,0)</f>
        <v>Q1</v>
      </c>
      <c r="R3813" s="4" t="str">
        <f>LOOKUP(O3813,{1,3,6,9,12},{"Winter","Spring","Summer","Autumn","Winter"})</f>
        <v>Winter</v>
      </c>
    </row>
    <row r="3814" spans="2:18"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c r="O3814" s="4">
        <f>MONTH(Table1[[#This Row],[Invoice Date]])</f>
        <v>1</v>
      </c>
      <c r="P3814" s="4">
        <f>YEAR(Table1[[#This Row],[Invoice Date]])</f>
        <v>2021</v>
      </c>
      <c r="Q3814" s="4" t="str">
        <f>"Q"&amp;ROUNDUP(MONTH(Table1[[#This Row],[Invoice Date]])/3,0)</f>
        <v>Q1</v>
      </c>
      <c r="R3814" s="4" t="str">
        <f>LOOKUP(O3814,{1,3,6,9,12},{"Winter","Spring","Summer","Autumn","Winter"})</f>
        <v>Winter</v>
      </c>
    </row>
    <row r="3815" spans="2:18"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c r="O3815" s="4">
        <f>MONTH(Table1[[#This Row],[Invoice Date]])</f>
        <v>1</v>
      </c>
      <c r="P3815" s="4">
        <f>YEAR(Table1[[#This Row],[Invoice Date]])</f>
        <v>2021</v>
      </c>
      <c r="Q3815" s="4" t="str">
        <f>"Q"&amp;ROUNDUP(MONTH(Table1[[#This Row],[Invoice Date]])/3,0)</f>
        <v>Q1</v>
      </c>
      <c r="R3815" s="4" t="str">
        <f>LOOKUP(O3815,{1,3,6,9,12},{"Winter","Spring","Summer","Autumn","Winter"})</f>
        <v>Winter</v>
      </c>
    </row>
    <row r="3816" spans="2:18"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c r="O3816" s="4">
        <f>MONTH(Table1[[#This Row],[Invoice Date]])</f>
        <v>1</v>
      </c>
      <c r="P3816" s="4">
        <f>YEAR(Table1[[#This Row],[Invoice Date]])</f>
        <v>2021</v>
      </c>
      <c r="Q3816" s="4" t="str">
        <f>"Q"&amp;ROUNDUP(MONTH(Table1[[#This Row],[Invoice Date]])/3,0)</f>
        <v>Q1</v>
      </c>
      <c r="R3816" s="4" t="str">
        <f>LOOKUP(O3816,{1,3,6,9,12},{"Winter","Spring","Summer","Autumn","Winter"})</f>
        <v>Winter</v>
      </c>
    </row>
    <row r="3817" spans="2:18"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c r="O3817" s="4">
        <f>MONTH(Table1[[#This Row],[Invoice Date]])</f>
        <v>1</v>
      </c>
      <c r="P3817" s="4">
        <f>YEAR(Table1[[#This Row],[Invoice Date]])</f>
        <v>2021</v>
      </c>
      <c r="Q3817" s="4" t="str">
        <f>"Q"&amp;ROUNDUP(MONTH(Table1[[#This Row],[Invoice Date]])/3,0)</f>
        <v>Q1</v>
      </c>
      <c r="R3817" s="4" t="str">
        <f>LOOKUP(O3817,{1,3,6,9,12},{"Winter","Spring","Summer","Autumn","Winter"})</f>
        <v>Winter</v>
      </c>
    </row>
    <row r="3818" spans="2:18"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c r="O3818" s="4">
        <f>MONTH(Table1[[#This Row],[Invoice Date]])</f>
        <v>1</v>
      </c>
      <c r="P3818" s="4">
        <f>YEAR(Table1[[#This Row],[Invoice Date]])</f>
        <v>2021</v>
      </c>
      <c r="Q3818" s="4" t="str">
        <f>"Q"&amp;ROUNDUP(MONTH(Table1[[#This Row],[Invoice Date]])/3,0)</f>
        <v>Q1</v>
      </c>
      <c r="R3818" s="4" t="str">
        <f>LOOKUP(O3818,{1,3,6,9,12},{"Winter","Spring","Summer","Autumn","Winter"})</f>
        <v>Winter</v>
      </c>
    </row>
    <row r="3819" spans="2:18"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c r="O3819" s="4">
        <f>MONTH(Table1[[#This Row],[Invoice Date]])</f>
        <v>2</v>
      </c>
      <c r="P3819" s="4">
        <f>YEAR(Table1[[#This Row],[Invoice Date]])</f>
        <v>2021</v>
      </c>
      <c r="Q3819" s="4" t="str">
        <f>"Q"&amp;ROUNDUP(MONTH(Table1[[#This Row],[Invoice Date]])/3,0)</f>
        <v>Q1</v>
      </c>
      <c r="R3819" s="4" t="str">
        <f>LOOKUP(O3819,{1,3,6,9,12},{"Winter","Spring","Summer","Autumn","Winter"})</f>
        <v>Winter</v>
      </c>
    </row>
    <row r="3820" spans="2:18"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c r="O3820" s="4">
        <f>MONTH(Table1[[#This Row],[Invoice Date]])</f>
        <v>2</v>
      </c>
      <c r="P3820" s="4">
        <f>YEAR(Table1[[#This Row],[Invoice Date]])</f>
        <v>2021</v>
      </c>
      <c r="Q3820" s="4" t="str">
        <f>"Q"&amp;ROUNDUP(MONTH(Table1[[#This Row],[Invoice Date]])/3,0)</f>
        <v>Q1</v>
      </c>
      <c r="R3820" s="4" t="str">
        <f>LOOKUP(O3820,{1,3,6,9,12},{"Winter","Spring","Summer","Autumn","Winter"})</f>
        <v>Winter</v>
      </c>
    </row>
    <row r="3821" spans="2:18"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c r="O3821" s="4">
        <f>MONTH(Table1[[#This Row],[Invoice Date]])</f>
        <v>2</v>
      </c>
      <c r="P3821" s="4">
        <f>YEAR(Table1[[#This Row],[Invoice Date]])</f>
        <v>2021</v>
      </c>
      <c r="Q3821" s="4" t="str">
        <f>"Q"&amp;ROUNDUP(MONTH(Table1[[#This Row],[Invoice Date]])/3,0)</f>
        <v>Q1</v>
      </c>
      <c r="R3821" s="4" t="str">
        <f>LOOKUP(O3821,{1,3,6,9,12},{"Winter","Spring","Summer","Autumn","Winter"})</f>
        <v>Winter</v>
      </c>
    </row>
    <row r="3822" spans="2:18"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c r="O3822" s="4">
        <f>MONTH(Table1[[#This Row],[Invoice Date]])</f>
        <v>2</v>
      </c>
      <c r="P3822" s="4">
        <f>YEAR(Table1[[#This Row],[Invoice Date]])</f>
        <v>2021</v>
      </c>
      <c r="Q3822" s="4" t="str">
        <f>"Q"&amp;ROUNDUP(MONTH(Table1[[#This Row],[Invoice Date]])/3,0)</f>
        <v>Q1</v>
      </c>
      <c r="R3822" s="4" t="str">
        <f>LOOKUP(O3822,{1,3,6,9,12},{"Winter","Spring","Summer","Autumn","Winter"})</f>
        <v>Winter</v>
      </c>
    </row>
    <row r="3823" spans="2:18"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c r="O3823" s="4">
        <f>MONTH(Table1[[#This Row],[Invoice Date]])</f>
        <v>2</v>
      </c>
      <c r="P3823" s="4">
        <f>YEAR(Table1[[#This Row],[Invoice Date]])</f>
        <v>2021</v>
      </c>
      <c r="Q3823" s="4" t="str">
        <f>"Q"&amp;ROUNDUP(MONTH(Table1[[#This Row],[Invoice Date]])/3,0)</f>
        <v>Q1</v>
      </c>
      <c r="R3823" s="4" t="str">
        <f>LOOKUP(O3823,{1,3,6,9,12},{"Winter","Spring","Summer","Autumn","Winter"})</f>
        <v>Winter</v>
      </c>
    </row>
    <row r="3824" spans="2:18"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c r="O3824" s="4">
        <f>MONTH(Table1[[#This Row],[Invoice Date]])</f>
        <v>2</v>
      </c>
      <c r="P3824" s="4">
        <f>YEAR(Table1[[#This Row],[Invoice Date]])</f>
        <v>2021</v>
      </c>
      <c r="Q3824" s="4" t="str">
        <f>"Q"&amp;ROUNDUP(MONTH(Table1[[#This Row],[Invoice Date]])/3,0)</f>
        <v>Q1</v>
      </c>
      <c r="R3824" s="4" t="str">
        <f>LOOKUP(O3824,{1,3,6,9,12},{"Winter","Spring","Summer","Autumn","Winter"})</f>
        <v>Winter</v>
      </c>
    </row>
    <row r="3825" spans="2:18"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c r="O3825" s="4">
        <f>MONTH(Table1[[#This Row],[Invoice Date]])</f>
        <v>3</v>
      </c>
      <c r="P3825" s="4">
        <f>YEAR(Table1[[#This Row],[Invoice Date]])</f>
        <v>2021</v>
      </c>
      <c r="Q3825" s="4" t="str">
        <f>"Q"&amp;ROUNDUP(MONTH(Table1[[#This Row],[Invoice Date]])/3,0)</f>
        <v>Q1</v>
      </c>
      <c r="R3825" s="4" t="str">
        <f>LOOKUP(O3825,{1,3,6,9,12},{"Winter","Spring","Summer","Autumn","Winter"})</f>
        <v>Spring</v>
      </c>
    </row>
    <row r="3826" spans="2:18"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c r="O3826" s="4">
        <f>MONTH(Table1[[#This Row],[Invoice Date]])</f>
        <v>3</v>
      </c>
      <c r="P3826" s="4">
        <f>YEAR(Table1[[#This Row],[Invoice Date]])</f>
        <v>2021</v>
      </c>
      <c r="Q3826" s="4" t="str">
        <f>"Q"&amp;ROUNDUP(MONTH(Table1[[#This Row],[Invoice Date]])/3,0)</f>
        <v>Q1</v>
      </c>
      <c r="R3826" s="4" t="str">
        <f>LOOKUP(O3826,{1,3,6,9,12},{"Winter","Spring","Summer","Autumn","Winter"})</f>
        <v>Spring</v>
      </c>
    </row>
    <row r="3827" spans="2:18"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c r="O3827" s="4">
        <f>MONTH(Table1[[#This Row],[Invoice Date]])</f>
        <v>3</v>
      </c>
      <c r="P3827" s="4">
        <f>YEAR(Table1[[#This Row],[Invoice Date]])</f>
        <v>2021</v>
      </c>
      <c r="Q3827" s="4" t="str">
        <f>"Q"&amp;ROUNDUP(MONTH(Table1[[#This Row],[Invoice Date]])/3,0)</f>
        <v>Q1</v>
      </c>
      <c r="R3827" s="4" t="str">
        <f>LOOKUP(O3827,{1,3,6,9,12},{"Winter","Spring","Summer","Autumn","Winter"})</f>
        <v>Spring</v>
      </c>
    </row>
    <row r="3828" spans="2:18"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c r="O3828" s="4">
        <f>MONTH(Table1[[#This Row],[Invoice Date]])</f>
        <v>3</v>
      </c>
      <c r="P3828" s="4">
        <f>YEAR(Table1[[#This Row],[Invoice Date]])</f>
        <v>2021</v>
      </c>
      <c r="Q3828" s="4" t="str">
        <f>"Q"&amp;ROUNDUP(MONTH(Table1[[#This Row],[Invoice Date]])/3,0)</f>
        <v>Q1</v>
      </c>
      <c r="R3828" s="4" t="str">
        <f>LOOKUP(O3828,{1,3,6,9,12},{"Winter","Spring","Summer","Autumn","Winter"})</f>
        <v>Spring</v>
      </c>
    </row>
    <row r="3829" spans="2:18"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c r="O3829" s="4">
        <f>MONTH(Table1[[#This Row],[Invoice Date]])</f>
        <v>3</v>
      </c>
      <c r="P3829" s="4">
        <f>YEAR(Table1[[#This Row],[Invoice Date]])</f>
        <v>2021</v>
      </c>
      <c r="Q3829" s="4" t="str">
        <f>"Q"&amp;ROUNDUP(MONTH(Table1[[#This Row],[Invoice Date]])/3,0)</f>
        <v>Q1</v>
      </c>
      <c r="R3829" s="4" t="str">
        <f>LOOKUP(O3829,{1,3,6,9,12},{"Winter","Spring","Summer","Autumn","Winter"})</f>
        <v>Spring</v>
      </c>
    </row>
    <row r="3830" spans="2:18"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c r="O3830" s="4">
        <f>MONTH(Table1[[#This Row],[Invoice Date]])</f>
        <v>3</v>
      </c>
      <c r="P3830" s="4">
        <f>YEAR(Table1[[#This Row],[Invoice Date]])</f>
        <v>2021</v>
      </c>
      <c r="Q3830" s="4" t="str">
        <f>"Q"&amp;ROUNDUP(MONTH(Table1[[#This Row],[Invoice Date]])/3,0)</f>
        <v>Q1</v>
      </c>
      <c r="R3830" s="4" t="str">
        <f>LOOKUP(O3830,{1,3,6,9,12},{"Winter","Spring","Summer","Autumn","Winter"})</f>
        <v>Spring</v>
      </c>
    </row>
    <row r="3831" spans="2:18"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c r="O3831" s="4">
        <f>MONTH(Table1[[#This Row],[Invoice Date]])</f>
        <v>4</v>
      </c>
      <c r="P3831" s="4">
        <f>YEAR(Table1[[#This Row],[Invoice Date]])</f>
        <v>2021</v>
      </c>
      <c r="Q3831" s="4" t="str">
        <f>"Q"&amp;ROUNDUP(MONTH(Table1[[#This Row],[Invoice Date]])/3,0)</f>
        <v>Q2</v>
      </c>
      <c r="R3831" s="4" t="str">
        <f>LOOKUP(O3831,{1,3,6,9,12},{"Winter","Spring","Summer","Autumn","Winter"})</f>
        <v>Spring</v>
      </c>
    </row>
    <row r="3832" spans="2:18"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c r="O3832" s="4">
        <f>MONTH(Table1[[#This Row],[Invoice Date]])</f>
        <v>4</v>
      </c>
      <c r="P3832" s="4">
        <f>YEAR(Table1[[#This Row],[Invoice Date]])</f>
        <v>2021</v>
      </c>
      <c r="Q3832" s="4" t="str">
        <f>"Q"&amp;ROUNDUP(MONTH(Table1[[#This Row],[Invoice Date]])/3,0)</f>
        <v>Q2</v>
      </c>
      <c r="R3832" s="4" t="str">
        <f>LOOKUP(O3832,{1,3,6,9,12},{"Winter","Spring","Summer","Autumn","Winter"})</f>
        <v>Spring</v>
      </c>
    </row>
    <row r="3833" spans="2:18"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c r="O3833" s="4">
        <f>MONTH(Table1[[#This Row],[Invoice Date]])</f>
        <v>4</v>
      </c>
      <c r="P3833" s="4">
        <f>YEAR(Table1[[#This Row],[Invoice Date]])</f>
        <v>2021</v>
      </c>
      <c r="Q3833" s="4" t="str">
        <f>"Q"&amp;ROUNDUP(MONTH(Table1[[#This Row],[Invoice Date]])/3,0)</f>
        <v>Q2</v>
      </c>
      <c r="R3833" s="4" t="str">
        <f>LOOKUP(O3833,{1,3,6,9,12},{"Winter","Spring","Summer","Autumn","Winter"})</f>
        <v>Spring</v>
      </c>
    </row>
    <row r="3834" spans="2:18"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c r="O3834" s="4">
        <f>MONTH(Table1[[#This Row],[Invoice Date]])</f>
        <v>4</v>
      </c>
      <c r="P3834" s="4">
        <f>YEAR(Table1[[#This Row],[Invoice Date]])</f>
        <v>2021</v>
      </c>
      <c r="Q3834" s="4" t="str">
        <f>"Q"&amp;ROUNDUP(MONTH(Table1[[#This Row],[Invoice Date]])/3,0)</f>
        <v>Q2</v>
      </c>
      <c r="R3834" s="4" t="str">
        <f>LOOKUP(O3834,{1,3,6,9,12},{"Winter","Spring","Summer","Autumn","Winter"})</f>
        <v>Spring</v>
      </c>
    </row>
    <row r="3835" spans="2:18"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c r="O3835" s="4">
        <f>MONTH(Table1[[#This Row],[Invoice Date]])</f>
        <v>4</v>
      </c>
      <c r="P3835" s="4">
        <f>YEAR(Table1[[#This Row],[Invoice Date]])</f>
        <v>2021</v>
      </c>
      <c r="Q3835" s="4" t="str">
        <f>"Q"&amp;ROUNDUP(MONTH(Table1[[#This Row],[Invoice Date]])/3,0)</f>
        <v>Q2</v>
      </c>
      <c r="R3835" s="4" t="str">
        <f>LOOKUP(O3835,{1,3,6,9,12},{"Winter","Spring","Summer","Autumn","Winter"})</f>
        <v>Spring</v>
      </c>
    </row>
    <row r="3836" spans="2:18"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c r="O3836" s="4">
        <f>MONTH(Table1[[#This Row],[Invoice Date]])</f>
        <v>4</v>
      </c>
      <c r="P3836" s="4">
        <f>YEAR(Table1[[#This Row],[Invoice Date]])</f>
        <v>2021</v>
      </c>
      <c r="Q3836" s="4" t="str">
        <f>"Q"&amp;ROUNDUP(MONTH(Table1[[#This Row],[Invoice Date]])/3,0)</f>
        <v>Q2</v>
      </c>
      <c r="R3836" s="4" t="str">
        <f>LOOKUP(O3836,{1,3,6,9,12},{"Winter","Spring","Summer","Autumn","Winter"})</f>
        <v>Spring</v>
      </c>
    </row>
    <row r="3837" spans="2:18"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c r="O3837" s="4">
        <f>MONTH(Table1[[#This Row],[Invoice Date]])</f>
        <v>5</v>
      </c>
      <c r="P3837" s="4">
        <f>YEAR(Table1[[#This Row],[Invoice Date]])</f>
        <v>2021</v>
      </c>
      <c r="Q3837" s="4" t="str">
        <f>"Q"&amp;ROUNDUP(MONTH(Table1[[#This Row],[Invoice Date]])/3,0)</f>
        <v>Q2</v>
      </c>
      <c r="R3837" s="4" t="str">
        <f>LOOKUP(O3837,{1,3,6,9,12},{"Winter","Spring","Summer","Autumn","Winter"})</f>
        <v>Spring</v>
      </c>
    </row>
    <row r="3838" spans="2:18"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c r="O3838" s="4">
        <f>MONTH(Table1[[#This Row],[Invoice Date]])</f>
        <v>5</v>
      </c>
      <c r="P3838" s="4">
        <f>YEAR(Table1[[#This Row],[Invoice Date]])</f>
        <v>2021</v>
      </c>
      <c r="Q3838" s="4" t="str">
        <f>"Q"&amp;ROUNDUP(MONTH(Table1[[#This Row],[Invoice Date]])/3,0)</f>
        <v>Q2</v>
      </c>
      <c r="R3838" s="4" t="str">
        <f>LOOKUP(O3838,{1,3,6,9,12},{"Winter","Spring","Summer","Autumn","Winter"})</f>
        <v>Spring</v>
      </c>
    </row>
    <row r="3839" spans="2:18"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c r="O3839" s="4">
        <f>MONTH(Table1[[#This Row],[Invoice Date]])</f>
        <v>5</v>
      </c>
      <c r="P3839" s="4">
        <f>YEAR(Table1[[#This Row],[Invoice Date]])</f>
        <v>2021</v>
      </c>
      <c r="Q3839" s="4" t="str">
        <f>"Q"&amp;ROUNDUP(MONTH(Table1[[#This Row],[Invoice Date]])/3,0)</f>
        <v>Q2</v>
      </c>
      <c r="R3839" s="4" t="str">
        <f>LOOKUP(O3839,{1,3,6,9,12},{"Winter","Spring","Summer","Autumn","Winter"})</f>
        <v>Spring</v>
      </c>
    </row>
    <row r="3840" spans="2:18"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c r="O3840" s="4">
        <f>MONTH(Table1[[#This Row],[Invoice Date]])</f>
        <v>5</v>
      </c>
      <c r="P3840" s="4">
        <f>YEAR(Table1[[#This Row],[Invoice Date]])</f>
        <v>2021</v>
      </c>
      <c r="Q3840" s="4" t="str">
        <f>"Q"&amp;ROUNDUP(MONTH(Table1[[#This Row],[Invoice Date]])/3,0)</f>
        <v>Q2</v>
      </c>
      <c r="R3840" s="4" t="str">
        <f>LOOKUP(O3840,{1,3,6,9,12},{"Winter","Spring","Summer","Autumn","Winter"})</f>
        <v>Spring</v>
      </c>
    </row>
    <row r="3841" spans="2:18"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c r="O3841" s="4">
        <f>MONTH(Table1[[#This Row],[Invoice Date]])</f>
        <v>5</v>
      </c>
      <c r="P3841" s="4">
        <f>YEAR(Table1[[#This Row],[Invoice Date]])</f>
        <v>2021</v>
      </c>
      <c r="Q3841" s="4" t="str">
        <f>"Q"&amp;ROUNDUP(MONTH(Table1[[#This Row],[Invoice Date]])/3,0)</f>
        <v>Q2</v>
      </c>
      <c r="R3841" s="4" t="str">
        <f>LOOKUP(O3841,{1,3,6,9,12},{"Winter","Spring","Summer","Autumn","Winter"})</f>
        <v>Spring</v>
      </c>
    </row>
    <row r="3842" spans="2:18"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c r="O3842" s="4">
        <f>MONTH(Table1[[#This Row],[Invoice Date]])</f>
        <v>5</v>
      </c>
      <c r="P3842" s="4">
        <f>YEAR(Table1[[#This Row],[Invoice Date]])</f>
        <v>2021</v>
      </c>
      <c r="Q3842" s="4" t="str">
        <f>"Q"&amp;ROUNDUP(MONTH(Table1[[#This Row],[Invoice Date]])/3,0)</f>
        <v>Q2</v>
      </c>
      <c r="R3842" s="4" t="str">
        <f>LOOKUP(O3842,{1,3,6,9,12},{"Winter","Spring","Summer","Autumn","Winter"})</f>
        <v>Spring</v>
      </c>
    </row>
    <row r="3843" spans="2:18"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c r="O3843" s="4">
        <f>MONTH(Table1[[#This Row],[Invoice Date]])</f>
        <v>6</v>
      </c>
      <c r="P3843" s="4">
        <f>YEAR(Table1[[#This Row],[Invoice Date]])</f>
        <v>2021</v>
      </c>
      <c r="Q3843" s="4" t="str">
        <f>"Q"&amp;ROUNDUP(MONTH(Table1[[#This Row],[Invoice Date]])/3,0)</f>
        <v>Q2</v>
      </c>
      <c r="R3843" s="4" t="str">
        <f>LOOKUP(O3843,{1,3,6,9,12},{"Winter","Spring","Summer","Autumn","Winter"})</f>
        <v>Summer</v>
      </c>
    </row>
    <row r="3844" spans="2:18"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c r="O3844" s="4">
        <f>MONTH(Table1[[#This Row],[Invoice Date]])</f>
        <v>6</v>
      </c>
      <c r="P3844" s="4">
        <f>YEAR(Table1[[#This Row],[Invoice Date]])</f>
        <v>2021</v>
      </c>
      <c r="Q3844" s="4" t="str">
        <f>"Q"&amp;ROUNDUP(MONTH(Table1[[#This Row],[Invoice Date]])/3,0)</f>
        <v>Q2</v>
      </c>
      <c r="R3844" s="4" t="str">
        <f>LOOKUP(O3844,{1,3,6,9,12},{"Winter","Spring","Summer","Autumn","Winter"})</f>
        <v>Summer</v>
      </c>
    </row>
    <row r="3845" spans="2:18"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c r="O3845" s="4">
        <f>MONTH(Table1[[#This Row],[Invoice Date]])</f>
        <v>6</v>
      </c>
      <c r="P3845" s="4">
        <f>YEAR(Table1[[#This Row],[Invoice Date]])</f>
        <v>2021</v>
      </c>
      <c r="Q3845" s="4" t="str">
        <f>"Q"&amp;ROUNDUP(MONTH(Table1[[#This Row],[Invoice Date]])/3,0)</f>
        <v>Q2</v>
      </c>
      <c r="R3845" s="4" t="str">
        <f>LOOKUP(O3845,{1,3,6,9,12},{"Winter","Spring","Summer","Autumn","Winter"})</f>
        <v>Summer</v>
      </c>
    </row>
    <row r="3846" spans="2:18"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c r="O3846" s="4">
        <f>MONTH(Table1[[#This Row],[Invoice Date]])</f>
        <v>6</v>
      </c>
      <c r="P3846" s="4">
        <f>YEAR(Table1[[#This Row],[Invoice Date]])</f>
        <v>2021</v>
      </c>
      <c r="Q3846" s="4" t="str">
        <f>"Q"&amp;ROUNDUP(MONTH(Table1[[#This Row],[Invoice Date]])/3,0)</f>
        <v>Q2</v>
      </c>
      <c r="R3846" s="4" t="str">
        <f>LOOKUP(O3846,{1,3,6,9,12},{"Winter","Spring","Summer","Autumn","Winter"})</f>
        <v>Summer</v>
      </c>
    </row>
    <row r="3847" spans="2:18"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c r="O3847" s="4">
        <f>MONTH(Table1[[#This Row],[Invoice Date]])</f>
        <v>6</v>
      </c>
      <c r="P3847" s="4">
        <f>YEAR(Table1[[#This Row],[Invoice Date]])</f>
        <v>2021</v>
      </c>
      <c r="Q3847" s="4" t="str">
        <f>"Q"&amp;ROUNDUP(MONTH(Table1[[#This Row],[Invoice Date]])/3,0)</f>
        <v>Q2</v>
      </c>
      <c r="R3847" s="4" t="str">
        <f>LOOKUP(O3847,{1,3,6,9,12},{"Winter","Spring","Summer","Autumn","Winter"})</f>
        <v>Summer</v>
      </c>
    </row>
    <row r="3848" spans="2:18"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c r="O3848" s="4">
        <f>MONTH(Table1[[#This Row],[Invoice Date]])</f>
        <v>6</v>
      </c>
      <c r="P3848" s="4">
        <f>YEAR(Table1[[#This Row],[Invoice Date]])</f>
        <v>2021</v>
      </c>
      <c r="Q3848" s="4" t="str">
        <f>"Q"&amp;ROUNDUP(MONTH(Table1[[#This Row],[Invoice Date]])/3,0)</f>
        <v>Q2</v>
      </c>
      <c r="R3848" s="4" t="str">
        <f>LOOKUP(O3848,{1,3,6,9,12},{"Winter","Spring","Summer","Autumn","Winter"})</f>
        <v>Summer</v>
      </c>
    </row>
    <row r="3849" spans="2:18"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c r="O3849" s="4">
        <f>MONTH(Table1[[#This Row],[Invoice Date]])</f>
        <v>7</v>
      </c>
      <c r="P3849" s="4">
        <f>YEAR(Table1[[#This Row],[Invoice Date]])</f>
        <v>2021</v>
      </c>
      <c r="Q3849" s="4" t="str">
        <f>"Q"&amp;ROUNDUP(MONTH(Table1[[#This Row],[Invoice Date]])/3,0)</f>
        <v>Q3</v>
      </c>
      <c r="R3849" s="4" t="str">
        <f>LOOKUP(O3849,{1,3,6,9,12},{"Winter","Spring","Summer","Autumn","Winter"})</f>
        <v>Summer</v>
      </c>
    </row>
    <row r="3850" spans="2:18"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c r="O3850" s="4">
        <f>MONTH(Table1[[#This Row],[Invoice Date]])</f>
        <v>7</v>
      </c>
      <c r="P3850" s="4">
        <f>YEAR(Table1[[#This Row],[Invoice Date]])</f>
        <v>2021</v>
      </c>
      <c r="Q3850" s="4" t="str">
        <f>"Q"&amp;ROUNDUP(MONTH(Table1[[#This Row],[Invoice Date]])/3,0)</f>
        <v>Q3</v>
      </c>
      <c r="R3850" s="4" t="str">
        <f>LOOKUP(O3850,{1,3,6,9,12},{"Winter","Spring","Summer","Autumn","Winter"})</f>
        <v>Summer</v>
      </c>
    </row>
    <row r="3851" spans="2:18"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c r="O3851" s="4">
        <f>MONTH(Table1[[#This Row],[Invoice Date]])</f>
        <v>7</v>
      </c>
      <c r="P3851" s="4">
        <f>YEAR(Table1[[#This Row],[Invoice Date]])</f>
        <v>2021</v>
      </c>
      <c r="Q3851" s="4" t="str">
        <f>"Q"&amp;ROUNDUP(MONTH(Table1[[#This Row],[Invoice Date]])/3,0)</f>
        <v>Q3</v>
      </c>
      <c r="R3851" s="4" t="str">
        <f>LOOKUP(O3851,{1,3,6,9,12},{"Winter","Spring","Summer","Autumn","Winter"})</f>
        <v>Summer</v>
      </c>
    </row>
    <row r="3852" spans="2:18"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c r="O3852" s="4">
        <f>MONTH(Table1[[#This Row],[Invoice Date]])</f>
        <v>7</v>
      </c>
      <c r="P3852" s="4">
        <f>YEAR(Table1[[#This Row],[Invoice Date]])</f>
        <v>2021</v>
      </c>
      <c r="Q3852" s="4" t="str">
        <f>"Q"&amp;ROUNDUP(MONTH(Table1[[#This Row],[Invoice Date]])/3,0)</f>
        <v>Q3</v>
      </c>
      <c r="R3852" s="4" t="str">
        <f>LOOKUP(O3852,{1,3,6,9,12},{"Winter","Spring","Summer","Autumn","Winter"})</f>
        <v>Summer</v>
      </c>
    </row>
    <row r="3853" spans="2:18"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c r="O3853" s="4">
        <f>MONTH(Table1[[#This Row],[Invoice Date]])</f>
        <v>7</v>
      </c>
      <c r="P3853" s="4">
        <f>YEAR(Table1[[#This Row],[Invoice Date]])</f>
        <v>2021</v>
      </c>
      <c r="Q3853" s="4" t="str">
        <f>"Q"&amp;ROUNDUP(MONTH(Table1[[#This Row],[Invoice Date]])/3,0)</f>
        <v>Q3</v>
      </c>
      <c r="R3853" s="4" t="str">
        <f>LOOKUP(O3853,{1,3,6,9,12},{"Winter","Spring","Summer","Autumn","Winter"})</f>
        <v>Summer</v>
      </c>
    </row>
    <row r="3854" spans="2:18"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c r="O3854" s="4">
        <f>MONTH(Table1[[#This Row],[Invoice Date]])</f>
        <v>7</v>
      </c>
      <c r="P3854" s="4">
        <f>YEAR(Table1[[#This Row],[Invoice Date]])</f>
        <v>2021</v>
      </c>
      <c r="Q3854" s="4" t="str">
        <f>"Q"&amp;ROUNDUP(MONTH(Table1[[#This Row],[Invoice Date]])/3,0)</f>
        <v>Q3</v>
      </c>
      <c r="R3854" s="4" t="str">
        <f>LOOKUP(O3854,{1,3,6,9,12},{"Winter","Spring","Summer","Autumn","Winter"})</f>
        <v>Summer</v>
      </c>
    </row>
    <row r="3855" spans="2:18"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c r="O3855" s="4">
        <f>MONTH(Table1[[#This Row],[Invoice Date]])</f>
        <v>8</v>
      </c>
      <c r="P3855" s="4">
        <f>YEAR(Table1[[#This Row],[Invoice Date]])</f>
        <v>2021</v>
      </c>
      <c r="Q3855" s="4" t="str">
        <f>"Q"&amp;ROUNDUP(MONTH(Table1[[#This Row],[Invoice Date]])/3,0)</f>
        <v>Q3</v>
      </c>
      <c r="R3855" s="4" t="str">
        <f>LOOKUP(O3855,{1,3,6,9,12},{"Winter","Spring","Summer","Autumn","Winter"})</f>
        <v>Summer</v>
      </c>
    </row>
    <row r="3856" spans="2:18"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c r="O3856" s="4">
        <f>MONTH(Table1[[#This Row],[Invoice Date]])</f>
        <v>8</v>
      </c>
      <c r="P3856" s="4">
        <f>YEAR(Table1[[#This Row],[Invoice Date]])</f>
        <v>2021</v>
      </c>
      <c r="Q3856" s="4" t="str">
        <f>"Q"&amp;ROUNDUP(MONTH(Table1[[#This Row],[Invoice Date]])/3,0)</f>
        <v>Q3</v>
      </c>
      <c r="R3856" s="4" t="str">
        <f>LOOKUP(O3856,{1,3,6,9,12},{"Winter","Spring","Summer","Autumn","Winter"})</f>
        <v>Summer</v>
      </c>
    </row>
    <row r="3857" spans="2:18"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c r="O3857" s="4">
        <f>MONTH(Table1[[#This Row],[Invoice Date]])</f>
        <v>8</v>
      </c>
      <c r="P3857" s="4">
        <f>YEAR(Table1[[#This Row],[Invoice Date]])</f>
        <v>2021</v>
      </c>
      <c r="Q3857" s="4" t="str">
        <f>"Q"&amp;ROUNDUP(MONTH(Table1[[#This Row],[Invoice Date]])/3,0)</f>
        <v>Q3</v>
      </c>
      <c r="R3857" s="4" t="str">
        <f>LOOKUP(O3857,{1,3,6,9,12},{"Winter","Spring","Summer","Autumn","Winter"})</f>
        <v>Summer</v>
      </c>
    </row>
    <row r="3858" spans="2:18"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c r="O3858" s="4">
        <f>MONTH(Table1[[#This Row],[Invoice Date]])</f>
        <v>8</v>
      </c>
      <c r="P3858" s="4">
        <f>YEAR(Table1[[#This Row],[Invoice Date]])</f>
        <v>2021</v>
      </c>
      <c r="Q3858" s="4" t="str">
        <f>"Q"&amp;ROUNDUP(MONTH(Table1[[#This Row],[Invoice Date]])/3,0)</f>
        <v>Q3</v>
      </c>
      <c r="R3858" s="4" t="str">
        <f>LOOKUP(O3858,{1,3,6,9,12},{"Winter","Spring","Summer","Autumn","Winter"})</f>
        <v>Summer</v>
      </c>
    </row>
    <row r="3859" spans="2:18"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c r="O3859" s="4">
        <f>MONTH(Table1[[#This Row],[Invoice Date]])</f>
        <v>8</v>
      </c>
      <c r="P3859" s="4">
        <f>YEAR(Table1[[#This Row],[Invoice Date]])</f>
        <v>2021</v>
      </c>
      <c r="Q3859" s="4" t="str">
        <f>"Q"&amp;ROUNDUP(MONTH(Table1[[#This Row],[Invoice Date]])/3,0)</f>
        <v>Q3</v>
      </c>
      <c r="R3859" s="4" t="str">
        <f>LOOKUP(O3859,{1,3,6,9,12},{"Winter","Spring","Summer","Autumn","Winter"})</f>
        <v>Summer</v>
      </c>
    </row>
    <row r="3860" spans="2:18"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c r="O3860" s="4">
        <f>MONTH(Table1[[#This Row],[Invoice Date]])</f>
        <v>8</v>
      </c>
      <c r="P3860" s="4">
        <f>YEAR(Table1[[#This Row],[Invoice Date]])</f>
        <v>2021</v>
      </c>
      <c r="Q3860" s="4" t="str">
        <f>"Q"&amp;ROUNDUP(MONTH(Table1[[#This Row],[Invoice Date]])/3,0)</f>
        <v>Q3</v>
      </c>
      <c r="R3860" s="4" t="str">
        <f>LOOKUP(O3860,{1,3,6,9,12},{"Winter","Spring","Summer","Autumn","Winter"})</f>
        <v>Summer</v>
      </c>
    </row>
    <row r="3861" spans="2:18"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c r="O3861" s="4">
        <f>MONTH(Table1[[#This Row],[Invoice Date]])</f>
        <v>9</v>
      </c>
      <c r="P3861" s="4">
        <f>YEAR(Table1[[#This Row],[Invoice Date]])</f>
        <v>2021</v>
      </c>
      <c r="Q3861" s="4" t="str">
        <f>"Q"&amp;ROUNDUP(MONTH(Table1[[#This Row],[Invoice Date]])/3,0)</f>
        <v>Q3</v>
      </c>
      <c r="R3861" s="4" t="str">
        <f>LOOKUP(O3861,{1,3,6,9,12},{"Winter","Spring","Summer","Autumn","Winter"})</f>
        <v>Autumn</v>
      </c>
    </row>
    <row r="3862" spans="2:18"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c r="O3862" s="4">
        <f>MONTH(Table1[[#This Row],[Invoice Date]])</f>
        <v>9</v>
      </c>
      <c r="P3862" s="4">
        <f>YEAR(Table1[[#This Row],[Invoice Date]])</f>
        <v>2021</v>
      </c>
      <c r="Q3862" s="4" t="str">
        <f>"Q"&amp;ROUNDUP(MONTH(Table1[[#This Row],[Invoice Date]])/3,0)</f>
        <v>Q3</v>
      </c>
      <c r="R3862" s="4" t="str">
        <f>LOOKUP(O3862,{1,3,6,9,12},{"Winter","Spring","Summer","Autumn","Winter"})</f>
        <v>Autumn</v>
      </c>
    </row>
    <row r="3863" spans="2:18"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c r="O3863" s="4">
        <f>MONTH(Table1[[#This Row],[Invoice Date]])</f>
        <v>9</v>
      </c>
      <c r="P3863" s="4">
        <f>YEAR(Table1[[#This Row],[Invoice Date]])</f>
        <v>2021</v>
      </c>
      <c r="Q3863" s="4" t="str">
        <f>"Q"&amp;ROUNDUP(MONTH(Table1[[#This Row],[Invoice Date]])/3,0)</f>
        <v>Q3</v>
      </c>
      <c r="R3863" s="4" t="str">
        <f>LOOKUP(O3863,{1,3,6,9,12},{"Winter","Spring","Summer","Autumn","Winter"})</f>
        <v>Autumn</v>
      </c>
    </row>
    <row r="3864" spans="2:18"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c r="O3864" s="4">
        <f>MONTH(Table1[[#This Row],[Invoice Date]])</f>
        <v>9</v>
      </c>
      <c r="P3864" s="4">
        <f>YEAR(Table1[[#This Row],[Invoice Date]])</f>
        <v>2021</v>
      </c>
      <c r="Q3864" s="4" t="str">
        <f>"Q"&amp;ROUNDUP(MONTH(Table1[[#This Row],[Invoice Date]])/3,0)</f>
        <v>Q3</v>
      </c>
      <c r="R3864" s="4" t="str">
        <f>LOOKUP(O3864,{1,3,6,9,12},{"Winter","Spring","Summer","Autumn","Winter"})</f>
        <v>Autumn</v>
      </c>
    </row>
    <row r="3865" spans="2:18"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c r="O3865" s="4">
        <f>MONTH(Table1[[#This Row],[Invoice Date]])</f>
        <v>9</v>
      </c>
      <c r="P3865" s="4">
        <f>YEAR(Table1[[#This Row],[Invoice Date]])</f>
        <v>2021</v>
      </c>
      <c r="Q3865" s="4" t="str">
        <f>"Q"&amp;ROUNDUP(MONTH(Table1[[#This Row],[Invoice Date]])/3,0)</f>
        <v>Q3</v>
      </c>
      <c r="R3865" s="4" t="str">
        <f>LOOKUP(O3865,{1,3,6,9,12},{"Winter","Spring","Summer","Autumn","Winter"})</f>
        <v>Autumn</v>
      </c>
    </row>
    <row r="3866" spans="2:18"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c r="O3866" s="4">
        <f>MONTH(Table1[[#This Row],[Invoice Date]])</f>
        <v>9</v>
      </c>
      <c r="P3866" s="4">
        <f>YEAR(Table1[[#This Row],[Invoice Date]])</f>
        <v>2021</v>
      </c>
      <c r="Q3866" s="4" t="str">
        <f>"Q"&amp;ROUNDUP(MONTH(Table1[[#This Row],[Invoice Date]])/3,0)</f>
        <v>Q3</v>
      </c>
      <c r="R3866" s="4" t="str">
        <f>LOOKUP(O3866,{1,3,6,9,12},{"Winter","Spring","Summer","Autumn","Winter"})</f>
        <v>Autumn</v>
      </c>
    </row>
    <row r="3867" spans="2:18"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c r="O3867" s="4">
        <f>MONTH(Table1[[#This Row],[Invoice Date]])</f>
        <v>10</v>
      </c>
      <c r="P3867" s="4">
        <f>YEAR(Table1[[#This Row],[Invoice Date]])</f>
        <v>2021</v>
      </c>
      <c r="Q3867" s="4" t="str">
        <f>"Q"&amp;ROUNDUP(MONTH(Table1[[#This Row],[Invoice Date]])/3,0)</f>
        <v>Q4</v>
      </c>
      <c r="R3867" s="4" t="str">
        <f>LOOKUP(O3867,{1,3,6,9,12},{"Winter","Spring","Summer","Autumn","Winter"})</f>
        <v>Autumn</v>
      </c>
    </row>
    <row r="3868" spans="2:18"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c r="O3868" s="4">
        <f>MONTH(Table1[[#This Row],[Invoice Date]])</f>
        <v>10</v>
      </c>
      <c r="P3868" s="4">
        <f>YEAR(Table1[[#This Row],[Invoice Date]])</f>
        <v>2021</v>
      </c>
      <c r="Q3868" s="4" t="str">
        <f>"Q"&amp;ROUNDUP(MONTH(Table1[[#This Row],[Invoice Date]])/3,0)</f>
        <v>Q4</v>
      </c>
      <c r="R3868" s="4" t="str">
        <f>LOOKUP(O3868,{1,3,6,9,12},{"Winter","Spring","Summer","Autumn","Winter"})</f>
        <v>Autumn</v>
      </c>
    </row>
    <row r="3869" spans="2:18"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c r="O3869" s="4">
        <f>MONTH(Table1[[#This Row],[Invoice Date]])</f>
        <v>10</v>
      </c>
      <c r="P3869" s="4">
        <f>YEAR(Table1[[#This Row],[Invoice Date]])</f>
        <v>2021</v>
      </c>
      <c r="Q3869" s="4" t="str">
        <f>"Q"&amp;ROUNDUP(MONTH(Table1[[#This Row],[Invoice Date]])/3,0)</f>
        <v>Q4</v>
      </c>
      <c r="R3869" s="4" t="str">
        <f>LOOKUP(O3869,{1,3,6,9,12},{"Winter","Spring","Summer","Autumn","Winter"})</f>
        <v>Autumn</v>
      </c>
    </row>
    <row r="3870" spans="2:18"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c r="O3870" s="4">
        <f>MONTH(Table1[[#This Row],[Invoice Date]])</f>
        <v>10</v>
      </c>
      <c r="P3870" s="4">
        <f>YEAR(Table1[[#This Row],[Invoice Date]])</f>
        <v>2021</v>
      </c>
      <c r="Q3870" s="4" t="str">
        <f>"Q"&amp;ROUNDUP(MONTH(Table1[[#This Row],[Invoice Date]])/3,0)</f>
        <v>Q4</v>
      </c>
      <c r="R3870" s="4" t="str">
        <f>LOOKUP(O3870,{1,3,6,9,12},{"Winter","Spring","Summer","Autumn","Winter"})</f>
        <v>Autumn</v>
      </c>
    </row>
    <row r="3871" spans="2:18"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c r="O3871" s="4">
        <f>MONTH(Table1[[#This Row],[Invoice Date]])</f>
        <v>10</v>
      </c>
      <c r="P3871" s="4">
        <f>YEAR(Table1[[#This Row],[Invoice Date]])</f>
        <v>2021</v>
      </c>
      <c r="Q3871" s="4" t="str">
        <f>"Q"&amp;ROUNDUP(MONTH(Table1[[#This Row],[Invoice Date]])/3,0)</f>
        <v>Q4</v>
      </c>
      <c r="R3871" s="4" t="str">
        <f>LOOKUP(O3871,{1,3,6,9,12},{"Winter","Spring","Summer","Autumn","Winter"})</f>
        <v>Autumn</v>
      </c>
    </row>
    <row r="3872" spans="2:18"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c r="O3872" s="4">
        <f>MONTH(Table1[[#This Row],[Invoice Date]])</f>
        <v>10</v>
      </c>
      <c r="P3872" s="4">
        <f>YEAR(Table1[[#This Row],[Invoice Date]])</f>
        <v>2021</v>
      </c>
      <c r="Q3872" s="4" t="str">
        <f>"Q"&amp;ROUNDUP(MONTH(Table1[[#This Row],[Invoice Date]])/3,0)</f>
        <v>Q4</v>
      </c>
      <c r="R3872" s="4" t="str">
        <f>LOOKUP(O3872,{1,3,6,9,12},{"Winter","Spring","Summer","Autumn","Winter"})</f>
        <v>Autumn</v>
      </c>
    </row>
    <row r="3873" spans="2:18"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c r="O3873" s="4">
        <f>MONTH(Table1[[#This Row],[Invoice Date]])</f>
        <v>11</v>
      </c>
      <c r="P3873" s="4">
        <f>YEAR(Table1[[#This Row],[Invoice Date]])</f>
        <v>2021</v>
      </c>
      <c r="Q3873" s="4" t="str">
        <f>"Q"&amp;ROUNDUP(MONTH(Table1[[#This Row],[Invoice Date]])/3,0)</f>
        <v>Q4</v>
      </c>
      <c r="R3873" s="4" t="str">
        <f>LOOKUP(O3873,{1,3,6,9,12},{"Winter","Spring","Summer","Autumn","Winter"})</f>
        <v>Autumn</v>
      </c>
    </row>
    <row r="3874" spans="2:18"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c r="O3874" s="4">
        <f>MONTH(Table1[[#This Row],[Invoice Date]])</f>
        <v>11</v>
      </c>
      <c r="P3874" s="4">
        <f>YEAR(Table1[[#This Row],[Invoice Date]])</f>
        <v>2021</v>
      </c>
      <c r="Q3874" s="4" t="str">
        <f>"Q"&amp;ROUNDUP(MONTH(Table1[[#This Row],[Invoice Date]])/3,0)</f>
        <v>Q4</v>
      </c>
      <c r="R3874" s="4" t="str">
        <f>LOOKUP(O3874,{1,3,6,9,12},{"Winter","Spring","Summer","Autumn","Winter"})</f>
        <v>Autumn</v>
      </c>
    </row>
    <row r="3875" spans="2:18"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c r="O3875" s="4">
        <f>MONTH(Table1[[#This Row],[Invoice Date]])</f>
        <v>11</v>
      </c>
      <c r="P3875" s="4">
        <f>YEAR(Table1[[#This Row],[Invoice Date]])</f>
        <v>2021</v>
      </c>
      <c r="Q3875" s="4" t="str">
        <f>"Q"&amp;ROUNDUP(MONTH(Table1[[#This Row],[Invoice Date]])/3,0)</f>
        <v>Q4</v>
      </c>
      <c r="R3875" s="4" t="str">
        <f>LOOKUP(O3875,{1,3,6,9,12},{"Winter","Spring","Summer","Autumn","Winter"})</f>
        <v>Autumn</v>
      </c>
    </row>
    <row r="3876" spans="2:18"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c r="O3876" s="4">
        <f>MONTH(Table1[[#This Row],[Invoice Date]])</f>
        <v>11</v>
      </c>
      <c r="P3876" s="4">
        <f>YEAR(Table1[[#This Row],[Invoice Date]])</f>
        <v>2021</v>
      </c>
      <c r="Q3876" s="4" t="str">
        <f>"Q"&amp;ROUNDUP(MONTH(Table1[[#This Row],[Invoice Date]])/3,0)</f>
        <v>Q4</v>
      </c>
      <c r="R3876" s="4" t="str">
        <f>LOOKUP(O3876,{1,3,6,9,12},{"Winter","Spring","Summer","Autumn","Winter"})</f>
        <v>Autumn</v>
      </c>
    </row>
    <row r="3877" spans="2:18"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c r="O3877" s="4">
        <f>MONTH(Table1[[#This Row],[Invoice Date]])</f>
        <v>11</v>
      </c>
      <c r="P3877" s="4">
        <f>YEAR(Table1[[#This Row],[Invoice Date]])</f>
        <v>2021</v>
      </c>
      <c r="Q3877" s="4" t="str">
        <f>"Q"&amp;ROUNDUP(MONTH(Table1[[#This Row],[Invoice Date]])/3,0)</f>
        <v>Q4</v>
      </c>
      <c r="R3877" s="4" t="str">
        <f>LOOKUP(O3877,{1,3,6,9,12},{"Winter","Spring","Summer","Autumn","Winter"})</f>
        <v>Autumn</v>
      </c>
    </row>
    <row r="3878" spans="2:18"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c r="O3878" s="4">
        <f>MONTH(Table1[[#This Row],[Invoice Date]])</f>
        <v>11</v>
      </c>
      <c r="P3878" s="4">
        <f>YEAR(Table1[[#This Row],[Invoice Date]])</f>
        <v>2021</v>
      </c>
      <c r="Q3878" s="4" t="str">
        <f>"Q"&amp;ROUNDUP(MONTH(Table1[[#This Row],[Invoice Date]])/3,0)</f>
        <v>Q4</v>
      </c>
      <c r="R3878" s="4" t="str">
        <f>LOOKUP(O3878,{1,3,6,9,12},{"Winter","Spring","Summer","Autumn","Winter"})</f>
        <v>Autumn</v>
      </c>
    </row>
    <row r="3879" spans="2:18"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c r="O3879" s="4">
        <f>MONTH(Table1[[#This Row],[Invoice Date]])</f>
        <v>12</v>
      </c>
      <c r="P3879" s="4">
        <f>YEAR(Table1[[#This Row],[Invoice Date]])</f>
        <v>2021</v>
      </c>
      <c r="Q3879" s="4" t="str">
        <f>"Q"&amp;ROUNDUP(MONTH(Table1[[#This Row],[Invoice Date]])/3,0)</f>
        <v>Q4</v>
      </c>
      <c r="R3879" s="4" t="str">
        <f>LOOKUP(O3879,{1,3,6,9,12},{"Winter","Spring","Summer","Autumn","Winter"})</f>
        <v>Winter</v>
      </c>
    </row>
    <row r="3880" spans="2:18"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c r="O3880" s="4">
        <f>MONTH(Table1[[#This Row],[Invoice Date]])</f>
        <v>12</v>
      </c>
      <c r="P3880" s="4">
        <f>YEAR(Table1[[#This Row],[Invoice Date]])</f>
        <v>2021</v>
      </c>
      <c r="Q3880" s="4" t="str">
        <f>"Q"&amp;ROUNDUP(MONTH(Table1[[#This Row],[Invoice Date]])/3,0)</f>
        <v>Q4</v>
      </c>
      <c r="R3880" s="4" t="str">
        <f>LOOKUP(O3880,{1,3,6,9,12},{"Winter","Spring","Summer","Autumn","Winter"})</f>
        <v>Winter</v>
      </c>
    </row>
    <row r="3881" spans="2:18"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c r="O3881" s="4">
        <f>MONTH(Table1[[#This Row],[Invoice Date]])</f>
        <v>12</v>
      </c>
      <c r="P3881" s="4">
        <f>YEAR(Table1[[#This Row],[Invoice Date]])</f>
        <v>2021</v>
      </c>
      <c r="Q3881" s="4" t="str">
        <f>"Q"&amp;ROUNDUP(MONTH(Table1[[#This Row],[Invoice Date]])/3,0)</f>
        <v>Q4</v>
      </c>
      <c r="R3881" s="4" t="str">
        <f>LOOKUP(O3881,{1,3,6,9,12},{"Winter","Spring","Summer","Autumn","Winter"})</f>
        <v>Winter</v>
      </c>
    </row>
    <row r="3882" spans="2:18"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c r="O3882" s="4">
        <f>MONTH(Table1[[#This Row],[Invoice Date]])</f>
        <v>12</v>
      </c>
      <c r="P3882" s="4">
        <f>YEAR(Table1[[#This Row],[Invoice Date]])</f>
        <v>2021</v>
      </c>
      <c r="Q3882" s="4" t="str">
        <f>"Q"&amp;ROUNDUP(MONTH(Table1[[#This Row],[Invoice Date]])/3,0)</f>
        <v>Q4</v>
      </c>
      <c r="R3882" s="4" t="str">
        <f>LOOKUP(O3882,{1,3,6,9,12},{"Winter","Spring","Summer","Autumn","Winter"})</f>
        <v>Winter</v>
      </c>
    </row>
    <row r="3883" spans="2:18"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c r="O3883" s="4">
        <f>MONTH(Table1[[#This Row],[Invoice Date]])</f>
        <v>12</v>
      </c>
      <c r="P3883" s="4">
        <f>YEAR(Table1[[#This Row],[Invoice Date]])</f>
        <v>2021</v>
      </c>
      <c r="Q3883" s="4" t="str">
        <f>"Q"&amp;ROUNDUP(MONTH(Table1[[#This Row],[Invoice Date]])/3,0)</f>
        <v>Q4</v>
      </c>
      <c r="R3883" s="4" t="str">
        <f>LOOKUP(O3883,{1,3,6,9,12},{"Winter","Spring","Summer","Autumn","Winter"})</f>
        <v>Winter</v>
      </c>
    </row>
    <row r="3884" spans="2:18"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c r="O3884" s="4">
        <f>MONTH(Table1[[#This Row],[Invoice Date]])</f>
        <v>12</v>
      </c>
      <c r="P3884" s="4">
        <f>YEAR(Table1[[#This Row],[Invoice Date]])</f>
        <v>2021</v>
      </c>
      <c r="Q3884" s="4" t="str">
        <f>"Q"&amp;ROUNDUP(MONTH(Table1[[#This Row],[Invoice Date]])/3,0)</f>
        <v>Q4</v>
      </c>
      <c r="R3884" s="4" t="str">
        <f>LOOKUP(O3884,{1,3,6,9,12},{"Winter","Spring","Summer","Autumn","Winter"})</f>
        <v>Winter</v>
      </c>
    </row>
    <row r="3885" spans="2:18"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c r="O3885" s="4">
        <f>MONTH(Table1[[#This Row],[Invoice Date]])</f>
        <v>1</v>
      </c>
      <c r="P3885" s="4">
        <f>YEAR(Table1[[#This Row],[Invoice Date]])</f>
        <v>2021</v>
      </c>
      <c r="Q3885" s="4" t="str">
        <f>"Q"&amp;ROUNDUP(MONTH(Table1[[#This Row],[Invoice Date]])/3,0)</f>
        <v>Q1</v>
      </c>
      <c r="R3885" s="4" t="str">
        <f>LOOKUP(O3885,{1,3,6,9,12},{"Winter","Spring","Summer","Autumn","Winter"})</f>
        <v>Winter</v>
      </c>
    </row>
    <row r="3886" spans="2:18"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c r="O3886" s="4">
        <f>MONTH(Table1[[#This Row],[Invoice Date]])</f>
        <v>1</v>
      </c>
      <c r="P3886" s="4">
        <f>YEAR(Table1[[#This Row],[Invoice Date]])</f>
        <v>2021</v>
      </c>
      <c r="Q3886" s="4" t="str">
        <f>"Q"&amp;ROUNDUP(MONTH(Table1[[#This Row],[Invoice Date]])/3,0)</f>
        <v>Q1</v>
      </c>
      <c r="R3886" s="4" t="str">
        <f>LOOKUP(O3886,{1,3,6,9,12},{"Winter","Spring","Summer","Autumn","Winter"})</f>
        <v>Winter</v>
      </c>
    </row>
    <row r="3887" spans="2:18"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c r="O3887" s="4">
        <f>MONTH(Table1[[#This Row],[Invoice Date]])</f>
        <v>1</v>
      </c>
      <c r="P3887" s="4">
        <f>YEAR(Table1[[#This Row],[Invoice Date]])</f>
        <v>2021</v>
      </c>
      <c r="Q3887" s="4" t="str">
        <f>"Q"&amp;ROUNDUP(MONTH(Table1[[#This Row],[Invoice Date]])/3,0)</f>
        <v>Q1</v>
      </c>
      <c r="R3887" s="4" t="str">
        <f>LOOKUP(O3887,{1,3,6,9,12},{"Winter","Spring","Summer","Autumn","Winter"})</f>
        <v>Winter</v>
      </c>
    </row>
    <row r="3888" spans="2:18"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c r="O3888" s="4">
        <f>MONTH(Table1[[#This Row],[Invoice Date]])</f>
        <v>1</v>
      </c>
      <c r="P3888" s="4">
        <f>YEAR(Table1[[#This Row],[Invoice Date]])</f>
        <v>2021</v>
      </c>
      <c r="Q3888" s="4" t="str">
        <f>"Q"&amp;ROUNDUP(MONTH(Table1[[#This Row],[Invoice Date]])/3,0)</f>
        <v>Q1</v>
      </c>
      <c r="R3888" s="4" t="str">
        <f>LOOKUP(O3888,{1,3,6,9,12},{"Winter","Spring","Summer","Autumn","Winter"})</f>
        <v>Winter</v>
      </c>
    </row>
    <row r="3889" spans="2:18"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c r="O3889" s="4">
        <f>MONTH(Table1[[#This Row],[Invoice Date]])</f>
        <v>1</v>
      </c>
      <c r="P3889" s="4">
        <f>YEAR(Table1[[#This Row],[Invoice Date]])</f>
        <v>2021</v>
      </c>
      <c r="Q3889" s="4" t="str">
        <f>"Q"&amp;ROUNDUP(MONTH(Table1[[#This Row],[Invoice Date]])/3,0)</f>
        <v>Q1</v>
      </c>
      <c r="R3889" s="4" t="str">
        <f>LOOKUP(O3889,{1,3,6,9,12},{"Winter","Spring","Summer","Autumn","Winter"})</f>
        <v>Winter</v>
      </c>
    </row>
    <row r="3890" spans="2:18"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c r="O3890" s="4">
        <f>MONTH(Table1[[#This Row],[Invoice Date]])</f>
        <v>1</v>
      </c>
      <c r="P3890" s="4">
        <f>YEAR(Table1[[#This Row],[Invoice Date]])</f>
        <v>2021</v>
      </c>
      <c r="Q3890" s="4" t="str">
        <f>"Q"&amp;ROUNDUP(MONTH(Table1[[#This Row],[Invoice Date]])/3,0)</f>
        <v>Q1</v>
      </c>
      <c r="R3890" s="4" t="str">
        <f>LOOKUP(O3890,{1,3,6,9,12},{"Winter","Spring","Summer","Autumn","Winter"})</f>
        <v>Winter</v>
      </c>
    </row>
    <row r="3891" spans="2:18"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c r="O3891" s="4">
        <f>MONTH(Table1[[#This Row],[Invoice Date]])</f>
        <v>2</v>
      </c>
      <c r="P3891" s="4">
        <f>YEAR(Table1[[#This Row],[Invoice Date]])</f>
        <v>2021</v>
      </c>
      <c r="Q3891" s="4" t="str">
        <f>"Q"&amp;ROUNDUP(MONTH(Table1[[#This Row],[Invoice Date]])/3,0)</f>
        <v>Q1</v>
      </c>
      <c r="R3891" s="4" t="str">
        <f>LOOKUP(O3891,{1,3,6,9,12},{"Winter","Spring","Summer","Autumn","Winter"})</f>
        <v>Winter</v>
      </c>
    </row>
    <row r="3892" spans="2:18"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c r="O3892" s="4">
        <f>MONTH(Table1[[#This Row],[Invoice Date]])</f>
        <v>2</v>
      </c>
      <c r="P3892" s="4">
        <f>YEAR(Table1[[#This Row],[Invoice Date]])</f>
        <v>2021</v>
      </c>
      <c r="Q3892" s="4" t="str">
        <f>"Q"&amp;ROUNDUP(MONTH(Table1[[#This Row],[Invoice Date]])/3,0)</f>
        <v>Q1</v>
      </c>
      <c r="R3892" s="4" t="str">
        <f>LOOKUP(O3892,{1,3,6,9,12},{"Winter","Spring","Summer","Autumn","Winter"})</f>
        <v>Winter</v>
      </c>
    </row>
    <row r="3893" spans="2:18"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c r="O3893" s="4">
        <f>MONTH(Table1[[#This Row],[Invoice Date]])</f>
        <v>2</v>
      </c>
      <c r="P3893" s="4">
        <f>YEAR(Table1[[#This Row],[Invoice Date]])</f>
        <v>2021</v>
      </c>
      <c r="Q3893" s="4" t="str">
        <f>"Q"&amp;ROUNDUP(MONTH(Table1[[#This Row],[Invoice Date]])/3,0)</f>
        <v>Q1</v>
      </c>
      <c r="R3893" s="4" t="str">
        <f>LOOKUP(O3893,{1,3,6,9,12},{"Winter","Spring","Summer","Autumn","Winter"})</f>
        <v>Winter</v>
      </c>
    </row>
    <row r="3894" spans="2:18"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c r="O3894" s="4">
        <f>MONTH(Table1[[#This Row],[Invoice Date]])</f>
        <v>1</v>
      </c>
      <c r="P3894" s="4">
        <f>YEAR(Table1[[#This Row],[Invoice Date]])</f>
        <v>2020</v>
      </c>
      <c r="Q3894" s="4" t="str">
        <f>"Q"&amp;ROUNDUP(MONTH(Table1[[#This Row],[Invoice Date]])/3,0)</f>
        <v>Q1</v>
      </c>
      <c r="R3894" s="4" t="str">
        <f>LOOKUP(O3894,{1,3,6,9,12},{"Winter","Spring","Summer","Autumn","Winter"})</f>
        <v>Winter</v>
      </c>
    </row>
    <row r="3895" spans="2:18"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c r="O3895" s="4">
        <f>MONTH(Table1[[#This Row],[Invoice Date]])</f>
        <v>1</v>
      </c>
      <c r="P3895" s="4">
        <f>YEAR(Table1[[#This Row],[Invoice Date]])</f>
        <v>2020</v>
      </c>
      <c r="Q3895" s="4" t="str">
        <f>"Q"&amp;ROUNDUP(MONTH(Table1[[#This Row],[Invoice Date]])/3,0)</f>
        <v>Q1</v>
      </c>
      <c r="R3895" s="4" t="str">
        <f>LOOKUP(O3895,{1,3,6,9,12},{"Winter","Spring","Summer","Autumn","Winter"})</f>
        <v>Winter</v>
      </c>
    </row>
    <row r="3896" spans="2:18"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c r="O3896" s="4">
        <f>MONTH(Table1[[#This Row],[Invoice Date]])</f>
        <v>1</v>
      </c>
      <c r="P3896" s="4">
        <f>YEAR(Table1[[#This Row],[Invoice Date]])</f>
        <v>2020</v>
      </c>
      <c r="Q3896" s="4" t="str">
        <f>"Q"&amp;ROUNDUP(MONTH(Table1[[#This Row],[Invoice Date]])/3,0)</f>
        <v>Q1</v>
      </c>
      <c r="R3896" s="4" t="str">
        <f>LOOKUP(O3896,{1,3,6,9,12},{"Winter","Spring","Summer","Autumn","Winter"})</f>
        <v>Winter</v>
      </c>
    </row>
    <row r="3897" spans="2:18"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c r="O3897" s="4">
        <f>MONTH(Table1[[#This Row],[Invoice Date]])</f>
        <v>1</v>
      </c>
      <c r="P3897" s="4">
        <f>YEAR(Table1[[#This Row],[Invoice Date]])</f>
        <v>2020</v>
      </c>
      <c r="Q3897" s="4" t="str">
        <f>"Q"&amp;ROUNDUP(MONTH(Table1[[#This Row],[Invoice Date]])/3,0)</f>
        <v>Q1</v>
      </c>
      <c r="R3897" s="4" t="str">
        <f>LOOKUP(O3897,{1,3,6,9,12},{"Winter","Spring","Summer","Autumn","Winter"})</f>
        <v>Winter</v>
      </c>
    </row>
    <row r="3898" spans="2:18"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c r="O3898" s="4">
        <f>MONTH(Table1[[#This Row],[Invoice Date]])</f>
        <v>1</v>
      </c>
      <c r="P3898" s="4">
        <f>YEAR(Table1[[#This Row],[Invoice Date]])</f>
        <v>2020</v>
      </c>
      <c r="Q3898" s="4" t="str">
        <f>"Q"&amp;ROUNDUP(MONTH(Table1[[#This Row],[Invoice Date]])/3,0)</f>
        <v>Q1</v>
      </c>
      <c r="R3898" s="4" t="str">
        <f>LOOKUP(O3898,{1,3,6,9,12},{"Winter","Spring","Summer","Autumn","Winter"})</f>
        <v>Winter</v>
      </c>
    </row>
    <row r="3899" spans="2:18"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c r="O3899" s="4">
        <f>MONTH(Table1[[#This Row],[Invoice Date]])</f>
        <v>1</v>
      </c>
      <c r="P3899" s="4">
        <f>YEAR(Table1[[#This Row],[Invoice Date]])</f>
        <v>2020</v>
      </c>
      <c r="Q3899" s="4" t="str">
        <f>"Q"&amp;ROUNDUP(MONTH(Table1[[#This Row],[Invoice Date]])/3,0)</f>
        <v>Q1</v>
      </c>
      <c r="R3899" s="4" t="str">
        <f>LOOKUP(O3899,{1,3,6,9,12},{"Winter","Spring","Summer","Autumn","Winter"})</f>
        <v>Winter</v>
      </c>
    </row>
    <row r="3900" spans="2:18"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c r="O3900" s="4">
        <f>MONTH(Table1[[#This Row],[Invoice Date]])</f>
        <v>1</v>
      </c>
      <c r="P3900" s="4">
        <f>YEAR(Table1[[#This Row],[Invoice Date]])</f>
        <v>2020</v>
      </c>
      <c r="Q3900" s="4" t="str">
        <f>"Q"&amp;ROUNDUP(MONTH(Table1[[#This Row],[Invoice Date]])/3,0)</f>
        <v>Q1</v>
      </c>
      <c r="R3900" s="4" t="str">
        <f>LOOKUP(O3900,{1,3,6,9,12},{"Winter","Spring","Summer","Autumn","Winter"})</f>
        <v>Winter</v>
      </c>
    </row>
    <row r="3901" spans="2:18"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c r="O3901" s="4">
        <f>MONTH(Table1[[#This Row],[Invoice Date]])</f>
        <v>1</v>
      </c>
      <c r="P3901" s="4">
        <f>YEAR(Table1[[#This Row],[Invoice Date]])</f>
        <v>2020</v>
      </c>
      <c r="Q3901" s="4" t="str">
        <f>"Q"&amp;ROUNDUP(MONTH(Table1[[#This Row],[Invoice Date]])/3,0)</f>
        <v>Q1</v>
      </c>
      <c r="R3901" s="4" t="str">
        <f>LOOKUP(O3901,{1,3,6,9,12},{"Winter","Spring","Summer","Autumn","Winter"})</f>
        <v>Winter</v>
      </c>
    </row>
    <row r="3902" spans="2:18"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c r="O3902" s="4">
        <f>MONTH(Table1[[#This Row],[Invoice Date]])</f>
        <v>1</v>
      </c>
      <c r="P3902" s="4">
        <f>YEAR(Table1[[#This Row],[Invoice Date]])</f>
        <v>2020</v>
      </c>
      <c r="Q3902" s="4" t="str">
        <f>"Q"&amp;ROUNDUP(MONTH(Table1[[#This Row],[Invoice Date]])/3,0)</f>
        <v>Q1</v>
      </c>
      <c r="R3902" s="4" t="str">
        <f>LOOKUP(O3902,{1,3,6,9,12},{"Winter","Spring","Summer","Autumn","Winter"})</f>
        <v>Winter</v>
      </c>
    </row>
    <row r="3903" spans="2:18"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c r="O3903" s="4">
        <f>MONTH(Table1[[#This Row],[Invoice Date]])</f>
        <v>1</v>
      </c>
      <c r="P3903" s="4">
        <f>YEAR(Table1[[#This Row],[Invoice Date]])</f>
        <v>2020</v>
      </c>
      <c r="Q3903" s="4" t="str">
        <f>"Q"&amp;ROUNDUP(MONTH(Table1[[#This Row],[Invoice Date]])/3,0)</f>
        <v>Q1</v>
      </c>
      <c r="R3903" s="4" t="str">
        <f>LOOKUP(O3903,{1,3,6,9,12},{"Winter","Spring","Summer","Autumn","Winter"})</f>
        <v>Winter</v>
      </c>
    </row>
    <row r="3904" spans="2:18"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c r="O3904" s="4">
        <f>MONTH(Table1[[#This Row],[Invoice Date]])</f>
        <v>1</v>
      </c>
      <c r="P3904" s="4">
        <f>YEAR(Table1[[#This Row],[Invoice Date]])</f>
        <v>2020</v>
      </c>
      <c r="Q3904" s="4" t="str">
        <f>"Q"&amp;ROUNDUP(MONTH(Table1[[#This Row],[Invoice Date]])/3,0)</f>
        <v>Q1</v>
      </c>
      <c r="R3904" s="4" t="str">
        <f>LOOKUP(O3904,{1,3,6,9,12},{"Winter","Spring","Summer","Autumn","Winter"})</f>
        <v>Winter</v>
      </c>
    </row>
    <row r="3905" spans="2:18"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c r="O3905" s="4">
        <f>MONTH(Table1[[#This Row],[Invoice Date]])</f>
        <v>1</v>
      </c>
      <c r="P3905" s="4">
        <f>YEAR(Table1[[#This Row],[Invoice Date]])</f>
        <v>2020</v>
      </c>
      <c r="Q3905" s="4" t="str">
        <f>"Q"&amp;ROUNDUP(MONTH(Table1[[#This Row],[Invoice Date]])/3,0)</f>
        <v>Q1</v>
      </c>
      <c r="R3905" s="4" t="str">
        <f>LOOKUP(O3905,{1,3,6,9,12},{"Winter","Spring","Summer","Autumn","Winter"})</f>
        <v>Winter</v>
      </c>
    </row>
    <row r="3906" spans="2:18"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c r="O3906" s="4">
        <f>MONTH(Table1[[#This Row],[Invoice Date]])</f>
        <v>1</v>
      </c>
      <c r="P3906" s="4">
        <f>YEAR(Table1[[#This Row],[Invoice Date]])</f>
        <v>2020</v>
      </c>
      <c r="Q3906" s="4" t="str">
        <f>"Q"&amp;ROUNDUP(MONTH(Table1[[#This Row],[Invoice Date]])/3,0)</f>
        <v>Q1</v>
      </c>
      <c r="R3906" s="4" t="str">
        <f>LOOKUP(O3906,{1,3,6,9,12},{"Winter","Spring","Summer","Autumn","Winter"})</f>
        <v>Winter</v>
      </c>
    </row>
    <row r="3907" spans="2:18"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c r="O3907" s="4">
        <f>MONTH(Table1[[#This Row],[Invoice Date]])</f>
        <v>1</v>
      </c>
      <c r="P3907" s="4">
        <f>YEAR(Table1[[#This Row],[Invoice Date]])</f>
        <v>2020</v>
      </c>
      <c r="Q3907" s="4" t="str">
        <f>"Q"&amp;ROUNDUP(MONTH(Table1[[#This Row],[Invoice Date]])/3,0)</f>
        <v>Q1</v>
      </c>
      <c r="R3907" s="4" t="str">
        <f>LOOKUP(O3907,{1,3,6,9,12},{"Winter","Spring","Summer","Autumn","Winter"})</f>
        <v>Winter</v>
      </c>
    </row>
    <row r="3908" spans="2:18"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c r="O3908" s="4">
        <f>MONTH(Table1[[#This Row],[Invoice Date]])</f>
        <v>1</v>
      </c>
      <c r="P3908" s="4">
        <f>YEAR(Table1[[#This Row],[Invoice Date]])</f>
        <v>2020</v>
      </c>
      <c r="Q3908" s="4" t="str">
        <f>"Q"&amp;ROUNDUP(MONTH(Table1[[#This Row],[Invoice Date]])/3,0)</f>
        <v>Q1</v>
      </c>
      <c r="R3908" s="4" t="str">
        <f>LOOKUP(O3908,{1,3,6,9,12},{"Winter","Spring","Summer","Autumn","Winter"})</f>
        <v>Winter</v>
      </c>
    </row>
    <row r="3909" spans="2:18"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c r="O3909" s="4">
        <f>MONTH(Table1[[#This Row],[Invoice Date]])</f>
        <v>1</v>
      </c>
      <c r="P3909" s="4">
        <f>YEAR(Table1[[#This Row],[Invoice Date]])</f>
        <v>2020</v>
      </c>
      <c r="Q3909" s="4" t="str">
        <f>"Q"&amp;ROUNDUP(MONTH(Table1[[#This Row],[Invoice Date]])/3,0)</f>
        <v>Q1</v>
      </c>
      <c r="R3909" s="4" t="str">
        <f>LOOKUP(O3909,{1,3,6,9,12},{"Winter","Spring","Summer","Autumn","Winter"})</f>
        <v>Winter</v>
      </c>
    </row>
    <row r="3910" spans="2:18"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c r="O3910" s="4">
        <f>MONTH(Table1[[#This Row],[Invoice Date]])</f>
        <v>1</v>
      </c>
      <c r="P3910" s="4">
        <f>YEAR(Table1[[#This Row],[Invoice Date]])</f>
        <v>2020</v>
      </c>
      <c r="Q3910" s="4" t="str">
        <f>"Q"&amp;ROUNDUP(MONTH(Table1[[#This Row],[Invoice Date]])/3,0)</f>
        <v>Q1</v>
      </c>
      <c r="R3910" s="4" t="str">
        <f>LOOKUP(O3910,{1,3,6,9,12},{"Winter","Spring","Summer","Autumn","Winter"})</f>
        <v>Winter</v>
      </c>
    </row>
    <row r="3911" spans="2:18"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c r="O3911" s="4">
        <f>MONTH(Table1[[#This Row],[Invoice Date]])</f>
        <v>1</v>
      </c>
      <c r="P3911" s="4">
        <f>YEAR(Table1[[#This Row],[Invoice Date]])</f>
        <v>2020</v>
      </c>
      <c r="Q3911" s="4" t="str">
        <f>"Q"&amp;ROUNDUP(MONTH(Table1[[#This Row],[Invoice Date]])/3,0)</f>
        <v>Q1</v>
      </c>
      <c r="R3911" s="4" t="str">
        <f>LOOKUP(O3911,{1,3,6,9,12},{"Winter","Spring","Summer","Autumn","Winter"})</f>
        <v>Winter</v>
      </c>
    </row>
    <row r="3912" spans="2:18"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c r="O3912" s="4">
        <f>MONTH(Table1[[#This Row],[Invoice Date]])</f>
        <v>1</v>
      </c>
      <c r="P3912" s="4">
        <f>YEAR(Table1[[#This Row],[Invoice Date]])</f>
        <v>2020</v>
      </c>
      <c r="Q3912" s="4" t="str">
        <f>"Q"&amp;ROUNDUP(MONTH(Table1[[#This Row],[Invoice Date]])/3,0)</f>
        <v>Q1</v>
      </c>
      <c r="R3912" s="4" t="str">
        <f>LOOKUP(O3912,{1,3,6,9,12},{"Winter","Spring","Summer","Autumn","Winter"})</f>
        <v>Winter</v>
      </c>
    </row>
    <row r="3913" spans="2:18"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c r="O3913" s="4">
        <f>MONTH(Table1[[#This Row],[Invoice Date]])</f>
        <v>2</v>
      </c>
      <c r="P3913" s="4">
        <f>YEAR(Table1[[#This Row],[Invoice Date]])</f>
        <v>2020</v>
      </c>
      <c r="Q3913" s="4" t="str">
        <f>"Q"&amp;ROUNDUP(MONTH(Table1[[#This Row],[Invoice Date]])/3,0)</f>
        <v>Q1</v>
      </c>
      <c r="R3913" s="4" t="str">
        <f>LOOKUP(O3913,{1,3,6,9,12},{"Winter","Spring","Summer","Autumn","Winter"})</f>
        <v>Winter</v>
      </c>
    </row>
    <row r="3914" spans="2:18"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c r="O3914" s="4">
        <f>MONTH(Table1[[#This Row],[Invoice Date]])</f>
        <v>2</v>
      </c>
      <c r="P3914" s="4">
        <f>YEAR(Table1[[#This Row],[Invoice Date]])</f>
        <v>2020</v>
      </c>
      <c r="Q3914" s="4" t="str">
        <f>"Q"&amp;ROUNDUP(MONTH(Table1[[#This Row],[Invoice Date]])/3,0)</f>
        <v>Q1</v>
      </c>
      <c r="R3914" s="4" t="str">
        <f>LOOKUP(O3914,{1,3,6,9,12},{"Winter","Spring","Summer","Autumn","Winter"})</f>
        <v>Winter</v>
      </c>
    </row>
    <row r="3915" spans="2:18"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c r="O3915" s="4">
        <f>MONTH(Table1[[#This Row],[Invoice Date]])</f>
        <v>2</v>
      </c>
      <c r="P3915" s="4">
        <f>YEAR(Table1[[#This Row],[Invoice Date]])</f>
        <v>2020</v>
      </c>
      <c r="Q3915" s="4" t="str">
        <f>"Q"&amp;ROUNDUP(MONTH(Table1[[#This Row],[Invoice Date]])/3,0)</f>
        <v>Q1</v>
      </c>
      <c r="R3915" s="4" t="str">
        <f>LOOKUP(O3915,{1,3,6,9,12},{"Winter","Spring","Summer","Autumn","Winter"})</f>
        <v>Winter</v>
      </c>
    </row>
    <row r="3916" spans="2:18"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c r="O3916" s="4">
        <f>MONTH(Table1[[#This Row],[Invoice Date]])</f>
        <v>2</v>
      </c>
      <c r="P3916" s="4">
        <f>YEAR(Table1[[#This Row],[Invoice Date]])</f>
        <v>2020</v>
      </c>
      <c r="Q3916" s="4" t="str">
        <f>"Q"&amp;ROUNDUP(MONTH(Table1[[#This Row],[Invoice Date]])/3,0)</f>
        <v>Q1</v>
      </c>
      <c r="R3916" s="4" t="str">
        <f>LOOKUP(O3916,{1,3,6,9,12},{"Winter","Spring","Summer","Autumn","Winter"})</f>
        <v>Winter</v>
      </c>
    </row>
    <row r="3917" spans="2:18"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c r="O3917" s="4">
        <f>MONTH(Table1[[#This Row],[Invoice Date]])</f>
        <v>2</v>
      </c>
      <c r="P3917" s="4">
        <f>YEAR(Table1[[#This Row],[Invoice Date]])</f>
        <v>2020</v>
      </c>
      <c r="Q3917" s="4" t="str">
        <f>"Q"&amp;ROUNDUP(MONTH(Table1[[#This Row],[Invoice Date]])/3,0)</f>
        <v>Q1</v>
      </c>
      <c r="R3917" s="4" t="str">
        <f>LOOKUP(O3917,{1,3,6,9,12},{"Winter","Spring","Summer","Autumn","Winter"})</f>
        <v>Winter</v>
      </c>
    </row>
    <row r="3918" spans="2:18"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c r="O3918" s="4">
        <f>MONTH(Table1[[#This Row],[Invoice Date]])</f>
        <v>2</v>
      </c>
      <c r="P3918" s="4">
        <f>YEAR(Table1[[#This Row],[Invoice Date]])</f>
        <v>2020</v>
      </c>
      <c r="Q3918" s="4" t="str">
        <f>"Q"&amp;ROUNDUP(MONTH(Table1[[#This Row],[Invoice Date]])/3,0)</f>
        <v>Q1</v>
      </c>
      <c r="R3918" s="4" t="str">
        <f>LOOKUP(O3918,{1,3,6,9,12},{"Winter","Spring","Summer","Autumn","Winter"})</f>
        <v>Winter</v>
      </c>
    </row>
    <row r="3919" spans="2:18"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c r="O3919" s="4">
        <f>MONTH(Table1[[#This Row],[Invoice Date]])</f>
        <v>2</v>
      </c>
      <c r="P3919" s="4">
        <f>YEAR(Table1[[#This Row],[Invoice Date]])</f>
        <v>2020</v>
      </c>
      <c r="Q3919" s="4" t="str">
        <f>"Q"&amp;ROUNDUP(MONTH(Table1[[#This Row],[Invoice Date]])/3,0)</f>
        <v>Q1</v>
      </c>
      <c r="R3919" s="4" t="str">
        <f>LOOKUP(O3919,{1,3,6,9,12},{"Winter","Spring","Summer","Autumn","Winter"})</f>
        <v>Winter</v>
      </c>
    </row>
    <row r="3920" spans="2:18"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c r="O3920" s="4">
        <f>MONTH(Table1[[#This Row],[Invoice Date]])</f>
        <v>2</v>
      </c>
      <c r="P3920" s="4">
        <f>YEAR(Table1[[#This Row],[Invoice Date]])</f>
        <v>2020</v>
      </c>
      <c r="Q3920" s="4" t="str">
        <f>"Q"&amp;ROUNDUP(MONTH(Table1[[#This Row],[Invoice Date]])/3,0)</f>
        <v>Q1</v>
      </c>
      <c r="R3920" s="4" t="str">
        <f>LOOKUP(O3920,{1,3,6,9,12},{"Winter","Spring","Summer","Autumn","Winter"})</f>
        <v>Winter</v>
      </c>
    </row>
    <row r="3921" spans="2:18"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c r="O3921" s="4">
        <f>MONTH(Table1[[#This Row],[Invoice Date]])</f>
        <v>2</v>
      </c>
      <c r="P3921" s="4">
        <f>YEAR(Table1[[#This Row],[Invoice Date]])</f>
        <v>2020</v>
      </c>
      <c r="Q3921" s="4" t="str">
        <f>"Q"&amp;ROUNDUP(MONTH(Table1[[#This Row],[Invoice Date]])/3,0)</f>
        <v>Q1</v>
      </c>
      <c r="R3921" s="4" t="str">
        <f>LOOKUP(O3921,{1,3,6,9,12},{"Winter","Spring","Summer","Autumn","Winter"})</f>
        <v>Winter</v>
      </c>
    </row>
    <row r="3922" spans="2:18"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c r="O3922" s="4">
        <f>MONTH(Table1[[#This Row],[Invoice Date]])</f>
        <v>2</v>
      </c>
      <c r="P3922" s="4">
        <f>YEAR(Table1[[#This Row],[Invoice Date]])</f>
        <v>2020</v>
      </c>
      <c r="Q3922" s="4" t="str">
        <f>"Q"&amp;ROUNDUP(MONTH(Table1[[#This Row],[Invoice Date]])/3,0)</f>
        <v>Q1</v>
      </c>
      <c r="R3922" s="4" t="str">
        <f>LOOKUP(O3922,{1,3,6,9,12},{"Winter","Spring","Summer","Autumn","Winter"})</f>
        <v>Winter</v>
      </c>
    </row>
    <row r="3923" spans="2:18"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c r="O3923" s="4">
        <f>MONTH(Table1[[#This Row],[Invoice Date]])</f>
        <v>3</v>
      </c>
      <c r="P3923" s="4">
        <f>YEAR(Table1[[#This Row],[Invoice Date]])</f>
        <v>2020</v>
      </c>
      <c r="Q3923" s="4" t="str">
        <f>"Q"&amp;ROUNDUP(MONTH(Table1[[#This Row],[Invoice Date]])/3,0)</f>
        <v>Q1</v>
      </c>
      <c r="R3923" s="4" t="str">
        <f>LOOKUP(O3923,{1,3,6,9,12},{"Winter","Spring","Summer","Autumn","Winter"})</f>
        <v>Spring</v>
      </c>
    </row>
    <row r="3924" spans="2:18"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c r="O3924" s="4">
        <f>MONTH(Table1[[#This Row],[Invoice Date]])</f>
        <v>3</v>
      </c>
      <c r="P3924" s="4">
        <f>YEAR(Table1[[#This Row],[Invoice Date]])</f>
        <v>2020</v>
      </c>
      <c r="Q3924" s="4" t="str">
        <f>"Q"&amp;ROUNDUP(MONTH(Table1[[#This Row],[Invoice Date]])/3,0)</f>
        <v>Q1</v>
      </c>
      <c r="R3924" s="4" t="str">
        <f>LOOKUP(O3924,{1,3,6,9,12},{"Winter","Spring","Summer","Autumn","Winter"})</f>
        <v>Spring</v>
      </c>
    </row>
    <row r="3925" spans="2:18"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c r="O3925" s="4">
        <f>MONTH(Table1[[#This Row],[Invoice Date]])</f>
        <v>3</v>
      </c>
      <c r="P3925" s="4">
        <f>YEAR(Table1[[#This Row],[Invoice Date]])</f>
        <v>2020</v>
      </c>
      <c r="Q3925" s="4" t="str">
        <f>"Q"&amp;ROUNDUP(MONTH(Table1[[#This Row],[Invoice Date]])/3,0)</f>
        <v>Q1</v>
      </c>
      <c r="R3925" s="4" t="str">
        <f>LOOKUP(O3925,{1,3,6,9,12},{"Winter","Spring","Summer","Autumn","Winter"})</f>
        <v>Spring</v>
      </c>
    </row>
    <row r="3926" spans="2:18"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c r="O3926" s="4">
        <f>MONTH(Table1[[#This Row],[Invoice Date]])</f>
        <v>3</v>
      </c>
      <c r="P3926" s="4">
        <f>YEAR(Table1[[#This Row],[Invoice Date]])</f>
        <v>2020</v>
      </c>
      <c r="Q3926" s="4" t="str">
        <f>"Q"&amp;ROUNDUP(MONTH(Table1[[#This Row],[Invoice Date]])/3,0)</f>
        <v>Q1</v>
      </c>
      <c r="R3926" s="4" t="str">
        <f>LOOKUP(O3926,{1,3,6,9,12},{"Winter","Spring","Summer","Autumn","Winter"})</f>
        <v>Spring</v>
      </c>
    </row>
    <row r="3927" spans="2:18"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c r="O3927" s="4">
        <f>MONTH(Table1[[#This Row],[Invoice Date]])</f>
        <v>3</v>
      </c>
      <c r="P3927" s="4">
        <f>YEAR(Table1[[#This Row],[Invoice Date]])</f>
        <v>2020</v>
      </c>
      <c r="Q3927" s="4" t="str">
        <f>"Q"&amp;ROUNDUP(MONTH(Table1[[#This Row],[Invoice Date]])/3,0)</f>
        <v>Q1</v>
      </c>
      <c r="R3927" s="4" t="str">
        <f>LOOKUP(O3927,{1,3,6,9,12},{"Winter","Spring","Summer","Autumn","Winter"})</f>
        <v>Spring</v>
      </c>
    </row>
    <row r="3928" spans="2:18"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c r="O3928" s="4">
        <f>MONTH(Table1[[#This Row],[Invoice Date]])</f>
        <v>3</v>
      </c>
      <c r="P3928" s="4">
        <f>YEAR(Table1[[#This Row],[Invoice Date]])</f>
        <v>2020</v>
      </c>
      <c r="Q3928" s="4" t="str">
        <f>"Q"&amp;ROUNDUP(MONTH(Table1[[#This Row],[Invoice Date]])/3,0)</f>
        <v>Q1</v>
      </c>
      <c r="R3928" s="4" t="str">
        <f>LOOKUP(O3928,{1,3,6,9,12},{"Winter","Spring","Summer","Autumn","Winter"})</f>
        <v>Spring</v>
      </c>
    </row>
    <row r="3929" spans="2:18"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c r="O3929" s="4">
        <f>MONTH(Table1[[#This Row],[Invoice Date]])</f>
        <v>3</v>
      </c>
      <c r="P3929" s="4">
        <f>YEAR(Table1[[#This Row],[Invoice Date]])</f>
        <v>2020</v>
      </c>
      <c r="Q3929" s="4" t="str">
        <f>"Q"&amp;ROUNDUP(MONTH(Table1[[#This Row],[Invoice Date]])/3,0)</f>
        <v>Q1</v>
      </c>
      <c r="R3929" s="4" t="str">
        <f>LOOKUP(O3929,{1,3,6,9,12},{"Winter","Spring","Summer","Autumn","Winter"})</f>
        <v>Spring</v>
      </c>
    </row>
    <row r="3930" spans="2:18"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c r="O3930" s="4">
        <f>MONTH(Table1[[#This Row],[Invoice Date]])</f>
        <v>3</v>
      </c>
      <c r="P3930" s="4">
        <f>YEAR(Table1[[#This Row],[Invoice Date]])</f>
        <v>2020</v>
      </c>
      <c r="Q3930" s="4" t="str">
        <f>"Q"&amp;ROUNDUP(MONTH(Table1[[#This Row],[Invoice Date]])/3,0)</f>
        <v>Q1</v>
      </c>
      <c r="R3930" s="4" t="str">
        <f>LOOKUP(O3930,{1,3,6,9,12},{"Winter","Spring","Summer","Autumn","Winter"})</f>
        <v>Spring</v>
      </c>
    </row>
    <row r="3931" spans="2:18"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c r="O3931" s="4">
        <f>MONTH(Table1[[#This Row],[Invoice Date]])</f>
        <v>3</v>
      </c>
      <c r="P3931" s="4">
        <f>YEAR(Table1[[#This Row],[Invoice Date]])</f>
        <v>2020</v>
      </c>
      <c r="Q3931" s="4" t="str">
        <f>"Q"&amp;ROUNDUP(MONTH(Table1[[#This Row],[Invoice Date]])/3,0)</f>
        <v>Q1</v>
      </c>
      <c r="R3931" s="4" t="str">
        <f>LOOKUP(O3931,{1,3,6,9,12},{"Winter","Spring","Summer","Autumn","Winter"})</f>
        <v>Spring</v>
      </c>
    </row>
    <row r="3932" spans="2:18"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c r="O3932" s="4">
        <f>MONTH(Table1[[#This Row],[Invoice Date]])</f>
        <v>3</v>
      </c>
      <c r="P3932" s="4">
        <f>YEAR(Table1[[#This Row],[Invoice Date]])</f>
        <v>2020</v>
      </c>
      <c r="Q3932" s="4" t="str">
        <f>"Q"&amp;ROUNDUP(MONTH(Table1[[#This Row],[Invoice Date]])/3,0)</f>
        <v>Q1</v>
      </c>
      <c r="R3932" s="4" t="str">
        <f>LOOKUP(O3932,{1,3,6,9,12},{"Winter","Spring","Summer","Autumn","Winter"})</f>
        <v>Spring</v>
      </c>
    </row>
    <row r="3933" spans="2:18"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c r="O3933" s="4">
        <f>MONTH(Table1[[#This Row],[Invoice Date]])</f>
        <v>3</v>
      </c>
      <c r="P3933" s="4">
        <f>YEAR(Table1[[#This Row],[Invoice Date]])</f>
        <v>2020</v>
      </c>
      <c r="Q3933" s="4" t="str">
        <f>"Q"&amp;ROUNDUP(MONTH(Table1[[#This Row],[Invoice Date]])/3,0)</f>
        <v>Q1</v>
      </c>
      <c r="R3933" s="4" t="str">
        <f>LOOKUP(O3933,{1,3,6,9,12},{"Winter","Spring","Summer","Autumn","Winter"})</f>
        <v>Spring</v>
      </c>
    </row>
    <row r="3934" spans="2:18"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c r="O3934" s="4">
        <f>MONTH(Table1[[#This Row],[Invoice Date]])</f>
        <v>3</v>
      </c>
      <c r="P3934" s="4">
        <f>YEAR(Table1[[#This Row],[Invoice Date]])</f>
        <v>2020</v>
      </c>
      <c r="Q3934" s="4" t="str">
        <f>"Q"&amp;ROUNDUP(MONTH(Table1[[#This Row],[Invoice Date]])/3,0)</f>
        <v>Q1</v>
      </c>
      <c r="R3934" s="4" t="str">
        <f>LOOKUP(O3934,{1,3,6,9,12},{"Winter","Spring","Summer","Autumn","Winter"})</f>
        <v>Spring</v>
      </c>
    </row>
    <row r="3935" spans="2:18"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c r="O3935" s="4">
        <f>MONTH(Table1[[#This Row],[Invoice Date]])</f>
        <v>3</v>
      </c>
      <c r="P3935" s="4">
        <f>YEAR(Table1[[#This Row],[Invoice Date]])</f>
        <v>2020</v>
      </c>
      <c r="Q3935" s="4" t="str">
        <f>"Q"&amp;ROUNDUP(MONTH(Table1[[#This Row],[Invoice Date]])/3,0)</f>
        <v>Q1</v>
      </c>
      <c r="R3935" s="4" t="str">
        <f>LOOKUP(O3935,{1,3,6,9,12},{"Winter","Spring","Summer","Autumn","Winter"})</f>
        <v>Spring</v>
      </c>
    </row>
    <row r="3936" spans="2:18"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c r="O3936" s="4">
        <f>MONTH(Table1[[#This Row],[Invoice Date]])</f>
        <v>3</v>
      </c>
      <c r="P3936" s="4">
        <f>YEAR(Table1[[#This Row],[Invoice Date]])</f>
        <v>2020</v>
      </c>
      <c r="Q3936" s="4" t="str">
        <f>"Q"&amp;ROUNDUP(MONTH(Table1[[#This Row],[Invoice Date]])/3,0)</f>
        <v>Q1</v>
      </c>
      <c r="R3936" s="4" t="str">
        <f>LOOKUP(O3936,{1,3,6,9,12},{"Winter","Spring","Summer","Autumn","Winter"})</f>
        <v>Spring</v>
      </c>
    </row>
    <row r="3937" spans="2:18"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c r="O3937" s="4">
        <f>MONTH(Table1[[#This Row],[Invoice Date]])</f>
        <v>3</v>
      </c>
      <c r="P3937" s="4">
        <f>YEAR(Table1[[#This Row],[Invoice Date]])</f>
        <v>2020</v>
      </c>
      <c r="Q3937" s="4" t="str">
        <f>"Q"&amp;ROUNDUP(MONTH(Table1[[#This Row],[Invoice Date]])/3,0)</f>
        <v>Q1</v>
      </c>
      <c r="R3937" s="4" t="str">
        <f>LOOKUP(O3937,{1,3,6,9,12},{"Winter","Spring","Summer","Autumn","Winter"})</f>
        <v>Spring</v>
      </c>
    </row>
    <row r="3938" spans="2:18"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c r="O3938" s="4">
        <f>MONTH(Table1[[#This Row],[Invoice Date]])</f>
        <v>3</v>
      </c>
      <c r="P3938" s="4">
        <f>YEAR(Table1[[#This Row],[Invoice Date]])</f>
        <v>2020</v>
      </c>
      <c r="Q3938" s="4" t="str">
        <f>"Q"&amp;ROUNDUP(MONTH(Table1[[#This Row],[Invoice Date]])/3,0)</f>
        <v>Q1</v>
      </c>
      <c r="R3938" s="4" t="str">
        <f>LOOKUP(O3938,{1,3,6,9,12},{"Winter","Spring","Summer","Autumn","Winter"})</f>
        <v>Spring</v>
      </c>
    </row>
    <row r="3939" spans="2:18"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c r="O3939" s="4">
        <f>MONTH(Table1[[#This Row],[Invoice Date]])</f>
        <v>3</v>
      </c>
      <c r="P3939" s="4">
        <f>YEAR(Table1[[#This Row],[Invoice Date]])</f>
        <v>2020</v>
      </c>
      <c r="Q3939" s="4" t="str">
        <f>"Q"&amp;ROUNDUP(MONTH(Table1[[#This Row],[Invoice Date]])/3,0)</f>
        <v>Q1</v>
      </c>
      <c r="R3939" s="4" t="str">
        <f>LOOKUP(O3939,{1,3,6,9,12},{"Winter","Spring","Summer","Autumn","Winter"})</f>
        <v>Spring</v>
      </c>
    </row>
    <row r="3940" spans="2:18"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c r="O3940" s="4">
        <f>MONTH(Table1[[#This Row],[Invoice Date]])</f>
        <v>4</v>
      </c>
      <c r="P3940" s="4">
        <f>YEAR(Table1[[#This Row],[Invoice Date]])</f>
        <v>2020</v>
      </c>
      <c r="Q3940" s="4" t="str">
        <f>"Q"&amp;ROUNDUP(MONTH(Table1[[#This Row],[Invoice Date]])/3,0)</f>
        <v>Q2</v>
      </c>
      <c r="R3940" s="4" t="str">
        <f>LOOKUP(O3940,{1,3,6,9,12},{"Winter","Spring","Summer","Autumn","Winter"})</f>
        <v>Spring</v>
      </c>
    </row>
    <row r="3941" spans="2:18"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c r="O3941" s="4">
        <f>MONTH(Table1[[#This Row],[Invoice Date]])</f>
        <v>4</v>
      </c>
      <c r="P3941" s="4">
        <f>YEAR(Table1[[#This Row],[Invoice Date]])</f>
        <v>2020</v>
      </c>
      <c r="Q3941" s="4" t="str">
        <f>"Q"&amp;ROUNDUP(MONTH(Table1[[#This Row],[Invoice Date]])/3,0)</f>
        <v>Q2</v>
      </c>
      <c r="R3941" s="4" t="str">
        <f>LOOKUP(O3941,{1,3,6,9,12},{"Winter","Spring","Summer","Autumn","Winter"})</f>
        <v>Spring</v>
      </c>
    </row>
    <row r="3942" spans="2:18"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c r="O3942" s="4">
        <f>MONTH(Table1[[#This Row],[Invoice Date]])</f>
        <v>4</v>
      </c>
      <c r="P3942" s="4">
        <f>YEAR(Table1[[#This Row],[Invoice Date]])</f>
        <v>2020</v>
      </c>
      <c r="Q3942" s="4" t="str">
        <f>"Q"&amp;ROUNDUP(MONTH(Table1[[#This Row],[Invoice Date]])/3,0)</f>
        <v>Q2</v>
      </c>
      <c r="R3942" s="4" t="str">
        <f>LOOKUP(O3942,{1,3,6,9,12},{"Winter","Spring","Summer","Autumn","Winter"})</f>
        <v>Spring</v>
      </c>
    </row>
    <row r="3943" spans="2:18"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c r="O3943" s="4">
        <f>MONTH(Table1[[#This Row],[Invoice Date]])</f>
        <v>4</v>
      </c>
      <c r="P3943" s="4">
        <f>YEAR(Table1[[#This Row],[Invoice Date]])</f>
        <v>2020</v>
      </c>
      <c r="Q3943" s="4" t="str">
        <f>"Q"&amp;ROUNDUP(MONTH(Table1[[#This Row],[Invoice Date]])/3,0)</f>
        <v>Q2</v>
      </c>
      <c r="R3943" s="4" t="str">
        <f>LOOKUP(O3943,{1,3,6,9,12},{"Winter","Spring","Summer","Autumn","Winter"})</f>
        <v>Spring</v>
      </c>
    </row>
    <row r="3944" spans="2:18"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c r="O3944" s="4">
        <f>MONTH(Table1[[#This Row],[Invoice Date]])</f>
        <v>4</v>
      </c>
      <c r="P3944" s="4">
        <f>YEAR(Table1[[#This Row],[Invoice Date]])</f>
        <v>2020</v>
      </c>
      <c r="Q3944" s="4" t="str">
        <f>"Q"&amp;ROUNDUP(MONTH(Table1[[#This Row],[Invoice Date]])/3,0)</f>
        <v>Q2</v>
      </c>
      <c r="R3944" s="4" t="str">
        <f>LOOKUP(O3944,{1,3,6,9,12},{"Winter","Spring","Summer","Autumn","Winter"})</f>
        <v>Spring</v>
      </c>
    </row>
    <row r="3945" spans="2:18"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c r="O3945" s="4">
        <f>MONTH(Table1[[#This Row],[Invoice Date]])</f>
        <v>4</v>
      </c>
      <c r="P3945" s="4">
        <f>YEAR(Table1[[#This Row],[Invoice Date]])</f>
        <v>2020</v>
      </c>
      <c r="Q3945" s="4" t="str">
        <f>"Q"&amp;ROUNDUP(MONTH(Table1[[#This Row],[Invoice Date]])/3,0)</f>
        <v>Q2</v>
      </c>
      <c r="R3945" s="4" t="str">
        <f>LOOKUP(O3945,{1,3,6,9,12},{"Winter","Spring","Summer","Autumn","Winter"})</f>
        <v>Spring</v>
      </c>
    </row>
    <row r="3946" spans="2:18"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c r="O3946" s="4">
        <f>MONTH(Table1[[#This Row],[Invoice Date]])</f>
        <v>4</v>
      </c>
      <c r="P3946" s="4">
        <f>YEAR(Table1[[#This Row],[Invoice Date]])</f>
        <v>2020</v>
      </c>
      <c r="Q3946" s="4" t="str">
        <f>"Q"&amp;ROUNDUP(MONTH(Table1[[#This Row],[Invoice Date]])/3,0)</f>
        <v>Q2</v>
      </c>
      <c r="R3946" s="4" t="str">
        <f>LOOKUP(O3946,{1,3,6,9,12},{"Winter","Spring","Summer","Autumn","Winter"})</f>
        <v>Spring</v>
      </c>
    </row>
    <row r="3947" spans="2:18"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c r="O3947" s="4">
        <f>MONTH(Table1[[#This Row],[Invoice Date]])</f>
        <v>4</v>
      </c>
      <c r="P3947" s="4">
        <f>YEAR(Table1[[#This Row],[Invoice Date]])</f>
        <v>2020</v>
      </c>
      <c r="Q3947" s="4" t="str">
        <f>"Q"&amp;ROUNDUP(MONTH(Table1[[#This Row],[Invoice Date]])/3,0)</f>
        <v>Q2</v>
      </c>
      <c r="R3947" s="4" t="str">
        <f>LOOKUP(O3947,{1,3,6,9,12},{"Winter","Spring","Summer","Autumn","Winter"})</f>
        <v>Spring</v>
      </c>
    </row>
    <row r="3948" spans="2:18"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c r="O3948" s="4">
        <f>MONTH(Table1[[#This Row],[Invoice Date]])</f>
        <v>4</v>
      </c>
      <c r="P3948" s="4">
        <f>YEAR(Table1[[#This Row],[Invoice Date]])</f>
        <v>2020</v>
      </c>
      <c r="Q3948" s="4" t="str">
        <f>"Q"&amp;ROUNDUP(MONTH(Table1[[#This Row],[Invoice Date]])/3,0)</f>
        <v>Q2</v>
      </c>
      <c r="R3948" s="4" t="str">
        <f>LOOKUP(O3948,{1,3,6,9,12},{"Winter","Spring","Summer","Autumn","Winter"})</f>
        <v>Spring</v>
      </c>
    </row>
    <row r="3949" spans="2:18"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c r="O3949" s="4">
        <f>MONTH(Table1[[#This Row],[Invoice Date]])</f>
        <v>4</v>
      </c>
      <c r="P3949" s="4">
        <f>YEAR(Table1[[#This Row],[Invoice Date]])</f>
        <v>2020</v>
      </c>
      <c r="Q3949" s="4" t="str">
        <f>"Q"&amp;ROUNDUP(MONTH(Table1[[#This Row],[Invoice Date]])/3,0)</f>
        <v>Q2</v>
      </c>
      <c r="R3949" s="4" t="str">
        <f>LOOKUP(O3949,{1,3,6,9,12},{"Winter","Spring","Summer","Autumn","Winter"})</f>
        <v>Spring</v>
      </c>
    </row>
    <row r="3950" spans="2:18"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c r="O3950" s="4">
        <f>MONTH(Table1[[#This Row],[Invoice Date]])</f>
        <v>4</v>
      </c>
      <c r="P3950" s="4">
        <f>YEAR(Table1[[#This Row],[Invoice Date]])</f>
        <v>2020</v>
      </c>
      <c r="Q3950" s="4" t="str">
        <f>"Q"&amp;ROUNDUP(MONTH(Table1[[#This Row],[Invoice Date]])/3,0)</f>
        <v>Q2</v>
      </c>
      <c r="R3950" s="4" t="str">
        <f>LOOKUP(O3950,{1,3,6,9,12},{"Winter","Spring","Summer","Autumn","Winter"})</f>
        <v>Spring</v>
      </c>
    </row>
    <row r="3951" spans="2:18"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c r="O3951" s="4">
        <f>MONTH(Table1[[#This Row],[Invoice Date]])</f>
        <v>4</v>
      </c>
      <c r="P3951" s="4">
        <f>YEAR(Table1[[#This Row],[Invoice Date]])</f>
        <v>2020</v>
      </c>
      <c r="Q3951" s="4" t="str">
        <f>"Q"&amp;ROUNDUP(MONTH(Table1[[#This Row],[Invoice Date]])/3,0)</f>
        <v>Q2</v>
      </c>
      <c r="R3951" s="4" t="str">
        <f>LOOKUP(O3951,{1,3,6,9,12},{"Winter","Spring","Summer","Autumn","Winter"})</f>
        <v>Spring</v>
      </c>
    </row>
    <row r="3952" spans="2:18"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c r="O3952" s="4">
        <f>MONTH(Table1[[#This Row],[Invoice Date]])</f>
        <v>4</v>
      </c>
      <c r="P3952" s="4">
        <f>YEAR(Table1[[#This Row],[Invoice Date]])</f>
        <v>2020</v>
      </c>
      <c r="Q3952" s="4" t="str">
        <f>"Q"&amp;ROUNDUP(MONTH(Table1[[#This Row],[Invoice Date]])/3,0)</f>
        <v>Q2</v>
      </c>
      <c r="R3952" s="4" t="str">
        <f>LOOKUP(O3952,{1,3,6,9,12},{"Winter","Spring","Summer","Autumn","Winter"})</f>
        <v>Spring</v>
      </c>
    </row>
    <row r="3953" spans="2:18"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c r="O3953" s="4">
        <f>MONTH(Table1[[#This Row],[Invoice Date]])</f>
        <v>4</v>
      </c>
      <c r="P3953" s="4">
        <f>YEAR(Table1[[#This Row],[Invoice Date]])</f>
        <v>2020</v>
      </c>
      <c r="Q3953" s="4" t="str">
        <f>"Q"&amp;ROUNDUP(MONTH(Table1[[#This Row],[Invoice Date]])/3,0)</f>
        <v>Q2</v>
      </c>
      <c r="R3953" s="4" t="str">
        <f>LOOKUP(O3953,{1,3,6,9,12},{"Winter","Spring","Summer","Autumn","Winter"})</f>
        <v>Spring</v>
      </c>
    </row>
    <row r="3954" spans="2:18"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c r="O3954" s="4">
        <f>MONTH(Table1[[#This Row],[Invoice Date]])</f>
        <v>5</v>
      </c>
      <c r="P3954" s="4">
        <f>YEAR(Table1[[#This Row],[Invoice Date]])</f>
        <v>2020</v>
      </c>
      <c r="Q3954" s="4" t="str">
        <f>"Q"&amp;ROUNDUP(MONTH(Table1[[#This Row],[Invoice Date]])/3,0)</f>
        <v>Q2</v>
      </c>
      <c r="R3954" s="4" t="str">
        <f>LOOKUP(O3954,{1,3,6,9,12},{"Winter","Spring","Summer","Autumn","Winter"})</f>
        <v>Spring</v>
      </c>
    </row>
    <row r="3955" spans="2:18"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c r="O3955" s="4">
        <f>MONTH(Table1[[#This Row],[Invoice Date]])</f>
        <v>5</v>
      </c>
      <c r="P3955" s="4">
        <f>YEAR(Table1[[#This Row],[Invoice Date]])</f>
        <v>2020</v>
      </c>
      <c r="Q3955" s="4" t="str">
        <f>"Q"&amp;ROUNDUP(MONTH(Table1[[#This Row],[Invoice Date]])/3,0)</f>
        <v>Q2</v>
      </c>
      <c r="R3955" s="4" t="str">
        <f>LOOKUP(O3955,{1,3,6,9,12},{"Winter","Spring","Summer","Autumn","Winter"})</f>
        <v>Spring</v>
      </c>
    </row>
    <row r="3956" spans="2:18"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c r="O3956" s="4">
        <f>MONTH(Table1[[#This Row],[Invoice Date]])</f>
        <v>5</v>
      </c>
      <c r="P3956" s="4">
        <f>YEAR(Table1[[#This Row],[Invoice Date]])</f>
        <v>2020</v>
      </c>
      <c r="Q3956" s="4" t="str">
        <f>"Q"&amp;ROUNDUP(MONTH(Table1[[#This Row],[Invoice Date]])/3,0)</f>
        <v>Q2</v>
      </c>
      <c r="R3956" s="4" t="str">
        <f>LOOKUP(O3956,{1,3,6,9,12},{"Winter","Spring","Summer","Autumn","Winter"})</f>
        <v>Spring</v>
      </c>
    </row>
    <row r="3957" spans="2:18"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c r="O3957" s="4">
        <f>MONTH(Table1[[#This Row],[Invoice Date]])</f>
        <v>5</v>
      </c>
      <c r="P3957" s="4">
        <f>YEAR(Table1[[#This Row],[Invoice Date]])</f>
        <v>2020</v>
      </c>
      <c r="Q3957" s="4" t="str">
        <f>"Q"&amp;ROUNDUP(MONTH(Table1[[#This Row],[Invoice Date]])/3,0)</f>
        <v>Q2</v>
      </c>
      <c r="R3957" s="4" t="str">
        <f>LOOKUP(O3957,{1,3,6,9,12},{"Winter","Spring","Summer","Autumn","Winter"})</f>
        <v>Spring</v>
      </c>
    </row>
    <row r="3958" spans="2:18"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c r="O3958" s="4">
        <f>MONTH(Table1[[#This Row],[Invoice Date]])</f>
        <v>5</v>
      </c>
      <c r="P3958" s="4">
        <f>YEAR(Table1[[#This Row],[Invoice Date]])</f>
        <v>2020</v>
      </c>
      <c r="Q3958" s="4" t="str">
        <f>"Q"&amp;ROUNDUP(MONTH(Table1[[#This Row],[Invoice Date]])/3,0)</f>
        <v>Q2</v>
      </c>
      <c r="R3958" s="4" t="str">
        <f>LOOKUP(O3958,{1,3,6,9,12},{"Winter","Spring","Summer","Autumn","Winter"})</f>
        <v>Spring</v>
      </c>
    </row>
    <row r="3959" spans="2:18"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c r="O3959" s="4">
        <f>MONTH(Table1[[#This Row],[Invoice Date]])</f>
        <v>5</v>
      </c>
      <c r="P3959" s="4">
        <f>YEAR(Table1[[#This Row],[Invoice Date]])</f>
        <v>2020</v>
      </c>
      <c r="Q3959" s="4" t="str">
        <f>"Q"&amp;ROUNDUP(MONTH(Table1[[#This Row],[Invoice Date]])/3,0)</f>
        <v>Q2</v>
      </c>
      <c r="R3959" s="4" t="str">
        <f>LOOKUP(O3959,{1,3,6,9,12},{"Winter","Spring","Summer","Autumn","Winter"})</f>
        <v>Spring</v>
      </c>
    </row>
    <row r="3960" spans="2:18"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c r="O3960" s="4">
        <f>MONTH(Table1[[#This Row],[Invoice Date]])</f>
        <v>5</v>
      </c>
      <c r="P3960" s="4">
        <f>YEAR(Table1[[#This Row],[Invoice Date]])</f>
        <v>2020</v>
      </c>
      <c r="Q3960" s="4" t="str">
        <f>"Q"&amp;ROUNDUP(MONTH(Table1[[#This Row],[Invoice Date]])/3,0)</f>
        <v>Q2</v>
      </c>
      <c r="R3960" s="4" t="str">
        <f>LOOKUP(O3960,{1,3,6,9,12},{"Winter","Spring","Summer","Autumn","Winter"})</f>
        <v>Spring</v>
      </c>
    </row>
    <row r="3961" spans="2:18"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c r="O3961" s="4">
        <f>MONTH(Table1[[#This Row],[Invoice Date]])</f>
        <v>7</v>
      </c>
      <c r="P3961" s="4">
        <f>YEAR(Table1[[#This Row],[Invoice Date]])</f>
        <v>2020</v>
      </c>
      <c r="Q3961" s="4" t="str">
        <f>"Q"&amp;ROUNDUP(MONTH(Table1[[#This Row],[Invoice Date]])/3,0)</f>
        <v>Q3</v>
      </c>
      <c r="R3961" s="4" t="str">
        <f>LOOKUP(O3961,{1,3,6,9,12},{"Winter","Spring","Summer","Autumn","Winter"})</f>
        <v>Summer</v>
      </c>
    </row>
    <row r="3962" spans="2:18"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c r="O3962" s="4">
        <f>MONTH(Table1[[#This Row],[Invoice Date]])</f>
        <v>7</v>
      </c>
      <c r="P3962" s="4">
        <f>YEAR(Table1[[#This Row],[Invoice Date]])</f>
        <v>2020</v>
      </c>
      <c r="Q3962" s="4" t="str">
        <f>"Q"&amp;ROUNDUP(MONTH(Table1[[#This Row],[Invoice Date]])/3,0)</f>
        <v>Q3</v>
      </c>
      <c r="R3962" s="4" t="str">
        <f>LOOKUP(O3962,{1,3,6,9,12},{"Winter","Spring","Summer","Autumn","Winter"})</f>
        <v>Summer</v>
      </c>
    </row>
    <row r="3963" spans="2:18"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c r="O3963" s="4">
        <f>MONTH(Table1[[#This Row],[Invoice Date]])</f>
        <v>7</v>
      </c>
      <c r="P3963" s="4">
        <f>YEAR(Table1[[#This Row],[Invoice Date]])</f>
        <v>2020</v>
      </c>
      <c r="Q3963" s="4" t="str">
        <f>"Q"&amp;ROUNDUP(MONTH(Table1[[#This Row],[Invoice Date]])/3,0)</f>
        <v>Q3</v>
      </c>
      <c r="R3963" s="4" t="str">
        <f>LOOKUP(O3963,{1,3,6,9,12},{"Winter","Spring","Summer","Autumn","Winter"})</f>
        <v>Summer</v>
      </c>
    </row>
    <row r="3964" spans="2:18"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c r="O3964" s="4">
        <f>MONTH(Table1[[#This Row],[Invoice Date]])</f>
        <v>7</v>
      </c>
      <c r="P3964" s="4">
        <f>YEAR(Table1[[#This Row],[Invoice Date]])</f>
        <v>2020</v>
      </c>
      <c r="Q3964" s="4" t="str">
        <f>"Q"&amp;ROUNDUP(MONTH(Table1[[#This Row],[Invoice Date]])/3,0)</f>
        <v>Q3</v>
      </c>
      <c r="R3964" s="4" t="str">
        <f>LOOKUP(O3964,{1,3,6,9,12},{"Winter","Spring","Summer","Autumn","Winter"})</f>
        <v>Summer</v>
      </c>
    </row>
    <row r="3965" spans="2:18"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c r="O3965" s="4">
        <f>MONTH(Table1[[#This Row],[Invoice Date]])</f>
        <v>7</v>
      </c>
      <c r="P3965" s="4">
        <f>YEAR(Table1[[#This Row],[Invoice Date]])</f>
        <v>2020</v>
      </c>
      <c r="Q3965" s="4" t="str">
        <f>"Q"&amp;ROUNDUP(MONTH(Table1[[#This Row],[Invoice Date]])/3,0)</f>
        <v>Q3</v>
      </c>
      <c r="R3965" s="4" t="str">
        <f>LOOKUP(O3965,{1,3,6,9,12},{"Winter","Spring","Summer","Autumn","Winter"})</f>
        <v>Summer</v>
      </c>
    </row>
    <row r="3966" spans="2:18"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c r="O3966" s="4">
        <f>MONTH(Table1[[#This Row],[Invoice Date]])</f>
        <v>7</v>
      </c>
      <c r="P3966" s="4">
        <f>YEAR(Table1[[#This Row],[Invoice Date]])</f>
        <v>2020</v>
      </c>
      <c r="Q3966" s="4" t="str">
        <f>"Q"&amp;ROUNDUP(MONTH(Table1[[#This Row],[Invoice Date]])/3,0)</f>
        <v>Q3</v>
      </c>
      <c r="R3966" s="4" t="str">
        <f>LOOKUP(O3966,{1,3,6,9,12},{"Winter","Spring","Summer","Autumn","Winter"})</f>
        <v>Summer</v>
      </c>
    </row>
    <row r="3967" spans="2:18"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c r="O3967" s="4">
        <f>MONTH(Table1[[#This Row],[Invoice Date]])</f>
        <v>7</v>
      </c>
      <c r="P3967" s="4">
        <f>YEAR(Table1[[#This Row],[Invoice Date]])</f>
        <v>2020</v>
      </c>
      <c r="Q3967" s="4" t="str">
        <f>"Q"&amp;ROUNDUP(MONTH(Table1[[#This Row],[Invoice Date]])/3,0)</f>
        <v>Q3</v>
      </c>
      <c r="R3967" s="4" t="str">
        <f>LOOKUP(O3967,{1,3,6,9,12},{"Winter","Spring","Summer","Autumn","Winter"})</f>
        <v>Summer</v>
      </c>
    </row>
    <row r="3968" spans="2:18"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c r="O3968" s="4">
        <f>MONTH(Table1[[#This Row],[Invoice Date]])</f>
        <v>7</v>
      </c>
      <c r="P3968" s="4">
        <f>YEAR(Table1[[#This Row],[Invoice Date]])</f>
        <v>2020</v>
      </c>
      <c r="Q3968" s="4" t="str">
        <f>"Q"&amp;ROUNDUP(MONTH(Table1[[#This Row],[Invoice Date]])/3,0)</f>
        <v>Q3</v>
      </c>
      <c r="R3968" s="4" t="str">
        <f>LOOKUP(O3968,{1,3,6,9,12},{"Winter","Spring","Summer","Autumn","Winter"})</f>
        <v>Summer</v>
      </c>
    </row>
    <row r="3969" spans="2:18"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c r="O3969" s="4">
        <f>MONTH(Table1[[#This Row],[Invoice Date]])</f>
        <v>7</v>
      </c>
      <c r="P3969" s="4">
        <f>YEAR(Table1[[#This Row],[Invoice Date]])</f>
        <v>2020</v>
      </c>
      <c r="Q3969" s="4" t="str">
        <f>"Q"&amp;ROUNDUP(MONTH(Table1[[#This Row],[Invoice Date]])/3,0)</f>
        <v>Q3</v>
      </c>
      <c r="R3969" s="4" t="str">
        <f>LOOKUP(O3969,{1,3,6,9,12},{"Winter","Spring","Summer","Autumn","Winter"})</f>
        <v>Summer</v>
      </c>
    </row>
    <row r="3970" spans="2:18"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c r="O3970" s="4">
        <f>MONTH(Table1[[#This Row],[Invoice Date]])</f>
        <v>7</v>
      </c>
      <c r="P3970" s="4">
        <f>YEAR(Table1[[#This Row],[Invoice Date]])</f>
        <v>2020</v>
      </c>
      <c r="Q3970" s="4" t="str">
        <f>"Q"&amp;ROUNDUP(MONTH(Table1[[#This Row],[Invoice Date]])/3,0)</f>
        <v>Q3</v>
      </c>
      <c r="R3970" s="4" t="str">
        <f>LOOKUP(O3970,{1,3,6,9,12},{"Winter","Spring","Summer","Autumn","Winter"})</f>
        <v>Summer</v>
      </c>
    </row>
    <row r="3971" spans="2:18"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c r="O3971" s="4">
        <f>MONTH(Table1[[#This Row],[Invoice Date]])</f>
        <v>7</v>
      </c>
      <c r="P3971" s="4">
        <f>YEAR(Table1[[#This Row],[Invoice Date]])</f>
        <v>2020</v>
      </c>
      <c r="Q3971" s="4" t="str">
        <f>"Q"&amp;ROUNDUP(MONTH(Table1[[#This Row],[Invoice Date]])/3,0)</f>
        <v>Q3</v>
      </c>
      <c r="R3971" s="4" t="str">
        <f>LOOKUP(O3971,{1,3,6,9,12},{"Winter","Spring","Summer","Autumn","Winter"})</f>
        <v>Summer</v>
      </c>
    </row>
    <row r="3972" spans="2:18"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c r="O3972" s="4">
        <f>MONTH(Table1[[#This Row],[Invoice Date]])</f>
        <v>7</v>
      </c>
      <c r="P3972" s="4">
        <f>YEAR(Table1[[#This Row],[Invoice Date]])</f>
        <v>2020</v>
      </c>
      <c r="Q3972" s="4" t="str">
        <f>"Q"&amp;ROUNDUP(MONTH(Table1[[#This Row],[Invoice Date]])/3,0)</f>
        <v>Q3</v>
      </c>
      <c r="R3972" s="4" t="str">
        <f>LOOKUP(O3972,{1,3,6,9,12},{"Winter","Spring","Summer","Autumn","Winter"})</f>
        <v>Summer</v>
      </c>
    </row>
    <row r="3973" spans="2:18"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c r="O3973" s="4">
        <f>MONTH(Table1[[#This Row],[Invoice Date]])</f>
        <v>7</v>
      </c>
      <c r="P3973" s="4">
        <f>YEAR(Table1[[#This Row],[Invoice Date]])</f>
        <v>2020</v>
      </c>
      <c r="Q3973" s="4" t="str">
        <f>"Q"&amp;ROUNDUP(MONTH(Table1[[#This Row],[Invoice Date]])/3,0)</f>
        <v>Q3</v>
      </c>
      <c r="R3973" s="4" t="str">
        <f>LOOKUP(O3973,{1,3,6,9,12},{"Winter","Spring","Summer","Autumn","Winter"})</f>
        <v>Summer</v>
      </c>
    </row>
    <row r="3974" spans="2:18"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c r="O3974" s="4">
        <f>MONTH(Table1[[#This Row],[Invoice Date]])</f>
        <v>7</v>
      </c>
      <c r="P3974" s="4">
        <f>YEAR(Table1[[#This Row],[Invoice Date]])</f>
        <v>2020</v>
      </c>
      <c r="Q3974" s="4" t="str">
        <f>"Q"&amp;ROUNDUP(MONTH(Table1[[#This Row],[Invoice Date]])/3,0)</f>
        <v>Q3</v>
      </c>
      <c r="R3974" s="4" t="str">
        <f>LOOKUP(O3974,{1,3,6,9,12},{"Winter","Spring","Summer","Autumn","Winter"})</f>
        <v>Summer</v>
      </c>
    </row>
    <row r="3975" spans="2:18"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c r="O3975" s="4">
        <f>MONTH(Table1[[#This Row],[Invoice Date]])</f>
        <v>8</v>
      </c>
      <c r="P3975" s="4">
        <f>YEAR(Table1[[#This Row],[Invoice Date]])</f>
        <v>2020</v>
      </c>
      <c r="Q3975" s="4" t="str">
        <f>"Q"&amp;ROUNDUP(MONTH(Table1[[#This Row],[Invoice Date]])/3,0)</f>
        <v>Q3</v>
      </c>
      <c r="R3975" s="4" t="str">
        <f>LOOKUP(O3975,{1,3,6,9,12},{"Winter","Spring","Summer","Autumn","Winter"})</f>
        <v>Summer</v>
      </c>
    </row>
    <row r="3976" spans="2:18"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c r="O3976" s="4">
        <f>MONTH(Table1[[#This Row],[Invoice Date]])</f>
        <v>8</v>
      </c>
      <c r="P3976" s="4">
        <f>YEAR(Table1[[#This Row],[Invoice Date]])</f>
        <v>2020</v>
      </c>
      <c r="Q3976" s="4" t="str">
        <f>"Q"&amp;ROUNDUP(MONTH(Table1[[#This Row],[Invoice Date]])/3,0)</f>
        <v>Q3</v>
      </c>
      <c r="R3976" s="4" t="str">
        <f>LOOKUP(O3976,{1,3,6,9,12},{"Winter","Spring","Summer","Autumn","Winter"})</f>
        <v>Summer</v>
      </c>
    </row>
    <row r="3977" spans="2:18"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c r="O3977" s="4">
        <f>MONTH(Table1[[#This Row],[Invoice Date]])</f>
        <v>8</v>
      </c>
      <c r="P3977" s="4">
        <f>YEAR(Table1[[#This Row],[Invoice Date]])</f>
        <v>2020</v>
      </c>
      <c r="Q3977" s="4" t="str">
        <f>"Q"&amp;ROUNDUP(MONTH(Table1[[#This Row],[Invoice Date]])/3,0)</f>
        <v>Q3</v>
      </c>
      <c r="R3977" s="4" t="str">
        <f>LOOKUP(O3977,{1,3,6,9,12},{"Winter","Spring","Summer","Autumn","Winter"})</f>
        <v>Summer</v>
      </c>
    </row>
    <row r="3978" spans="2:18"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c r="O3978" s="4">
        <f>MONTH(Table1[[#This Row],[Invoice Date]])</f>
        <v>8</v>
      </c>
      <c r="P3978" s="4">
        <f>YEAR(Table1[[#This Row],[Invoice Date]])</f>
        <v>2020</v>
      </c>
      <c r="Q3978" s="4" t="str">
        <f>"Q"&amp;ROUNDUP(MONTH(Table1[[#This Row],[Invoice Date]])/3,0)</f>
        <v>Q3</v>
      </c>
      <c r="R3978" s="4" t="str">
        <f>LOOKUP(O3978,{1,3,6,9,12},{"Winter","Spring","Summer","Autumn","Winter"})</f>
        <v>Summer</v>
      </c>
    </row>
    <row r="3979" spans="2:18"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c r="O3979" s="4">
        <f>MONTH(Table1[[#This Row],[Invoice Date]])</f>
        <v>8</v>
      </c>
      <c r="P3979" s="4">
        <f>YEAR(Table1[[#This Row],[Invoice Date]])</f>
        <v>2020</v>
      </c>
      <c r="Q3979" s="4" t="str">
        <f>"Q"&amp;ROUNDUP(MONTH(Table1[[#This Row],[Invoice Date]])/3,0)</f>
        <v>Q3</v>
      </c>
      <c r="R3979" s="4" t="str">
        <f>LOOKUP(O3979,{1,3,6,9,12},{"Winter","Spring","Summer","Autumn","Winter"})</f>
        <v>Summer</v>
      </c>
    </row>
    <row r="3980" spans="2:18"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c r="O3980" s="4">
        <f>MONTH(Table1[[#This Row],[Invoice Date]])</f>
        <v>8</v>
      </c>
      <c r="P3980" s="4">
        <f>YEAR(Table1[[#This Row],[Invoice Date]])</f>
        <v>2020</v>
      </c>
      <c r="Q3980" s="4" t="str">
        <f>"Q"&amp;ROUNDUP(MONTH(Table1[[#This Row],[Invoice Date]])/3,0)</f>
        <v>Q3</v>
      </c>
      <c r="R3980" s="4" t="str">
        <f>LOOKUP(O3980,{1,3,6,9,12},{"Winter","Spring","Summer","Autumn","Winter"})</f>
        <v>Summer</v>
      </c>
    </row>
    <row r="3981" spans="2:18"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c r="O3981" s="4">
        <f>MONTH(Table1[[#This Row],[Invoice Date]])</f>
        <v>8</v>
      </c>
      <c r="P3981" s="4">
        <f>YEAR(Table1[[#This Row],[Invoice Date]])</f>
        <v>2020</v>
      </c>
      <c r="Q3981" s="4" t="str">
        <f>"Q"&amp;ROUNDUP(MONTH(Table1[[#This Row],[Invoice Date]])/3,0)</f>
        <v>Q3</v>
      </c>
      <c r="R3981" s="4" t="str">
        <f>LOOKUP(O3981,{1,3,6,9,12},{"Winter","Spring","Summer","Autumn","Winter"})</f>
        <v>Summer</v>
      </c>
    </row>
    <row r="3982" spans="2:18"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c r="O3982" s="4">
        <f>MONTH(Table1[[#This Row],[Invoice Date]])</f>
        <v>8</v>
      </c>
      <c r="P3982" s="4">
        <f>YEAR(Table1[[#This Row],[Invoice Date]])</f>
        <v>2020</v>
      </c>
      <c r="Q3982" s="4" t="str">
        <f>"Q"&amp;ROUNDUP(MONTH(Table1[[#This Row],[Invoice Date]])/3,0)</f>
        <v>Q3</v>
      </c>
      <c r="R3982" s="4" t="str">
        <f>LOOKUP(O3982,{1,3,6,9,12},{"Winter","Spring","Summer","Autumn","Winter"})</f>
        <v>Summer</v>
      </c>
    </row>
    <row r="3983" spans="2:18"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c r="O3983" s="4">
        <f>MONTH(Table1[[#This Row],[Invoice Date]])</f>
        <v>8</v>
      </c>
      <c r="P3983" s="4">
        <f>YEAR(Table1[[#This Row],[Invoice Date]])</f>
        <v>2020</v>
      </c>
      <c r="Q3983" s="4" t="str">
        <f>"Q"&amp;ROUNDUP(MONTH(Table1[[#This Row],[Invoice Date]])/3,0)</f>
        <v>Q3</v>
      </c>
      <c r="R3983" s="4" t="str">
        <f>LOOKUP(O3983,{1,3,6,9,12},{"Winter","Spring","Summer","Autumn","Winter"})</f>
        <v>Summer</v>
      </c>
    </row>
    <row r="3984" spans="2:18"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c r="O3984" s="4">
        <f>MONTH(Table1[[#This Row],[Invoice Date]])</f>
        <v>8</v>
      </c>
      <c r="P3984" s="4">
        <f>YEAR(Table1[[#This Row],[Invoice Date]])</f>
        <v>2020</v>
      </c>
      <c r="Q3984" s="4" t="str">
        <f>"Q"&amp;ROUNDUP(MONTH(Table1[[#This Row],[Invoice Date]])/3,0)</f>
        <v>Q3</v>
      </c>
      <c r="R3984" s="4" t="str">
        <f>LOOKUP(O3984,{1,3,6,9,12},{"Winter","Spring","Summer","Autumn","Winter"})</f>
        <v>Summer</v>
      </c>
    </row>
    <row r="3985" spans="2:18"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c r="O3985" s="4">
        <f>MONTH(Table1[[#This Row],[Invoice Date]])</f>
        <v>8</v>
      </c>
      <c r="P3985" s="4">
        <f>YEAR(Table1[[#This Row],[Invoice Date]])</f>
        <v>2020</v>
      </c>
      <c r="Q3985" s="4" t="str">
        <f>"Q"&amp;ROUNDUP(MONTH(Table1[[#This Row],[Invoice Date]])/3,0)</f>
        <v>Q3</v>
      </c>
      <c r="R3985" s="4" t="str">
        <f>LOOKUP(O3985,{1,3,6,9,12},{"Winter","Spring","Summer","Autumn","Winter"})</f>
        <v>Summer</v>
      </c>
    </row>
    <row r="3986" spans="2:18"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c r="O3986" s="4">
        <f>MONTH(Table1[[#This Row],[Invoice Date]])</f>
        <v>8</v>
      </c>
      <c r="P3986" s="4">
        <f>YEAR(Table1[[#This Row],[Invoice Date]])</f>
        <v>2020</v>
      </c>
      <c r="Q3986" s="4" t="str">
        <f>"Q"&amp;ROUNDUP(MONTH(Table1[[#This Row],[Invoice Date]])/3,0)</f>
        <v>Q3</v>
      </c>
      <c r="R3986" s="4" t="str">
        <f>LOOKUP(O3986,{1,3,6,9,12},{"Winter","Spring","Summer","Autumn","Winter"})</f>
        <v>Summer</v>
      </c>
    </row>
    <row r="3987" spans="2:18"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c r="O3987" s="4">
        <f>MONTH(Table1[[#This Row],[Invoice Date]])</f>
        <v>8</v>
      </c>
      <c r="P3987" s="4">
        <f>YEAR(Table1[[#This Row],[Invoice Date]])</f>
        <v>2020</v>
      </c>
      <c r="Q3987" s="4" t="str">
        <f>"Q"&amp;ROUNDUP(MONTH(Table1[[#This Row],[Invoice Date]])/3,0)</f>
        <v>Q3</v>
      </c>
      <c r="R3987" s="4" t="str">
        <f>LOOKUP(O3987,{1,3,6,9,12},{"Winter","Spring","Summer","Autumn","Winter"})</f>
        <v>Summer</v>
      </c>
    </row>
    <row r="3988" spans="2:18"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c r="O3988" s="4">
        <f>MONTH(Table1[[#This Row],[Invoice Date]])</f>
        <v>8</v>
      </c>
      <c r="P3988" s="4">
        <f>YEAR(Table1[[#This Row],[Invoice Date]])</f>
        <v>2020</v>
      </c>
      <c r="Q3988" s="4" t="str">
        <f>"Q"&amp;ROUNDUP(MONTH(Table1[[#This Row],[Invoice Date]])/3,0)</f>
        <v>Q3</v>
      </c>
      <c r="R3988" s="4" t="str">
        <f>LOOKUP(O3988,{1,3,6,9,12},{"Winter","Spring","Summer","Autumn","Winter"})</f>
        <v>Summer</v>
      </c>
    </row>
    <row r="3989" spans="2:18"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c r="O3989" s="4">
        <f>MONTH(Table1[[#This Row],[Invoice Date]])</f>
        <v>8</v>
      </c>
      <c r="P3989" s="4">
        <f>YEAR(Table1[[#This Row],[Invoice Date]])</f>
        <v>2020</v>
      </c>
      <c r="Q3989" s="4" t="str">
        <f>"Q"&amp;ROUNDUP(MONTH(Table1[[#This Row],[Invoice Date]])/3,0)</f>
        <v>Q3</v>
      </c>
      <c r="R3989" s="4" t="str">
        <f>LOOKUP(O3989,{1,3,6,9,12},{"Winter","Spring","Summer","Autumn","Winter"})</f>
        <v>Summer</v>
      </c>
    </row>
    <row r="3990" spans="2:18"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c r="O3990" s="4">
        <f>MONTH(Table1[[#This Row],[Invoice Date]])</f>
        <v>8</v>
      </c>
      <c r="P3990" s="4">
        <f>YEAR(Table1[[#This Row],[Invoice Date]])</f>
        <v>2020</v>
      </c>
      <c r="Q3990" s="4" t="str">
        <f>"Q"&amp;ROUNDUP(MONTH(Table1[[#This Row],[Invoice Date]])/3,0)</f>
        <v>Q3</v>
      </c>
      <c r="R3990" s="4" t="str">
        <f>LOOKUP(O3990,{1,3,6,9,12},{"Winter","Spring","Summer","Autumn","Winter"})</f>
        <v>Summer</v>
      </c>
    </row>
    <row r="3991" spans="2:18"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c r="O3991" s="4">
        <f>MONTH(Table1[[#This Row],[Invoice Date]])</f>
        <v>8</v>
      </c>
      <c r="P3991" s="4">
        <f>YEAR(Table1[[#This Row],[Invoice Date]])</f>
        <v>2020</v>
      </c>
      <c r="Q3991" s="4" t="str">
        <f>"Q"&amp;ROUNDUP(MONTH(Table1[[#This Row],[Invoice Date]])/3,0)</f>
        <v>Q3</v>
      </c>
      <c r="R3991" s="4" t="str">
        <f>LOOKUP(O3991,{1,3,6,9,12},{"Winter","Spring","Summer","Autumn","Winter"})</f>
        <v>Summer</v>
      </c>
    </row>
    <row r="3992" spans="2:18"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c r="O3992" s="4">
        <f>MONTH(Table1[[#This Row],[Invoice Date]])</f>
        <v>8</v>
      </c>
      <c r="P3992" s="4">
        <f>YEAR(Table1[[#This Row],[Invoice Date]])</f>
        <v>2020</v>
      </c>
      <c r="Q3992" s="4" t="str">
        <f>"Q"&amp;ROUNDUP(MONTH(Table1[[#This Row],[Invoice Date]])/3,0)</f>
        <v>Q3</v>
      </c>
      <c r="R3992" s="4" t="str">
        <f>LOOKUP(O3992,{1,3,6,9,12},{"Winter","Spring","Summer","Autumn","Winter"})</f>
        <v>Summer</v>
      </c>
    </row>
    <row r="3993" spans="2:18"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c r="O3993" s="4">
        <f>MONTH(Table1[[#This Row],[Invoice Date]])</f>
        <v>8</v>
      </c>
      <c r="P3993" s="4">
        <f>YEAR(Table1[[#This Row],[Invoice Date]])</f>
        <v>2020</v>
      </c>
      <c r="Q3993" s="4" t="str">
        <f>"Q"&amp;ROUNDUP(MONTH(Table1[[#This Row],[Invoice Date]])/3,0)</f>
        <v>Q3</v>
      </c>
      <c r="R3993" s="4" t="str">
        <f>LOOKUP(O3993,{1,3,6,9,12},{"Winter","Spring","Summer","Autumn","Winter"})</f>
        <v>Summer</v>
      </c>
    </row>
    <row r="3994" spans="2:18"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c r="O3994" s="4">
        <f>MONTH(Table1[[#This Row],[Invoice Date]])</f>
        <v>8</v>
      </c>
      <c r="P3994" s="4">
        <f>YEAR(Table1[[#This Row],[Invoice Date]])</f>
        <v>2020</v>
      </c>
      <c r="Q3994" s="4" t="str">
        <f>"Q"&amp;ROUNDUP(MONTH(Table1[[#This Row],[Invoice Date]])/3,0)</f>
        <v>Q3</v>
      </c>
      <c r="R3994" s="4" t="str">
        <f>LOOKUP(O3994,{1,3,6,9,12},{"Winter","Spring","Summer","Autumn","Winter"})</f>
        <v>Summer</v>
      </c>
    </row>
    <row r="3995" spans="2:18"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c r="O3995" s="4">
        <f>MONTH(Table1[[#This Row],[Invoice Date]])</f>
        <v>8</v>
      </c>
      <c r="P3995" s="4">
        <f>YEAR(Table1[[#This Row],[Invoice Date]])</f>
        <v>2020</v>
      </c>
      <c r="Q3995" s="4" t="str">
        <f>"Q"&amp;ROUNDUP(MONTH(Table1[[#This Row],[Invoice Date]])/3,0)</f>
        <v>Q3</v>
      </c>
      <c r="R3995" s="4" t="str">
        <f>LOOKUP(O3995,{1,3,6,9,12},{"Winter","Spring","Summer","Autumn","Winter"})</f>
        <v>Summer</v>
      </c>
    </row>
    <row r="3996" spans="2:18"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c r="O3996" s="4">
        <f>MONTH(Table1[[#This Row],[Invoice Date]])</f>
        <v>8</v>
      </c>
      <c r="P3996" s="4">
        <f>YEAR(Table1[[#This Row],[Invoice Date]])</f>
        <v>2020</v>
      </c>
      <c r="Q3996" s="4" t="str">
        <f>"Q"&amp;ROUNDUP(MONTH(Table1[[#This Row],[Invoice Date]])/3,0)</f>
        <v>Q3</v>
      </c>
      <c r="R3996" s="4" t="str">
        <f>LOOKUP(O3996,{1,3,6,9,12},{"Winter","Spring","Summer","Autumn","Winter"})</f>
        <v>Summer</v>
      </c>
    </row>
    <row r="3997" spans="2:18"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c r="O3997" s="4">
        <f>MONTH(Table1[[#This Row],[Invoice Date]])</f>
        <v>8</v>
      </c>
      <c r="P3997" s="4">
        <f>YEAR(Table1[[#This Row],[Invoice Date]])</f>
        <v>2020</v>
      </c>
      <c r="Q3997" s="4" t="str">
        <f>"Q"&amp;ROUNDUP(MONTH(Table1[[#This Row],[Invoice Date]])/3,0)</f>
        <v>Q3</v>
      </c>
      <c r="R3997" s="4" t="str">
        <f>LOOKUP(O3997,{1,3,6,9,12},{"Winter","Spring","Summer","Autumn","Winter"})</f>
        <v>Summer</v>
      </c>
    </row>
    <row r="3998" spans="2:18"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c r="O3998" s="4">
        <f>MONTH(Table1[[#This Row],[Invoice Date]])</f>
        <v>8</v>
      </c>
      <c r="P3998" s="4">
        <f>YEAR(Table1[[#This Row],[Invoice Date]])</f>
        <v>2020</v>
      </c>
      <c r="Q3998" s="4" t="str">
        <f>"Q"&amp;ROUNDUP(MONTH(Table1[[#This Row],[Invoice Date]])/3,0)</f>
        <v>Q3</v>
      </c>
      <c r="R3998" s="4" t="str">
        <f>LOOKUP(O3998,{1,3,6,9,12},{"Winter","Spring","Summer","Autumn","Winter"})</f>
        <v>Summer</v>
      </c>
    </row>
    <row r="3999" spans="2:18"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c r="O3999" s="4">
        <f>MONTH(Table1[[#This Row],[Invoice Date]])</f>
        <v>8</v>
      </c>
      <c r="P3999" s="4">
        <f>YEAR(Table1[[#This Row],[Invoice Date]])</f>
        <v>2020</v>
      </c>
      <c r="Q3999" s="4" t="str">
        <f>"Q"&amp;ROUNDUP(MONTH(Table1[[#This Row],[Invoice Date]])/3,0)</f>
        <v>Q3</v>
      </c>
      <c r="R3999" s="4" t="str">
        <f>LOOKUP(O3999,{1,3,6,9,12},{"Winter","Spring","Summer","Autumn","Winter"})</f>
        <v>Summer</v>
      </c>
    </row>
    <row r="4000" spans="2:18"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c r="O4000" s="4">
        <f>MONTH(Table1[[#This Row],[Invoice Date]])</f>
        <v>8</v>
      </c>
      <c r="P4000" s="4">
        <f>YEAR(Table1[[#This Row],[Invoice Date]])</f>
        <v>2020</v>
      </c>
      <c r="Q4000" s="4" t="str">
        <f>"Q"&amp;ROUNDUP(MONTH(Table1[[#This Row],[Invoice Date]])/3,0)</f>
        <v>Q3</v>
      </c>
      <c r="R4000" s="4" t="str">
        <f>LOOKUP(O4000,{1,3,6,9,12},{"Winter","Spring","Summer","Autumn","Winter"})</f>
        <v>Summer</v>
      </c>
    </row>
    <row r="4001" spans="2:18"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c r="O4001" s="4">
        <f>MONTH(Table1[[#This Row],[Invoice Date]])</f>
        <v>8</v>
      </c>
      <c r="P4001" s="4">
        <f>YEAR(Table1[[#This Row],[Invoice Date]])</f>
        <v>2020</v>
      </c>
      <c r="Q4001" s="4" t="str">
        <f>"Q"&amp;ROUNDUP(MONTH(Table1[[#This Row],[Invoice Date]])/3,0)</f>
        <v>Q3</v>
      </c>
      <c r="R4001" s="4" t="str">
        <f>LOOKUP(O4001,{1,3,6,9,12},{"Winter","Spring","Summer","Autumn","Winter"})</f>
        <v>Summer</v>
      </c>
    </row>
    <row r="4002" spans="2:18"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c r="O4002" s="4">
        <f>MONTH(Table1[[#This Row],[Invoice Date]])</f>
        <v>8</v>
      </c>
      <c r="P4002" s="4">
        <f>YEAR(Table1[[#This Row],[Invoice Date]])</f>
        <v>2020</v>
      </c>
      <c r="Q4002" s="4" t="str">
        <f>"Q"&amp;ROUNDUP(MONTH(Table1[[#This Row],[Invoice Date]])/3,0)</f>
        <v>Q3</v>
      </c>
      <c r="R4002" s="4" t="str">
        <f>LOOKUP(O4002,{1,3,6,9,12},{"Winter","Spring","Summer","Autumn","Winter"})</f>
        <v>Summer</v>
      </c>
    </row>
    <row r="4003" spans="2:18"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c r="O4003" s="4">
        <f>MONTH(Table1[[#This Row],[Invoice Date]])</f>
        <v>8</v>
      </c>
      <c r="P4003" s="4">
        <f>YEAR(Table1[[#This Row],[Invoice Date]])</f>
        <v>2020</v>
      </c>
      <c r="Q4003" s="4" t="str">
        <f>"Q"&amp;ROUNDUP(MONTH(Table1[[#This Row],[Invoice Date]])/3,0)</f>
        <v>Q3</v>
      </c>
      <c r="R4003" s="4" t="str">
        <f>LOOKUP(O4003,{1,3,6,9,12},{"Winter","Spring","Summer","Autumn","Winter"})</f>
        <v>Summer</v>
      </c>
    </row>
    <row r="4004" spans="2:18"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c r="O4004" s="4">
        <f>MONTH(Table1[[#This Row],[Invoice Date]])</f>
        <v>8</v>
      </c>
      <c r="P4004" s="4">
        <f>YEAR(Table1[[#This Row],[Invoice Date]])</f>
        <v>2020</v>
      </c>
      <c r="Q4004" s="4" t="str">
        <f>"Q"&amp;ROUNDUP(MONTH(Table1[[#This Row],[Invoice Date]])/3,0)</f>
        <v>Q3</v>
      </c>
      <c r="R4004" s="4" t="str">
        <f>LOOKUP(O4004,{1,3,6,9,12},{"Winter","Spring","Summer","Autumn","Winter"})</f>
        <v>Summer</v>
      </c>
    </row>
    <row r="4005" spans="2:18"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c r="O4005" s="4">
        <f>MONTH(Table1[[#This Row],[Invoice Date]])</f>
        <v>8</v>
      </c>
      <c r="P4005" s="4">
        <f>YEAR(Table1[[#This Row],[Invoice Date]])</f>
        <v>2020</v>
      </c>
      <c r="Q4005" s="4" t="str">
        <f>"Q"&amp;ROUNDUP(MONTH(Table1[[#This Row],[Invoice Date]])/3,0)</f>
        <v>Q3</v>
      </c>
      <c r="R4005" s="4" t="str">
        <f>LOOKUP(O4005,{1,3,6,9,12},{"Winter","Spring","Summer","Autumn","Winter"})</f>
        <v>Summer</v>
      </c>
    </row>
    <row r="4006" spans="2:18"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c r="O4006" s="4">
        <f>MONTH(Table1[[#This Row],[Invoice Date]])</f>
        <v>9</v>
      </c>
      <c r="P4006" s="4">
        <f>YEAR(Table1[[#This Row],[Invoice Date]])</f>
        <v>2020</v>
      </c>
      <c r="Q4006" s="4" t="str">
        <f>"Q"&amp;ROUNDUP(MONTH(Table1[[#This Row],[Invoice Date]])/3,0)</f>
        <v>Q3</v>
      </c>
      <c r="R4006" s="4" t="str">
        <f>LOOKUP(O4006,{1,3,6,9,12},{"Winter","Spring","Summer","Autumn","Winter"})</f>
        <v>Autumn</v>
      </c>
    </row>
    <row r="4007" spans="2:18"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c r="O4007" s="4">
        <f>MONTH(Table1[[#This Row],[Invoice Date]])</f>
        <v>9</v>
      </c>
      <c r="P4007" s="4">
        <f>YEAR(Table1[[#This Row],[Invoice Date]])</f>
        <v>2020</v>
      </c>
      <c r="Q4007" s="4" t="str">
        <f>"Q"&amp;ROUNDUP(MONTH(Table1[[#This Row],[Invoice Date]])/3,0)</f>
        <v>Q3</v>
      </c>
      <c r="R4007" s="4" t="str">
        <f>LOOKUP(O4007,{1,3,6,9,12},{"Winter","Spring","Summer","Autumn","Winter"})</f>
        <v>Autumn</v>
      </c>
    </row>
    <row r="4008" spans="2:18"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c r="O4008" s="4">
        <f>MONTH(Table1[[#This Row],[Invoice Date]])</f>
        <v>9</v>
      </c>
      <c r="P4008" s="4">
        <f>YEAR(Table1[[#This Row],[Invoice Date]])</f>
        <v>2020</v>
      </c>
      <c r="Q4008" s="4" t="str">
        <f>"Q"&amp;ROUNDUP(MONTH(Table1[[#This Row],[Invoice Date]])/3,0)</f>
        <v>Q3</v>
      </c>
      <c r="R4008" s="4" t="str">
        <f>LOOKUP(O4008,{1,3,6,9,12},{"Winter","Spring","Summer","Autumn","Winter"})</f>
        <v>Autumn</v>
      </c>
    </row>
    <row r="4009" spans="2:18"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c r="O4009" s="4">
        <f>MONTH(Table1[[#This Row],[Invoice Date]])</f>
        <v>9</v>
      </c>
      <c r="P4009" s="4">
        <f>YEAR(Table1[[#This Row],[Invoice Date]])</f>
        <v>2020</v>
      </c>
      <c r="Q4009" s="4" t="str">
        <f>"Q"&amp;ROUNDUP(MONTH(Table1[[#This Row],[Invoice Date]])/3,0)</f>
        <v>Q3</v>
      </c>
      <c r="R4009" s="4" t="str">
        <f>LOOKUP(O4009,{1,3,6,9,12},{"Winter","Spring","Summer","Autumn","Winter"})</f>
        <v>Autumn</v>
      </c>
    </row>
    <row r="4010" spans="2:18"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c r="O4010" s="4">
        <f>MONTH(Table1[[#This Row],[Invoice Date]])</f>
        <v>9</v>
      </c>
      <c r="P4010" s="4">
        <f>YEAR(Table1[[#This Row],[Invoice Date]])</f>
        <v>2020</v>
      </c>
      <c r="Q4010" s="4" t="str">
        <f>"Q"&amp;ROUNDUP(MONTH(Table1[[#This Row],[Invoice Date]])/3,0)</f>
        <v>Q3</v>
      </c>
      <c r="R4010" s="4" t="str">
        <f>LOOKUP(O4010,{1,3,6,9,12},{"Winter","Spring","Summer","Autumn","Winter"})</f>
        <v>Autumn</v>
      </c>
    </row>
    <row r="4011" spans="2:18"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c r="O4011" s="4">
        <f>MONTH(Table1[[#This Row],[Invoice Date]])</f>
        <v>9</v>
      </c>
      <c r="P4011" s="4">
        <f>YEAR(Table1[[#This Row],[Invoice Date]])</f>
        <v>2020</v>
      </c>
      <c r="Q4011" s="4" t="str">
        <f>"Q"&amp;ROUNDUP(MONTH(Table1[[#This Row],[Invoice Date]])/3,0)</f>
        <v>Q3</v>
      </c>
      <c r="R4011" s="4" t="str">
        <f>LOOKUP(O4011,{1,3,6,9,12},{"Winter","Spring","Summer","Autumn","Winter"})</f>
        <v>Autumn</v>
      </c>
    </row>
    <row r="4012" spans="2:18"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c r="O4012" s="4">
        <f>MONTH(Table1[[#This Row],[Invoice Date]])</f>
        <v>9</v>
      </c>
      <c r="P4012" s="4">
        <f>YEAR(Table1[[#This Row],[Invoice Date]])</f>
        <v>2020</v>
      </c>
      <c r="Q4012" s="4" t="str">
        <f>"Q"&amp;ROUNDUP(MONTH(Table1[[#This Row],[Invoice Date]])/3,0)</f>
        <v>Q3</v>
      </c>
      <c r="R4012" s="4" t="str">
        <f>LOOKUP(O4012,{1,3,6,9,12},{"Winter","Spring","Summer","Autumn","Winter"})</f>
        <v>Autumn</v>
      </c>
    </row>
    <row r="4013" spans="2:18"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c r="O4013" s="4">
        <f>MONTH(Table1[[#This Row],[Invoice Date]])</f>
        <v>9</v>
      </c>
      <c r="P4013" s="4">
        <f>YEAR(Table1[[#This Row],[Invoice Date]])</f>
        <v>2020</v>
      </c>
      <c r="Q4013" s="4" t="str">
        <f>"Q"&amp;ROUNDUP(MONTH(Table1[[#This Row],[Invoice Date]])/3,0)</f>
        <v>Q3</v>
      </c>
      <c r="R4013" s="4" t="str">
        <f>LOOKUP(O4013,{1,3,6,9,12},{"Winter","Spring","Summer","Autumn","Winter"})</f>
        <v>Autumn</v>
      </c>
    </row>
    <row r="4014" spans="2:18"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c r="O4014" s="4">
        <f>MONTH(Table1[[#This Row],[Invoice Date]])</f>
        <v>9</v>
      </c>
      <c r="P4014" s="4">
        <f>YEAR(Table1[[#This Row],[Invoice Date]])</f>
        <v>2020</v>
      </c>
      <c r="Q4014" s="4" t="str">
        <f>"Q"&amp;ROUNDUP(MONTH(Table1[[#This Row],[Invoice Date]])/3,0)</f>
        <v>Q3</v>
      </c>
      <c r="R4014" s="4" t="str">
        <f>LOOKUP(O4014,{1,3,6,9,12},{"Winter","Spring","Summer","Autumn","Winter"})</f>
        <v>Autumn</v>
      </c>
    </row>
    <row r="4015" spans="2:18"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c r="O4015" s="4">
        <f>MONTH(Table1[[#This Row],[Invoice Date]])</f>
        <v>9</v>
      </c>
      <c r="P4015" s="4">
        <f>YEAR(Table1[[#This Row],[Invoice Date]])</f>
        <v>2020</v>
      </c>
      <c r="Q4015" s="4" t="str">
        <f>"Q"&amp;ROUNDUP(MONTH(Table1[[#This Row],[Invoice Date]])/3,0)</f>
        <v>Q3</v>
      </c>
      <c r="R4015" s="4" t="str">
        <f>LOOKUP(O4015,{1,3,6,9,12},{"Winter","Spring","Summer","Autumn","Winter"})</f>
        <v>Autumn</v>
      </c>
    </row>
    <row r="4016" spans="2:18"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c r="O4016" s="4">
        <f>MONTH(Table1[[#This Row],[Invoice Date]])</f>
        <v>9</v>
      </c>
      <c r="P4016" s="4">
        <f>YEAR(Table1[[#This Row],[Invoice Date]])</f>
        <v>2020</v>
      </c>
      <c r="Q4016" s="4" t="str">
        <f>"Q"&amp;ROUNDUP(MONTH(Table1[[#This Row],[Invoice Date]])/3,0)</f>
        <v>Q3</v>
      </c>
      <c r="R4016" s="4" t="str">
        <f>LOOKUP(O4016,{1,3,6,9,12},{"Winter","Spring","Summer","Autumn","Winter"})</f>
        <v>Autumn</v>
      </c>
    </row>
    <row r="4017" spans="2:18"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c r="O4017" s="4">
        <f>MONTH(Table1[[#This Row],[Invoice Date]])</f>
        <v>9</v>
      </c>
      <c r="P4017" s="4">
        <f>YEAR(Table1[[#This Row],[Invoice Date]])</f>
        <v>2020</v>
      </c>
      <c r="Q4017" s="4" t="str">
        <f>"Q"&amp;ROUNDUP(MONTH(Table1[[#This Row],[Invoice Date]])/3,0)</f>
        <v>Q3</v>
      </c>
      <c r="R4017" s="4" t="str">
        <f>LOOKUP(O4017,{1,3,6,9,12},{"Winter","Spring","Summer","Autumn","Winter"})</f>
        <v>Autumn</v>
      </c>
    </row>
    <row r="4018" spans="2:18"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c r="O4018" s="4">
        <f>MONTH(Table1[[#This Row],[Invoice Date]])</f>
        <v>9</v>
      </c>
      <c r="P4018" s="4">
        <f>YEAR(Table1[[#This Row],[Invoice Date]])</f>
        <v>2020</v>
      </c>
      <c r="Q4018" s="4" t="str">
        <f>"Q"&amp;ROUNDUP(MONTH(Table1[[#This Row],[Invoice Date]])/3,0)</f>
        <v>Q3</v>
      </c>
      <c r="R4018" s="4" t="str">
        <f>LOOKUP(O4018,{1,3,6,9,12},{"Winter","Spring","Summer","Autumn","Winter"})</f>
        <v>Autumn</v>
      </c>
    </row>
    <row r="4019" spans="2:18"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c r="O4019" s="4">
        <f>MONTH(Table1[[#This Row],[Invoice Date]])</f>
        <v>9</v>
      </c>
      <c r="P4019" s="4">
        <f>YEAR(Table1[[#This Row],[Invoice Date]])</f>
        <v>2020</v>
      </c>
      <c r="Q4019" s="4" t="str">
        <f>"Q"&amp;ROUNDUP(MONTH(Table1[[#This Row],[Invoice Date]])/3,0)</f>
        <v>Q3</v>
      </c>
      <c r="R4019" s="4" t="str">
        <f>LOOKUP(O4019,{1,3,6,9,12},{"Winter","Spring","Summer","Autumn","Winter"})</f>
        <v>Autumn</v>
      </c>
    </row>
    <row r="4020" spans="2:18"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c r="O4020" s="4">
        <f>MONTH(Table1[[#This Row],[Invoice Date]])</f>
        <v>9</v>
      </c>
      <c r="P4020" s="4">
        <f>YEAR(Table1[[#This Row],[Invoice Date]])</f>
        <v>2020</v>
      </c>
      <c r="Q4020" s="4" t="str">
        <f>"Q"&amp;ROUNDUP(MONTH(Table1[[#This Row],[Invoice Date]])/3,0)</f>
        <v>Q3</v>
      </c>
      <c r="R4020" s="4" t="str">
        <f>LOOKUP(O4020,{1,3,6,9,12},{"Winter","Spring","Summer","Autumn","Winter"})</f>
        <v>Autumn</v>
      </c>
    </row>
    <row r="4021" spans="2:18"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c r="O4021" s="4">
        <f>MONTH(Table1[[#This Row],[Invoice Date]])</f>
        <v>9</v>
      </c>
      <c r="P4021" s="4">
        <f>YEAR(Table1[[#This Row],[Invoice Date]])</f>
        <v>2020</v>
      </c>
      <c r="Q4021" s="4" t="str">
        <f>"Q"&amp;ROUNDUP(MONTH(Table1[[#This Row],[Invoice Date]])/3,0)</f>
        <v>Q3</v>
      </c>
      <c r="R4021" s="4" t="str">
        <f>LOOKUP(O4021,{1,3,6,9,12},{"Winter","Spring","Summer","Autumn","Winter"})</f>
        <v>Autumn</v>
      </c>
    </row>
    <row r="4022" spans="2:18"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c r="O4022" s="4">
        <f>MONTH(Table1[[#This Row],[Invoice Date]])</f>
        <v>10</v>
      </c>
      <c r="P4022" s="4">
        <f>YEAR(Table1[[#This Row],[Invoice Date]])</f>
        <v>2020</v>
      </c>
      <c r="Q4022" s="4" t="str">
        <f>"Q"&amp;ROUNDUP(MONTH(Table1[[#This Row],[Invoice Date]])/3,0)</f>
        <v>Q4</v>
      </c>
      <c r="R4022" s="4" t="str">
        <f>LOOKUP(O4022,{1,3,6,9,12},{"Winter","Spring","Summer","Autumn","Winter"})</f>
        <v>Autumn</v>
      </c>
    </row>
    <row r="4023" spans="2:18"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c r="O4023" s="4">
        <f>MONTH(Table1[[#This Row],[Invoice Date]])</f>
        <v>10</v>
      </c>
      <c r="P4023" s="4">
        <f>YEAR(Table1[[#This Row],[Invoice Date]])</f>
        <v>2020</v>
      </c>
      <c r="Q4023" s="4" t="str">
        <f>"Q"&amp;ROUNDUP(MONTH(Table1[[#This Row],[Invoice Date]])/3,0)</f>
        <v>Q4</v>
      </c>
      <c r="R4023" s="4" t="str">
        <f>LOOKUP(O4023,{1,3,6,9,12},{"Winter","Spring","Summer","Autumn","Winter"})</f>
        <v>Autumn</v>
      </c>
    </row>
    <row r="4024" spans="2:18"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c r="O4024" s="4">
        <f>MONTH(Table1[[#This Row],[Invoice Date]])</f>
        <v>10</v>
      </c>
      <c r="P4024" s="4">
        <f>YEAR(Table1[[#This Row],[Invoice Date]])</f>
        <v>2020</v>
      </c>
      <c r="Q4024" s="4" t="str">
        <f>"Q"&amp;ROUNDUP(MONTH(Table1[[#This Row],[Invoice Date]])/3,0)</f>
        <v>Q4</v>
      </c>
      <c r="R4024" s="4" t="str">
        <f>LOOKUP(O4024,{1,3,6,9,12},{"Winter","Spring","Summer","Autumn","Winter"})</f>
        <v>Autumn</v>
      </c>
    </row>
    <row r="4025" spans="2:18"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c r="O4025" s="4">
        <f>MONTH(Table1[[#This Row],[Invoice Date]])</f>
        <v>10</v>
      </c>
      <c r="P4025" s="4">
        <f>YEAR(Table1[[#This Row],[Invoice Date]])</f>
        <v>2020</v>
      </c>
      <c r="Q4025" s="4" t="str">
        <f>"Q"&amp;ROUNDUP(MONTH(Table1[[#This Row],[Invoice Date]])/3,0)</f>
        <v>Q4</v>
      </c>
      <c r="R4025" s="4" t="str">
        <f>LOOKUP(O4025,{1,3,6,9,12},{"Winter","Spring","Summer","Autumn","Winter"})</f>
        <v>Autumn</v>
      </c>
    </row>
    <row r="4026" spans="2:18"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c r="O4026" s="4">
        <f>MONTH(Table1[[#This Row],[Invoice Date]])</f>
        <v>10</v>
      </c>
      <c r="P4026" s="4">
        <f>YEAR(Table1[[#This Row],[Invoice Date]])</f>
        <v>2020</v>
      </c>
      <c r="Q4026" s="4" t="str">
        <f>"Q"&amp;ROUNDUP(MONTH(Table1[[#This Row],[Invoice Date]])/3,0)</f>
        <v>Q4</v>
      </c>
      <c r="R4026" s="4" t="str">
        <f>LOOKUP(O4026,{1,3,6,9,12},{"Winter","Spring","Summer","Autumn","Winter"})</f>
        <v>Autumn</v>
      </c>
    </row>
    <row r="4027" spans="2:18"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c r="O4027" s="4">
        <f>MONTH(Table1[[#This Row],[Invoice Date]])</f>
        <v>10</v>
      </c>
      <c r="P4027" s="4">
        <f>YEAR(Table1[[#This Row],[Invoice Date]])</f>
        <v>2020</v>
      </c>
      <c r="Q4027" s="4" t="str">
        <f>"Q"&amp;ROUNDUP(MONTH(Table1[[#This Row],[Invoice Date]])/3,0)</f>
        <v>Q4</v>
      </c>
      <c r="R4027" s="4" t="str">
        <f>LOOKUP(O4027,{1,3,6,9,12},{"Winter","Spring","Summer","Autumn","Winter"})</f>
        <v>Autumn</v>
      </c>
    </row>
    <row r="4028" spans="2:18"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c r="O4028" s="4">
        <f>MONTH(Table1[[#This Row],[Invoice Date]])</f>
        <v>10</v>
      </c>
      <c r="P4028" s="4">
        <f>YEAR(Table1[[#This Row],[Invoice Date]])</f>
        <v>2020</v>
      </c>
      <c r="Q4028" s="4" t="str">
        <f>"Q"&amp;ROUNDUP(MONTH(Table1[[#This Row],[Invoice Date]])/3,0)</f>
        <v>Q4</v>
      </c>
      <c r="R4028" s="4" t="str">
        <f>LOOKUP(O4028,{1,3,6,9,12},{"Winter","Spring","Summer","Autumn","Winter"})</f>
        <v>Autumn</v>
      </c>
    </row>
    <row r="4029" spans="2:18"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c r="O4029" s="4">
        <f>MONTH(Table1[[#This Row],[Invoice Date]])</f>
        <v>10</v>
      </c>
      <c r="P4029" s="4">
        <f>YEAR(Table1[[#This Row],[Invoice Date]])</f>
        <v>2020</v>
      </c>
      <c r="Q4029" s="4" t="str">
        <f>"Q"&amp;ROUNDUP(MONTH(Table1[[#This Row],[Invoice Date]])/3,0)</f>
        <v>Q4</v>
      </c>
      <c r="R4029" s="4" t="str">
        <f>LOOKUP(O4029,{1,3,6,9,12},{"Winter","Spring","Summer","Autumn","Winter"})</f>
        <v>Autumn</v>
      </c>
    </row>
    <row r="4030" spans="2:18"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c r="O4030" s="4">
        <f>MONTH(Table1[[#This Row],[Invoice Date]])</f>
        <v>10</v>
      </c>
      <c r="P4030" s="4">
        <f>YEAR(Table1[[#This Row],[Invoice Date]])</f>
        <v>2020</v>
      </c>
      <c r="Q4030" s="4" t="str">
        <f>"Q"&amp;ROUNDUP(MONTH(Table1[[#This Row],[Invoice Date]])/3,0)</f>
        <v>Q4</v>
      </c>
      <c r="R4030" s="4" t="str">
        <f>LOOKUP(O4030,{1,3,6,9,12},{"Winter","Spring","Summer","Autumn","Winter"})</f>
        <v>Autumn</v>
      </c>
    </row>
    <row r="4031" spans="2:18"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c r="O4031" s="4">
        <f>MONTH(Table1[[#This Row],[Invoice Date]])</f>
        <v>10</v>
      </c>
      <c r="P4031" s="4">
        <f>YEAR(Table1[[#This Row],[Invoice Date]])</f>
        <v>2020</v>
      </c>
      <c r="Q4031" s="4" t="str">
        <f>"Q"&amp;ROUNDUP(MONTH(Table1[[#This Row],[Invoice Date]])/3,0)</f>
        <v>Q4</v>
      </c>
      <c r="R4031" s="4" t="str">
        <f>LOOKUP(O4031,{1,3,6,9,12},{"Winter","Spring","Summer","Autumn","Winter"})</f>
        <v>Autumn</v>
      </c>
    </row>
    <row r="4032" spans="2:18"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c r="O4032" s="4">
        <f>MONTH(Table1[[#This Row],[Invoice Date]])</f>
        <v>10</v>
      </c>
      <c r="P4032" s="4">
        <f>YEAR(Table1[[#This Row],[Invoice Date]])</f>
        <v>2020</v>
      </c>
      <c r="Q4032" s="4" t="str">
        <f>"Q"&amp;ROUNDUP(MONTH(Table1[[#This Row],[Invoice Date]])/3,0)</f>
        <v>Q4</v>
      </c>
      <c r="R4032" s="4" t="str">
        <f>LOOKUP(O4032,{1,3,6,9,12},{"Winter","Spring","Summer","Autumn","Winter"})</f>
        <v>Autumn</v>
      </c>
    </row>
    <row r="4033" spans="2:18"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c r="O4033" s="4">
        <f>MONTH(Table1[[#This Row],[Invoice Date]])</f>
        <v>10</v>
      </c>
      <c r="P4033" s="4">
        <f>YEAR(Table1[[#This Row],[Invoice Date]])</f>
        <v>2020</v>
      </c>
      <c r="Q4033" s="4" t="str">
        <f>"Q"&amp;ROUNDUP(MONTH(Table1[[#This Row],[Invoice Date]])/3,0)</f>
        <v>Q4</v>
      </c>
      <c r="R4033" s="4" t="str">
        <f>LOOKUP(O4033,{1,3,6,9,12},{"Winter","Spring","Summer","Autumn","Winter"})</f>
        <v>Autumn</v>
      </c>
    </row>
    <row r="4034" spans="2:18"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c r="O4034" s="4">
        <f>MONTH(Table1[[#This Row],[Invoice Date]])</f>
        <v>11</v>
      </c>
      <c r="P4034" s="4">
        <f>YEAR(Table1[[#This Row],[Invoice Date]])</f>
        <v>2020</v>
      </c>
      <c r="Q4034" s="4" t="str">
        <f>"Q"&amp;ROUNDUP(MONTH(Table1[[#This Row],[Invoice Date]])/3,0)</f>
        <v>Q4</v>
      </c>
      <c r="R4034" s="4" t="str">
        <f>LOOKUP(O4034,{1,3,6,9,12},{"Winter","Spring","Summer","Autumn","Winter"})</f>
        <v>Autumn</v>
      </c>
    </row>
    <row r="4035" spans="2:18"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c r="O4035" s="4">
        <f>MONTH(Table1[[#This Row],[Invoice Date]])</f>
        <v>11</v>
      </c>
      <c r="P4035" s="4">
        <f>YEAR(Table1[[#This Row],[Invoice Date]])</f>
        <v>2020</v>
      </c>
      <c r="Q4035" s="4" t="str">
        <f>"Q"&amp;ROUNDUP(MONTH(Table1[[#This Row],[Invoice Date]])/3,0)</f>
        <v>Q4</v>
      </c>
      <c r="R4035" s="4" t="str">
        <f>LOOKUP(O4035,{1,3,6,9,12},{"Winter","Spring","Summer","Autumn","Winter"})</f>
        <v>Autumn</v>
      </c>
    </row>
    <row r="4036" spans="2:18"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c r="O4036" s="4">
        <f>MONTH(Table1[[#This Row],[Invoice Date]])</f>
        <v>11</v>
      </c>
      <c r="P4036" s="4">
        <f>YEAR(Table1[[#This Row],[Invoice Date]])</f>
        <v>2020</v>
      </c>
      <c r="Q4036" s="4" t="str">
        <f>"Q"&amp;ROUNDUP(MONTH(Table1[[#This Row],[Invoice Date]])/3,0)</f>
        <v>Q4</v>
      </c>
      <c r="R4036" s="4" t="str">
        <f>LOOKUP(O4036,{1,3,6,9,12},{"Winter","Spring","Summer","Autumn","Winter"})</f>
        <v>Autumn</v>
      </c>
    </row>
    <row r="4037" spans="2:18"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c r="O4037" s="4">
        <f>MONTH(Table1[[#This Row],[Invoice Date]])</f>
        <v>11</v>
      </c>
      <c r="P4037" s="4">
        <f>YEAR(Table1[[#This Row],[Invoice Date]])</f>
        <v>2020</v>
      </c>
      <c r="Q4037" s="4" t="str">
        <f>"Q"&amp;ROUNDUP(MONTH(Table1[[#This Row],[Invoice Date]])/3,0)</f>
        <v>Q4</v>
      </c>
      <c r="R4037" s="4" t="str">
        <f>LOOKUP(O4037,{1,3,6,9,12},{"Winter","Spring","Summer","Autumn","Winter"})</f>
        <v>Autumn</v>
      </c>
    </row>
    <row r="4038" spans="2:18"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c r="O4038" s="4">
        <f>MONTH(Table1[[#This Row],[Invoice Date]])</f>
        <v>11</v>
      </c>
      <c r="P4038" s="4">
        <f>YEAR(Table1[[#This Row],[Invoice Date]])</f>
        <v>2020</v>
      </c>
      <c r="Q4038" s="4" t="str">
        <f>"Q"&amp;ROUNDUP(MONTH(Table1[[#This Row],[Invoice Date]])/3,0)</f>
        <v>Q4</v>
      </c>
      <c r="R4038" s="4" t="str">
        <f>LOOKUP(O4038,{1,3,6,9,12},{"Winter","Spring","Summer","Autumn","Winter"})</f>
        <v>Autumn</v>
      </c>
    </row>
    <row r="4039" spans="2:18"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c r="O4039" s="4">
        <f>MONTH(Table1[[#This Row],[Invoice Date]])</f>
        <v>11</v>
      </c>
      <c r="P4039" s="4">
        <f>YEAR(Table1[[#This Row],[Invoice Date]])</f>
        <v>2020</v>
      </c>
      <c r="Q4039" s="4" t="str">
        <f>"Q"&amp;ROUNDUP(MONTH(Table1[[#This Row],[Invoice Date]])/3,0)</f>
        <v>Q4</v>
      </c>
      <c r="R4039" s="4" t="str">
        <f>LOOKUP(O4039,{1,3,6,9,12},{"Winter","Spring","Summer","Autumn","Winter"})</f>
        <v>Autumn</v>
      </c>
    </row>
    <row r="4040" spans="2:18"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c r="O4040" s="4">
        <f>MONTH(Table1[[#This Row],[Invoice Date]])</f>
        <v>11</v>
      </c>
      <c r="P4040" s="4">
        <f>YEAR(Table1[[#This Row],[Invoice Date]])</f>
        <v>2020</v>
      </c>
      <c r="Q4040" s="4" t="str">
        <f>"Q"&amp;ROUNDUP(MONTH(Table1[[#This Row],[Invoice Date]])/3,0)</f>
        <v>Q4</v>
      </c>
      <c r="R4040" s="4" t="str">
        <f>LOOKUP(O4040,{1,3,6,9,12},{"Winter","Spring","Summer","Autumn","Winter"})</f>
        <v>Autumn</v>
      </c>
    </row>
    <row r="4041" spans="2:18"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c r="O4041" s="4">
        <f>MONTH(Table1[[#This Row],[Invoice Date]])</f>
        <v>11</v>
      </c>
      <c r="P4041" s="4">
        <f>YEAR(Table1[[#This Row],[Invoice Date]])</f>
        <v>2020</v>
      </c>
      <c r="Q4041" s="4" t="str">
        <f>"Q"&amp;ROUNDUP(MONTH(Table1[[#This Row],[Invoice Date]])/3,0)</f>
        <v>Q4</v>
      </c>
      <c r="R4041" s="4" t="str">
        <f>LOOKUP(O4041,{1,3,6,9,12},{"Winter","Spring","Summer","Autumn","Winter"})</f>
        <v>Autumn</v>
      </c>
    </row>
    <row r="4042" spans="2:18"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c r="O4042" s="4">
        <f>MONTH(Table1[[#This Row],[Invoice Date]])</f>
        <v>11</v>
      </c>
      <c r="P4042" s="4">
        <f>YEAR(Table1[[#This Row],[Invoice Date]])</f>
        <v>2020</v>
      </c>
      <c r="Q4042" s="4" t="str">
        <f>"Q"&amp;ROUNDUP(MONTH(Table1[[#This Row],[Invoice Date]])/3,0)</f>
        <v>Q4</v>
      </c>
      <c r="R4042" s="4" t="str">
        <f>LOOKUP(O4042,{1,3,6,9,12},{"Winter","Spring","Summer","Autumn","Winter"})</f>
        <v>Autumn</v>
      </c>
    </row>
    <row r="4043" spans="2:18"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c r="O4043" s="4">
        <f>MONTH(Table1[[#This Row],[Invoice Date]])</f>
        <v>11</v>
      </c>
      <c r="P4043" s="4">
        <f>YEAR(Table1[[#This Row],[Invoice Date]])</f>
        <v>2020</v>
      </c>
      <c r="Q4043" s="4" t="str">
        <f>"Q"&amp;ROUNDUP(MONTH(Table1[[#This Row],[Invoice Date]])/3,0)</f>
        <v>Q4</v>
      </c>
      <c r="R4043" s="4" t="str">
        <f>LOOKUP(O4043,{1,3,6,9,12},{"Winter","Spring","Summer","Autumn","Winter"})</f>
        <v>Autumn</v>
      </c>
    </row>
    <row r="4044" spans="2:18"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c r="O4044" s="4">
        <f>MONTH(Table1[[#This Row],[Invoice Date]])</f>
        <v>11</v>
      </c>
      <c r="P4044" s="4">
        <f>YEAR(Table1[[#This Row],[Invoice Date]])</f>
        <v>2020</v>
      </c>
      <c r="Q4044" s="4" t="str">
        <f>"Q"&amp;ROUNDUP(MONTH(Table1[[#This Row],[Invoice Date]])/3,0)</f>
        <v>Q4</v>
      </c>
      <c r="R4044" s="4" t="str">
        <f>LOOKUP(O4044,{1,3,6,9,12},{"Winter","Spring","Summer","Autumn","Winter"})</f>
        <v>Autumn</v>
      </c>
    </row>
    <row r="4045" spans="2:18"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c r="O4045" s="4">
        <f>MONTH(Table1[[#This Row],[Invoice Date]])</f>
        <v>11</v>
      </c>
      <c r="P4045" s="4">
        <f>YEAR(Table1[[#This Row],[Invoice Date]])</f>
        <v>2020</v>
      </c>
      <c r="Q4045" s="4" t="str">
        <f>"Q"&amp;ROUNDUP(MONTH(Table1[[#This Row],[Invoice Date]])/3,0)</f>
        <v>Q4</v>
      </c>
      <c r="R4045" s="4" t="str">
        <f>LOOKUP(O4045,{1,3,6,9,12},{"Winter","Spring","Summer","Autumn","Winter"})</f>
        <v>Autumn</v>
      </c>
    </row>
    <row r="4046" spans="2:18"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c r="O4046" s="4">
        <f>MONTH(Table1[[#This Row],[Invoice Date]])</f>
        <v>11</v>
      </c>
      <c r="P4046" s="4">
        <f>YEAR(Table1[[#This Row],[Invoice Date]])</f>
        <v>2020</v>
      </c>
      <c r="Q4046" s="4" t="str">
        <f>"Q"&amp;ROUNDUP(MONTH(Table1[[#This Row],[Invoice Date]])/3,0)</f>
        <v>Q4</v>
      </c>
      <c r="R4046" s="4" t="str">
        <f>LOOKUP(O4046,{1,3,6,9,12},{"Winter","Spring","Summer","Autumn","Winter"})</f>
        <v>Autumn</v>
      </c>
    </row>
    <row r="4047" spans="2:18"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c r="O4047" s="4">
        <f>MONTH(Table1[[#This Row],[Invoice Date]])</f>
        <v>11</v>
      </c>
      <c r="P4047" s="4">
        <f>YEAR(Table1[[#This Row],[Invoice Date]])</f>
        <v>2020</v>
      </c>
      <c r="Q4047" s="4" t="str">
        <f>"Q"&amp;ROUNDUP(MONTH(Table1[[#This Row],[Invoice Date]])/3,0)</f>
        <v>Q4</v>
      </c>
      <c r="R4047" s="4" t="str">
        <f>LOOKUP(O4047,{1,3,6,9,12},{"Winter","Spring","Summer","Autumn","Winter"})</f>
        <v>Autumn</v>
      </c>
    </row>
    <row r="4048" spans="2:18"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c r="O4048" s="4">
        <f>MONTH(Table1[[#This Row],[Invoice Date]])</f>
        <v>11</v>
      </c>
      <c r="P4048" s="4">
        <f>YEAR(Table1[[#This Row],[Invoice Date]])</f>
        <v>2020</v>
      </c>
      <c r="Q4048" s="4" t="str">
        <f>"Q"&amp;ROUNDUP(MONTH(Table1[[#This Row],[Invoice Date]])/3,0)</f>
        <v>Q4</v>
      </c>
      <c r="R4048" s="4" t="str">
        <f>LOOKUP(O4048,{1,3,6,9,12},{"Winter","Spring","Summer","Autumn","Winter"})</f>
        <v>Autumn</v>
      </c>
    </row>
    <row r="4049" spans="2:18"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c r="O4049" s="4">
        <f>MONTH(Table1[[#This Row],[Invoice Date]])</f>
        <v>12</v>
      </c>
      <c r="P4049" s="4">
        <f>YEAR(Table1[[#This Row],[Invoice Date]])</f>
        <v>2020</v>
      </c>
      <c r="Q4049" s="4" t="str">
        <f>"Q"&amp;ROUNDUP(MONTH(Table1[[#This Row],[Invoice Date]])/3,0)</f>
        <v>Q4</v>
      </c>
      <c r="R4049" s="4" t="str">
        <f>LOOKUP(O4049,{1,3,6,9,12},{"Winter","Spring","Summer","Autumn","Winter"})</f>
        <v>Winter</v>
      </c>
    </row>
    <row r="4050" spans="2:18"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c r="O4050" s="4">
        <f>MONTH(Table1[[#This Row],[Invoice Date]])</f>
        <v>12</v>
      </c>
      <c r="P4050" s="4">
        <f>YEAR(Table1[[#This Row],[Invoice Date]])</f>
        <v>2020</v>
      </c>
      <c r="Q4050" s="4" t="str">
        <f>"Q"&amp;ROUNDUP(MONTH(Table1[[#This Row],[Invoice Date]])/3,0)</f>
        <v>Q4</v>
      </c>
      <c r="R4050" s="4" t="str">
        <f>LOOKUP(O4050,{1,3,6,9,12},{"Winter","Spring","Summer","Autumn","Winter"})</f>
        <v>Winter</v>
      </c>
    </row>
    <row r="4051" spans="2:18"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c r="O4051" s="4">
        <f>MONTH(Table1[[#This Row],[Invoice Date]])</f>
        <v>12</v>
      </c>
      <c r="P4051" s="4">
        <f>YEAR(Table1[[#This Row],[Invoice Date]])</f>
        <v>2020</v>
      </c>
      <c r="Q4051" s="4" t="str">
        <f>"Q"&amp;ROUNDUP(MONTH(Table1[[#This Row],[Invoice Date]])/3,0)</f>
        <v>Q4</v>
      </c>
      <c r="R4051" s="4" t="str">
        <f>LOOKUP(O4051,{1,3,6,9,12},{"Winter","Spring","Summer","Autumn","Winter"})</f>
        <v>Winter</v>
      </c>
    </row>
    <row r="4052" spans="2:18"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c r="O4052" s="4">
        <f>MONTH(Table1[[#This Row],[Invoice Date]])</f>
        <v>12</v>
      </c>
      <c r="P4052" s="4">
        <f>YEAR(Table1[[#This Row],[Invoice Date]])</f>
        <v>2020</v>
      </c>
      <c r="Q4052" s="4" t="str">
        <f>"Q"&amp;ROUNDUP(MONTH(Table1[[#This Row],[Invoice Date]])/3,0)</f>
        <v>Q4</v>
      </c>
      <c r="R4052" s="4" t="str">
        <f>LOOKUP(O4052,{1,3,6,9,12},{"Winter","Spring","Summer","Autumn","Winter"})</f>
        <v>Winter</v>
      </c>
    </row>
    <row r="4053" spans="2:18"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c r="O4053" s="4">
        <f>MONTH(Table1[[#This Row],[Invoice Date]])</f>
        <v>12</v>
      </c>
      <c r="P4053" s="4">
        <f>YEAR(Table1[[#This Row],[Invoice Date]])</f>
        <v>2020</v>
      </c>
      <c r="Q4053" s="4" t="str">
        <f>"Q"&amp;ROUNDUP(MONTH(Table1[[#This Row],[Invoice Date]])/3,0)</f>
        <v>Q4</v>
      </c>
      <c r="R4053" s="4" t="str">
        <f>LOOKUP(O4053,{1,3,6,9,12},{"Winter","Spring","Summer","Autumn","Winter"})</f>
        <v>Winter</v>
      </c>
    </row>
    <row r="4054" spans="2:18"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c r="O4054" s="4">
        <f>MONTH(Table1[[#This Row],[Invoice Date]])</f>
        <v>12</v>
      </c>
      <c r="P4054" s="4">
        <f>YEAR(Table1[[#This Row],[Invoice Date]])</f>
        <v>2020</v>
      </c>
      <c r="Q4054" s="4" t="str">
        <f>"Q"&amp;ROUNDUP(MONTH(Table1[[#This Row],[Invoice Date]])/3,0)</f>
        <v>Q4</v>
      </c>
      <c r="R4054" s="4" t="str">
        <f>LOOKUP(O4054,{1,3,6,9,12},{"Winter","Spring","Summer","Autumn","Winter"})</f>
        <v>Winter</v>
      </c>
    </row>
    <row r="4055" spans="2:18"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c r="O4055" s="4">
        <f>MONTH(Table1[[#This Row],[Invoice Date]])</f>
        <v>12</v>
      </c>
      <c r="P4055" s="4">
        <f>YEAR(Table1[[#This Row],[Invoice Date]])</f>
        <v>2020</v>
      </c>
      <c r="Q4055" s="4" t="str">
        <f>"Q"&amp;ROUNDUP(MONTH(Table1[[#This Row],[Invoice Date]])/3,0)</f>
        <v>Q4</v>
      </c>
      <c r="R4055" s="4" t="str">
        <f>LOOKUP(O4055,{1,3,6,9,12},{"Winter","Spring","Summer","Autumn","Winter"})</f>
        <v>Winter</v>
      </c>
    </row>
    <row r="4056" spans="2:18"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c r="O4056" s="4">
        <f>MONTH(Table1[[#This Row],[Invoice Date]])</f>
        <v>12</v>
      </c>
      <c r="P4056" s="4">
        <f>YEAR(Table1[[#This Row],[Invoice Date]])</f>
        <v>2020</v>
      </c>
      <c r="Q4056" s="4" t="str">
        <f>"Q"&amp;ROUNDUP(MONTH(Table1[[#This Row],[Invoice Date]])/3,0)</f>
        <v>Q4</v>
      </c>
      <c r="R4056" s="4" t="str">
        <f>LOOKUP(O4056,{1,3,6,9,12},{"Winter","Spring","Summer","Autumn","Winter"})</f>
        <v>Winter</v>
      </c>
    </row>
    <row r="4057" spans="2:18"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c r="O4057" s="4">
        <f>MONTH(Table1[[#This Row],[Invoice Date]])</f>
        <v>12</v>
      </c>
      <c r="P4057" s="4">
        <f>YEAR(Table1[[#This Row],[Invoice Date]])</f>
        <v>2020</v>
      </c>
      <c r="Q4057" s="4" t="str">
        <f>"Q"&amp;ROUNDUP(MONTH(Table1[[#This Row],[Invoice Date]])/3,0)</f>
        <v>Q4</v>
      </c>
      <c r="R4057" s="4" t="str">
        <f>LOOKUP(O4057,{1,3,6,9,12},{"Winter","Spring","Summer","Autumn","Winter"})</f>
        <v>Winter</v>
      </c>
    </row>
    <row r="4058" spans="2:18"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c r="O4058" s="4">
        <f>MONTH(Table1[[#This Row],[Invoice Date]])</f>
        <v>12</v>
      </c>
      <c r="P4058" s="4">
        <f>YEAR(Table1[[#This Row],[Invoice Date]])</f>
        <v>2020</v>
      </c>
      <c r="Q4058" s="4" t="str">
        <f>"Q"&amp;ROUNDUP(MONTH(Table1[[#This Row],[Invoice Date]])/3,0)</f>
        <v>Q4</v>
      </c>
      <c r="R4058" s="4" t="str">
        <f>LOOKUP(O4058,{1,3,6,9,12},{"Winter","Spring","Summer","Autumn","Winter"})</f>
        <v>Winter</v>
      </c>
    </row>
    <row r="4059" spans="2:18"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c r="O4059" s="4">
        <f>MONTH(Table1[[#This Row],[Invoice Date]])</f>
        <v>1</v>
      </c>
      <c r="P4059" s="4">
        <f>YEAR(Table1[[#This Row],[Invoice Date]])</f>
        <v>2021</v>
      </c>
      <c r="Q4059" s="4" t="str">
        <f>"Q"&amp;ROUNDUP(MONTH(Table1[[#This Row],[Invoice Date]])/3,0)</f>
        <v>Q1</v>
      </c>
      <c r="R4059" s="4" t="str">
        <f>LOOKUP(O4059,{1,3,6,9,12},{"Winter","Spring","Summer","Autumn","Winter"})</f>
        <v>Winter</v>
      </c>
    </row>
    <row r="4060" spans="2:18"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c r="O4060" s="4">
        <f>MONTH(Table1[[#This Row],[Invoice Date]])</f>
        <v>1</v>
      </c>
      <c r="P4060" s="4">
        <f>YEAR(Table1[[#This Row],[Invoice Date]])</f>
        <v>2021</v>
      </c>
      <c r="Q4060" s="4" t="str">
        <f>"Q"&amp;ROUNDUP(MONTH(Table1[[#This Row],[Invoice Date]])/3,0)</f>
        <v>Q1</v>
      </c>
      <c r="R4060" s="4" t="str">
        <f>LOOKUP(O4060,{1,3,6,9,12},{"Winter","Spring","Summer","Autumn","Winter"})</f>
        <v>Winter</v>
      </c>
    </row>
    <row r="4061" spans="2:18"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c r="O4061" s="4">
        <f>MONTH(Table1[[#This Row],[Invoice Date]])</f>
        <v>1</v>
      </c>
      <c r="P4061" s="4">
        <f>YEAR(Table1[[#This Row],[Invoice Date]])</f>
        <v>2021</v>
      </c>
      <c r="Q4061" s="4" t="str">
        <f>"Q"&amp;ROUNDUP(MONTH(Table1[[#This Row],[Invoice Date]])/3,0)</f>
        <v>Q1</v>
      </c>
      <c r="R4061" s="4" t="str">
        <f>LOOKUP(O4061,{1,3,6,9,12},{"Winter","Spring","Summer","Autumn","Winter"})</f>
        <v>Winter</v>
      </c>
    </row>
    <row r="4062" spans="2:18"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c r="O4062" s="4">
        <f>MONTH(Table1[[#This Row],[Invoice Date]])</f>
        <v>1</v>
      </c>
      <c r="P4062" s="4">
        <f>YEAR(Table1[[#This Row],[Invoice Date]])</f>
        <v>2021</v>
      </c>
      <c r="Q4062" s="4" t="str">
        <f>"Q"&amp;ROUNDUP(MONTH(Table1[[#This Row],[Invoice Date]])/3,0)</f>
        <v>Q1</v>
      </c>
      <c r="R4062" s="4" t="str">
        <f>LOOKUP(O4062,{1,3,6,9,12},{"Winter","Spring","Summer","Autumn","Winter"})</f>
        <v>Winter</v>
      </c>
    </row>
    <row r="4063" spans="2:18"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c r="O4063" s="4">
        <f>MONTH(Table1[[#This Row],[Invoice Date]])</f>
        <v>1</v>
      </c>
      <c r="P4063" s="4">
        <f>YEAR(Table1[[#This Row],[Invoice Date]])</f>
        <v>2021</v>
      </c>
      <c r="Q4063" s="4" t="str">
        <f>"Q"&amp;ROUNDUP(MONTH(Table1[[#This Row],[Invoice Date]])/3,0)</f>
        <v>Q1</v>
      </c>
      <c r="R4063" s="4" t="str">
        <f>LOOKUP(O4063,{1,3,6,9,12},{"Winter","Spring","Summer","Autumn","Winter"})</f>
        <v>Winter</v>
      </c>
    </row>
    <row r="4064" spans="2:18"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c r="O4064" s="4">
        <f>MONTH(Table1[[#This Row],[Invoice Date]])</f>
        <v>1</v>
      </c>
      <c r="P4064" s="4">
        <f>YEAR(Table1[[#This Row],[Invoice Date]])</f>
        <v>2021</v>
      </c>
      <c r="Q4064" s="4" t="str">
        <f>"Q"&amp;ROUNDUP(MONTH(Table1[[#This Row],[Invoice Date]])/3,0)</f>
        <v>Q1</v>
      </c>
      <c r="R4064" s="4" t="str">
        <f>LOOKUP(O4064,{1,3,6,9,12},{"Winter","Spring","Summer","Autumn","Winter"})</f>
        <v>Winter</v>
      </c>
    </row>
    <row r="4065" spans="2:18"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c r="O4065" s="4">
        <f>MONTH(Table1[[#This Row],[Invoice Date]])</f>
        <v>1</v>
      </c>
      <c r="P4065" s="4">
        <f>YEAR(Table1[[#This Row],[Invoice Date]])</f>
        <v>2021</v>
      </c>
      <c r="Q4065" s="4" t="str">
        <f>"Q"&amp;ROUNDUP(MONTH(Table1[[#This Row],[Invoice Date]])/3,0)</f>
        <v>Q1</v>
      </c>
      <c r="R4065" s="4" t="str">
        <f>LOOKUP(O4065,{1,3,6,9,12},{"Winter","Spring","Summer","Autumn","Winter"})</f>
        <v>Winter</v>
      </c>
    </row>
    <row r="4066" spans="2:18"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c r="O4066" s="4">
        <f>MONTH(Table1[[#This Row],[Invoice Date]])</f>
        <v>1</v>
      </c>
      <c r="P4066" s="4">
        <f>YEAR(Table1[[#This Row],[Invoice Date]])</f>
        <v>2021</v>
      </c>
      <c r="Q4066" s="4" t="str">
        <f>"Q"&amp;ROUNDUP(MONTH(Table1[[#This Row],[Invoice Date]])/3,0)</f>
        <v>Q1</v>
      </c>
      <c r="R4066" s="4" t="str">
        <f>LOOKUP(O4066,{1,3,6,9,12},{"Winter","Spring","Summer","Autumn","Winter"})</f>
        <v>Winter</v>
      </c>
    </row>
    <row r="4067" spans="2:18"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c r="O4067" s="4">
        <f>MONTH(Table1[[#This Row],[Invoice Date]])</f>
        <v>1</v>
      </c>
      <c r="P4067" s="4">
        <f>YEAR(Table1[[#This Row],[Invoice Date]])</f>
        <v>2021</v>
      </c>
      <c r="Q4067" s="4" t="str">
        <f>"Q"&amp;ROUNDUP(MONTH(Table1[[#This Row],[Invoice Date]])/3,0)</f>
        <v>Q1</v>
      </c>
      <c r="R4067" s="4" t="str">
        <f>LOOKUP(O4067,{1,3,6,9,12},{"Winter","Spring","Summer","Autumn","Winter"})</f>
        <v>Winter</v>
      </c>
    </row>
    <row r="4068" spans="2:18"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c r="O4068" s="4">
        <f>MONTH(Table1[[#This Row],[Invoice Date]])</f>
        <v>1</v>
      </c>
      <c r="P4068" s="4">
        <f>YEAR(Table1[[#This Row],[Invoice Date]])</f>
        <v>2021</v>
      </c>
      <c r="Q4068" s="4" t="str">
        <f>"Q"&amp;ROUNDUP(MONTH(Table1[[#This Row],[Invoice Date]])/3,0)</f>
        <v>Q1</v>
      </c>
      <c r="R4068" s="4" t="str">
        <f>LOOKUP(O4068,{1,3,6,9,12},{"Winter","Spring","Summer","Autumn","Winter"})</f>
        <v>Winter</v>
      </c>
    </row>
    <row r="4069" spans="2:18"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c r="O4069" s="4">
        <f>MONTH(Table1[[#This Row],[Invoice Date]])</f>
        <v>1</v>
      </c>
      <c r="P4069" s="4">
        <f>YEAR(Table1[[#This Row],[Invoice Date]])</f>
        <v>2021</v>
      </c>
      <c r="Q4069" s="4" t="str">
        <f>"Q"&amp;ROUNDUP(MONTH(Table1[[#This Row],[Invoice Date]])/3,0)</f>
        <v>Q1</v>
      </c>
      <c r="R4069" s="4" t="str">
        <f>LOOKUP(O4069,{1,3,6,9,12},{"Winter","Spring","Summer","Autumn","Winter"})</f>
        <v>Winter</v>
      </c>
    </row>
    <row r="4070" spans="2:18"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c r="O4070" s="4">
        <f>MONTH(Table1[[#This Row],[Invoice Date]])</f>
        <v>1</v>
      </c>
      <c r="P4070" s="4">
        <f>YEAR(Table1[[#This Row],[Invoice Date]])</f>
        <v>2021</v>
      </c>
      <c r="Q4070" s="4" t="str">
        <f>"Q"&amp;ROUNDUP(MONTH(Table1[[#This Row],[Invoice Date]])/3,0)</f>
        <v>Q1</v>
      </c>
      <c r="R4070" s="4" t="str">
        <f>LOOKUP(O4070,{1,3,6,9,12},{"Winter","Spring","Summer","Autumn","Winter"})</f>
        <v>Winter</v>
      </c>
    </row>
    <row r="4071" spans="2:18"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c r="O4071" s="4">
        <f>MONTH(Table1[[#This Row],[Invoice Date]])</f>
        <v>1</v>
      </c>
      <c r="P4071" s="4">
        <f>YEAR(Table1[[#This Row],[Invoice Date]])</f>
        <v>2021</v>
      </c>
      <c r="Q4071" s="4" t="str">
        <f>"Q"&amp;ROUNDUP(MONTH(Table1[[#This Row],[Invoice Date]])/3,0)</f>
        <v>Q1</v>
      </c>
      <c r="R4071" s="4" t="str">
        <f>LOOKUP(O4071,{1,3,6,9,12},{"Winter","Spring","Summer","Autumn","Winter"})</f>
        <v>Winter</v>
      </c>
    </row>
    <row r="4072" spans="2:18"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c r="O4072" s="4">
        <f>MONTH(Table1[[#This Row],[Invoice Date]])</f>
        <v>1</v>
      </c>
      <c r="P4072" s="4">
        <f>YEAR(Table1[[#This Row],[Invoice Date]])</f>
        <v>2021</v>
      </c>
      <c r="Q4072" s="4" t="str">
        <f>"Q"&amp;ROUNDUP(MONTH(Table1[[#This Row],[Invoice Date]])/3,0)</f>
        <v>Q1</v>
      </c>
      <c r="R4072" s="4" t="str">
        <f>LOOKUP(O4072,{1,3,6,9,12},{"Winter","Spring","Summer","Autumn","Winter"})</f>
        <v>Winter</v>
      </c>
    </row>
    <row r="4073" spans="2:18"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c r="O4073" s="4">
        <f>MONTH(Table1[[#This Row],[Invoice Date]])</f>
        <v>1</v>
      </c>
      <c r="P4073" s="4">
        <f>YEAR(Table1[[#This Row],[Invoice Date]])</f>
        <v>2021</v>
      </c>
      <c r="Q4073" s="4" t="str">
        <f>"Q"&amp;ROUNDUP(MONTH(Table1[[#This Row],[Invoice Date]])/3,0)</f>
        <v>Q1</v>
      </c>
      <c r="R4073" s="4" t="str">
        <f>LOOKUP(O4073,{1,3,6,9,12},{"Winter","Spring","Summer","Autumn","Winter"})</f>
        <v>Winter</v>
      </c>
    </row>
    <row r="4074" spans="2:18"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c r="O4074" s="4">
        <f>MONTH(Table1[[#This Row],[Invoice Date]])</f>
        <v>1</v>
      </c>
      <c r="P4074" s="4">
        <f>YEAR(Table1[[#This Row],[Invoice Date]])</f>
        <v>2021</v>
      </c>
      <c r="Q4074" s="4" t="str">
        <f>"Q"&amp;ROUNDUP(MONTH(Table1[[#This Row],[Invoice Date]])/3,0)</f>
        <v>Q1</v>
      </c>
      <c r="R4074" s="4" t="str">
        <f>LOOKUP(O4074,{1,3,6,9,12},{"Winter","Spring","Summer","Autumn","Winter"})</f>
        <v>Winter</v>
      </c>
    </row>
    <row r="4075" spans="2:18"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c r="O4075" s="4">
        <f>MONTH(Table1[[#This Row],[Invoice Date]])</f>
        <v>1</v>
      </c>
      <c r="P4075" s="4">
        <f>YEAR(Table1[[#This Row],[Invoice Date]])</f>
        <v>2021</v>
      </c>
      <c r="Q4075" s="4" t="str">
        <f>"Q"&amp;ROUNDUP(MONTH(Table1[[#This Row],[Invoice Date]])/3,0)</f>
        <v>Q1</v>
      </c>
      <c r="R4075" s="4" t="str">
        <f>LOOKUP(O4075,{1,3,6,9,12},{"Winter","Spring","Summer","Autumn","Winter"})</f>
        <v>Winter</v>
      </c>
    </row>
    <row r="4076" spans="2:18"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c r="O4076" s="4">
        <f>MONTH(Table1[[#This Row],[Invoice Date]])</f>
        <v>1</v>
      </c>
      <c r="P4076" s="4">
        <f>YEAR(Table1[[#This Row],[Invoice Date]])</f>
        <v>2021</v>
      </c>
      <c r="Q4076" s="4" t="str">
        <f>"Q"&amp;ROUNDUP(MONTH(Table1[[#This Row],[Invoice Date]])/3,0)</f>
        <v>Q1</v>
      </c>
      <c r="R4076" s="4" t="str">
        <f>LOOKUP(O4076,{1,3,6,9,12},{"Winter","Spring","Summer","Autumn","Winter"})</f>
        <v>Winter</v>
      </c>
    </row>
    <row r="4077" spans="2:18"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c r="O4077" s="4">
        <f>MONTH(Table1[[#This Row],[Invoice Date]])</f>
        <v>1</v>
      </c>
      <c r="P4077" s="4">
        <f>YEAR(Table1[[#This Row],[Invoice Date]])</f>
        <v>2021</v>
      </c>
      <c r="Q4077" s="4" t="str">
        <f>"Q"&amp;ROUNDUP(MONTH(Table1[[#This Row],[Invoice Date]])/3,0)</f>
        <v>Q1</v>
      </c>
      <c r="R4077" s="4" t="str">
        <f>LOOKUP(O4077,{1,3,6,9,12},{"Winter","Spring","Summer","Autumn","Winter"})</f>
        <v>Winter</v>
      </c>
    </row>
    <row r="4078" spans="2:18"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c r="O4078" s="4">
        <f>MONTH(Table1[[#This Row],[Invoice Date]])</f>
        <v>1</v>
      </c>
      <c r="P4078" s="4">
        <f>YEAR(Table1[[#This Row],[Invoice Date]])</f>
        <v>2021</v>
      </c>
      <c r="Q4078" s="4" t="str">
        <f>"Q"&amp;ROUNDUP(MONTH(Table1[[#This Row],[Invoice Date]])/3,0)</f>
        <v>Q1</v>
      </c>
      <c r="R4078" s="4" t="str">
        <f>LOOKUP(O4078,{1,3,6,9,12},{"Winter","Spring","Summer","Autumn","Winter"})</f>
        <v>Winter</v>
      </c>
    </row>
    <row r="4079" spans="2:18"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c r="O4079" s="4">
        <f>MONTH(Table1[[#This Row],[Invoice Date]])</f>
        <v>1</v>
      </c>
      <c r="P4079" s="4">
        <f>YEAR(Table1[[#This Row],[Invoice Date]])</f>
        <v>2021</v>
      </c>
      <c r="Q4079" s="4" t="str">
        <f>"Q"&amp;ROUNDUP(MONTH(Table1[[#This Row],[Invoice Date]])/3,0)</f>
        <v>Q1</v>
      </c>
      <c r="R4079" s="4" t="str">
        <f>LOOKUP(O4079,{1,3,6,9,12},{"Winter","Spring","Summer","Autumn","Winter"})</f>
        <v>Winter</v>
      </c>
    </row>
    <row r="4080" spans="2:18"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c r="O4080" s="4">
        <f>MONTH(Table1[[#This Row],[Invoice Date]])</f>
        <v>1</v>
      </c>
      <c r="P4080" s="4">
        <f>YEAR(Table1[[#This Row],[Invoice Date]])</f>
        <v>2021</v>
      </c>
      <c r="Q4080" s="4" t="str">
        <f>"Q"&amp;ROUNDUP(MONTH(Table1[[#This Row],[Invoice Date]])/3,0)</f>
        <v>Q1</v>
      </c>
      <c r="R4080" s="4" t="str">
        <f>LOOKUP(O4080,{1,3,6,9,12},{"Winter","Spring","Summer","Autumn","Winter"})</f>
        <v>Winter</v>
      </c>
    </row>
    <row r="4081" spans="2:18"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c r="O4081" s="4">
        <f>MONTH(Table1[[#This Row],[Invoice Date]])</f>
        <v>1</v>
      </c>
      <c r="P4081" s="4">
        <f>YEAR(Table1[[#This Row],[Invoice Date]])</f>
        <v>2021</v>
      </c>
      <c r="Q4081" s="4" t="str">
        <f>"Q"&amp;ROUNDUP(MONTH(Table1[[#This Row],[Invoice Date]])/3,0)</f>
        <v>Q1</v>
      </c>
      <c r="R4081" s="4" t="str">
        <f>LOOKUP(O4081,{1,3,6,9,12},{"Winter","Spring","Summer","Autumn","Winter"})</f>
        <v>Winter</v>
      </c>
    </row>
    <row r="4082" spans="2:18"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c r="O4082" s="4">
        <f>MONTH(Table1[[#This Row],[Invoice Date]])</f>
        <v>1</v>
      </c>
      <c r="P4082" s="4">
        <f>YEAR(Table1[[#This Row],[Invoice Date]])</f>
        <v>2021</v>
      </c>
      <c r="Q4082" s="4" t="str">
        <f>"Q"&amp;ROUNDUP(MONTH(Table1[[#This Row],[Invoice Date]])/3,0)</f>
        <v>Q1</v>
      </c>
      <c r="R4082" s="4" t="str">
        <f>LOOKUP(O4082,{1,3,6,9,12},{"Winter","Spring","Summer","Autumn","Winter"})</f>
        <v>Winter</v>
      </c>
    </row>
    <row r="4083" spans="2:18"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c r="O4083" s="4">
        <f>MONTH(Table1[[#This Row],[Invoice Date]])</f>
        <v>1</v>
      </c>
      <c r="P4083" s="4">
        <f>YEAR(Table1[[#This Row],[Invoice Date]])</f>
        <v>2021</v>
      </c>
      <c r="Q4083" s="4" t="str">
        <f>"Q"&amp;ROUNDUP(MONTH(Table1[[#This Row],[Invoice Date]])/3,0)</f>
        <v>Q1</v>
      </c>
      <c r="R4083" s="4" t="str">
        <f>LOOKUP(O4083,{1,3,6,9,12},{"Winter","Spring","Summer","Autumn","Winter"})</f>
        <v>Winter</v>
      </c>
    </row>
    <row r="4084" spans="2:18"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c r="O4084" s="4">
        <f>MONTH(Table1[[#This Row],[Invoice Date]])</f>
        <v>1</v>
      </c>
      <c r="P4084" s="4">
        <f>YEAR(Table1[[#This Row],[Invoice Date]])</f>
        <v>2021</v>
      </c>
      <c r="Q4084" s="4" t="str">
        <f>"Q"&amp;ROUNDUP(MONTH(Table1[[#This Row],[Invoice Date]])/3,0)</f>
        <v>Q1</v>
      </c>
      <c r="R4084" s="4" t="str">
        <f>LOOKUP(O4084,{1,3,6,9,12},{"Winter","Spring","Summer","Autumn","Winter"})</f>
        <v>Winter</v>
      </c>
    </row>
    <row r="4085" spans="2:18"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c r="O4085" s="4">
        <f>MONTH(Table1[[#This Row],[Invoice Date]])</f>
        <v>1</v>
      </c>
      <c r="P4085" s="4">
        <f>YEAR(Table1[[#This Row],[Invoice Date]])</f>
        <v>2021</v>
      </c>
      <c r="Q4085" s="4" t="str">
        <f>"Q"&amp;ROUNDUP(MONTH(Table1[[#This Row],[Invoice Date]])/3,0)</f>
        <v>Q1</v>
      </c>
      <c r="R4085" s="4" t="str">
        <f>LOOKUP(O4085,{1,3,6,9,12},{"Winter","Spring","Summer","Autumn","Winter"})</f>
        <v>Winter</v>
      </c>
    </row>
    <row r="4086" spans="2:18"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c r="O4086" s="4">
        <f>MONTH(Table1[[#This Row],[Invoice Date]])</f>
        <v>1</v>
      </c>
      <c r="P4086" s="4">
        <f>YEAR(Table1[[#This Row],[Invoice Date]])</f>
        <v>2021</v>
      </c>
      <c r="Q4086" s="4" t="str">
        <f>"Q"&amp;ROUNDUP(MONTH(Table1[[#This Row],[Invoice Date]])/3,0)</f>
        <v>Q1</v>
      </c>
      <c r="R4086" s="4" t="str">
        <f>LOOKUP(O4086,{1,3,6,9,12},{"Winter","Spring","Summer","Autumn","Winter"})</f>
        <v>Winter</v>
      </c>
    </row>
    <row r="4087" spans="2:18"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c r="O4087" s="4">
        <f>MONTH(Table1[[#This Row],[Invoice Date]])</f>
        <v>1</v>
      </c>
      <c r="P4087" s="4">
        <f>YEAR(Table1[[#This Row],[Invoice Date]])</f>
        <v>2021</v>
      </c>
      <c r="Q4087" s="4" t="str">
        <f>"Q"&amp;ROUNDUP(MONTH(Table1[[#This Row],[Invoice Date]])/3,0)</f>
        <v>Q1</v>
      </c>
      <c r="R4087" s="4" t="str">
        <f>LOOKUP(O4087,{1,3,6,9,12},{"Winter","Spring","Summer","Autumn","Winter"})</f>
        <v>Winter</v>
      </c>
    </row>
    <row r="4088" spans="2:18"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c r="O4088" s="4">
        <f>MONTH(Table1[[#This Row],[Invoice Date]])</f>
        <v>1</v>
      </c>
      <c r="P4088" s="4">
        <f>YEAR(Table1[[#This Row],[Invoice Date]])</f>
        <v>2021</v>
      </c>
      <c r="Q4088" s="4" t="str">
        <f>"Q"&amp;ROUNDUP(MONTH(Table1[[#This Row],[Invoice Date]])/3,0)</f>
        <v>Q1</v>
      </c>
      <c r="R4088" s="4" t="str">
        <f>LOOKUP(O4088,{1,3,6,9,12},{"Winter","Spring","Summer","Autumn","Winter"})</f>
        <v>Winter</v>
      </c>
    </row>
    <row r="4089" spans="2:18"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c r="O4089" s="4">
        <f>MONTH(Table1[[#This Row],[Invoice Date]])</f>
        <v>1</v>
      </c>
      <c r="P4089" s="4">
        <f>YEAR(Table1[[#This Row],[Invoice Date]])</f>
        <v>2021</v>
      </c>
      <c r="Q4089" s="4" t="str">
        <f>"Q"&amp;ROUNDUP(MONTH(Table1[[#This Row],[Invoice Date]])/3,0)</f>
        <v>Q1</v>
      </c>
      <c r="R4089" s="4" t="str">
        <f>LOOKUP(O4089,{1,3,6,9,12},{"Winter","Spring","Summer","Autumn","Winter"})</f>
        <v>Winter</v>
      </c>
    </row>
    <row r="4090" spans="2:18"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c r="O4090" s="4">
        <f>MONTH(Table1[[#This Row],[Invoice Date]])</f>
        <v>2</v>
      </c>
      <c r="P4090" s="4">
        <f>YEAR(Table1[[#This Row],[Invoice Date]])</f>
        <v>2021</v>
      </c>
      <c r="Q4090" s="4" t="str">
        <f>"Q"&amp;ROUNDUP(MONTH(Table1[[#This Row],[Invoice Date]])/3,0)</f>
        <v>Q1</v>
      </c>
      <c r="R4090" s="4" t="str">
        <f>LOOKUP(O4090,{1,3,6,9,12},{"Winter","Spring","Summer","Autumn","Winter"})</f>
        <v>Winter</v>
      </c>
    </row>
    <row r="4091" spans="2:18"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c r="O4091" s="4">
        <f>MONTH(Table1[[#This Row],[Invoice Date]])</f>
        <v>2</v>
      </c>
      <c r="P4091" s="4">
        <f>YEAR(Table1[[#This Row],[Invoice Date]])</f>
        <v>2021</v>
      </c>
      <c r="Q4091" s="4" t="str">
        <f>"Q"&amp;ROUNDUP(MONTH(Table1[[#This Row],[Invoice Date]])/3,0)</f>
        <v>Q1</v>
      </c>
      <c r="R4091" s="4" t="str">
        <f>LOOKUP(O4091,{1,3,6,9,12},{"Winter","Spring","Summer","Autumn","Winter"})</f>
        <v>Winter</v>
      </c>
    </row>
    <row r="4092" spans="2:18"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c r="O4092" s="4">
        <f>MONTH(Table1[[#This Row],[Invoice Date]])</f>
        <v>2</v>
      </c>
      <c r="P4092" s="4">
        <f>YEAR(Table1[[#This Row],[Invoice Date]])</f>
        <v>2021</v>
      </c>
      <c r="Q4092" s="4" t="str">
        <f>"Q"&amp;ROUNDUP(MONTH(Table1[[#This Row],[Invoice Date]])/3,0)</f>
        <v>Q1</v>
      </c>
      <c r="R4092" s="4" t="str">
        <f>LOOKUP(O4092,{1,3,6,9,12},{"Winter","Spring","Summer","Autumn","Winter"})</f>
        <v>Winter</v>
      </c>
    </row>
    <row r="4093" spans="2:18"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c r="O4093" s="4">
        <f>MONTH(Table1[[#This Row],[Invoice Date]])</f>
        <v>2</v>
      </c>
      <c r="P4093" s="4">
        <f>YEAR(Table1[[#This Row],[Invoice Date]])</f>
        <v>2021</v>
      </c>
      <c r="Q4093" s="4" t="str">
        <f>"Q"&amp;ROUNDUP(MONTH(Table1[[#This Row],[Invoice Date]])/3,0)</f>
        <v>Q1</v>
      </c>
      <c r="R4093" s="4" t="str">
        <f>LOOKUP(O4093,{1,3,6,9,12},{"Winter","Spring","Summer","Autumn","Winter"})</f>
        <v>Winter</v>
      </c>
    </row>
    <row r="4094" spans="2:18"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c r="O4094" s="4">
        <f>MONTH(Table1[[#This Row],[Invoice Date]])</f>
        <v>2</v>
      </c>
      <c r="P4094" s="4">
        <f>YEAR(Table1[[#This Row],[Invoice Date]])</f>
        <v>2021</v>
      </c>
      <c r="Q4094" s="4" t="str">
        <f>"Q"&amp;ROUNDUP(MONTH(Table1[[#This Row],[Invoice Date]])/3,0)</f>
        <v>Q1</v>
      </c>
      <c r="R4094" s="4" t="str">
        <f>LOOKUP(O4094,{1,3,6,9,12},{"Winter","Spring","Summer","Autumn","Winter"})</f>
        <v>Winter</v>
      </c>
    </row>
    <row r="4095" spans="2:18"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c r="O4095" s="4">
        <f>MONTH(Table1[[#This Row],[Invoice Date]])</f>
        <v>2</v>
      </c>
      <c r="P4095" s="4">
        <f>YEAR(Table1[[#This Row],[Invoice Date]])</f>
        <v>2021</v>
      </c>
      <c r="Q4095" s="4" t="str">
        <f>"Q"&amp;ROUNDUP(MONTH(Table1[[#This Row],[Invoice Date]])/3,0)</f>
        <v>Q1</v>
      </c>
      <c r="R4095" s="4" t="str">
        <f>LOOKUP(O4095,{1,3,6,9,12},{"Winter","Spring","Summer","Autumn","Winter"})</f>
        <v>Winter</v>
      </c>
    </row>
    <row r="4096" spans="2:18"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c r="O4096" s="4">
        <f>MONTH(Table1[[#This Row],[Invoice Date]])</f>
        <v>2</v>
      </c>
      <c r="P4096" s="4">
        <f>YEAR(Table1[[#This Row],[Invoice Date]])</f>
        <v>2021</v>
      </c>
      <c r="Q4096" s="4" t="str">
        <f>"Q"&amp;ROUNDUP(MONTH(Table1[[#This Row],[Invoice Date]])/3,0)</f>
        <v>Q1</v>
      </c>
      <c r="R4096" s="4" t="str">
        <f>LOOKUP(O4096,{1,3,6,9,12},{"Winter","Spring","Summer","Autumn","Winter"})</f>
        <v>Winter</v>
      </c>
    </row>
    <row r="4097" spans="2:18"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c r="O4097" s="4">
        <f>MONTH(Table1[[#This Row],[Invoice Date]])</f>
        <v>2</v>
      </c>
      <c r="P4097" s="4">
        <f>YEAR(Table1[[#This Row],[Invoice Date]])</f>
        <v>2021</v>
      </c>
      <c r="Q4097" s="4" t="str">
        <f>"Q"&amp;ROUNDUP(MONTH(Table1[[#This Row],[Invoice Date]])/3,0)</f>
        <v>Q1</v>
      </c>
      <c r="R4097" s="4" t="str">
        <f>LOOKUP(O4097,{1,3,6,9,12},{"Winter","Spring","Summer","Autumn","Winter"})</f>
        <v>Winter</v>
      </c>
    </row>
    <row r="4098" spans="2:18"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c r="O4098" s="4">
        <f>MONTH(Table1[[#This Row],[Invoice Date]])</f>
        <v>2</v>
      </c>
      <c r="P4098" s="4">
        <f>YEAR(Table1[[#This Row],[Invoice Date]])</f>
        <v>2021</v>
      </c>
      <c r="Q4098" s="4" t="str">
        <f>"Q"&amp;ROUNDUP(MONTH(Table1[[#This Row],[Invoice Date]])/3,0)</f>
        <v>Q1</v>
      </c>
      <c r="R4098" s="4" t="str">
        <f>LOOKUP(O4098,{1,3,6,9,12},{"Winter","Spring","Summer","Autumn","Winter"})</f>
        <v>Winter</v>
      </c>
    </row>
    <row r="4099" spans="2:18"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c r="O4099" s="4">
        <f>MONTH(Table1[[#This Row],[Invoice Date]])</f>
        <v>2</v>
      </c>
      <c r="P4099" s="4">
        <f>YEAR(Table1[[#This Row],[Invoice Date]])</f>
        <v>2021</v>
      </c>
      <c r="Q4099" s="4" t="str">
        <f>"Q"&amp;ROUNDUP(MONTH(Table1[[#This Row],[Invoice Date]])/3,0)</f>
        <v>Q1</v>
      </c>
      <c r="R4099" s="4" t="str">
        <f>LOOKUP(O4099,{1,3,6,9,12},{"Winter","Spring","Summer","Autumn","Winter"})</f>
        <v>Winter</v>
      </c>
    </row>
    <row r="4100" spans="2:18"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c r="O4100" s="4">
        <f>MONTH(Table1[[#This Row],[Invoice Date]])</f>
        <v>2</v>
      </c>
      <c r="P4100" s="4">
        <f>YEAR(Table1[[#This Row],[Invoice Date]])</f>
        <v>2021</v>
      </c>
      <c r="Q4100" s="4" t="str">
        <f>"Q"&amp;ROUNDUP(MONTH(Table1[[#This Row],[Invoice Date]])/3,0)</f>
        <v>Q1</v>
      </c>
      <c r="R4100" s="4" t="str">
        <f>LOOKUP(O4100,{1,3,6,9,12},{"Winter","Spring","Summer","Autumn","Winter"})</f>
        <v>Winter</v>
      </c>
    </row>
    <row r="4101" spans="2:18"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c r="O4101" s="4">
        <f>MONTH(Table1[[#This Row],[Invoice Date]])</f>
        <v>2</v>
      </c>
      <c r="P4101" s="4">
        <f>YEAR(Table1[[#This Row],[Invoice Date]])</f>
        <v>2021</v>
      </c>
      <c r="Q4101" s="4" t="str">
        <f>"Q"&amp;ROUNDUP(MONTH(Table1[[#This Row],[Invoice Date]])/3,0)</f>
        <v>Q1</v>
      </c>
      <c r="R4101" s="4" t="str">
        <f>LOOKUP(O4101,{1,3,6,9,12},{"Winter","Spring","Summer","Autumn","Winter"})</f>
        <v>Winter</v>
      </c>
    </row>
    <row r="4102" spans="2:18"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c r="O4102" s="4">
        <f>MONTH(Table1[[#This Row],[Invoice Date]])</f>
        <v>2</v>
      </c>
      <c r="P4102" s="4">
        <f>YEAR(Table1[[#This Row],[Invoice Date]])</f>
        <v>2021</v>
      </c>
      <c r="Q4102" s="4" t="str">
        <f>"Q"&amp;ROUNDUP(MONTH(Table1[[#This Row],[Invoice Date]])/3,0)</f>
        <v>Q1</v>
      </c>
      <c r="R4102" s="4" t="str">
        <f>LOOKUP(O4102,{1,3,6,9,12},{"Winter","Spring","Summer","Autumn","Winter"})</f>
        <v>Winter</v>
      </c>
    </row>
    <row r="4103" spans="2:18"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c r="O4103" s="4">
        <f>MONTH(Table1[[#This Row],[Invoice Date]])</f>
        <v>2</v>
      </c>
      <c r="P4103" s="4">
        <f>YEAR(Table1[[#This Row],[Invoice Date]])</f>
        <v>2021</v>
      </c>
      <c r="Q4103" s="4" t="str">
        <f>"Q"&amp;ROUNDUP(MONTH(Table1[[#This Row],[Invoice Date]])/3,0)</f>
        <v>Q1</v>
      </c>
      <c r="R4103" s="4" t="str">
        <f>LOOKUP(O4103,{1,3,6,9,12},{"Winter","Spring","Summer","Autumn","Winter"})</f>
        <v>Winter</v>
      </c>
    </row>
    <row r="4104" spans="2:18"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c r="O4104" s="4">
        <f>MONTH(Table1[[#This Row],[Invoice Date]])</f>
        <v>2</v>
      </c>
      <c r="P4104" s="4">
        <f>YEAR(Table1[[#This Row],[Invoice Date]])</f>
        <v>2021</v>
      </c>
      <c r="Q4104" s="4" t="str">
        <f>"Q"&amp;ROUNDUP(MONTH(Table1[[#This Row],[Invoice Date]])/3,0)</f>
        <v>Q1</v>
      </c>
      <c r="R4104" s="4" t="str">
        <f>LOOKUP(O4104,{1,3,6,9,12},{"Winter","Spring","Summer","Autumn","Winter"})</f>
        <v>Winter</v>
      </c>
    </row>
    <row r="4105" spans="2:18"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c r="O4105" s="4">
        <f>MONTH(Table1[[#This Row],[Invoice Date]])</f>
        <v>2</v>
      </c>
      <c r="P4105" s="4">
        <f>YEAR(Table1[[#This Row],[Invoice Date]])</f>
        <v>2021</v>
      </c>
      <c r="Q4105" s="4" t="str">
        <f>"Q"&amp;ROUNDUP(MONTH(Table1[[#This Row],[Invoice Date]])/3,0)</f>
        <v>Q1</v>
      </c>
      <c r="R4105" s="4" t="str">
        <f>LOOKUP(O4105,{1,3,6,9,12},{"Winter","Spring","Summer","Autumn","Winter"})</f>
        <v>Winter</v>
      </c>
    </row>
    <row r="4106" spans="2:18"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c r="O4106" s="4">
        <f>MONTH(Table1[[#This Row],[Invoice Date]])</f>
        <v>2</v>
      </c>
      <c r="P4106" s="4">
        <f>YEAR(Table1[[#This Row],[Invoice Date]])</f>
        <v>2021</v>
      </c>
      <c r="Q4106" s="4" t="str">
        <f>"Q"&amp;ROUNDUP(MONTH(Table1[[#This Row],[Invoice Date]])/3,0)</f>
        <v>Q1</v>
      </c>
      <c r="R4106" s="4" t="str">
        <f>LOOKUP(O4106,{1,3,6,9,12},{"Winter","Spring","Summer","Autumn","Winter"})</f>
        <v>Winter</v>
      </c>
    </row>
    <row r="4107" spans="2:18"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c r="O4107" s="4">
        <f>MONTH(Table1[[#This Row],[Invoice Date]])</f>
        <v>2</v>
      </c>
      <c r="P4107" s="4">
        <f>YEAR(Table1[[#This Row],[Invoice Date]])</f>
        <v>2021</v>
      </c>
      <c r="Q4107" s="4" t="str">
        <f>"Q"&amp;ROUNDUP(MONTH(Table1[[#This Row],[Invoice Date]])/3,0)</f>
        <v>Q1</v>
      </c>
      <c r="R4107" s="4" t="str">
        <f>LOOKUP(O4107,{1,3,6,9,12},{"Winter","Spring","Summer","Autumn","Winter"})</f>
        <v>Winter</v>
      </c>
    </row>
    <row r="4108" spans="2:18"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c r="O4108" s="4">
        <f>MONTH(Table1[[#This Row],[Invoice Date]])</f>
        <v>3</v>
      </c>
      <c r="P4108" s="4">
        <f>YEAR(Table1[[#This Row],[Invoice Date]])</f>
        <v>2021</v>
      </c>
      <c r="Q4108" s="4" t="str">
        <f>"Q"&amp;ROUNDUP(MONTH(Table1[[#This Row],[Invoice Date]])/3,0)</f>
        <v>Q1</v>
      </c>
      <c r="R4108" s="4" t="str">
        <f>LOOKUP(O4108,{1,3,6,9,12},{"Winter","Spring","Summer","Autumn","Winter"})</f>
        <v>Spring</v>
      </c>
    </row>
    <row r="4109" spans="2:18"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c r="O4109" s="4">
        <f>MONTH(Table1[[#This Row],[Invoice Date]])</f>
        <v>3</v>
      </c>
      <c r="P4109" s="4">
        <f>YEAR(Table1[[#This Row],[Invoice Date]])</f>
        <v>2021</v>
      </c>
      <c r="Q4109" s="4" t="str">
        <f>"Q"&amp;ROUNDUP(MONTH(Table1[[#This Row],[Invoice Date]])/3,0)</f>
        <v>Q1</v>
      </c>
      <c r="R4109" s="4" t="str">
        <f>LOOKUP(O4109,{1,3,6,9,12},{"Winter","Spring","Summer","Autumn","Winter"})</f>
        <v>Spring</v>
      </c>
    </row>
    <row r="4110" spans="2:18"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c r="O4110" s="4">
        <f>MONTH(Table1[[#This Row],[Invoice Date]])</f>
        <v>3</v>
      </c>
      <c r="P4110" s="4">
        <f>YEAR(Table1[[#This Row],[Invoice Date]])</f>
        <v>2021</v>
      </c>
      <c r="Q4110" s="4" t="str">
        <f>"Q"&amp;ROUNDUP(MONTH(Table1[[#This Row],[Invoice Date]])/3,0)</f>
        <v>Q1</v>
      </c>
      <c r="R4110" s="4" t="str">
        <f>LOOKUP(O4110,{1,3,6,9,12},{"Winter","Spring","Summer","Autumn","Winter"})</f>
        <v>Spring</v>
      </c>
    </row>
    <row r="4111" spans="2:18"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c r="O4111" s="4">
        <f>MONTH(Table1[[#This Row],[Invoice Date]])</f>
        <v>3</v>
      </c>
      <c r="P4111" s="4">
        <f>YEAR(Table1[[#This Row],[Invoice Date]])</f>
        <v>2021</v>
      </c>
      <c r="Q4111" s="4" t="str">
        <f>"Q"&amp;ROUNDUP(MONTH(Table1[[#This Row],[Invoice Date]])/3,0)</f>
        <v>Q1</v>
      </c>
      <c r="R4111" s="4" t="str">
        <f>LOOKUP(O4111,{1,3,6,9,12},{"Winter","Spring","Summer","Autumn","Winter"})</f>
        <v>Spring</v>
      </c>
    </row>
    <row r="4112" spans="2:18"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c r="O4112" s="4">
        <f>MONTH(Table1[[#This Row],[Invoice Date]])</f>
        <v>3</v>
      </c>
      <c r="P4112" s="4">
        <f>YEAR(Table1[[#This Row],[Invoice Date]])</f>
        <v>2021</v>
      </c>
      <c r="Q4112" s="4" t="str">
        <f>"Q"&amp;ROUNDUP(MONTH(Table1[[#This Row],[Invoice Date]])/3,0)</f>
        <v>Q1</v>
      </c>
      <c r="R4112" s="4" t="str">
        <f>LOOKUP(O4112,{1,3,6,9,12},{"Winter","Spring","Summer","Autumn","Winter"})</f>
        <v>Spring</v>
      </c>
    </row>
    <row r="4113" spans="2:18"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c r="O4113" s="4">
        <f>MONTH(Table1[[#This Row],[Invoice Date]])</f>
        <v>3</v>
      </c>
      <c r="P4113" s="4">
        <f>YEAR(Table1[[#This Row],[Invoice Date]])</f>
        <v>2021</v>
      </c>
      <c r="Q4113" s="4" t="str">
        <f>"Q"&amp;ROUNDUP(MONTH(Table1[[#This Row],[Invoice Date]])/3,0)</f>
        <v>Q1</v>
      </c>
      <c r="R4113" s="4" t="str">
        <f>LOOKUP(O4113,{1,3,6,9,12},{"Winter","Spring","Summer","Autumn","Winter"})</f>
        <v>Spring</v>
      </c>
    </row>
    <row r="4114" spans="2:18"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c r="O4114" s="4">
        <f>MONTH(Table1[[#This Row],[Invoice Date]])</f>
        <v>3</v>
      </c>
      <c r="P4114" s="4">
        <f>YEAR(Table1[[#This Row],[Invoice Date]])</f>
        <v>2021</v>
      </c>
      <c r="Q4114" s="4" t="str">
        <f>"Q"&amp;ROUNDUP(MONTH(Table1[[#This Row],[Invoice Date]])/3,0)</f>
        <v>Q1</v>
      </c>
      <c r="R4114" s="4" t="str">
        <f>LOOKUP(O4114,{1,3,6,9,12},{"Winter","Spring","Summer","Autumn","Winter"})</f>
        <v>Spring</v>
      </c>
    </row>
    <row r="4115" spans="2:18"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c r="O4115" s="4">
        <f>MONTH(Table1[[#This Row],[Invoice Date]])</f>
        <v>3</v>
      </c>
      <c r="P4115" s="4">
        <f>YEAR(Table1[[#This Row],[Invoice Date]])</f>
        <v>2021</v>
      </c>
      <c r="Q4115" s="4" t="str">
        <f>"Q"&amp;ROUNDUP(MONTH(Table1[[#This Row],[Invoice Date]])/3,0)</f>
        <v>Q1</v>
      </c>
      <c r="R4115" s="4" t="str">
        <f>LOOKUP(O4115,{1,3,6,9,12},{"Winter","Spring","Summer","Autumn","Winter"})</f>
        <v>Spring</v>
      </c>
    </row>
    <row r="4116" spans="2:18"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c r="O4116" s="4">
        <f>MONTH(Table1[[#This Row],[Invoice Date]])</f>
        <v>3</v>
      </c>
      <c r="P4116" s="4">
        <f>YEAR(Table1[[#This Row],[Invoice Date]])</f>
        <v>2021</v>
      </c>
      <c r="Q4116" s="4" t="str">
        <f>"Q"&amp;ROUNDUP(MONTH(Table1[[#This Row],[Invoice Date]])/3,0)</f>
        <v>Q1</v>
      </c>
      <c r="R4116" s="4" t="str">
        <f>LOOKUP(O4116,{1,3,6,9,12},{"Winter","Spring","Summer","Autumn","Winter"})</f>
        <v>Spring</v>
      </c>
    </row>
    <row r="4117" spans="2:18"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c r="O4117" s="4">
        <f>MONTH(Table1[[#This Row],[Invoice Date]])</f>
        <v>3</v>
      </c>
      <c r="P4117" s="4">
        <f>YEAR(Table1[[#This Row],[Invoice Date]])</f>
        <v>2021</v>
      </c>
      <c r="Q4117" s="4" t="str">
        <f>"Q"&amp;ROUNDUP(MONTH(Table1[[#This Row],[Invoice Date]])/3,0)</f>
        <v>Q1</v>
      </c>
      <c r="R4117" s="4" t="str">
        <f>LOOKUP(O4117,{1,3,6,9,12},{"Winter","Spring","Summer","Autumn","Winter"})</f>
        <v>Spring</v>
      </c>
    </row>
    <row r="4118" spans="2:18"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c r="O4118" s="4">
        <f>MONTH(Table1[[#This Row],[Invoice Date]])</f>
        <v>3</v>
      </c>
      <c r="P4118" s="4">
        <f>YEAR(Table1[[#This Row],[Invoice Date]])</f>
        <v>2021</v>
      </c>
      <c r="Q4118" s="4" t="str">
        <f>"Q"&amp;ROUNDUP(MONTH(Table1[[#This Row],[Invoice Date]])/3,0)</f>
        <v>Q1</v>
      </c>
      <c r="R4118" s="4" t="str">
        <f>LOOKUP(O4118,{1,3,6,9,12},{"Winter","Spring","Summer","Autumn","Winter"})</f>
        <v>Spring</v>
      </c>
    </row>
    <row r="4119" spans="2:18"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c r="O4119" s="4">
        <f>MONTH(Table1[[#This Row],[Invoice Date]])</f>
        <v>3</v>
      </c>
      <c r="P4119" s="4">
        <f>YEAR(Table1[[#This Row],[Invoice Date]])</f>
        <v>2021</v>
      </c>
      <c r="Q4119" s="4" t="str">
        <f>"Q"&amp;ROUNDUP(MONTH(Table1[[#This Row],[Invoice Date]])/3,0)</f>
        <v>Q1</v>
      </c>
      <c r="R4119" s="4" t="str">
        <f>LOOKUP(O4119,{1,3,6,9,12},{"Winter","Spring","Summer","Autumn","Winter"})</f>
        <v>Spring</v>
      </c>
    </row>
    <row r="4120" spans="2:18"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c r="O4120" s="4">
        <f>MONTH(Table1[[#This Row],[Invoice Date]])</f>
        <v>3</v>
      </c>
      <c r="P4120" s="4">
        <f>YEAR(Table1[[#This Row],[Invoice Date]])</f>
        <v>2021</v>
      </c>
      <c r="Q4120" s="4" t="str">
        <f>"Q"&amp;ROUNDUP(MONTH(Table1[[#This Row],[Invoice Date]])/3,0)</f>
        <v>Q1</v>
      </c>
      <c r="R4120" s="4" t="str">
        <f>LOOKUP(O4120,{1,3,6,9,12},{"Winter","Spring","Summer","Autumn","Winter"})</f>
        <v>Spring</v>
      </c>
    </row>
    <row r="4121" spans="2:18"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c r="O4121" s="4">
        <f>MONTH(Table1[[#This Row],[Invoice Date]])</f>
        <v>3</v>
      </c>
      <c r="P4121" s="4">
        <f>YEAR(Table1[[#This Row],[Invoice Date]])</f>
        <v>2021</v>
      </c>
      <c r="Q4121" s="4" t="str">
        <f>"Q"&amp;ROUNDUP(MONTH(Table1[[#This Row],[Invoice Date]])/3,0)</f>
        <v>Q1</v>
      </c>
      <c r="R4121" s="4" t="str">
        <f>LOOKUP(O4121,{1,3,6,9,12},{"Winter","Spring","Summer","Autumn","Winter"})</f>
        <v>Spring</v>
      </c>
    </row>
    <row r="4122" spans="2:18"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c r="O4122" s="4">
        <f>MONTH(Table1[[#This Row],[Invoice Date]])</f>
        <v>3</v>
      </c>
      <c r="P4122" s="4">
        <f>YEAR(Table1[[#This Row],[Invoice Date]])</f>
        <v>2021</v>
      </c>
      <c r="Q4122" s="4" t="str">
        <f>"Q"&amp;ROUNDUP(MONTH(Table1[[#This Row],[Invoice Date]])/3,0)</f>
        <v>Q1</v>
      </c>
      <c r="R4122" s="4" t="str">
        <f>LOOKUP(O4122,{1,3,6,9,12},{"Winter","Spring","Summer","Autumn","Winter"})</f>
        <v>Spring</v>
      </c>
    </row>
    <row r="4123" spans="2:18"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c r="O4123" s="4">
        <f>MONTH(Table1[[#This Row],[Invoice Date]])</f>
        <v>4</v>
      </c>
      <c r="P4123" s="4">
        <f>YEAR(Table1[[#This Row],[Invoice Date]])</f>
        <v>2021</v>
      </c>
      <c r="Q4123" s="4" t="str">
        <f>"Q"&amp;ROUNDUP(MONTH(Table1[[#This Row],[Invoice Date]])/3,0)</f>
        <v>Q2</v>
      </c>
      <c r="R4123" s="4" t="str">
        <f>LOOKUP(O4123,{1,3,6,9,12},{"Winter","Spring","Summer","Autumn","Winter"})</f>
        <v>Spring</v>
      </c>
    </row>
    <row r="4124" spans="2:18"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c r="O4124" s="4">
        <f>MONTH(Table1[[#This Row],[Invoice Date]])</f>
        <v>4</v>
      </c>
      <c r="P4124" s="4">
        <f>YEAR(Table1[[#This Row],[Invoice Date]])</f>
        <v>2021</v>
      </c>
      <c r="Q4124" s="4" t="str">
        <f>"Q"&amp;ROUNDUP(MONTH(Table1[[#This Row],[Invoice Date]])/3,0)</f>
        <v>Q2</v>
      </c>
      <c r="R4124" s="4" t="str">
        <f>LOOKUP(O4124,{1,3,6,9,12},{"Winter","Spring","Summer","Autumn","Winter"})</f>
        <v>Spring</v>
      </c>
    </row>
    <row r="4125" spans="2:18"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c r="O4125" s="4">
        <f>MONTH(Table1[[#This Row],[Invoice Date]])</f>
        <v>4</v>
      </c>
      <c r="P4125" s="4">
        <f>YEAR(Table1[[#This Row],[Invoice Date]])</f>
        <v>2021</v>
      </c>
      <c r="Q4125" s="4" t="str">
        <f>"Q"&amp;ROUNDUP(MONTH(Table1[[#This Row],[Invoice Date]])/3,0)</f>
        <v>Q2</v>
      </c>
      <c r="R4125" s="4" t="str">
        <f>LOOKUP(O4125,{1,3,6,9,12},{"Winter","Spring","Summer","Autumn","Winter"})</f>
        <v>Spring</v>
      </c>
    </row>
    <row r="4126" spans="2:18"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c r="O4126" s="4">
        <f>MONTH(Table1[[#This Row],[Invoice Date]])</f>
        <v>4</v>
      </c>
      <c r="P4126" s="4">
        <f>YEAR(Table1[[#This Row],[Invoice Date]])</f>
        <v>2021</v>
      </c>
      <c r="Q4126" s="4" t="str">
        <f>"Q"&amp;ROUNDUP(MONTH(Table1[[#This Row],[Invoice Date]])/3,0)</f>
        <v>Q2</v>
      </c>
      <c r="R4126" s="4" t="str">
        <f>LOOKUP(O4126,{1,3,6,9,12},{"Winter","Spring","Summer","Autumn","Winter"})</f>
        <v>Spring</v>
      </c>
    </row>
    <row r="4127" spans="2:18"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c r="O4127" s="4">
        <f>MONTH(Table1[[#This Row],[Invoice Date]])</f>
        <v>4</v>
      </c>
      <c r="P4127" s="4">
        <f>YEAR(Table1[[#This Row],[Invoice Date]])</f>
        <v>2021</v>
      </c>
      <c r="Q4127" s="4" t="str">
        <f>"Q"&amp;ROUNDUP(MONTH(Table1[[#This Row],[Invoice Date]])/3,0)</f>
        <v>Q2</v>
      </c>
      <c r="R4127" s="4" t="str">
        <f>LOOKUP(O4127,{1,3,6,9,12},{"Winter","Spring","Summer","Autumn","Winter"})</f>
        <v>Spring</v>
      </c>
    </row>
    <row r="4128" spans="2:18"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c r="O4128" s="4">
        <f>MONTH(Table1[[#This Row],[Invoice Date]])</f>
        <v>4</v>
      </c>
      <c r="P4128" s="4">
        <f>YEAR(Table1[[#This Row],[Invoice Date]])</f>
        <v>2021</v>
      </c>
      <c r="Q4128" s="4" t="str">
        <f>"Q"&amp;ROUNDUP(MONTH(Table1[[#This Row],[Invoice Date]])/3,0)</f>
        <v>Q2</v>
      </c>
      <c r="R4128" s="4" t="str">
        <f>LOOKUP(O4128,{1,3,6,9,12},{"Winter","Spring","Summer","Autumn","Winter"})</f>
        <v>Spring</v>
      </c>
    </row>
    <row r="4129" spans="2:18"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c r="O4129" s="4">
        <f>MONTH(Table1[[#This Row],[Invoice Date]])</f>
        <v>4</v>
      </c>
      <c r="P4129" s="4">
        <f>YEAR(Table1[[#This Row],[Invoice Date]])</f>
        <v>2021</v>
      </c>
      <c r="Q4129" s="4" t="str">
        <f>"Q"&amp;ROUNDUP(MONTH(Table1[[#This Row],[Invoice Date]])/3,0)</f>
        <v>Q2</v>
      </c>
      <c r="R4129" s="4" t="str">
        <f>LOOKUP(O4129,{1,3,6,9,12},{"Winter","Spring","Summer","Autumn","Winter"})</f>
        <v>Spring</v>
      </c>
    </row>
    <row r="4130" spans="2:18"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c r="O4130" s="4">
        <f>MONTH(Table1[[#This Row],[Invoice Date]])</f>
        <v>4</v>
      </c>
      <c r="P4130" s="4">
        <f>YEAR(Table1[[#This Row],[Invoice Date]])</f>
        <v>2021</v>
      </c>
      <c r="Q4130" s="4" t="str">
        <f>"Q"&amp;ROUNDUP(MONTH(Table1[[#This Row],[Invoice Date]])/3,0)</f>
        <v>Q2</v>
      </c>
      <c r="R4130" s="4" t="str">
        <f>LOOKUP(O4130,{1,3,6,9,12},{"Winter","Spring","Summer","Autumn","Winter"})</f>
        <v>Spring</v>
      </c>
    </row>
    <row r="4131" spans="2:18"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c r="O4131" s="4">
        <f>MONTH(Table1[[#This Row],[Invoice Date]])</f>
        <v>4</v>
      </c>
      <c r="P4131" s="4">
        <f>YEAR(Table1[[#This Row],[Invoice Date]])</f>
        <v>2021</v>
      </c>
      <c r="Q4131" s="4" t="str">
        <f>"Q"&amp;ROUNDUP(MONTH(Table1[[#This Row],[Invoice Date]])/3,0)</f>
        <v>Q2</v>
      </c>
      <c r="R4131" s="4" t="str">
        <f>LOOKUP(O4131,{1,3,6,9,12},{"Winter","Spring","Summer","Autumn","Winter"})</f>
        <v>Spring</v>
      </c>
    </row>
    <row r="4132" spans="2:18"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c r="O4132" s="4">
        <f>MONTH(Table1[[#This Row],[Invoice Date]])</f>
        <v>4</v>
      </c>
      <c r="P4132" s="4">
        <f>YEAR(Table1[[#This Row],[Invoice Date]])</f>
        <v>2021</v>
      </c>
      <c r="Q4132" s="4" t="str">
        <f>"Q"&amp;ROUNDUP(MONTH(Table1[[#This Row],[Invoice Date]])/3,0)</f>
        <v>Q2</v>
      </c>
      <c r="R4132" s="4" t="str">
        <f>LOOKUP(O4132,{1,3,6,9,12},{"Winter","Spring","Summer","Autumn","Winter"})</f>
        <v>Spring</v>
      </c>
    </row>
    <row r="4133" spans="2:18"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c r="O4133" s="4">
        <f>MONTH(Table1[[#This Row],[Invoice Date]])</f>
        <v>4</v>
      </c>
      <c r="P4133" s="4">
        <f>YEAR(Table1[[#This Row],[Invoice Date]])</f>
        <v>2021</v>
      </c>
      <c r="Q4133" s="4" t="str">
        <f>"Q"&amp;ROUNDUP(MONTH(Table1[[#This Row],[Invoice Date]])/3,0)</f>
        <v>Q2</v>
      </c>
      <c r="R4133" s="4" t="str">
        <f>LOOKUP(O4133,{1,3,6,9,12},{"Winter","Spring","Summer","Autumn","Winter"})</f>
        <v>Spring</v>
      </c>
    </row>
    <row r="4134" spans="2:18"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c r="O4134" s="4">
        <f>MONTH(Table1[[#This Row],[Invoice Date]])</f>
        <v>4</v>
      </c>
      <c r="P4134" s="4">
        <f>YEAR(Table1[[#This Row],[Invoice Date]])</f>
        <v>2021</v>
      </c>
      <c r="Q4134" s="4" t="str">
        <f>"Q"&amp;ROUNDUP(MONTH(Table1[[#This Row],[Invoice Date]])/3,0)</f>
        <v>Q2</v>
      </c>
      <c r="R4134" s="4" t="str">
        <f>LOOKUP(O4134,{1,3,6,9,12},{"Winter","Spring","Summer","Autumn","Winter"})</f>
        <v>Spring</v>
      </c>
    </row>
    <row r="4135" spans="2:18"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c r="O4135" s="4">
        <f>MONTH(Table1[[#This Row],[Invoice Date]])</f>
        <v>4</v>
      </c>
      <c r="P4135" s="4">
        <f>YEAR(Table1[[#This Row],[Invoice Date]])</f>
        <v>2021</v>
      </c>
      <c r="Q4135" s="4" t="str">
        <f>"Q"&amp;ROUNDUP(MONTH(Table1[[#This Row],[Invoice Date]])/3,0)</f>
        <v>Q2</v>
      </c>
      <c r="R4135" s="4" t="str">
        <f>LOOKUP(O4135,{1,3,6,9,12},{"Winter","Spring","Summer","Autumn","Winter"})</f>
        <v>Spring</v>
      </c>
    </row>
    <row r="4136" spans="2:18"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c r="O4136" s="4">
        <f>MONTH(Table1[[#This Row],[Invoice Date]])</f>
        <v>4</v>
      </c>
      <c r="P4136" s="4">
        <f>YEAR(Table1[[#This Row],[Invoice Date]])</f>
        <v>2021</v>
      </c>
      <c r="Q4136" s="4" t="str">
        <f>"Q"&amp;ROUNDUP(MONTH(Table1[[#This Row],[Invoice Date]])/3,0)</f>
        <v>Q2</v>
      </c>
      <c r="R4136" s="4" t="str">
        <f>LOOKUP(O4136,{1,3,6,9,12},{"Winter","Spring","Summer","Autumn","Winter"})</f>
        <v>Spring</v>
      </c>
    </row>
    <row r="4137" spans="2:18"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c r="O4137" s="4">
        <f>MONTH(Table1[[#This Row],[Invoice Date]])</f>
        <v>4</v>
      </c>
      <c r="P4137" s="4">
        <f>YEAR(Table1[[#This Row],[Invoice Date]])</f>
        <v>2021</v>
      </c>
      <c r="Q4137" s="4" t="str">
        <f>"Q"&amp;ROUNDUP(MONTH(Table1[[#This Row],[Invoice Date]])/3,0)</f>
        <v>Q2</v>
      </c>
      <c r="R4137" s="4" t="str">
        <f>LOOKUP(O4137,{1,3,6,9,12},{"Winter","Spring","Summer","Autumn","Winter"})</f>
        <v>Spring</v>
      </c>
    </row>
    <row r="4138" spans="2:18"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c r="O4138" s="4">
        <f>MONTH(Table1[[#This Row],[Invoice Date]])</f>
        <v>4</v>
      </c>
      <c r="P4138" s="4">
        <f>YEAR(Table1[[#This Row],[Invoice Date]])</f>
        <v>2021</v>
      </c>
      <c r="Q4138" s="4" t="str">
        <f>"Q"&amp;ROUNDUP(MONTH(Table1[[#This Row],[Invoice Date]])/3,0)</f>
        <v>Q2</v>
      </c>
      <c r="R4138" s="4" t="str">
        <f>LOOKUP(O4138,{1,3,6,9,12},{"Winter","Spring","Summer","Autumn","Winter"})</f>
        <v>Spring</v>
      </c>
    </row>
    <row r="4139" spans="2:18"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c r="O4139" s="4">
        <f>MONTH(Table1[[#This Row],[Invoice Date]])</f>
        <v>4</v>
      </c>
      <c r="P4139" s="4">
        <f>YEAR(Table1[[#This Row],[Invoice Date]])</f>
        <v>2021</v>
      </c>
      <c r="Q4139" s="4" t="str">
        <f>"Q"&amp;ROUNDUP(MONTH(Table1[[#This Row],[Invoice Date]])/3,0)</f>
        <v>Q2</v>
      </c>
      <c r="R4139" s="4" t="str">
        <f>LOOKUP(O4139,{1,3,6,9,12},{"Winter","Spring","Summer","Autumn","Winter"})</f>
        <v>Spring</v>
      </c>
    </row>
    <row r="4140" spans="2:18"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c r="O4140" s="4">
        <f>MONTH(Table1[[#This Row],[Invoice Date]])</f>
        <v>4</v>
      </c>
      <c r="P4140" s="4">
        <f>YEAR(Table1[[#This Row],[Invoice Date]])</f>
        <v>2021</v>
      </c>
      <c r="Q4140" s="4" t="str">
        <f>"Q"&amp;ROUNDUP(MONTH(Table1[[#This Row],[Invoice Date]])/3,0)</f>
        <v>Q2</v>
      </c>
      <c r="R4140" s="4" t="str">
        <f>LOOKUP(O4140,{1,3,6,9,12},{"Winter","Spring","Summer","Autumn","Winter"})</f>
        <v>Spring</v>
      </c>
    </row>
    <row r="4141" spans="2:18"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c r="O4141" s="4">
        <f>MONTH(Table1[[#This Row],[Invoice Date]])</f>
        <v>4</v>
      </c>
      <c r="P4141" s="4">
        <f>YEAR(Table1[[#This Row],[Invoice Date]])</f>
        <v>2021</v>
      </c>
      <c r="Q4141" s="4" t="str">
        <f>"Q"&amp;ROUNDUP(MONTH(Table1[[#This Row],[Invoice Date]])/3,0)</f>
        <v>Q2</v>
      </c>
      <c r="R4141" s="4" t="str">
        <f>LOOKUP(O4141,{1,3,6,9,12},{"Winter","Spring","Summer","Autumn","Winter"})</f>
        <v>Spring</v>
      </c>
    </row>
    <row r="4142" spans="2:18"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c r="O4142" s="4">
        <f>MONTH(Table1[[#This Row],[Invoice Date]])</f>
        <v>4</v>
      </c>
      <c r="P4142" s="4">
        <f>YEAR(Table1[[#This Row],[Invoice Date]])</f>
        <v>2021</v>
      </c>
      <c r="Q4142" s="4" t="str">
        <f>"Q"&amp;ROUNDUP(MONTH(Table1[[#This Row],[Invoice Date]])/3,0)</f>
        <v>Q2</v>
      </c>
      <c r="R4142" s="4" t="str">
        <f>LOOKUP(O4142,{1,3,6,9,12},{"Winter","Spring","Summer","Autumn","Winter"})</f>
        <v>Spring</v>
      </c>
    </row>
    <row r="4143" spans="2:18"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c r="O4143" s="4">
        <f>MONTH(Table1[[#This Row],[Invoice Date]])</f>
        <v>4</v>
      </c>
      <c r="P4143" s="4">
        <f>YEAR(Table1[[#This Row],[Invoice Date]])</f>
        <v>2021</v>
      </c>
      <c r="Q4143" s="4" t="str">
        <f>"Q"&amp;ROUNDUP(MONTH(Table1[[#This Row],[Invoice Date]])/3,0)</f>
        <v>Q2</v>
      </c>
      <c r="R4143" s="4" t="str">
        <f>LOOKUP(O4143,{1,3,6,9,12},{"Winter","Spring","Summer","Autumn","Winter"})</f>
        <v>Spring</v>
      </c>
    </row>
    <row r="4144" spans="2:18"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c r="O4144" s="4">
        <f>MONTH(Table1[[#This Row],[Invoice Date]])</f>
        <v>4</v>
      </c>
      <c r="P4144" s="4">
        <f>YEAR(Table1[[#This Row],[Invoice Date]])</f>
        <v>2021</v>
      </c>
      <c r="Q4144" s="4" t="str">
        <f>"Q"&amp;ROUNDUP(MONTH(Table1[[#This Row],[Invoice Date]])/3,0)</f>
        <v>Q2</v>
      </c>
      <c r="R4144" s="4" t="str">
        <f>LOOKUP(O4144,{1,3,6,9,12},{"Winter","Spring","Summer","Autumn","Winter"})</f>
        <v>Spring</v>
      </c>
    </row>
    <row r="4145" spans="2:18"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c r="O4145" s="4">
        <f>MONTH(Table1[[#This Row],[Invoice Date]])</f>
        <v>4</v>
      </c>
      <c r="P4145" s="4">
        <f>YEAR(Table1[[#This Row],[Invoice Date]])</f>
        <v>2021</v>
      </c>
      <c r="Q4145" s="4" t="str">
        <f>"Q"&amp;ROUNDUP(MONTH(Table1[[#This Row],[Invoice Date]])/3,0)</f>
        <v>Q2</v>
      </c>
      <c r="R4145" s="4" t="str">
        <f>LOOKUP(O4145,{1,3,6,9,12},{"Winter","Spring","Summer","Autumn","Winter"})</f>
        <v>Spring</v>
      </c>
    </row>
    <row r="4146" spans="2:18"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c r="O4146" s="4">
        <f>MONTH(Table1[[#This Row],[Invoice Date]])</f>
        <v>4</v>
      </c>
      <c r="P4146" s="4">
        <f>YEAR(Table1[[#This Row],[Invoice Date]])</f>
        <v>2021</v>
      </c>
      <c r="Q4146" s="4" t="str">
        <f>"Q"&amp;ROUNDUP(MONTH(Table1[[#This Row],[Invoice Date]])/3,0)</f>
        <v>Q2</v>
      </c>
      <c r="R4146" s="4" t="str">
        <f>LOOKUP(O4146,{1,3,6,9,12},{"Winter","Spring","Summer","Autumn","Winter"})</f>
        <v>Spring</v>
      </c>
    </row>
    <row r="4147" spans="2:18"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c r="O4147" s="4">
        <f>MONTH(Table1[[#This Row],[Invoice Date]])</f>
        <v>4</v>
      </c>
      <c r="P4147" s="4">
        <f>YEAR(Table1[[#This Row],[Invoice Date]])</f>
        <v>2021</v>
      </c>
      <c r="Q4147" s="4" t="str">
        <f>"Q"&amp;ROUNDUP(MONTH(Table1[[#This Row],[Invoice Date]])/3,0)</f>
        <v>Q2</v>
      </c>
      <c r="R4147" s="4" t="str">
        <f>LOOKUP(O4147,{1,3,6,9,12},{"Winter","Spring","Summer","Autumn","Winter"})</f>
        <v>Spring</v>
      </c>
    </row>
    <row r="4148" spans="2:18"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c r="O4148" s="4">
        <f>MONTH(Table1[[#This Row],[Invoice Date]])</f>
        <v>5</v>
      </c>
      <c r="P4148" s="4">
        <f>YEAR(Table1[[#This Row],[Invoice Date]])</f>
        <v>2021</v>
      </c>
      <c r="Q4148" s="4" t="str">
        <f>"Q"&amp;ROUNDUP(MONTH(Table1[[#This Row],[Invoice Date]])/3,0)</f>
        <v>Q2</v>
      </c>
      <c r="R4148" s="4" t="str">
        <f>LOOKUP(O4148,{1,3,6,9,12},{"Winter","Spring","Summer","Autumn","Winter"})</f>
        <v>Spring</v>
      </c>
    </row>
    <row r="4149" spans="2:18"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c r="O4149" s="4">
        <f>MONTH(Table1[[#This Row],[Invoice Date]])</f>
        <v>5</v>
      </c>
      <c r="P4149" s="4">
        <f>YEAR(Table1[[#This Row],[Invoice Date]])</f>
        <v>2021</v>
      </c>
      <c r="Q4149" s="4" t="str">
        <f>"Q"&amp;ROUNDUP(MONTH(Table1[[#This Row],[Invoice Date]])/3,0)</f>
        <v>Q2</v>
      </c>
      <c r="R4149" s="4" t="str">
        <f>LOOKUP(O4149,{1,3,6,9,12},{"Winter","Spring","Summer","Autumn","Winter"})</f>
        <v>Spring</v>
      </c>
    </row>
    <row r="4150" spans="2:18"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c r="O4150" s="4">
        <f>MONTH(Table1[[#This Row],[Invoice Date]])</f>
        <v>5</v>
      </c>
      <c r="P4150" s="4">
        <f>YEAR(Table1[[#This Row],[Invoice Date]])</f>
        <v>2021</v>
      </c>
      <c r="Q4150" s="4" t="str">
        <f>"Q"&amp;ROUNDUP(MONTH(Table1[[#This Row],[Invoice Date]])/3,0)</f>
        <v>Q2</v>
      </c>
      <c r="R4150" s="4" t="str">
        <f>LOOKUP(O4150,{1,3,6,9,12},{"Winter","Spring","Summer","Autumn","Winter"})</f>
        <v>Spring</v>
      </c>
    </row>
    <row r="4151" spans="2:18"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c r="O4151" s="4">
        <f>MONTH(Table1[[#This Row],[Invoice Date]])</f>
        <v>5</v>
      </c>
      <c r="P4151" s="4">
        <f>YEAR(Table1[[#This Row],[Invoice Date]])</f>
        <v>2021</v>
      </c>
      <c r="Q4151" s="4" t="str">
        <f>"Q"&amp;ROUNDUP(MONTH(Table1[[#This Row],[Invoice Date]])/3,0)</f>
        <v>Q2</v>
      </c>
      <c r="R4151" s="4" t="str">
        <f>LOOKUP(O4151,{1,3,6,9,12},{"Winter","Spring","Summer","Autumn","Winter"})</f>
        <v>Spring</v>
      </c>
    </row>
    <row r="4152" spans="2:18"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c r="O4152" s="4">
        <f>MONTH(Table1[[#This Row],[Invoice Date]])</f>
        <v>5</v>
      </c>
      <c r="P4152" s="4">
        <f>YEAR(Table1[[#This Row],[Invoice Date]])</f>
        <v>2021</v>
      </c>
      <c r="Q4152" s="4" t="str">
        <f>"Q"&amp;ROUNDUP(MONTH(Table1[[#This Row],[Invoice Date]])/3,0)</f>
        <v>Q2</v>
      </c>
      <c r="R4152" s="4" t="str">
        <f>LOOKUP(O4152,{1,3,6,9,12},{"Winter","Spring","Summer","Autumn","Winter"})</f>
        <v>Spring</v>
      </c>
    </row>
    <row r="4153" spans="2:18"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c r="O4153" s="4">
        <f>MONTH(Table1[[#This Row],[Invoice Date]])</f>
        <v>5</v>
      </c>
      <c r="P4153" s="4">
        <f>YEAR(Table1[[#This Row],[Invoice Date]])</f>
        <v>2021</v>
      </c>
      <c r="Q4153" s="4" t="str">
        <f>"Q"&amp;ROUNDUP(MONTH(Table1[[#This Row],[Invoice Date]])/3,0)</f>
        <v>Q2</v>
      </c>
      <c r="R4153" s="4" t="str">
        <f>LOOKUP(O4153,{1,3,6,9,12},{"Winter","Spring","Summer","Autumn","Winter"})</f>
        <v>Spring</v>
      </c>
    </row>
    <row r="4154" spans="2:18"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c r="O4154" s="4">
        <f>MONTH(Table1[[#This Row],[Invoice Date]])</f>
        <v>5</v>
      </c>
      <c r="P4154" s="4">
        <f>YEAR(Table1[[#This Row],[Invoice Date]])</f>
        <v>2021</v>
      </c>
      <c r="Q4154" s="4" t="str">
        <f>"Q"&amp;ROUNDUP(MONTH(Table1[[#This Row],[Invoice Date]])/3,0)</f>
        <v>Q2</v>
      </c>
      <c r="R4154" s="4" t="str">
        <f>LOOKUP(O4154,{1,3,6,9,12},{"Winter","Spring","Summer","Autumn","Winter"})</f>
        <v>Spring</v>
      </c>
    </row>
    <row r="4155" spans="2:18"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c r="O4155" s="4">
        <f>MONTH(Table1[[#This Row],[Invoice Date]])</f>
        <v>5</v>
      </c>
      <c r="P4155" s="4">
        <f>YEAR(Table1[[#This Row],[Invoice Date]])</f>
        <v>2021</v>
      </c>
      <c r="Q4155" s="4" t="str">
        <f>"Q"&amp;ROUNDUP(MONTH(Table1[[#This Row],[Invoice Date]])/3,0)</f>
        <v>Q2</v>
      </c>
      <c r="R4155" s="4" t="str">
        <f>LOOKUP(O4155,{1,3,6,9,12},{"Winter","Spring","Summer","Autumn","Winter"})</f>
        <v>Spring</v>
      </c>
    </row>
    <row r="4156" spans="2:18"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c r="O4156" s="4">
        <f>MONTH(Table1[[#This Row],[Invoice Date]])</f>
        <v>5</v>
      </c>
      <c r="P4156" s="4">
        <f>YEAR(Table1[[#This Row],[Invoice Date]])</f>
        <v>2021</v>
      </c>
      <c r="Q4156" s="4" t="str">
        <f>"Q"&amp;ROUNDUP(MONTH(Table1[[#This Row],[Invoice Date]])/3,0)</f>
        <v>Q2</v>
      </c>
      <c r="R4156" s="4" t="str">
        <f>LOOKUP(O4156,{1,3,6,9,12},{"Winter","Spring","Summer","Autumn","Winter"})</f>
        <v>Spring</v>
      </c>
    </row>
    <row r="4157" spans="2:18"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c r="O4157" s="4">
        <f>MONTH(Table1[[#This Row],[Invoice Date]])</f>
        <v>5</v>
      </c>
      <c r="P4157" s="4">
        <f>YEAR(Table1[[#This Row],[Invoice Date]])</f>
        <v>2021</v>
      </c>
      <c r="Q4157" s="4" t="str">
        <f>"Q"&amp;ROUNDUP(MONTH(Table1[[#This Row],[Invoice Date]])/3,0)</f>
        <v>Q2</v>
      </c>
      <c r="R4157" s="4" t="str">
        <f>LOOKUP(O4157,{1,3,6,9,12},{"Winter","Spring","Summer","Autumn","Winter"})</f>
        <v>Spring</v>
      </c>
    </row>
    <row r="4158" spans="2:18"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c r="O4158" s="4">
        <f>MONTH(Table1[[#This Row],[Invoice Date]])</f>
        <v>5</v>
      </c>
      <c r="P4158" s="4">
        <f>YEAR(Table1[[#This Row],[Invoice Date]])</f>
        <v>2021</v>
      </c>
      <c r="Q4158" s="4" t="str">
        <f>"Q"&amp;ROUNDUP(MONTH(Table1[[#This Row],[Invoice Date]])/3,0)</f>
        <v>Q2</v>
      </c>
      <c r="R4158" s="4" t="str">
        <f>LOOKUP(O4158,{1,3,6,9,12},{"Winter","Spring","Summer","Autumn","Winter"})</f>
        <v>Spring</v>
      </c>
    </row>
    <row r="4159" spans="2:18"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c r="O4159" s="4">
        <f>MONTH(Table1[[#This Row],[Invoice Date]])</f>
        <v>5</v>
      </c>
      <c r="P4159" s="4">
        <f>YEAR(Table1[[#This Row],[Invoice Date]])</f>
        <v>2021</v>
      </c>
      <c r="Q4159" s="4" t="str">
        <f>"Q"&amp;ROUNDUP(MONTH(Table1[[#This Row],[Invoice Date]])/3,0)</f>
        <v>Q2</v>
      </c>
      <c r="R4159" s="4" t="str">
        <f>LOOKUP(O4159,{1,3,6,9,12},{"Winter","Spring","Summer","Autumn","Winter"})</f>
        <v>Spring</v>
      </c>
    </row>
    <row r="4160" spans="2:18"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c r="O4160" s="4">
        <f>MONTH(Table1[[#This Row],[Invoice Date]])</f>
        <v>5</v>
      </c>
      <c r="P4160" s="4">
        <f>YEAR(Table1[[#This Row],[Invoice Date]])</f>
        <v>2021</v>
      </c>
      <c r="Q4160" s="4" t="str">
        <f>"Q"&amp;ROUNDUP(MONTH(Table1[[#This Row],[Invoice Date]])/3,0)</f>
        <v>Q2</v>
      </c>
      <c r="R4160" s="4" t="str">
        <f>LOOKUP(O4160,{1,3,6,9,12},{"Winter","Spring","Summer","Autumn","Winter"})</f>
        <v>Spring</v>
      </c>
    </row>
    <row r="4161" spans="2:18"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c r="O4161" s="4">
        <f>MONTH(Table1[[#This Row],[Invoice Date]])</f>
        <v>5</v>
      </c>
      <c r="P4161" s="4">
        <f>YEAR(Table1[[#This Row],[Invoice Date]])</f>
        <v>2021</v>
      </c>
      <c r="Q4161" s="4" t="str">
        <f>"Q"&amp;ROUNDUP(MONTH(Table1[[#This Row],[Invoice Date]])/3,0)</f>
        <v>Q2</v>
      </c>
      <c r="R4161" s="4" t="str">
        <f>LOOKUP(O4161,{1,3,6,9,12},{"Winter","Spring","Summer","Autumn","Winter"})</f>
        <v>Spring</v>
      </c>
    </row>
    <row r="4162" spans="2:18"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c r="O4162" s="4">
        <f>MONTH(Table1[[#This Row],[Invoice Date]])</f>
        <v>5</v>
      </c>
      <c r="P4162" s="4">
        <f>YEAR(Table1[[#This Row],[Invoice Date]])</f>
        <v>2021</v>
      </c>
      <c r="Q4162" s="4" t="str">
        <f>"Q"&amp;ROUNDUP(MONTH(Table1[[#This Row],[Invoice Date]])/3,0)</f>
        <v>Q2</v>
      </c>
      <c r="R4162" s="4" t="str">
        <f>LOOKUP(O4162,{1,3,6,9,12},{"Winter","Spring","Summer","Autumn","Winter"})</f>
        <v>Spring</v>
      </c>
    </row>
    <row r="4163" spans="2:18"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c r="O4163" s="4">
        <f>MONTH(Table1[[#This Row],[Invoice Date]])</f>
        <v>5</v>
      </c>
      <c r="P4163" s="4">
        <f>YEAR(Table1[[#This Row],[Invoice Date]])</f>
        <v>2021</v>
      </c>
      <c r="Q4163" s="4" t="str">
        <f>"Q"&amp;ROUNDUP(MONTH(Table1[[#This Row],[Invoice Date]])/3,0)</f>
        <v>Q2</v>
      </c>
      <c r="R4163" s="4" t="str">
        <f>LOOKUP(O4163,{1,3,6,9,12},{"Winter","Spring","Summer","Autumn","Winter"})</f>
        <v>Spring</v>
      </c>
    </row>
    <row r="4164" spans="2:18"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c r="O4164" s="4">
        <f>MONTH(Table1[[#This Row],[Invoice Date]])</f>
        <v>5</v>
      </c>
      <c r="P4164" s="4">
        <f>YEAR(Table1[[#This Row],[Invoice Date]])</f>
        <v>2021</v>
      </c>
      <c r="Q4164" s="4" t="str">
        <f>"Q"&amp;ROUNDUP(MONTH(Table1[[#This Row],[Invoice Date]])/3,0)</f>
        <v>Q2</v>
      </c>
      <c r="R4164" s="4" t="str">
        <f>LOOKUP(O4164,{1,3,6,9,12},{"Winter","Spring","Summer","Autumn","Winter"})</f>
        <v>Spring</v>
      </c>
    </row>
    <row r="4165" spans="2:18"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c r="O4165" s="4">
        <f>MONTH(Table1[[#This Row],[Invoice Date]])</f>
        <v>5</v>
      </c>
      <c r="P4165" s="4">
        <f>YEAR(Table1[[#This Row],[Invoice Date]])</f>
        <v>2021</v>
      </c>
      <c r="Q4165" s="4" t="str">
        <f>"Q"&amp;ROUNDUP(MONTH(Table1[[#This Row],[Invoice Date]])/3,0)</f>
        <v>Q2</v>
      </c>
      <c r="R4165" s="4" t="str">
        <f>LOOKUP(O4165,{1,3,6,9,12},{"Winter","Spring","Summer","Autumn","Winter"})</f>
        <v>Spring</v>
      </c>
    </row>
    <row r="4166" spans="2:18"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c r="O4166" s="4">
        <f>MONTH(Table1[[#This Row],[Invoice Date]])</f>
        <v>5</v>
      </c>
      <c r="P4166" s="4">
        <f>YEAR(Table1[[#This Row],[Invoice Date]])</f>
        <v>2021</v>
      </c>
      <c r="Q4166" s="4" t="str">
        <f>"Q"&amp;ROUNDUP(MONTH(Table1[[#This Row],[Invoice Date]])/3,0)</f>
        <v>Q2</v>
      </c>
      <c r="R4166" s="4" t="str">
        <f>LOOKUP(O4166,{1,3,6,9,12},{"Winter","Spring","Summer","Autumn","Winter"})</f>
        <v>Spring</v>
      </c>
    </row>
    <row r="4167" spans="2:18"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c r="O4167" s="4">
        <f>MONTH(Table1[[#This Row],[Invoice Date]])</f>
        <v>5</v>
      </c>
      <c r="P4167" s="4">
        <f>YEAR(Table1[[#This Row],[Invoice Date]])</f>
        <v>2021</v>
      </c>
      <c r="Q4167" s="4" t="str">
        <f>"Q"&amp;ROUNDUP(MONTH(Table1[[#This Row],[Invoice Date]])/3,0)</f>
        <v>Q2</v>
      </c>
      <c r="R4167" s="4" t="str">
        <f>LOOKUP(O4167,{1,3,6,9,12},{"Winter","Spring","Summer","Autumn","Winter"})</f>
        <v>Spring</v>
      </c>
    </row>
    <row r="4168" spans="2:18"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c r="O4168" s="4">
        <f>MONTH(Table1[[#This Row],[Invoice Date]])</f>
        <v>5</v>
      </c>
      <c r="P4168" s="4">
        <f>YEAR(Table1[[#This Row],[Invoice Date]])</f>
        <v>2021</v>
      </c>
      <c r="Q4168" s="4" t="str">
        <f>"Q"&amp;ROUNDUP(MONTH(Table1[[#This Row],[Invoice Date]])/3,0)</f>
        <v>Q2</v>
      </c>
      <c r="R4168" s="4" t="str">
        <f>LOOKUP(O4168,{1,3,6,9,12},{"Winter","Spring","Summer","Autumn","Winter"})</f>
        <v>Spring</v>
      </c>
    </row>
    <row r="4169" spans="2:18"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c r="O4169" s="4">
        <f>MONTH(Table1[[#This Row],[Invoice Date]])</f>
        <v>5</v>
      </c>
      <c r="P4169" s="4">
        <f>YEAR(Table1[[#This Row],[Invoice Date]])</f>
        <v>2021</v>
      </c>
      <c r="Q4169" s="4" t="str">
        <f>"Q"&amp;ROUNDUP(MONTH(Table1[[#This Row],[Invoice Date]])/3,0)</f>
        <v>Q2</v>
      </c>
      <c r="R4169" s="4" t="str">
        <f>LOOKUP(O4169,{1,3,6,9,12},{"Winter","Spring","Summer","Autumn","Winter"})</f>
        <v>Spring</v>
      </c>
    </row>
    <row r="4170" spans="2:18"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c r="O4170" s="4">
        <f>MONTH(Table1[[#This Row],[Invoice Date]])</f>
        <v>5</v>
      </c>
      <c r="P4170" s="4">
        <f>YEAR(Table1[[#This Row],[Invoice Date]])</f>
        <v>2021</v>
      </c>
      <c r="Q4170" s="4" t="str">
        <f>"Q"&amp;ROUNDUP(MONTH(Table1[[#This Row],[Invoice Date]])/3,0)</f>
        <v>Q2</v>
      </c>
      <c r="R4170" s="4" t="str">
        <f>LOOKUP(O4170,{1,3,6,9,12},{"Winter","Spring","Summer","Autumn","Winter"})</f>
        <v>Spring</v>
      </c>
    </row>
    <row r="4171" spans="2:18"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c r="O4171" s="4">
        <f>MONTH(Table1[[#This Row],[Invoice Date]])</f>
        <v>5</v>
      </c>
      <c r="P4171" s="4">
        <f>YEAR(Table1[[#This Row],[Invoice Date]])</f>
        <v>2021</v>
      </c>
      <c r="Q4171" s="4" t="str">
        <f>"Q"&amp;ROUNDUP(MONTH(Table1[[#This Row],[Invoice Date]])/3,0)</f>
        <v>Q2</v>
      </c>
      <c r="R4171" s="4" t="str">
        <f>LOOKUP(O4171,{1,3,6,9,12},{"Winter","Spring","Summer","Autumn","Winter"})</f>
        <v>Spring</v>
      </c>
    </row>
    <row r="4172" spans="2:18"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c r="O4172" s="4">
        <f>MONTH(Table1[[#This Row],[Invoice Date]])</f>
        <v>5</v>
      </c>
      <c r="P4172" s="4">
        <f>YEAR(Table1[[#This Row],[Invoice Date]])</f>
        <v>2021</v>
      </c>
      <c r="Q4172" s="4" t="str">
        <f>"Q"&amp;ROUNDUP(MONTH(Table1[[#This Row],[Invoice Date]])/3,0)</f>
        <v>Q2</v>
      </c>
      <c r="R4172" s="4" t="str">
        <f>LOOKUP(O4172,{1,3,6,9,12},{"Winter","Spring","Summer","Autumn","Winter"})</f>
        <v>Spring</v>
      </c>
    </row>
    <row r="4173" spans="2:18"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c r="O4173" s="4">
        <f>MONTH(Table1[[#This Row],[Invoice Date]])</f>
        <v>5</v>
      </c>
      <c r="P4173" s="4">
        <f>YEAR(Table1[[#This Row],[Invoice Date]])</f>
        <v>2021</v>
      </c>
      <c r="Q4173" s="4" t="str">
        <f>"Q"&amp;ROUNDUP(MONTH(Table1[[#This Row],[Invoice Date]])/3,0)</f>
        <v>Q2</v>
      </c>
      <c r="R4173" s="4" t="str">
        <f>LOOKUP(O4173,{1,3,6,9,12},{"Winter","Spring","Summer","Autumn","Winter"})</f>
        <v>Spring</v>
      </c>
    </row>
    <row r="4174" spans="2:18"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c r="O4174" s="4">
        <f>MONTH(Table1[[#This Row],[Invoice Date]])</f>
        <v>5</v>
      </c>
      <c r="P4174" s="4">
        <f>YEAR(Table1[[#This Row],[Invoice Date]])</f>
        <v>2021</v>
      </c>
      <c r="Q4174" s="4" t="str">
        <f>"Q"&amp;ROUNDUP(MONTH(Table1[[#This Row],[Invoice Date]])/3,0)</f>
        <v>Q2</v>
      </c>
      <c r="R4174" s="4" t="str">
        <f>LOOKUP(O4174,{1,3,6,9,12},{"Winter","Spring","Summer","Autumn","Winter"})</f>
        <v>Spring</v>
      </c>
    </row>
    <row r="4175" spans="2:18"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c r="O4175" s="4">
        <f>MONTH(Table1[[#This Row],[Invoice Date]])</f>
        <v>5</v>
      </c>
      <c r="P4175" s="4">
        <f>YEAR(Table1[[#This Row],[Invoice Date]])</f>
        <v>2021</v>
      </c>
      <c r="Q4175" s="4" t="str">
        <f>"Q"&amp;ROUNDUP(MONTH(Table1[[#This Row],[Invoice Date]])/3,0)</f>
        <v>Q2</v>
      </c>
      <c r="R4175" s="4" t="str">
        <f>LOOKUP(O4175,{1,3,6,9,12},{"Winter","Spring","Summer","Autumn","Winter"})</f>
        <v>Spring</v>
      </c>
    </row>
    <row r="4176" spans="2:18"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c r="O4176" s="4">
        <f>MONTH(Table1[[#This Row],[Invoice Date]])</f>
        <v>5</v>
      </c>
      <c r="P4176" s="4">
        <f>YEAR(Table1[[#This Row],[Invoice Date]])</f>
        <v>2021</v>
      </c>
      <c r="Q4176" s="4" t="str">
        <f>"Q"&amp;ROUNDUP(MONTH(Table1[[#This Row],[Invoice Date]])/3,0)</f>
        <v>Q2</v>
      </c>
      <c r="R4176" s="4" t="str">
        <f>LOOKUP(O4176,{1,3,6,9,12},{"Winter","Spring","Summer","Autumn","Winter"})</f>
        <v>Spring</v>
      </c>
    </row>
    <row r="4177" spans="2:18"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c r="O4177" s="4">
        <f>MONTH(Table1[[#This Row],[Invoice Date]])</f>
        <v>5</v>
      </c>
      <c r="P4177" s="4">
        <f>YEAR(Table1[[#This Row],[Invoice Date]])</f>
        <v>2021</v>
      </c>
      <c r="Q4177" s="4" t="str">
        <f>"Q"&amp;ROUNDUP(MONTH(Table1[[#This Row],[Invoice Date]])/3,0)</f>
        <v>Q2</v>
      </c>
      <c r="R4177" s="4" t="str">
        <f>LOOKUP(O4177,{1,3,6,9,12},{"Winter","Spring","Summer","Autumn","Winter"})</f>
        <v>Spring</v>
      </c>
    </row>
    <row r="4178" spans="2:18"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c r="O4178" s="4">
        <f>MONTH(Table1[[#This Row],[Invoice Date]])</f>
        <v>5</v>
      </c>
      <c r="P4178" s="4">
        <f>YEAR(Table1[[#This Row],[Invoice Date]])</f>
        <v>2021</v>
      </c>
      <c r="Q4178" s="4" t="str">
        <f>"Q"&amp;ROUNDUP(MONTH(Table1[[#This Row],[Invoice Date]])/3,0)</f>
        <v>Q2</v>
      </c>
      <c r="R4178" s="4" t="str">
        <f>LOOKUP(O4178,{1,3,6,9,12},{"Winter","Spring","Summer","Autumn","Winter"})</f>
        <v>Spring</v>
      </c>
    </row>
    <row r="4179" spans="2:18"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c r="O4179" s="4">
        <f>MONTH(Table1[[#This Row],[Invoice Date]])</f>
        <v>6</v>
      </c>
      <c r="P4179" s="4">
        <f>YEAR(Table1[[#This Row],[Invoice Date]])</f>
        <v>2021</v>
      </c>
      <c r="Q4179" s="4" t="str">
        <f>"Q"&amp;ROUNDUP(MONTH(Table1[[#This Row],[Invoice Date]])/3,0)</f>
        <v>Q2</v>
      </c>
      <c r="R4179" s="4" t="str">
        <f>LOOKUP(O4179,{1,3,6,9,12},{"Winter","Spring","Summer","Autumn","Winter"})</f>
        <v>Summer</v>
      </c>
    </row>
    <row r="4180" spans="2:18"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c r="O4180" s="4">
        <f>MONTH(Table1[[#This Row],[Invoice Date]])</f>
        <v>6</v>
      </c>
      <c r="P4180" s="4">
        <f>YEAR(Table1[[#This Row],[Invoice Date]])</f>
        <v>2021</v>
      </c>
      <c r="Q4180" s="4" t="str">
        <f>"Q"&amp;ROUNDUP(MONTH(Table1[[#This Row],[Invoice Date]])/3,0)</f>
        <v>Q2</v>
      </c>
      <c r="R4180" s="4" t="str">
        <f>LOOKUP(O4180,{1,3,6,9,12},{"Winter","Spring","Summer","Autumn","Winter"})</f>
        <v>Summer</v>
      </c>
    </row>
    <row r="4181" spans="2:18"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c r="O4181" s="4">
        <f>MONTH(Table1[[#This Row],[Invoice Date]])</f>
        <v>6</v>
      </c>
      <c r="P4181" s="4">
        <f>YEAR(Table1[[#This Row],[Invoice Date]])</f>
        <v>2021</v>
      </c>
      <c r="Q4181" s="4" t="str">
        <f>"Q"&amp;ROUNDUP(MONTH(Table1[[#This Row],[Invoice Date]])/3,0)</f>
        <v>Q2</v>
      </c>
      <c r="R4181" s="4" t="str">
        <f>LOOKUP(O4181,{1,3,6,9,12},{"Winter","Spring","Summer","Autumn","Winter"})</f>
        <v>Summer</v>
      </c>
    </row>
    <row r="4182" spans="2:18"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c r="O4182" s="4">
        <f>MONTH(Table1[[#This Row],[Invoice Date]])</f>
        <v>6</v>
      </c>
      <c r="P4182" s="4">
        <f>YEAR(Table1[[#This Row],[Invoice Date]])</f>
        <v>2021</v>
      </c>
      <c r="Q4182" s="4" t="str">
        <f>"Q"&amp;ROUNDUP(MONTH(Table1[[#This Row],[Invoice Date]])/3,0)</f>
        <v>Q2</v>
      </c>
      <c r="R4182" s="4" t="str">
        <f>LOOKUP(O4182,{1,3,6,9,12},{"Winter","Spring","Summer","Autumn","Winter"})</f>
        <v>Summer</v>
      </c>
    </row>
    <row r="4183" spans="2:18"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c r="O4183" s="4">
        <f>MONTH(Table1[[#This Row],[Invoice Date]])</f>
        <v>6</v>
      </c>
      <c r="P4183" s="4">
        <f>YEAR(Table1[[#This Row],[Invoice Date]])</f>
        <v>2021</v>
      </c>
      <c r="Q4183" s="4" t="str">
        <f>"Q"&amp;ROUNDUP(MONTH(Table1[[#This Row],[Invoice Date]])/3,0)</f>
        <v>Q2</v>
      </c>
      <c r="R4183" s="4" t="str">
        <f>LOOKUP(O4183,{1,3,6,9,12},{"Winter","Spring","Summer","Autumn","Winter"})</f>
        <v>Summer</v>
      </c>
    </row>
    <row r="4184" spans="2:18"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c r="O4184" s="4">
        <f>MONTH(Table1[[#This Row],[Invoice Date]])</f>
        <v>6</v>
      </c>
      <c r="P4184" s="4">
        <f>YEAR(Table1[[#This Row],[Invoice Date]])</f>
        <v>2021</v>
      </c>
      <c r="Q4184" s="4" t="str">
        <f>"Q"&amp;ROUNDUP(MONTH(Table1[[#This Row],[Invoice Date]])/3,0)</f>
        <v>Q2</v>
      </c>
      <c r="R4184" s="4" t="str">
        <f>LOOKUP(O4184,{1,3,6,9,12},{"Winter","Spring","Summer","Autumn","Winter"})</f>
        <v>Summer</v>
      </c>
    </row>
    <row r="4185" spans="2:18"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c r="O4185" s="4">
        <f>MONTH(Table1[[#This Row],[Invoice Date]])</f>
        <v>6</v>
      </c>
      <c r="P4185" s="4">
        <f>YEAR(Table1[[#This Row],[Invoice Date]])</f>
        <v>2021</v>
      </c>
      <c r="Q4185" s="4" t="str">
        <f>"Q"&amp;ROUNDUP(MONTH(Table1[[#This Row],[Invoice Date]])/3,0)</f>
        <v>Q2</v>
      </c>
      <c r="R4185" s="4" t="str">
        <f>LOOKUP(O4185,{1,3,6,9,12},{"Winter","Spring","Summer","Autumn","Winter"})</f>
        <v>Summer</v>
      </c>
    </row>
    <row r="4186" spans="2:18"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c r="O4186" s="4">
        <f>MONTH(Table1[[#This Row],[Invoice Date]])</f>
        <v>6</v>
      </c>
      <c r="P4186" s="4">
        <f>YEAR(Table1[[#This Row],[Invoice Date]])</f>
        <v>2021</v>
      </c>
      <c r="Q4186" s="4" t="str">
        <f>"Q"&amp;ROUNDUP(MONTH(Table1[[#This Row],[Invoice Date]])/3,0)</f>
        <v>Q2</v>
      </c>
      <c r="R4186" s="4" t="str">
        <f>LOOKUP(O4186,{1,3,6,9,12},{"Winter","Spring","Summer","Autumn","Winter"})</f>
        <v>Summer</v>
      </c>
    </row>
    <row r="4187" spans="2:18"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c r="O4187" s="4">
        <f>MONTH(Table1[[#This Row],[Invoice Date]])</f>
        <v>6</v>
      </c>
      <c r="P4187" s="4">
        <f>YEAR(Table1[[#This Row],[Invoice Date]])</f>
        <v>2021</v>
      </c>
      <c r="Q4187" s="4" t="str">
        <f>"Q"&amp;ROUNDUP(MONTH(Table1[[#This Row],[Invoice Date]])/3,0)</f>
        <v>Q2</v>
      </c>
      <c r="R4187" s="4" t="str">
        <f>LOOKUP(O4187,{1,3,6,9,12},{"Winter","Spring","Summer","Autumn","Winter"})</f>
        <v>Summer</v>
      </c>
    </row>
    <row r="4188" spans="2:18"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c r="O4188" s="4">
        <f>MONTH(Table1[[#This Row],[Invoice Date]])</f>
        <v>6</v>
      </c>
      <c r="P4188" s="4">
        <f>YEAR(Table1[[#This Row],[Invoice Date]])</f>
        <v>2021</v>
      </c>
      <c r="Q4188" s="4" t="str">
        <f>"Q"&amp;ROUNDUP(MONTH(Table1[[#This Row],[Invoice Date]])/3,0)</f>
        <v>Q2</v>
      </c>
      <c r="R4188" s="4" t="str">
        <f>LOOKUP(O4188,{1,3,6,9,12},{"Winter","Spring","Summer","Autumn","Winter"})</f>
        <v>Summer</v>
      </c>
    </row>
    <row r="4189" spans="2:18"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c r="O4189" s="4">
        <f>MONTH(Table1[[#This Row],[Invoice Date]])</f>
        <v>6</v>
      </c>
      <c r="P4189" s="4">
        <f>YEAR(Table1[[#This Row],[Invoice Date]])</f>
        <v>2021</v>
      </c>
      <c r="Q4189" s="4" t="str">
        <f>"Q"&amp;ROUNDUP(MONTH(Table1[[#This Row],[Invoice Date]])/3,0)</f>
        <v>Q2</v>
      </c>
      <c r="R4189" s="4" t="str">
        <f>LOOKUP(O4189,{1,3,6,9,12},{"Winter","Spring","Summer","Autumn","Winter"})</f>
        <v>Summer</v>
      </c>
    </row>
    <row r="4190" spans="2:18"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c r="O4190" s="4">
        <f>MONTH(Table1[[#This Row],[Invoice Date]])</f>
        <v>6</v>
      </c>
      <c r="P4190" s="4">
        <f>YEAR(Table1[[#This Row],[Invoice Date]])</f>
        <v>2021</v>
      </c>
      <c r="Q4190" s="4" t="str">
        <f>"Q"&amp;ROUNDUP(MONTH(Table1[[#This Row],[Invoice Date]])/3,0)</f>
        <v>Q2</v>
      </c>
      <c r="R4190" s="4" t="str">
        <f>LOOKUP(O4190,{1,3,6,9,12},{"Winter","Spring","Summer","Autumn","Winter"})</f>
        <v>Summer</v>
      </c>
    </row>
    <row r="4191" spans="2:18"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c r="O4191" s="4">
        <f>MONTH(Table1[[#This Row],[Invoice Date]])</f>
        <v>6</v>
      </c>
      <c r="P4191" s="4">
        <f>YEAR(Table1[[#This Row],[Invoice Date]])</f>
        <v>2021</v>
      </c>
      <c r="Q4191" s="4" t="str">
        <f>"Q"&amp;ROUNDUP(MONTH(Table1[[#This Row],[Invoice Date]])/3,0)</f>
        <v>Q2</v>
      </c>
      <c r="R4191" s="4" t="str">
        <f>LOOKUP(O4191,{1,3,6,9,12},{"Winter","Spring","Summer","Autumn","Winter"})</f>
        <v>Summer</v>
      </c>
    </row>
    <row r="4192" spans="2:18"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c r="O4192" s="4">
        <f>MONTH(Table1[[#This Row],[Invoice Date]])</f>
        <v>6</v>
      </c>
      <c r="P4192" s="4">
        <f>YEAR(Table1[[#This Row],[Invoice Date]])</f>
        <v>2021</v>
      </c>
      <c r="Q4192" s="4" t="str">
        <f>"Q"&amp;ROUNDUP(MONTH(Table1[[#This Row],[Invoice Date]])/3,0)</f>
        <v>Q2</v>
      </c>
      <c r="R4192" s="4" t="str">
        <f>LOOKUP(O4192,{1,3,6,9,12},{"Winter","Spring","Summer","Autumn","Winter"})</f>
        <v>Summer</v>
      </c>
    </row>
    <row r="4193" spans="2:18"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c r="O4193" s="4">
        <f>MONTH(Table1[[#This Row],[Invoice Date]])</f>
        <v>6</v>
      </c>
      <c r="P4193" s="4">
        <f>YEAR(Table1[[#This Row],[Invoice Date]])</f>
        <v>2021</v>
      </c>
      <c r="Q4193" s="4" t="str">
        <f>"Q"&amp;ROUNDUP(MONTH(Table1[[#This Row],[Invoice Date]])/3,0)</f>
        <v>Q2</v>
      </c>
      <c r="R4193" s="4" t="str">
        <f>LOOKUP(O4193,{1,3,6,9,12},{"Winter","Spring","Summer","Autumn","Winter"})</f>
        <v>Summer</v>
      </c>
    </row>
    <row r="4194" spans="2:18"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c r="O4194" s="4">
        <f>MONTH(Table1[[#This Row],[Invoice Date]])</f>
        <v>6</v>
      </c>
      <c r="P4194" s="4">
        <f>YEAR(Table1[[#This Row],[Invoice Date]])</f>
        <v>2021</v>
      </c>
      <c r="Q4194" s="4" t="str">
        <f>"Q"&amp;ROUNDUP(MONTH(Table1[[#This Row],[Invoice Date]])/3,0)</f>
        <v>Q2</v>
      </c>
      <c r="R4194" s="4" t="str">
        <f>LOOKUP(O4194,{1,3,6,9,12},{"Winter","Spring","Summer","Autumn","Winter"})</f>
        <v>Summer</v>
      </c>
    </row>
    <row r="4195" spans="2:18"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c r="O4195" s="4">
        <f>MONTH(Table1[[#This Row],[Invoice Date]])</f>
        <v>6</v>
      </c>
      <c r="P4195" s="4">
        <f>YEAR(Table1[[#This Row],[Invoice Date]])</f>
        <v>2021</v>
      </c>
      <c r="Q4195" s="4" t="str">
        <f>"Q"&amp;ROUNDUP(MONTH(Table1[[#This Row],[Invoice Date]])/3,0)</f>
        <v>Q2</v>
      </c>
      <c r="R4195" s="4" t="str">
        <f>LOOKUP(O4195,{1,3,6,9,12},{"Winter","Spring","Summer","Autumn","Winter"})</f>
        <v>Summer</v>
      </c>
    </row>
    <row r="4196" spans="2:18"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c r="O4196" s="4">
        <f>MONTH(Table1[[#This Row],[Invoice Date]])</f>
        <v>6</v>
      </c>
      <c r="P4196" s="4">
        <f>YEAR(Table1[[#This Row],[Invoice Date]])</f>
        <v>2021</v>
      </c>
      <c r="Q4196" s="4" t="str">
        <f>"Q"&amp;ROUNDUP(MONTH(Table1[[#This Row],[Invoice Date]])/3,0)</f>
        <v>Q2</v>
      </c>
      <c r="R4196" s="4" t="str">
        <f>LOOKUP(O4196,{1,3,6,9,12},{"Winter","Spring","Summer","Autumn","Winter"})</f>
        <v>Summer</v>
      </c>
    </row>
    <row r="4197" spans="2:18"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c r="O4197" s="4">
        <f>MONTH(Table1[[#This Row],[Invoice Date]])</f>
        <v>6</v>
      </c>
      <c r="P4197" s="4">
        <f>YEAR(Table1[[#This Row],[Invoice Date]])</f>
        <v>2021</v>
      </c>
      <c r="Q4197" s="4" t="str">
        <f>"Q"&amp;ROUNDUP(MONTH(Table1[[#This Row],[Invoice Date]])/3,0)</f>
        <v>Q2</v>
      </c>
      <c r="R4197" s="4" t="str">
        <f>LOOKUP(O4197,{1,3,6,9,12},{"Winter","Spring","Summer","Autumn","Winter"})</f>
        <v>Summer</v>
      </c>
    </row>
    <row r="4198" spans="2:18"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c r="O4198" s="4">
        <f>MONTH(Table1[[#This Row],[Invoice Date]])</f>
        <v>6</v>
      </c>
      <c r="P4198" s="4">
        <f>YEAR(Table1[[#This Row],[Invoice Date]])</f>
        <v>2021</v>
      </c>
      <c r="Q4198" s="4" t="str">
        <f>"Q"&amp;ROUNDUP(MONTH(Table1[[#This Row],[Invoice Date]])/3,0)</f>
        <v>Q2</v>
      </c>
      <c r="R4198" s="4" t="str">
        <f>LOOKUP(O4198,{1,3,6,9,12},{"Winter","Spring","Summer","Autumn","Winter"})</f>
        <v>Summer</v>
      </c>
    </row>
    <row r="4199" spans="2:18"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c r="O4199" s="4">
        <f>MONTH(Table1[[#This Row],[Invoice Date]])</f>
        <v>6</v>
      </c>
      <c r="P4199" s="4">
        <f>YEAR(Table1[[#This Row],[Invoice Date]])</f>
        <v>2021</v>
      </c>
      <c r="Q4199" s="4" t="str">
        <f>"Q"&amp;ROUNDUP(MONTH(Table1[[#This Row],[Invoice Date]])/3,0)</f>
        <v>Q2</v>
      </c>
      <c r="R4199" s="4" t="str">
        <f>LOOKUP(O4199,{1,3,6,9,12},{"Winter","Spring","Summer","Autumn","Winter"})</f>
        <v>Summer</v>
      </c>
    </row>
    <row r="4200" spans="2:18"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c r="O4200" s="4">
        <f>MONTH(Table1[[#This Row],[Invoice Date]])</f>
        <v>6</v>
      </c>
      <c r="P4200" s="4">
        <f>YEAR(Table1[[#This Row],[Invoice Date]])</f>
        <v>2021</v>
      </c>
      <c r="Q4200" s="4" t="str">
        <f>"Q"&amp;ROUNDUP(MONTH(Table1[[#This Row],[Invoice Date]])/3,0)</f>
        <v>Q2</v>
      </c>
      <c r="R4200" s="4" t="str">
        <f>LOOKUP(O4200,{1,3,6,9,12},{"Winter","Spring","Summer","Autumn","Winter"})</f>
        <v>Summer</v>
      </c>
    </row>
    <row r="4201" spans="2:18"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c r="O4201" s="4">
        <f>MONTH(Table1[[#This Row],[Invoice Date]])</f>
        <v>6</v>
      </c>
      <c r="P4201" s="4">
        <f>YEAR(Table1[[#This Row],[Invoice Date]])</f>
        <v>2021</v>
      </c>
      <c r="Q4201" s="4" t="str">
        <f>"Q"&amp;ROUNDUP(MONTH(Table1[[#This Row],[Invoice Date]])/3,0)</f>
        <v>Q2</v>
      </c>
      <c r="R4201" s="4" t="str">
        <f>LOOKUP(O4201,{1,3,6,9,12},{"Winter","Spring","Summer","Autumn","Winter"})</f>
        <v>Summer</v>
      </c>
    </row>
    <row r="4202" spans="2:18"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c r="O4202" s="4">
        <f>MONTH(Table1[[#This Row],[Invoice Date]])</f>
        <v>6</v>
      </c>
      <c r="P4202" s="4">
        <f>YEAR(Table1[[#This Row],[Invoice Date]])</f>
        <v>2021</v>
      </c>
      <c r="Q4202" s="4" t="str">
        <f>"Q"&amp;ROUNDUP(MONTH(Table1[[#This Row],[Invoice Date]])/3,0)</f>
        <v>Q2</v>
      </c>
      <c r="R4202" s="4" t="str">
        <f>LOOKUP(O4202,{1,3,6,9,12},{"Winter","Spring","Summer","Autumn","Winter"})</f>
        <v>Summer</v>
      </c>
    </row>
    <row r="4203" spans="2:18"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c r="O4203" s="4">
        <f>MONTH(Table1[[#This Row],[Invoice Date]])</f>
        <v>6</v>
      </c>
      <c r="P4203" s="4">
        <f>YEAR(Table1[[#This Row],[Invoice Date]])</f>
        <v>2021</v>
      </c>
      <c r="Q4203" s="4" t="str">
        <f>"Q"&amp;ROUNDUP(MONTH(Table1[[#This Row],[Invoice Date]])/3,0)</f>
        <v>Q2</v>
      </c>
      <c r="R4203" s="4" t="str">
        <f>LOOKUP(O4203,{1,3,6,9,12},{"Winter","Spring","Summer","Autumn","Winter"})</f>
        <v>Summer</v>
      </c>
    </row>
    <row r="4204" spans="2:18"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c r="O4204" s="4">
        <f>MONTH(Table1[[#This Row],[Invoice Date]])</f>
        <v>6</v>
      </c>
      <c r="P4204" s="4">
        <f>YEAR(Table1[[#This Row],[Invoice Date]])</f>
        <v>2021</v>
      </c>
      <c r="Q4204" s="4" t="str">
        <f>"Q"&amp;ROUNDUP(MONTH(Table1[[#This Row],[Invoice Date]])/3,0)</f>
        <v>Q2</v>
      </c>
      <c r="R4204" s="4" t="str">
        <f>LOOKUP(O4204,{1,3,6,9,12},{"Winter","Spring","Summer","Autumn","Winter"})</f>
        <v>Summer</v>
      </c>
    </row>
    <row r="4205" spans="2:18"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c r="O4205" s="4">
        <f>MONTH(Table1[[#This Row],[Invoice Date]])</f>
        <v>6</v>
      </c>
      <c r="P4205" s="4">
        <f>YEAR(Table1[[#This Row],[Invoice Date]])</f>
        <v>2021</v>
      </c>
      <c r="Q4205" s="4" t="str">
        <f>"Q"&amp;ROUNDUP(MONTH(Table1[[#This Row],[Invoice Date]])/3,0)</f>
        <v>Q2</v>
      </c>
      <c r="R4205" s="4" t="str">
        <f>LOOKUP(O4205,{1,3,6,9,12},{"Winter","Spring","Summer","Autumn","Winter"})</f>
        <v>Summer</v>
      </c>
    </row>
    <row r="4206" spans="2:18"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c r="O4206" s="4">
        <f>MONTH(Table1[[#This Row],[Invoice Date]])</f>
        <v>6</v>
      </c>
      <c r="P4206" s="4">
        <f>YEAR(Table1[[#This Row],[Invoice Date]])</f>
        <v>2021</v>
      </c>
      <c r="Q4206" s="4" t="str">
        <f>"Q"&amp;ROUNDUP(MONTH(Table1[[#This Row],[Invoice Date]])/3,0)</f>
        <v>Q2</v>
      </c>
      <c r="R4206" s="4" t="str">
        <f>LOOKUP(O4206,{1,3,6,9,12},{"Winter","Spring","Summer","Autumn","Winter"})</f>
        <v>Summer</v>
      </c>
    </row>
    <row r="4207" spans="2:18"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c r="O4207" s="4">
        <f>MONTH(Table1[[#This Row],[Invoice Date]])</f>
        <v>6</v>
      </c>
      <c r="P4207" s="4">
        <f>YEAR(Table1[[#This Row],[Invoice Date]])</f>
        <v>2021</v>
      </c>
      <c r="Q4207" s="4" t="str">
        <f>"Q"&amp;ROUNDUP(MONTH(Table1[[#This Row],[Invoice Date]])/3,0)</f>
        <v>Q2</v>
      </c>
      <c r="R4207" s="4" t="str">
        <f>LOOKUP(O4207,{1,3,6,9,12},{"Winter","Spring","Summer","Autumn","Winter"})</f>
        <v>Summer</v>
      </c>
    </row>
    <row r="4208" spans="2:18"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c r="O4208" s="4">
        <f>MONTH(Table1[[#This Row],[Invoice Date]])</f>
        <v>6</v>
      </c>
      <c r="P4208" s="4">
        <f>YEAR(Table1[[#This Row],[Invoice Date]])</f>
        <v>2021</v>
      </c>
      <c r="Q4208" s="4" t="str">
        <f>"Q"&amp;ROUNDUP(MONTH(Table1[[#This Row],[Invoice Date]])/3,0)</f>
        <v>Q2</v>
      </c>
      <c r="R4208" s="4" t="str">
        <f>LOOKUP(O4208,{1,3,6,9,12},{"Winter","Spring","Summer","Autumn","Winter"})</f>
        <v>Summer</v>
      </c>
    </row>
    <row r="4209" spans="2:18"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c r="O4209" s="4">
        <f>MONTH(Table1[[#This Row],[Invoice Date]])</f>
        <v>7</v>
      </c>
      <c r="P4209" s="4">
        <f>YEAR(Table1[[#This Row],[Invoice Date]])</f>
        <v>2021</v>
      </c>
      <c r="Q4209" s="4" t="str">
        <f>"Q"&amp;ROUNDUP(MONTH(Table1[[#This Row],[Invoice Date]])/3,0)</f>
        <v>Q3</v>
      </c>
      <c r="R4209" s="4" t="str">
        <f>LOOKUP(O4209,{1,3,6,9,12},{"Winter","Spring","Summer","Autumn","Winter"})</f>
        <v>Summer</v>
      </c>
    </row>
    <row r="4210" spans="2:18"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c r="O4210" s="4">
        <f>MONTH(Table1[[#This Row],[Invoice Date]])</f>
        <v>7</v>
      </c>
      <c r="P4210" s="4">
        <f>YEAR(Table1[[#This Row],[Invoice Date]])</f>
        <v>2021</v>
      </c>
      <c r="Q4210" s="4" t="str">
        <f>"Q"&amp;ROUNDUP(MONTH(Table1[[#This Row],[Invoice Date]])/3,0)</f>
        <v>Q3</v>
      </c>
      <c r="R4210" s="4" t="str">
        <f>LOOKUP(O4210,{1,3,6,9,12},{"Winter","Spring","Summer","Autumn","Winter"})</f>
        <v>Summer</v>
      </c>
    </row>
    <row r="4211" spans="2:18"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c r="O4211" s="4">
        <f>MONTH(Table1[[#This Row],[Invoice Date]])</f>
        <v>7</v>
      </c>
      <c r="P4211" s="4">
        <f>YEAR(Table1[[#This Row],[Invoice Date]])</f>
        <v>2021</v>
      </c>
      <c r="Q4211" s="4" t="str">
        <f>"Q"&amp;ROUNDUP(MONTH(Table1[[#This Row],[Invoice Date]])/3,0)</f>
        <v>Q3</v>
      </c>
      <c r="R4211" s="4" t="str">
        <f>LOOKUP(O4211,{1,3,6,9,12},{"Winter","Spring","Summer","Autumn","Winter"})</f>
        <v>Summer</v>
      </c>
    </row>
    <row r="4212" spans="2:18"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c r="O4212" s="4">
        <f>MONTH(Table1[[#This Row],[Invoice Date]])</f>
        <v>7</v>
      </c>
      <c r="P4212" s="4">
        <f>YEAR(Table1[[#This Row],[Invoice Date]])</f>
        <v>2021</v>
      </c>
      <c r="Q4212" s="4" t="str">
        <f>"Q"&amp;ROUNDUP(MONTH(Table1[[#This Row],[Invoice Date]])/3,0)</f>
        <v>Q3</v>
      </c>
      <c r="R4212" s="4" t="str">
        <f>LOOKUP(O4212,{1,3,6,9,12},{"Winter","Spring","Summer","Autumn","Winter"})</f>
        <v>Summer</v>
      </c>
    </row>
    <row r="4213" spans="2:18"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c r="O4213" s="4">
        <f>MONTH(Table1[[#This Row],[Invoice Date]])</f>
        <v>7</v>
      </c>
      <c r="P4213" s="4">
        <f>YEAR(Table1[[#This Row],[Invoice Date]])</f>
        <v>2021</v>
      </c>
      <c r="Q4213" s="4" t="str">
        <f>"Q"&amp;ROUNDUP(MONTH(Table1[[#This Row],[Invoice Date]])/3,0)</f>
        <v>Q3</v>
      </c>
      <c r="R4213" s="4" t="str">
        <f>LOOKUP(O4213,{1,3,6,9,12},{"Winter","Spring","Summer","Autumn","Winter"})</f>
        <v>Summer</v>
      </c>
    </row>
    <row r="4214" spans="2:18"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c r="O4214" s="4">
        <f>MONTH(Table1[[#This Row],[Invoice Date]])</f>
        <v>7</v>
      </c>
      <c r="P4214" s="4">
        <f>YEAR(Table1[[#This Row],[Invoice Date]])</f>
        <v>2021</v>
      </c>
      <c r="Q4214" s="4" t="str">
        <f>"Q"&amp;ROUNDUP(MONTH(Table1[[#This Row],[Invoice Date]])/3,0)</f>
        <v>Q3</v>
      </c>
      <c r="R4214" s="4" t="str">
        <f>LOOKUP(O4214,{1,3,6,9,12},{"Winter","Spring","Summer","Autumn","Winter"})</f>
        <v>Summer</v>
      </c>
    </row>
    <row r="4215" spans="2:18"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c r="O4215" s="4">
        <f>MONTH(Table1[[#This Row],[Invoice Date]])</f>
        <v>7</v>
      </c>
      <c r="P4215" s="4">
        <f>YEAR(Table1[[#This Row],[Invoice Date]])</f>
        <v>2021</v>
      </c>
      <c r="Q4215" s="4" t="str">
        <f>"Q"&amp;ROUNDUP(MONTH(Table1[[#This Row],[Invoice Date]])/3,0)</f>
        <v>Q3</v>
      </c>
      <c r="R4215" s="4" t="str">
        <f>LOOKUP(O4215,{1,3,6,9,12},{"Winter","Spring","Summer","Autumn","Winter"})</f>
        <v>Summer</v>
      </c>
    </row>
    <row r="4216" spans="2:18"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c r="O4216" s="4">
        <f>MONTH(Table1[[#This Row],[Invoice Date]])</f>
        <v>7</v>
      </c>
      <c r="P4216" s="4">
        <f>YEAR(Table1[[#This Row],[Invoice Date]])</f>
        <v>2021</v>
      </c>
      <c r="Q4216" s="4" t="str">
        <f>"Q"&amp;ROUNDUP(MONTH(Table1[[#This Row],[Invoice Date]])/3,0)</f>
        <v>Q3</v>
      </c>
      <c r="R4216" s="4" t="str">
        <f>LOOKUP(O4216,{1,3,6,9,12},{"Winter","Spring","Summer","Autumn","Winter"})</f>
        <v>Summer</v>
      </c>
    </row>
    <row r="4217" spans="2:18"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c r="O4217" s="4">
        <f>MONTH(Table1[[#This Row],[Invoice Date]])</f>
        <v>7</v>
      </c>
      <c r="P4217" s="4">
        <f>YEAR(Table1[[#This Row],[Invoice Date]])</f>
        <v>2021</v>
      </c>
      <c r="Q4217" s="4" t="str">
        <f>"Q"&amp;ROUNDUP(MONTH(Table1[[#This Row],[Invoice Date]])/3,0)</f>
        <v>Q3</v>
      </c>
      <c r="R4217" s="4" t="str">
        <f>LOOKUP(O4217,{1,3,6,9,12},{"Winter","Spring","Summer","Autumn","Winter"})</f>
        <v>Summer</v>
      </c>
    </row>
    <row r="4218" spans="2:18"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c r="O4218" s="4">
        <f>MONTH(Table1[[#This Row],[Invoice Date]])</f>
        <v>7</v>
      </c>
      <c r="P4218" s="4">
        <f>YEAR(Table1[[#This Row],[Invoice Date]])</f>
        <v>2021</v>
      </c>
      <c r="Q4218" s="4" t="str">
        <f>"Q"&amp;ROUNDUP(MONTH(Table1[[#This Row],[Invoice Date]])/3,0)</f>
        <v>Q3</v>
      </c>
      <c r="R4218" s="4" t="str">
        <f>LOOKUP(O4218,{1,3,6,9,12},{"Winter","Spring","Summer","Autumn","Winter"})</f>
        <v>Summer</v>
      </c>
    </row>
    <row r="4219" spans="2:18"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c r="O4219" s="4">
        <f>MONTH(Table1[[#This Row],[Invoice Date]])</f>
        <v>7</v>
      </c>
      <c r="P4219" s="4">
        <f>YEAR(Table1[[#This Row],[Invoice Date]])</f>
        <v>2021</v>
      </c>
      <c r="Q4219" s="4" t="str">
        <f>"Q"&amp;ROUNDUP(MONTH(Table1[[#This Row],[Invoice Date]])/3,0)</f>
        <v>Q3</v>
      </c>
      <c r="R4219" s="4" t="str">
        <f>LOOKUP(O4219,{1,3,6,9,12},{"Winter","Spring","Summer","Autumn","Winter"})</f>
        <v>Summer</v>
      </c>
    </row>
    <row r="4220" spans="2:18"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c r="O4220" s="4">
        <f>MONTH(Table1[[#This Row],[Invoice Date]])</f>
        <v>7</v>
      </c>
      <c r="P4220" s="4">
        <f>YEAR(Table1[[#This Row],[Invoice Date]])</f>
        <v>2021</v>
      </c>
      <c r="Q4220" s="4" t="str">
        <f>"Q"&amp;ROUNDUP(MONTH(Table1[[#This Row],[Invoice Date]])/3,0)</f>
        <v>Q3</v>
      </c>
      <c r="R4220" s="4" t="str">
        <f>LOOKUP(O4220,{1,3,6,9,12},{"Winter","Spring","Summer","Autumn","Winter"})</f>
        <v>Summer</v>
      </c>
    </row>
    <row r="4221" spans="2:18"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c r="O4221" s="4">
        <f>MONTH(Table1[[#This Row],[Invoice Date]])</f>
        <v>7</v>
      </c>
      <c r="P4221" s="4">
        <f>YEAR(Table1[[#This Row],[Invoice Date]])</f>
        <v>2021</v>
      </c>
      <c r="Q4221" s="4" t="str">
        <f>"Q"&amp;ROUNDUP(MONTH(Table1[[#This Row],[Invoice Date]])/3,0)</f>
        <v>Q3</v>
      </c>
      <c r="R4221" s="4" t="str">
        <f>LOOKUP(O4221,{1,3,6,9,12},{"Winter","Spring","Summer","Autumn","Winter"})</f>
        <v>Summer</v>
      </c>
    </row>
    <row r="4222" spans="2:18"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c r="O4222" s="4">
        <f>MONTH(Table1[[#This Row],[Invoice Date]])</f>
        <v>7</v>
      </c>
      <c r="P4222" s="4">
        <f>YEAR(Table1[[#This Row],[Invoice Date]])</f>
        <v>2021</v>
      </c>
      <c r="Q4222" s="4" t="str">
        <f>"Q"&amp;ROUNDUP(MONTH(Table1[[#This Row],[Invoice Date]])/3,0)</f>
        <v>Q3</v>
      </c>
      <c r="R4222" s="4" t="str">
        <f>LOOKUP(O4222,{1,3,6,9,12},{"Winter","Spring","Summer","Autumn","Winter"})</f>
        <v>Summer</v>
      </c>
    </row>
    <row r="4223" spans="2:18"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c r="O4223" s="4">
        <f>MONTH(Table1[[#This Row],[Invoice Date]])</f>
        <v>7</v>
      </c>
      <c r="P4223" s="4">
        <f>YEAR(Table1[[#This Row],[Invoice Date]])</f>
        <v>2021</v>
      </c>
      <c r="Q4223" s="4" t="str">
        <f>"Q"&amp;ROUNDUP(MONTH(Table1[[#This Row],[Invoice Date]])/3,0)</f>
        <v>Q3</v>
      </c>
      <c r="R4223" s="4" t="str">
        <f>LOOKUP(O4223,{1,3,6,9,12},{"Winter","Spring","Summer","Autumn","Winter"})</f>
        <v>Summer</v>
      </c>
    </row>
    <row r="4224" spans="2:18"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c r="O4224" s="4">
        <f>MONTH(Table1[[#This Row],[Invoice Date]])</f>
        <v>7</v>
      </c>
      <c r="P4224" s="4">
        <f>YEAR(Table1[[#This Row],[Invoice Date]])</f>
        <v>2021</v>
      </c>
      <c r="Q4224" s="4" t="str">
        <f>"Q"&amp;ROUNDUP(MONTH(Table1[[#This Row],[Invoice Date]])/3,0)</f>
        <v>Q3</v>
      </c>
      <c r="R4224" s="4" t="str">
        <f>LOOKUP(O4224,{1,3,6,9,12},{"Winter","Spring","Summer","Autumn","Winter"})</f>
        <v>Summer</v>
      </c>
    </row>
    <row r="4225" spans="2:18"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c r="O4225" s="4">
        <f>MONTH(Table1[[#This Row],[Invoice Date]])</f>
        <v>7</v>
      </c>
      <c r="P4225" s="4">
        <f>YEAR(Table1[[#This Row],[Invoice Date]])</f>
        <v>2021</v>
      </c>
      <c r="Q4225" s="4" t="str">
        <f>"Q"&amp;ROUNDUP(MONTH(Table1[[#This Row],[Invoice Date]])/3,0)</f>
        <v>Q3</v>
      </c>
      <c r="R4225" s="4" t="str">
        <f>LOOKUP(O4225,{1,3,6,9,12},{"Winter","Spring","Summer","Autumn","Winter"})</f>
        <v>Summer</v>
      </c>
    </row>
    <row r="4226" spans="2:18"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c r="O4226" s="4">
        <f>MONTH(Table1[[#This Row],[Invoice Date]])</f>
        <v>7</v>
      </c>
      <c r="P4226" s="4">
        <f>YEAR(Table1[[#This Row],[Invoice Date]])</f>
        <v>2021</v>
      </c>
      <c r="Q4226" s="4" t="str">
        <f>"Q"&amp;ROUNDUP(MONTH(Table1[[#This Row],[Invoice Date]])/3,0)</f>
        <v>Q3</v>
      </c>
      <c r="R4226" s="4" t="str">
        <f>LOOKUP(O4226,{1,3,6,9,12},{"Winter","Spring","Summer","Autumn","Winter"})</f>
        <v>Summer</v>
      </c>
    </row>
    <row r="4227" spans="2:18"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c r="O4227" s="4">
        <f>MONTH(Table1[[#This Row],[Invoice Date]])</f>
        <v>7</v>
      </c>
      <c r="P4227" s="4">
        <f>YEAR(Table1[[#This Row],[Invoice Date]])</f>
        <v>2021</v>
      </c>
      <c r="Q4227" s="4" t="str">
        <f>"Q"&amp;ROUNDUP(MONTH(Table1[[#This Row],[Invoice Date]])/3,0)</f>
        <v>Q3</v>
      </c>
      <c r="R4227" s="4" t="str">
        <f>LOOKUP(O4227,{1,3,6,9,12},{"Winter","Spring","Summer","Autumn","Winter"})</f>
        <v>Summer</v>
      </c>
    </row>
    <row r="4228" spans="2:18"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c r="O4228" s="4">
        <f>MONTH(Table1[[#This Row],[Invoice Date]])</f>
        <v>7</v>
      </c>
      <c r="P4228" s="4">
        <f>YEAR(Table1[[#This Row],[Invoice Date]])</f>
        <v>2021</v>
      </c>
      <c r="Q4228" s="4" t="str">
        <f>"Q"&amp;ROUNDUP(MONTH(Table1[[#This Row],[Invoice Date]])/3,0)</f>
        <v>Q3</v>
      </c>
      <c r="R4228" s="4" t="str">
        <f>LOOKUP(O4228,{1,3,6,9,12},{"Winter","Spring","Summer","Autumn","Winter"})</f>
        <v>Summer</v>
      </c>
    </row>
    <row r="4229" spans="2:18"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c r="O4229" s="4">
        <f>MONTH(Table1[[#This Row],[Invoice Date]])</f>
        <v>7</v>
      </c>
      <c r="P4229" s="4">
        <f>YEAR(Table1[[#This Row],[Invoice Date]])</f>
        <v>2021</v>
      </c>
      <c r="Q4229" s="4" t="str">
        <f>"Q"&amp;ROUNDUP(MONTH(Table1[[#This Row],[Invoice Date]])/3,0)</f>
        <v>Q3</v>
      </c>
      <c r="R4229" s="4" t="str">
        <f>LOOKUP(O4229,{1,3,6,9,12},{"Winter","Spring","Summer","Autumn","Winter"})</f>
        <v>Summer</v>
      </c>
    </row>
    <row r="4230" spans="2:18"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c r="O4230" s="4">
        <f>MONTH(Table1[[#This Row],[Invoice Date]])</f>
        <v>7</v>
      </c>
      <c r="P4230" s="4">
        <f>YEAR(Table1[[#This Row],[Invoice Date]])</f>
        <v>2021</v>
      </c>
      <c r="Q4230" s="4" t="str">
        <f>"Q"&amp;ROUNDUP(MONTH(Table1[[#This Row],[Invoice Date]])/3,0)</f>
        <v>Q3</v>
      </c>
      <c r="R4230" s="4" t="str">
        <f>LOOKUP(O4230,{1,3,6,9,12},{"Winter","Spring","Summer","Autumn","Winter"})</f>
        <v>Summer</v>
      </c>
    </row>
    <row r="4231" spans="2:18"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c r="O4231" s="4">
        <f>MONTH(Table1[[#This Row],[Invoice Date]])</f>
        <v>7</v>
      </c>
      <c r="P4231" s="4">
        <f>YEAR(Table1[[#This Row],[Invoice Date]])</f>
        <v>2021</v>
      </c>
      <c r="Q4231" s="4" t="str">
        <f>"Q"&amp;ROUNDUP(MONTH(Table1[[#This Row],[Invoice Date]])/3,0)</f>
        <v>Q3</v>
      </c>
      <c r="R4231" s="4" t="str">
        <f>LOOKUP(O4231,{1,3,6,9,12},{"Winter","Spring","Summer","Autumn","Winter"})</f>
        <v>Summer</v>
      </c>
    </row>
    <row r="4232" spans="2:18"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c r="O4232" s="4">
        <f>MONTH(Table1[[#This Row],[Invoice Date]])</f>
        <v>7</v>
      </c>
      <c r="P4232" s="4">
        <f>YEAR(Table1[[#This Row],[Invoice Date]])</f>
        <v>2021</v>
      </c>
      <c r="Q4232" s="4" t="str">
        <f>"Q"&amp;ROUNDUP(MONTH(Table1[[#This Row],[Invoice Date]])/3,0)</f>
        <v>Q3</v>
      </c>
      <c r="R4232" s="4" t="str">
        <f>LOOKUP(O4232,{1,3,6,9,12},{"Winter","Spring","Summer","Autumn","Winter"})</f>
        <v>Summer</v>
      </c>
    </row>
    <row r="4233" spans="2:18"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c r="O4233" s="4">
        <f>MONTH(Table1[[#This Row],[Invoice Date]])</f>
        <v>7</v>
      </c>
      <c r="P4233" s="4">
        <f>YEAR(Table1[[#This Row],[Invoice Date]])</f>
        <v>2021</v>
      </c>
      <c r="Q4233" s="4" t="str">
        <f>"Q"&amp;ROUNDUP(MONTH(Table1[[#This Row],[Invoice Date]])/3,0)</f>
        <v>Q3</v>
      </c>
      <c r="R4233" s="4" t="str">
        <f>LOOKUP(O4233,{1,3,6,9,12},{"Winter","Spring","Summer","Autumn","Winter"})</f>
        <v>Summer</v>
      </c>
    </row>
    <row r="4234" spans="2:18"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c r="O4234" s="4">
        <f>MONTH(Table1[[#This Row],[Invoice Date]])</f>
        <v>7</v>
      </c>
      <c r="P4234" s="4">
        <f>YEAR(Table1[[#This Row],[Invoice Date]])</f>
        <v>2021</v>
      </c>
      <c r="Q4234" s="4" t="str">
        <f>"Q"&amp;ROUNDUP(MONTH(Table1[[#This Row],[Invoice Date]])/3,0)</f>
        <v>Q3</v>
      </c>
      <c r="R4234" s="4" t="str">
        <f>LOOKUP(O4234,{1,3,6,9,12},{"Winter","Spring","Summer","Autumn","Winter"})</f>
        <v>Summer</v>
      </c>
    </row>
    <row r="4235" spans="2:18"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c r="O4235" s="4">
        <f>MONTH(Table1[[#This Row],[Invoice Date]])</f>
        <v>7</v>
      </c>
      <c r="P4235" s="4">
        <f>YEAR(Table1[[#This Row],[Invoice Date]])</f>
        <v>2021</v>
      </c>
      <c r="Q4235" s="4" t="str">
        <f>"Q"&amp;ROUNDUP(MONTH(Table1[[#This Row],[Invoice Date]])/3,0)</f>
        <v>Q3</v>
      </c>
      <c r="R4235" s="4" t="str">
        <f>LOOKUP(O4235,{1,3,6,9,12},{"Winter","Spring","Summer","Autumn","Winter"})</f>
        <v>Summer</v>
      </c>
    </row>
    <row r="4236" spans="2:18"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c r="O4236" s="4">
        <f>MONTH(Table1[[#This Row],[Invoice Date]])</f>
        <v>7</v>
      </c>
      <c r="P4236" s="4">
        <f>YEAR(Table1[[#This Row],[Invoice Date]])</f>
        <v>2021</v>
      </c>
      <c r="Q4236" s="4" t="str">
        <f>"Q"&amp;ROUNDUP(MONTH(Table1[[#This Row],[Invoice Date]])/3,0)</f>
        <v>Q3</v>
      </c>
      <c r="R4236" s="4" t="str">
        <f>LOOKUP(O4236,{1,3,6,9,12},{"Winter","Spring","Summer","Autumn","Winter"})</f>
        <v>Summer</v>
      </c>
    </row>
    <row r="4237" spans="2:18"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c r="O4237" s="4">
        <f>MONTH(Table1[[#This Row],[Invoice Date]])</f>
        <v>7</v>
      </c>
      <c r="P4237" s="4">
        <f>YEAR(Table1[[#This Row],[Invoice Date]])</f>
        <v>2021</v>
      </c>
      <c r="Q4237" s="4" t="str">
        <f>"Q"&amp;ROUNDUP(MONTH(Table1[[#This Row],[Invoice Date]])/3,0)</f>
        <v>Q3</v>
      </c>
      <c r="R4237" s="4" t="str">
        <f>LOOKUP(O4237,{1,3,6,9,12},{"Winter","Spring","Summer","Autumn","Winter"})</f>
        <v>Summer</v>
      </c>
    </row>
    <row r="4238" spans="2:18"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c r="O4238" s="4">
        <f>MONTH(Table1[[#This Row],[Invoice Date]])</f>
        <v>7</v>
      </c>
      <c r="P4238" s="4">
        <f>YEAR(Table1[[#This Row],[Invoice Date]])</f>
        <v>2021</v>
      </c>
      <c r="Q4238" s="4" t="str">
        <f>"Q"&amp;ROUNDUP(MONTH(Table1[[#This Row],[Invoice Date]])/3,0)</f>
        <v>Q3</v>
      </c>
      <c r="R4238" s="4" t="str">
        <f>LOOKUP(O4238,{1,3,6,9,12},{"Winter","Spring","Summer","Autumn","Winter"})</f>
        <v>Summer</v>
      </c>
    </row>
    <row r="4239" spans="2:18"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c r="O4239" s="4">
        <f>MONTH(Table1[[#This Row],[Invoice Date]])</f>
        <v>7</v>
      </c>
      <c r="P4239" s="4">
        <f>YEAR(Table1[[#This Row],[Invoice Date]])</f>
        <v>2021</v>
      </c>
      <c r="Q4239" s="4" t="str">
        <f>"Q"&amp;ROUNDUP(MONTH(Table1[[#This Row],[Invoice Date]])/3,0)</f>
        <v>Q3</v>
      </c>
      <c r="R4239" s="4" t="str">
        <f>LOOKUP(O4239,{1,3,6,9,12},{"Winter","Spring","Summer","Autumn","Winter"})</f>
        <v>Summer</v>
      </c>
    </row>
    <row r="4240" spans="2:18"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c r="O4240" s="4">
        <f>MONTH(Table1[[#This Row],[Invoice Date]])</f>
        <v>8</v>
      </c>
      <c r="P4240" s="4">
        <f>YEAR(Table1[[#This Row],[Invoice Date]])</f>
        <v>2021</v>
      </c>
      <c r="Q4240" s="4" t="str">
        <f>"Q"&amp;ROUNDUP(MONTH(Table1[[#This Row],[Invoice Date]])/3,0)</f>
        <v>Q3</v>
      </c>
      <c r="R4240" s="4" t="str">
        <f>LOOKUP(O4240,{1,3,6,9,12},{"Winter","Spring","Summer","Autumn","Winter"})</f>
        <v>Summer</v>
      </c>
    </row>
    <row r="4241" spans="2:18"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c r="O4241" s="4">
        <f>MONTH(Table1[[#This Row],[Invoice Date]])</f>
        <v>8</v>
      </c>
      <c r="P4241" s="4">
        <f>YEAR(Table1[[#This Row],[Invoice Date]])</f>
        <v>2021</v>
      </c>
      <c r="Q4241" s="4" t="str">
        <f>"Q"&amp;ROUNDUP(MONTH(Table1[[#This Row],[Invoice Date]])/3,0)</f>
        <v>Q3</v>
      </c>
      <c r="R4241" s="4" t="str">
        <f>LOOKUP(O4241,{1,3,6,9,12},{"Winter","Spring","Summer","Autumn","Winter"})</f>
        <v>Summer</v>
      </c>
    </row>
    <row r="4242" spans="2:18"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c r="O4242" s="4">
        <f>MONTH(Table1[[#This Row],[Invoice Date]])</f>
        <v>8</v>
      </c>
      <c r="P4242" s="4">
        <f>YEAR(Table1[[#This Row],[Invoice Date]])</f>
        <v>2021</v>
      </c>
      <c r="Q4242" s="4" t="str">
        <f>"Q"&amp;ROUNDUP(MONTH(Table1[[#This Row],[Invoice Date]])/3,0)</f>
        <v>Q3</v>
      </c>
      <c r="R4242" s="4" t="str">
        <f>LOOKUP(O4242,{1,3,6,9,12},{"Winter","Spring","Summer","Autumn","Winter"})</f>
        <v>Summer</v>
      </c>
    </row>
    <row r="4243" spans="2:18"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c r="O4243" s="4">
        <f>MONTH(Table1[[#This Row],[Invoice Date]])</f>
        <v>8</v>
      </c>
      <c r="P4243" s="4">
        <f>YEAR(Table1[[#This Row],[Invoice Date]])</f>
        <v>2021</v>
      </c>
      <c r="Q4243" s="4" t="str">
        <f>"Q"&amp;ROUNDUP(MONTH(Table1[[#This Row],[Invoice Date]])/3,0)</f>
        <v>Q3</v>
      </c>
      <c r="R4243" s="4" t="str">
        <f>LOOKUP(O4243,{1,3,6,9,12},{"Winter","Spring","Summer","Autumn","Winter"})</f>
        <v>Summer</v>
      </c>
    </row>
    <row r="4244" spans="2:18"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c r="O4244" s="4">
        <f>MONTH(Table1[[#This Row],[Invoice Date]])</f>
        <v>8</v>
      </c>
      <c r="P4244" s="4">
        <f>YEAR(Table1[[#This Row],[Invoice Date]])</f>
        <v>2021</v>
      </c>
      <c r="Q4244" s="4" t="str">
        <f>"Q"&amp;ROUNDUP(MONTH(Table1[[#This Row],[Invoice Date]])/3,0)</f>
        <v>Q3</v>
      </c>
      <c r="R4244" s="4" t="str">
        <f>LOOKUP(O4244,{1,3,6,9,12},{"Winter","Spring","Summer","Autumn","Winter"})</f>
        <v>Summer</v>
      </c>
    </row>
    <row r="4245" spans="2:18"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c r="O4245" s="4">
        <f>MONTH(Table1[[#This Row],[Invoice Date]])</f>
        <v>8</v>
      </c>
      <c r="P4245" s="4">
        <f>YEAR(Table1[[#This Row],[Invoice Date]])</f>
        <v>2021</v>
      </c>
      <c r="Q4245" s="4" t="str">
        <f>"Q"&amp;ROUNDUP(MONTH(Table1[[#This Row],[Invoice Date]])/3,0)</f>
        <v>Q3</v>
      </c>
      <c r="R4245" s="4" t="str">
        <f>LOOKUP(O4245,{1,3,6,9,12},{"Winter","Spring","Summer","Autumn","Winter"})</f>
        <v>Summer</v>
      </c>
    </row>
    <row r="4246" spans="2:18"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c r="O4246" s="4">
        <f>MONTH(Table1[[#This Row],[Invoice Date]])</f>
        <v>8</v>
      </c>
      <c r="P4246" s="4">
        <f>YEAR(Table1[[#This Row],[Invoice Date]])</f>
        <v>2021</v>
      </c>
      <c r="Q4246" s="4" t="str">
        <f>"Q"&amp;ROUNDUP(MONTH(Table1[[#This Row],[Invoice Date]])/3,0)</f>
        <v>Q3</v>
      </c>
      <c r="R4246" s="4" t="str">
        <f>LOOKUP(O4246,{1,3,6,9,12},{"Winter","Spring","Summer","Autumn","Winter"})</f>
        <v>Summer</v>
      </c>
    </row>
    <row r="4247" spans="2:18"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c r="O4247" s="4">
        <f>MONTH(Table1[[#This Row],[Invoice Date]])</f>
        <v>8</v>
      </c>
      <c r="P4247" s="4">
        <f>YEAR(Table1[[#This Row],[Invoice Date]])</f>
        <v>2021</v>
      </c>
      <c r="Q4247" s="4" t="str">
        <f>"Q"&amp;ROUNDUP(MONTH(Table1[[#This Row],[Invoice Date]])/3,0)</f>
        <v>Q3</v>
      </c>
      <c r="R4247" s="4" t="str">
        <f>LOOKUP(O4247,{1,3,6,9,12},{"Winter","Spring","Summer","Autumn","Winter"})</f>
        <v>Summer</v>
      </c>
    </row>
    <row r="4248" spans="2:18"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c r="O4248" s="4">
        <f>MONTH(Table1[[#This Row],[Invoice Date]])</f>
        <v>8</v>
      </c>
      <c r="P4248" s="4">
        <f>YEAR(Table1[[#This Row],[Invoice Date]])</f>
        <v>2021</v>
      </c>
      <c r="Q4248" s="4" t="str">
        <f>"Q"&amp;ROUNDUP(MONTH(Table1[[#This Row],[Invoice Date]])/3,0)</f>
        <v>Q3</v>
      </c>
      <c r="R4248" s="4" t="str">
        <f>LOOKUP(O4248,{1,3,6,9,12},{"Winter","Spring","Summer","Autumn","Winter"})</f>
        <v>Summer</v>
      </c>
    </row>
    <row r="4249" spans="2:18"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c r="O4249" s="4">
        <f>MONTH(Table1[[#This Row],[Invoice Date]])</f>
        <v>8</v>
      </c>
      <c r="P4249" s="4">
        <f>YEAR(Table1[[#This Row],[Invoice Date]])</f>
        <v>2021</v>
      </c>
      <c r="Q4249" s="4" t="str">
        <f>"Q"&amp;ROUNDUP(MONTH(Table1[[#This Row],[Invoice Date]])/3,0)</f>
        <v>Q3</v>
      </c>
      <c r="R4249" s="4" t="str">
        <f>LOOKUP(O4249,{1,3,6,9,12},{"Winter","Spring","Summer","Autumn","Winter"})</f>
        <v>Summer</v>
      </c>
    </row>
    <row r="4250" spans="2:18"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c r="O4250" s="4">
        <f>MONTH(Table1[[#This Row],[Invoice Date]])</f>
        <v>8</v>
      </c>
      <c r="P4250" s="4">
        <f>YEAR(Table1[[#This Row],[Invoice Date]])</f>
        <v>2021</v>
      </c>
      <c r="Q4250" s="4" t="str">
        <f>"Q"&amp;ROUNDUP(MONTH(Table1[[#This Row],[Invoice Date]])/3,0)</f>
        <v>Q3</v>
      </c>
      <c r="R4250" s="4" t="str">
        <f>LOOKUP(O4250,{1,3,6,9,12},{"Winter","Spring","Summer","Autumn","Winter"})</f>
        <v>Summer</v>
      </c>
    </row>
    <row r="4251" spans="2:18"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c r="O4251" s="4">
        <f>MONTH(Table1[[#This Row],[Invoice Date]])</f>
        <v>8</v>
      </c>
      <c r="P4251" s="4">
        <f>YEAR(Table1[[#This Row],[Invoice Date]])</f>
        <v>2021</v>
      </c>
      <c r="Q4251" s="4" t="str">
        <f>"Q"&amp;ROUNDUP(MONTH(Table1[[#This Row],[Invoice Date]])/3,0)</f>
        <v>Q3</v>
      </c>
      <c r="R4251" s="4" t="str">
        <f>LOOKUP(O4251,{1,3,6,9,12},{"Winter","Spring","Summer","Autumn","Winter"})</f>
        <v>Summer</v>
      </c>
    </row>
    <row r="4252" spans="2:18"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c r="O4252" s="4">
        <f>MONTH(Table1[[#This Row],[Invoice Date]])</f>
        <v>8</v>
      </c>
      <c r="P4252" s="4">
        <f>YEAR(Table1[[#This Row],[Invoice Date]])</f>
        <v>2021</v>
      </c>
      <c r="Q4252" s="4" t="str">
        <f>"Q"&amp;ROUNDUP(MONTH(Table1[[#This Row],[Invoice Date]])/3,0)</f>
        <v>Q3</v>
      </c>
      <c r="R4252" s="4" t="str">
        <f>LOOKUP(O4252,{1,3,6,9,12},{"Winter","Spring","Summer","Autumn","Winter"})</f>
        <v>Summer</v>
      </c>
    </row>
    <row r="4253" spans="2:18"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c r="O4253" s="4">
        <f>MONTH(Table1[[#This Row],[Invoice Date]])</f>
        <v>8</v>
      </c>
      <c r="P4253" s="4">
        <f>YEAR(Table1[[#This Row],[Invoice Date]])</f>
        <v>2021</v>
      </c>
      <c r="Q4253" s="4" t="str">
        <f>"Q"&amp;ROUNDUP(MONTH(Table1[[#This Row],[Invoice Date]])/3,0)</f>
        <v>Q3</v>
      </c>
      <c r="R4253" s="4" t="str">
        <f>LOOKUP(O4253,{1,3,6,9,12},{"Winter","Spring","Summer","Autumn","Winter"})</f>
        <v>Summer</v>
      </c>
    </row>
    <row r="4254" spans="2:18"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c r="O4254" s="4">
        <f>MONTH(Table1[[#This Row],[Invoice Date]])</f>
        <v>8</v>
      </c>
      <c r="P4254" s="4">
        <f>YEAR(Table1[[#This Row],[Invoice Date]])</f>
        <v>2021</v>
      </c>
      <c r="Q4254" s="4" t="str">
        <f>"Q"&amp;ROUNDUP(MONTH(Table1[[#This Row],[Invoice Date]])/3,0)</f>
        <v>Q3</v>
      </c>
      <c r="R4254" s="4" t="str">
        <f>LOOKUP(O4254,{1,3,6,9,12},{"Winter","Spring","Summer","Autumn","Winter"})</f>
        <v>Summer</v>
      </c>
    </row>
    <row r="4255" spans="2:18"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c r="O4255" s="4">
        <f>MONTH(Table1[[#This Row],[Invoice Date]])</f>
        <v>8</v>
      </c>
      <c r="P4255" s="4">
        <f>YEAR(Table1[[#This Row],[Invoice Date]])</f>
        <v>2021</v>
      </c>
      <c r="Q4255" s="4" t="str">
        <f>"Q"&amp;ROUNDUP(MONTH(Table1[[#This Row],[Invoice Date]])/3,0)</f>
        <v>Q3</v>
      </c>
      <c r="R4255" s="4" t="str">
        <f>LOOKUP(O4255,{1,3,6,9,12},{"Winter","Spring","Summer","Autumn","Winter"})</f>
        <v>Summer</v>
      </c>
    </row>
    <row r="4256" spans="2:18"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c r="O4256" s="4">
        <f>MONTH(Table1[[#This Row],[Invoice Date]])</f>
        <v>8</v>
      </c>
      <c r="P4256" s="4">
        <f>YEAR(Table1[[#This Row],[Invoice Date]])</f>
        <v>2021</v>
      </c>
      <c r="Q4256" s="4" t="str">
        <f>"Q"&amp;ROUNDUP(MONTH(Table1[[#This Row],[Invoice Date]])/3,0)</f>
        <v>Q3</v>
      </c>
      <c r="R4256" s="4" t="str">
        <f>LOOKUP(O4256,{1,3,6,9,12},{"Winter","Spring","Summer","Autumn","Winter"})</f>
        <v>Summer</v>
      </c>
    </row>
    <row r="4257" spans="2:18"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c r="O4257" s="4">
        <f>MONTH(Table1[[#This Row],[Invoice Date]])</f>
        <v>8</v>
      </c>
      <c r="P4257" s="4">
        <f>YEAR(Table1[[#This Row],[Invoice Date]])</f>
        <v>2021</v>
      </c>
      <c r="Q4257" s="4" t="str">
        <f>"Q"&amp;ROUNDUP(MONTH(Table1[[#This Row],[Invoice Date]])/3,0)</f>
        <v>Q3</v>
      </c>
      <c r="R4257" s="4" t="str">
        <f>LOOKUP(O4257,{1,3,6,9,12},{"Winter","Spring","Summer","Autumn","Winter"})</f>
        <v>Summer</v>
      </c>
    </row>
    <row r="4258" spans="2:18"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c r="O4258" s="4">
        <f>MONTH(Table1[[#This Row],[Invoice Date]])</f>
        <v>8</v>
      </c>
      <c r="P4258" s="4">
        <f>YEAR(Table1[[#This Row],[Invoice Date]])</f>
        <v>2021</v>
      </c>
      <c r="Q4258" s="4" t="str">
        <f>"Q"&amp;ROUNDUP(MONTH(Table1[[#This Row],[Invoice Date]])/3,0)</f>
        <v>Q3</v>
      </c>
      <c r="R4258" s="4" t="str">
        <f>LOOKUP(O4258,{1,3,6,9,12},{"Winter","Spring","Summer","Autumn","Winter"})</f>
        <v>Summer</v>
      </c>
    </row>
    <row r="4259" spans="2:18"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c r="O4259" s="4">
        <f>MONTH(Table1[[#This Row],[Invoice Date]])</f>
        <v>8</v>
      </c>
      <c r="P4259" s="4">
        <f>YEAR(Table1[[#This Row],[Invoice Date]])</f>
        <v>2021</v>
      </c>
      <c r="Q4259" s="4" t="str">
        <f>"Q"&amp;ROUNDUP(MONTH(Table1[[#This Row],[Invoice Date]])/3,0)</f>
        <v>Q3</v>
      </c>
      <c r="R4259" s="4" t="str">
        <f>LOOKUP(O4259,{1,3,6,9,12},{"Winter","Spring","Summer","Autumn","Winter"})</f>
        <v>Summer</v>
      </c>
    </row>
    <row r="4260" spans="2:18"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c r="O4260" s="4">
        <f>MONTH(Table1[[#This Row],[Invoice Date]])</f>
        <v>8</v>
      </c>
      <c r="P4260" s="4">
        <f>YEAR(Table1[[#This Row],[Invoice Date]])</f>
        <v>2021</v>
      </c>
      <c r="Q4260" s="4" t="str">
        <f>"Q"&amp;ROUNDUP(MONTH(Table1[[#This Row],[Invoice Date]])/3,0)</f>
        <v>Q3</v>
      </c>
      <c r="R4260" s="4" t="str">
        <f>LOOKUP(O4260,{1,3,6,9,12},{"Winter","Spring","Summer","Autumn","Winter"})</f>
        <v>Summer</v>
      </c>
    </row>
    <row r="4261" spans="2:18"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c r="O4261" s="4">
        <f>MONTH(Table1[[#This Row],[Invoice Date]])</f>
        <v>8</v>
      </c>
      <c r="P4261" s="4">
        <f>YEAR(Table1[[#This Row],[Invoice Date]])</f>
        <v>2021</v>
      </c>
      <c r="Q4261" s="4" t="str">
        <f>"Q"&amp;ROUNDUP(MONTH(Table1[[#This Row],[Invoice Date]])/3,0)</f>
        <v>Q3</v>
      </c>
      <c r="R4261" s="4" t="str">
        <f>LOOKUP(O4261,{1,3,6,9,12},{"Winter","Spring","Summer","Autumn","Winter"})</f>
        <v>Summer</v>
      </c>
    </row>
    <row r="4262" spans="2:18"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c r="O4262" s="4">
        <f>MONTH(Table1[[#This Row],[Invoice Date]])</f>
        <v>8</v>
      </c>
      <c r="P4262" s="4">
        <f>YEAR(Table1[[#This Row],[Invoice Date]])</f>
        <v>2021</v>
      </c>
      <c r="Q4262" s="4" t="str">
        <f>"Q"&amp;ROUNDUP(MONTH(Table1[[#This Row],[Invoice Date]])/3,0)</f>
        <v>Q3</v>
      </c>
      <c r="R4262" s="4" t="str">
        <f>LOOKUP(O4262,{1,3,6,9,12},{"Winter","Spring","Summer","Autumn","Winter"})</f>
        <v>Summer</v>
      </c>
    </row>
    <row r="4263" spans="2:18"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c r="O4263" s="4">
        <f>MONTH(Table1[[#This Row],[Invoice Date]])</f>
        <v>8</v>
      </c>
      <c r="P4263" s="4">
        <f>YEAR(Table1[[#This Row],[Invoice Date]])</f>
        <v>2021</v>
      </c>
      <c r="Q4263" s="4" t="str">
        <f>"Q"&amp;ROUNDUP(MONTH(Table1[[#This Row],[Invoice Date]])/3,0)</f>
        <v>Q3</v>
      </c>
      <c r="R4263" s="4" t="str">
        <f>LOOKUP(O4263,{1,3,6,9,12},{"Winter","Spring","Summer","Autumn","Winter"})</f>
        <v>Summer</v>
      </c>
    </row>
    <row r="4264" spans="2:18"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c r="O4264" s="4">
        <f>MONTH(Table1[[#This Row],[Invoice Date]])</f>
        <v>8</v>
      </c>
      <c r="P4264" s="4">
        <f>YEAR(Table1[[#This Row],[Invoice Date]])</f>
        <v>2021</v>
      </c>
      <c r="Q4264" s="4" t="str">
        <f>"Q"&amp;ROUNDUP(MONTH(Table1[[#This Row],[Invoice Date]])/3,0)</f>
        <v>Q3</v>
      </c>
      <c r="R4264" s="4" t="str">
        <f>LOOKUP(O4264,{1,3,6,9,12},{"Winter","Spring","Summer","Autumn","Winter"})</f>
        <v>Summer</v>
      </c>
    </row>
    <row r="4265" spans="2:18"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c r="O4265" s="4">
        <f>MONTH(Table1[[#This Row],[Invoice Date]])</f>
        <v>8</v>
      </c>
      <c r="P4265" s="4">
        <f>YEAR(Table1[[#This Row],[Invoice Date]])</f>
        <v>2021</v>
      </c>
      <c r="Q4265" s="4" t="str">
        <f>"Q"&amp;ROUNDUP(MONTH(Table1[[#This Row],[Invoice Date]])/3,0)</f>
        <v>Q3</v>
      </c>
      <c r="R4265" s="4" t="str">
        <f>LOOKUP(O4265,{1,3,6,9,12},{"Winter","Spring","Summer","Autumn","Winter"})</f>
        <v>Summer</v>
      </c>
    </row>
    <row r="4266" spans="2:18"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c r="O4266" s="4">
        <f>MONTH(Table1[[#This Row],[Invoice Date]])</f>
        <v>8</v>
      </c>
      <c r="P4266" s="4">
        <f>YEAR(Table1[[#This Row],[Invoice Date]])</f>
        <v>2021</v>
      </c>
      <c r="Q4266" s="4" t="str">
        <f>"Q"&amp;ROUNDUP(MONTH(Table1[[#This Row],[Invoice Date]])/3,0)</f>
        <v>Q3</v>
      </c>
      <c r="R4266" s="4" t="str">
        <f>LOOKUP(O4266,{1,3,6,9,12},{"Winter","Spring","Summer","Autumn","Winter"})</f>
        <v>Summer</v>
      </c>
    </row>
    <row r="4267" spans="2:18"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c r="O4267" s="4">
        <f>MONTH(Table1[[#This Row],[Invoice Date]])</f>
        <v>8</v>
      </c>
      <c r="P4267" s="4">
        <f>YEAR(Table1[[#This Row],[Invoice Date]])</f>
        <v>2021</v>
      </c>
      <c r="Q4267" s="4" t="str">
        <f>"Q"&amp;ROUNDUP(MONTH(Table1[[#This Row],[Invoice Date]])/3,0)</f>
        <v>Q3</v>
      </c>
      <c r="R4267" s="4" t="str">
        <f>LOOKUP(O4267,{1,3,6,9,12},{"Winter","Spring","Summer","Autumn","Winter"})</f>
        <v>Summer</v>
      </c>
    </row>
    <row r="4268" spans="2:18"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c r="O4268" s="4">
        <f>MONTH(Table1[[#This Row],[Invoice Date]])</f>
        <v>8</v>
      </c>
      <c r="P4268" s="4">
        <f>YEAR(Table1[[#This Row],[Invoice Date]])</f>
        <v>2021</v>
      </c>
      <c r="Q4268" s="4" t="str">
        <f>"Q"&amp;ROUNDUP(MONTH(Table1[[#This Row],[Invoice Date]])/3,0)</f>
        <v>Q3</v>
      </c>
      <c r="R4268" s="4" t="str">
        <f>LOOKUP(O4268,{1,3,6,9,12},{"Winter","Spring","Summer","Autumn","Winter"})</f>
        <v>Summer</v>
      </c>
    </row>
    <row r="4269" spans="2:18"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c r="O4269" s="4">
        <f>MONTH(Table1[[#This Row],[Invoice Date]])</f>
        <v>8</v>
      </c>
      <c r="P4269" s="4">
        <f>YEAR(Table1[[#This Row],[Invoice Date]])</f>
        <v>2021</v>
      </c>
      <c r="Q4269" s="4" t="str">
        <f>"Q"&amp;ROUNDUP(MONTH(Table1[[#This Row],[Invoice Date]])/3,0)</f>
        <v>Q3</v>
      </c>
      <c r="R4269" s="4" t="str">
        <f>LOOKUP(O4269,{1,3,6,9,12},{"Winter","Spring","Summer","Autumn","Winter"})</f>
        <v>Summer</v>
      </c>
    </row>
    <row r="4270" spans="2:18"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c r="O4270" s="4">
        <f>MONTH(Table1[[#This Row],[Invoice Date]])</f>
        <v>8</v>
      </c>
      <c r="P4270" s="4">
        <f>YEAR(Table1[[#This Row],[Invoice Date]])</f>
        <v>2021</v>
      </c>
      <c r="Q4270" s="4" t="str">
        <f>"Q"&amp;ROUNDUP(MONTH(Table1[[#This Row],[Invoice Date]])/3,0)</f>
        <v>Q3</v>
      </c>
      <c r="R4270" s="4" t="str">
        <f>LOOKUP(O4270,{1,3,6,9,12},{"Winter","Spring","Summer","Autumn","Winter"})</f>
        <v>Summer</v>
      </c>
    </row>
    <row r="4271" spans="2:18"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c r="O4271" s="4">
        <f>MONTH(Table1[[#This Row],[Invoice Date]])</f>
        <v>9</v>
      </c>
      <c r="P4271" s="4">
        <f>YEAR(Table1[[#This Row],[Invoice Date]])</f>
        <v>2021</v>
      </c>
      <c r="Q4271" s="4" t="str">
        <f>"Q"&amp;ROUNDUP(MONTH(Table1[[#This Row],[Invoice Date]])/3,0)</f>
        <v>Q3</v>
      </c>
      <c r="R4271" s="4" t="str">
        <f>LOOKUP(O4271,{1,3,6,9,12},{"Winter","Spring","Summer","Autumn","Winter"})</f>
        <v>Autumn</v>
      </c>
    </row>
    <row r="4272" spans="2:18"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c r="O4272" s="4">
        <f>MONTH(Table1[[#This Row],[Invoice Date]])</f>
        <v>9</v>
      </c>
      <c r="P4272" s="4">
        <f>YEAR(Table1[[#This Row],[Invoice Date]])</f>
        <v>2021</v>
      </c>
      <c r="Q4272" s="4" t="str">
        <f>"Q"&amp;ROUNDUP(MONTH(Table1[[#This Row],[Invoice Date]])/3,0)</f>
        <v>Q3</v>
      </c>
      <c r="R4272" s="4" t="str">
        <f>LOOKUP(O4272,{1,3,6,9,12},{"Winter","Spring","Summer","Autumn","Winter"})</f>
        <v>Autumn</v>
      </c>
    </row>
    <row r="4273" spans="2:18"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c r="O4273" s="4">
        <f>MONTH(Table1[[#This Row],[Invoice Date]])</f>
        <v>9</v>
      </c>
      <c r="P4273" s="4">
        <f>YEAR(Table1[[#This Row],[Invoice Date]])</f>
        <v>2021</v>
      </c>
      <c r="Q4273" s="4" t="str">
        <f>"Q"&amp;ROUNDUP(MONTH(Table1[[#This Row],[Invoice Date]])/3,0)</f>
        <v>Q3</v>
      </c>
      <c r="R4273" s="4" t="str">
        <f>LOOKUP(O4273,{1,3,6,9,12},{"Winter","Spring","Summer","Autumn","Winter"})</f>
        <v>Autumn</v>
      </c>
    </row>
    <row r="4274" spans="2:18"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c r="O4274" s="4">
        <f>MONTH(Table1[[#This Row],[Invoice Date]])</f>
        <v>9</v>
      </c>
      <c r="P4274" s="4">
        <f>YEAR(Table1[[#This Row],[Invoice Date]])</f>
        <v>2021</v>
      </c>
      <c r="Q4274" s="4" t="str">
        <f>"Q"&amp;ROUNDUP(MONTH(Table1[[#This Row],[Invoice Date]])/3,0)</f>
        <v>Q3</v>
      </c>
      <c r="R4274" s="4" t="str">
        <f>LOOKUP(O4274,{1,3,6,9,12},{"Winter","Spring","Summer","Autumn","Winter"})</f>
        <v>Autumn</v>
      </c>
    </row>
    <row r="4275" spans="2:18"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c r="O4275" s="4">
        <f>MONTH(Table1[[#This Row],[Invoice Date]])</f>
        <v>9</v>
      </c>
      <c r="P4275" s="4">
        <f>YEAR(Table1[[#This Row],[Invoice Date]])</f>
        <v>2021</v>
      </c>
      <c r="Q4275" s="4" t="str">
        <f>"Q"&amp;ROUNDUP(MONTH(Table1[[#This Row],[Invoice Date]])/3,0)</f>
        <v>Q3</v>
      </c>
      <c r="R4275" s="4" t="str">
        <f>LOOKUP(O4275,{1,3,6,9,12},{"Winter","Spring","Summer","Autumn","Winter"})</f>
        <v>Autumn</v>
      </c>
    </row>
    <row r="4276" spans="2:18"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c r="O4276" s="4">
        <f>MONTH(Table1[[#This Row],[Invoice Date]])</f>
        <v>9</v>
      </c>
      <c r="P4276" s="4">
        <f>YEAR(Table1[[#This Row],[Invoice Date]])</f>
        <v>2021</v>
      </c>
      <c r="Q4276" s="4" t="str">
        <f>"Q"&amp;ROUNDUP(MONTH(Table1[[#This Row],[Invoice Date]])/3,0)</f>
        <v>Q3</v>
      </c>
      <c r="R4276" s="4" t="str">
        <f>LOOKUP(O4276,{1,3,6,9,12},{"Winter","Spring","Summer","Autumn","Winter"})</f>
        <v>Autumn</v>
      </c>
    </row>
    <row r="4277" spans="2:18"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c r="O4277" s="4">
        <f>MONTH(Table1[[#This Row],[Invoice Date]])</f>
        <v>9</v>
      </c>
      <c r="P4277" s="4">
        <f>YEAR(Table1[[#This Row],[Invoice Date]])</f>
        <v>2021</v>
      </c>
      <c r="Q4277" s="4" t="str">
        <f>"Q"&amp;ROUNDUP(MONTH(Table1[[#This Row],[Invoice Date]])/3,0)</f>
        <v>Q3</v>
      </c>
      <c r="R4277" s="4" t="str">
        <f>LOOKUP(O4277,{1,3,6,9,12},{"Winter","Spring","Summer","Autumn","Winter"})</f>
        <v>Autumn</v>
      </c>
    </row>
    <row r="4278" spans="2:18"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c r="O4278" s="4">
        <f>MONTH(Table1[[#This Row],[Invoice Date]])</f>
        <v>9</v>
      </c>
      <c r="P4278" s="4">
        <f>YEAR(Table1[[#This Row],[Invoice Date]])</f>
        <v>2021</v>
      </c>
      <c r="Q4278" s="4" t="str">
        <f>"Q"&amp;ROUNDUP(MONTH(Table1[[#This Row],[Invoice Date]])/3,0)</f>
        <v>Q3</v>
      </c>
      <c r="R4278" s="4" t="str">
        <f>LOOKUP(O4278,{1,3,6,9,12},{"Winter","Spring","Summer","Autumn","Winter"})</f>
        <v>Autumn</v>
      </c>
    </row>
    <row r="4279" spans="2:18"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c r="O4279" s="4">
        <f>MONTH(Table1[[#This Row],[Invoice Date]])</f>
        <v>9</v>
      </c>
      <c r="P4279" s="4">
        <f>YEAR(Table1[[#This Row],[Invoice Date]])</f>
        <v>2021</v>
      </c>
      <c r="Q4279" s="4" t="str">
        <f>"Q"&amp;ROUNDUP(MONTH(Table1[[#This Row],[Invoice Date]])/3,0)</f>
        <v>Q3</v>
      </c>
      <c r="R4279" s="4" t="str">
        <f>LOOKUP(O4279,{1,3,6,9,12},{"Winter","Spring","Summer","Autumn","Winter"})</f>
        <v>Autumn</v>
      </c>
    </row>
    <row r="4280" spans="2:18"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c r="O4280" s="4">
        <f>MONTH(Table1[[#This Row],[Invoice Date]])</f>
        <v>9</v>
      </c>
      <c r="P4280" s="4">
        <f>YEAR(Table1[[#This Row],[Invoice Date]])</f>
        <v>2021</v>
      </c>
      <c r="Q4280" s="4" t="str">
        <f>"Q"&amp;ROUNDUP(MONTH(Table1[[#This Row],[Invoice Date]])/3,0)</f>
        <v>Q3</v>
      </c>
      <c r="R4280" s="4" t="str">
        <f>LOOKUP(O4280,{1,3,6,9,12},{"Winter","Spring","Summer","Autumn","Winter"})</f>
        <v>Autumn</v>
      </c>
    </row>
    <row r="4281" spans="2:18"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c r="O4281" s="4">
        <f>MONTH(Table1[[#This Row],[Invoice Date]])</f>
        <v>9</v>
      </c>
      <c r="P4281" s="4">
        <f>YEAR(Table1[[#This Row],[Invoice Date]])</f>
        <v>2021</v>
      </c>
      <c r="Q4281" s="4" t="str">
        <f>"Q"&amp;ROUNDUP(MONTH(Table1[[#This Row],[Invoice Date]])/3,0)</f>
        <v>Q3</v>
      </c>
      <c r="R4281" s="4" t="str">
        <f>LOOKUP(O4281,{1,3,6,9,12},{"Winter","Spring","Summer","Autumn","Winter"})</f>
        <v>Autumn</v>
      </c>
    </row>
    <row r="4282" spans="2:18"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c r="O4282" s="4">
        <f>MONTH(Table1[[#This Row],[Invoice Date]])</f>
        <v>9</v>
      </c>
      <c r="P4282" s="4">
        <f>YEAR(Table1[[#This Row],[Invoice Date]])</f>
        <v>2021</v>
      </c>
      <c r="Q4282" s="4" t="str">
        <f>"Q"&amp;ROUNDUP(MONTH(Table1[[#This Row],[Invoice Date]])/3,0)</f>
        <v>Q3</v>
      </c>
      <c r="R4282" s="4" t="str">
        <f>LOOKUP(O4282,{1,3,6,9,12},{"Winter","Spring","Summer","Autumn","Winter"})</f>
        <v>Autumn</v>
      </c>
    </row>
    <row r="4283" spans="2:18"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c r="O4283" s="4">
        <f>MONTH(Table1[[#This Row],[Invoice Date]])</f>
        <v>9</v>
      </c>
      <c r="P4283" s="4">
        <f>YEAR(Table1[[#This Row],[Invoice Date]])</f>
        <v>2021</v>
      </c>
      <c r="Q4283" s="4" t="str">
        <f>"Q"&amp;ROUNDUP(MONTH(Table1[[#This Row],[Invoice Date]])/3,0)</f>
        <v>Q3</v>
      </c>
      <c r="R4283" s="4" t="str">
        <f>LOOKUP(O4283,{1,3,6,9,12},{"Winter","Spring","Summer","Autumn","Winter"})</f>
        <v>Autumn</v>
      </c>
    </row>
    <row r="4284" spans="2:18"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c r="O4284" s="4">
        <f>MONTH(Table1[[#This Row],[Invoice Date]])</f>
        <v>9</v>
      </c>
      <c r="P4284" s="4">
        <f>YEAR(Table1[[#This Row],[Invoice Date]])</f>
        <v>2021</v>
      </c>
      <c r="Q4284" s="4" t="str">
        <f>"Q"&amp;ROUNDUP(MONTH(Table1[[#This Row],[Invoice Date]])/3,0)</f>
        <v>Q3</v>
      </c>
      <c r="R4284" s="4" t="str">
        <f>LOOKUP(O4284,{1,3,6,9,12},{"Winter","Spring","Summer","Autumn","Winter"})</f>
        <v>Autumn</v>
      </c>
    </row>
    <row r="4285" spans="2:18"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c r="O4285" s="4">
        <f>MONTH(Table1[[#This Row],[Invoice Date]])</f>
        <v>9</v>
      </c>
      <c r="P4285" s="4">
        <f>YEAR(Table1[[#This Row],[Invoice Date]])</f>
        <v>2021</v>
      </c>
      <c r="Q4285" s="4" t="str">
        <f>"Q"&amp;ROUNDUP(MONTH(Table1[[#This Row],[Invoice Date]])/3,0)</f>
        <v>Q3</v>
      </c>
      <c r="R4285" s="4" t="str">
        <f>LOOKUP(O4285,{1,3,6,9,12},{"Winter","Spring","Summer","Autumn","Winter"})</f>
        <v>Autumn</v>
      </c>
    </row>
    <row r="4286" spans="2:18"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c r="O4286" s="4">
        <f>MONTH(Table1[[#This Row],[Invoice Date]])</f>
        <v>9</v>
      </c>
      <c r="P4286" s="4">
        <f>YEAR(Table1[[#This Row],[Invoice Date]])</f>
        <v>2021</v>
      </c>
      <c r="Q4286" s="4" t="str">
        <f>"Q"&amp;ROUNDUP(MONTH(Table1[[#This Row],[Invoice Date]])/3,0)</f>
        <v>Q3</v>
      </c>
      <c r="R4286" s="4" t="str">
        <f>LOOKUP(O4286,{1,3,6,9,12},{"Winter","Spring","Summer","Autumn","Winter"})</f>
        <v>Autumn</v>
      </c>
    </row>
    <row r="4287" spans="2:18"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c r="O4287" s="4">
        <f>MONTH(Table1[[#This Row],[Invoice Date]])</f>
        <v>9</v>
      </c>
      <c r="P4287" s="4">
        <f>YEAR(Table1[[#This Row],[Invoice Date]])</f>
        <v>2021</v>
      </c>
      <c r="Q4287" s="4" t="str">
        <f>"Q"&amp;ROUNDUP(MONTH(Table1[[#This Row],[Invoice Date]])/3,0)</f>
        <v>Q3</v>
      </c>
      <c r="R4287" s="4" t="str">
        <f>LOOKUP(O4287,{1,3,6,9,12},{"Winter","Spring","Summer","Autumn","Winter"})</f>
        <v>Autumn</v>
      </c>
    </row>
    <row r="4288" spans="2:18"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c r="O4288" s="4">
        <f>MONTH(Table1[[#This Row],[Invoice Date]])</f>
        <v>9</v>
      </c>
      <c r="P4288" s="4">
        <f>YEAR(Table1[[#This Row],[Invoice Date]])</f>
        <v>2021</v>
      </c>
      <c r="Q4288" s="4" t="str">
        <f>"Q"&amp;ROUNDUP(MONTH(Table1[[#This Row],[Invoice Date]])/3,0)</f>
        <v>Q3</v>
      </c>
      <c r="R4288" s="4" t="str">
        <f>LOOKUP(O4288,{1,3,6,9,12},{"Winter","Spring","Summer","Autumn","Winter"})</f>
        <v>Autumn</v>
      </c>
    </row>
    <row r="4289" spans="2:18"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c r="O4289" s="4">
        <f>MONTH(Table1[[#This Row],[Invoice Date]])</f>
        <v>9</v>
      </c>
      <c r="P4289" s="4">
        <f>YEAR(Table1[[#This Row],[Invoice Date]])</f>
        <v>2021</v>
      </c>
      <c r="Q4289" s="4" t="str">
        <f>"Q"&amp;ROUNDUP(MONTH(Table1[[#This Row],[Invoice Date]])/3,0)</f>
        <v>Q3</v>
      </c>
      <c r="R4289" s="4" t="str">
        <f>LOOKUP(O4289,{1,3,6,9,12},{"Winter","Spring","Summer","Autumn","Winter"})</f>
        <v>Autumn</v>
      </c>
    </row>
    <row r="4290" spans="2:18"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c r="O4290" s="4">
        <f>MONTH(Table1[[#This Row],[Invoice Date]])</f>
        <v>9</v>
      </c>
      <c r="P4290" s="4">
        <f>YEAR(Table1[[#This Row],[Invoice Date]])</f>
        <v>2021</v>
      </c>
      <c r="Q4290" s="4" t="str">
        <f>"Q"&amp;ROUNDUP(MONTH(Table1[[#This Row],[Invoice Date]])/3,0)</f>
        <v>Q3</v>
      </c>
      <c r="R4290" s="4" t="str">
        <f>LOOKUP(O4290,{1,3,6,9,12},{"Winter","Spring","Summer","Autumn","Winter"})</f>
        <v>Autumn</v>
      </c>
    </row>
    <row r="4291" spans="2:18"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c r="O4291" s="4">
        <f>MONTH(Table1[[#This Row],[Invoice Date]])</f>
        <v>9</v>
      </c>
      <c r="P4291" s="4">
        <f>YEAR(Table1[[#This Row],[Invoice Date]])</f>
        <v>2021</v>
      </c>
      <c r="Q4291" s="4" t="str">
        <f>"Q"&amp;ROUNDUP(MONTH(Table1[[#This Row],[Invoice Date]])/3,0)</f>
        <v>Q3</v>
      </c>
      <c r="R4291" s="4" t="str">
        <f>LOOKUP(O4291,{1,3,6,9,12},{"Winter","Spring","Summer","Autumn","Winter"})</f>
        <v>Autumn</v>
      </c>
    </row>
    <row r="4292" spans="2:18"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c r="O4292" s="4">
        <f>MONTH(Table1[[#This Row],[Invoice Date]])</f>
        <v>9</v>
      </c>
      <c r="P4292" s="4">
        <f>YEAR(Table1[[#This Row],[Invoice Date]])</f>
        <v>2021</v>
      </c>
      <c r="Q4292" s="4" t="str">
        <f>"Q"&amp;ROUNDUP(MONTH(Table1[[#This Row],[Invoice Date]])/3,0)</f>
        <v>Q3</v>
      </c>
      <c r="R4292" s="4" t="str">
        <f>LOOKUP(O4292,{1,3,6,9,12},{"Winter","Spring","Summer","Autumn","Winter"})</f>
        <v>Autumn</v>
      </c>
    </row>
    <row r="4293" spans="2:18"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c r="O4293" s="4">
        <f>MONTH(Table1[[#This Row],[Invoice Date]])</f>
        <v>9</v>
      </c>
      <c r="P4293" s="4">
        <f>YEAR(Table1[[#This Row],[Invoice Date]])</f>
        <v>2021</v>
      </c>
      <c r="Q4293" s="4" t="str">
        <f>"Q"&amp;ROUNDUP(MONTH(Table1[[#This Row],[Invoice Date]])/3,0)</f>
        <v>Q3</v>
      </c>
      <c r="R4293" s="4" t="str">
        <f>LOOKUP(O4293,{1,3,6,9,12},{"Winter","Spring","Summer","Autumn","Winter"})</f>
        <v>Autumn</v>
      </c>
    </row>
    <row r="4294" spans="2:18"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c r="O4294" s="4">
        <f>MONTH(Table1[[#This Row],[Invoice Date]])</f>
        <v>9</v>
      </c>
      <c r="P4294" s="4">
        <f>YEAR(Table1[[#This Row],[Invoice Date]])</f>
        <v>2021</v>
      </c>
      <c r="Q4294" s="4" t="str">
        <f>"Q"&amp;ROUNDUP(MONTH(Table1[[#This Row],[Invoice Date]])/3,0)</f>
        <v>Q3</v>
      </c>
      <c r="R4294" s="4" t="str">
        <f>LOOKUP(O4294,{1,3,6,9,12},{"Winter","Spring","Summer","Autumn","Winter"})</f>
        <v>Autumn</v>
      </c>
    </row>
    <row r="4295" spans="2:18"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c r="O4295" s="4">
        <f>MONTH(Table1[[#This Row],[Invoice Date]])</f>
        <v>9</v>
      </c>
      <c r="P4295" s="4">
        <f>YEAR(Table1[[#This Row],[Invoice Date]])</f>
        <v>2021</v>
      </c>
      <c r="Q4295" s="4" t="str">
        <f>"Q"&amp;ROUNDUP(MONTH(Table1[[#This Row],[Invoice Date]])/3,0)</f>
        <v>Q3</v>
      </c>
      <c r="R4295" s="4" t="str">
        <f>LOOKUP(O4295,{1,3,6,9,12},{"Winter","Spring","Summer","Autumn","Winter"})</f>
        <v>Autumn</v>
      </c>
    </row>
    <row r="4296" spans="2:18"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c r="O4296" s="4">
        <f>MONTH(Table1[[#This Row],[Invoice Date]])</f>
        <v>9</v>
      </c>
      <c r="P4296" s="4">
        <f>YEAR(Table1[[#This Row],[Invoice Date]])</f>
        <v>2021</v>
      </c>
      <c r="Q4296" s="4" t="str">
        <f>"Q"&amp;ROUNDUP(MONTH(Table1[[#This Row],[Invoice Date]])/3,0)</f>
        <v>Q3</v>
      </c>
      <c r="R4296" s="4" t="str">
        <f>LOOKUP(O4296,{1,3,6,9,12},{"Winter","Spring","Summer","Autumn","Winter"})</f>
        <v>Autumn</v>
      </c>
    </row>
    <row r="4297" spans="2:18"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c r="O4297" s="4">
        <f>MONTH(Table1[[#This Row],[Invoice Date]])</f>
        <v>9</v>
      </c>
      <c r="P4297" s="4">
        <f>YEAR(Table1[[#This Row],[Invoice Date]])</f>
        <v>2021</v>
      </c>
      <c r="Q4297" s="4" t="str">
        <f>"Q"&amp;ROUNDUP(MONTH(Table1[[#This Row],[Invoice Date]])/3,0)</f>
        <v>Q3</v>
      </c>
      <c r="R4297" s="4" t="str">
        <f>LOOKUP(O4297,{1,3,6,9,12},{"Winter","Spring","Summer","Autumn","Winter"})</f>
        <v>Autumn</v>
      </c>
    </row>
    <row r="4298" spans="2:18"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c r="O4298" s="4">
        <f>MONTH(Table1[[#This Row],[Invoice Date]])</f>
        <v>9</v>
      </c>
      <c r="P4298" s="4">
        <f>YEAR(Table1[[#This Row],[Invoice Date]])</f>
        <v>2021</v>
      </c>
      <c r="Q4298" s="4" t="str">
        <f>"Q"&amp;ROUNDUP(MONTH(Table1[[#This Row],[Invoice Date]])/3,0)</f>
        <v>Q3</v>
      </c>
      <c r="R4298" s="4" t="str">
        <f>LOOKUP(O4298,{1,3,6,9,12},{"Winter","Spring","Summer","Autumn","Winter"})</f>
        <v>Autumn</v>
      </c>
    </row>
    <row r="4299" spans="2:18"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c r="O4299" s="4">
        <f>MONTH(Table1[[#This Row],[Invoice Date]])</f>
        <v>9</v>
      </c>
      <c r="P4299" s="4">
        <f>YEAR(Table1[[#This Row],[Invoice Date]])</f>
        <v>2021</v>
      </c>
      <c r="Q4299" s="4" t="str">
        <f>"Q"&amp;ROUNDUP(MONTH(Table1[[#This Row],[Invoice Date]])/3,0)</f>
        <v>Q3</v>
      </c>
      <c r="R4299" s="4" t="str">
        <f>LOOKUP(O4299,{1,3,6,9,12},{"Winter","Spring","Summer","Autumn","Winter"})</f>
        <v>Autumn</v>
      </c>
    </row>
    <row r="4300" spans="2:18"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c r="O4300" s="4">
        <f>MONTH(Table1[[#This Row],[Invoice Date]])</f>
        <v>9</v>
      </c>
      <c r="P4300" s="4">
        <f>YEAR(Table1[[#This Row],[Invoice Date]])</f>
        <v>2021</v>
      </c>
      <c r="Q4300" s="4" t="str">
        <f>"Q"&amp;ROUNDUP(MONTH(Table1[[#This Row],[Invoice Date]])/3,0)</f>
        <v>Q3</v>
      </c>
      <c r="R4300" s="4" t="str">
        <f>LOOKUP(O4300,{1,3,6,9,12},{"Winter","Spring","Summer","Autumn","Winter"})</f>
        <v>Autumn</v>
      </c>
    </row>
    <row r="4301" spans="2:18"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c r="O4301" s="4">
        <f>MONTH(Table1[[#This Row],[Invoice Date]])</f>
        <v>10</v>
      </c>
      <c r="P4301" s="4">
        <f>YEAR(Table1[[#This Row],[Invoice Date]])</f>
        <v>2021</v>
      </c>
      <c r="Q4301" s="4" t="str">
        <f>"Q"&amp;ROUNDUP(MONTH(Table1[[#This Row],[Invoice Date]])/3,0)</f>
        <v>Q4</v>
      </c>
      <c r="R4301" s="4" t="str">
        <f>LOOKUP(O4301,{1,3,6,9,12},{"Winter","Spring","Summer","Autumn","Winter"})</f>
        <v>Autumn</v>
      </c>
    </row>
    <row r="4302" spans="2:18"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c r="O4302" s="4">
        <f>MONTH(Table1[[#This Row],[Invoice Date]])</f>
        <v>10</v>
      </c>
      <c r="P4302" s="4">
        <f>YEAR(Table1[[#This Row],[Invoice Date]])</f>
        <v>2021</v>
      </c>
      <c r="Q4302" s="4" t="str">
        <f>"Q"&amp;ROUNDUP(MONTH(Table1[[#This Row],[Invoice Date]])/3,0)</f>
        <v>Q4</v>
      </c>
      <c r="R4302" s="4" t="str">
        <f>LOOKUP(O4302,{1,3,6,9,12},{"Winter","Spring","Summer","Autumn","Winter"})</f>
        <v>Autumn</v>
      </c>
    </row>
    <row r="4303" spans="2:18"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c r="O4303" s="4">
        <f>MONTH(Table1[[#This Row],[Invoice Date]])</f>
        <v>10</v>
      </c>
      <c r="P4303" s="4">
        <f>YEAR(Table1[[#This Row],[Invoice Date]])</f>
        <v>2021</v>
      </c>
      <c r="Q4303" s="4" t="str">
        <f>"Q"&amp;ROUNDUP(MONTH(Table1[[#This Row],[Invoice Date]])/3,0)</f>
        <v>Q4</v>
      </c>
      <c r="R4303" s="4" t="str">
        <f>LOOKUP(O4303,{1,3,6,9,12},{"Winter","Spring","Summer","Autumn","Winter"})</f>
        <v>Autumn</v>
      </c>
    </row>
    <row r="4304" spans="2:18"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c r="O4304" s="4">
        <f>MONTH(Table1[[#This Row],[Invoice Date]])</f>
        <v>10</v>
      </c>
      <c r="P4304" s="4">
        <f>YEAR(Table1[[#This Row],[Invoice Date]])</f>
        <v>2021</v>
      </c>
      <c r="Q4304" s="4" t="str">
        <f>"Q"&amp;ROUNDUP(MONTH(Table1[[#This Row],[Invoice Date]])/3,0)</f>
        <v>Q4</v>
      </c>
      <c r="R4304" s="4" t="str">
        <f>LOOKUP(O4304,{1,3,6,9,12},{"Winter","Spring","Summer","Autumn","Winter"})</f>
        <v>Autumn</v>
      </c>
    </row>
    <row r="4305" spans="2:18"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c r="O4305" s="4">
        <f>MONTH(Table1[[#This Row],[Invoice Date]])</f>
        <v>10</v>
      </c>
      <c r="P4305" s="4">
        <f>YEAR(Table1[[#This Row],[Invoice Date]])</f>
        <v>2021</v>
      </c>
      <c r="Q4305" s="4" t="str">
        <f>"Q"&amp;ROUNDUP(MONTH(Table1[[#This Row],[Invoice Date]])/3,0)</f>
        <v>Q4</v>
      </c>
      <c r="R4305" s="4" t="str">
        <f>LOOKUP(O4305,{1,3,6,9,12},{"Winter","Spring","Summer","Autumn","Winter"})</f>
        <v>Autumn</v>
      </c>
    </row>
    <row r="4306" spans="2:18"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c r="O4306" s="4">
        <f>MONTH(Table1[[#This Row],[Invoice Date]])</f>
        <v>10</v>
      </c>
      <c r="P4306" s="4">
        <f>YEAR(Table1[[#This Row],[Invoice Date]])</f>
        <v>2021</v>
      </c>
      <c r="Q4306" s="4" t="str">
        <f>"Q"&amp;ROUNDUP(MONTH(Table1[[#This Row],[Invoice Date]])/3,0)</f>
        <v>Q4</v>
      </c>
      <c r="R4306" s="4" t="str">
        <f>LOOKUP(O4306,{1,3,6,9,12},{"Winter","Spring","Summer","Autumn","Winter"})</f>
        <v>Autumn</v>
      </c>
    </row>
    <row r="4307" spans="2:18"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c r="O4307" s="4">
        <f>MONTH(Table1[[#This Row],[Invoice Date]])</f>
        <v>10</v>
      </c>
      <c r="P4307" s="4">
        <f>YEAR(Table1[[#This Row],[Invoice Date]])</f>
        <v>2021</v>
      </c>
      <c r="Q4307" s="4" t="str">
        <f>"Q"&amp;ROUNDUP(MONTH(Table1[[#This Row],[Invoice Date]])/3,0)</f>
        <v>Q4</v>
      </c>
      <c r="R4307" s="4" t="str">
        <f>LOOKUP(O4307,{1,3,6,9,12},{"Winter","Spring","Summer","Autumn","Winter"})</f>
        <v>Autumn</v>
      </c>
    </row>
    <row r="4308" spans="2:18"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c r="O4308" s="4">
        <f>MONTH(Table1[[#This Row],[Invoice Date]])</f>
        <v>10</v>
      </c>
      <c r="P4308" s="4">
        <f>YEAR(Table1[[#This Row],[Invoice Date]])</f>
        <v>2021</v>
      </c>
      <c r="Q4308" s="4" t="str">
        <f>"Q"&amp;ROUNDUP(MONTH(Table1[[#This Row],[Invoice Date]])/3,0)</f>
        <v>Q4</v>
      </c>
      <c r="R4308" s="4" t="str">
        <f>LOOKUP(O4308,{1,3,6,9,12},{"Winter","Spring","Summer","Autumn","Winter"})</f>
        <v>Autumn</v>
      </c>
    </row>
    <row r="4309" spans="2:18"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c r="O4309" s="4">
        <f>MONTH(Table1[[#This Row],[Invoice Date]])</f>
        <v>10</v>
      </c>
      <c r="P4309" s="4">
        <f>YEAR(Table1[[#This Row],[Invoice Date]])</f>
        <v>2021</v>
      </c>
      <c r="Q4309" s="4" t="str">
        <f>"Q"&amp;ROUNDUP(MONTH(Table1[[#This Row],[Invoice Date]])/3,0)</f>
        <v>Q4</v>
      </c>
      <c r="R4309" s="4" t="str">
        <f>LOOKUP(O4309,{1,3,6,9,12},{"Winter","Spring","Summer","Autumn","Winter"})</f>
        <v>Autumn</v>
      </c>
    </row>
    <row r="4310" spans="2:18"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c r="O4310" s="4">
        <f>MONTH(Table1[[#This Row],[Invoice Date]])</f>
        <v>10</v>
      </c>
      <c r="P4310" s="4">
        <f>YEAR(Table1[[#This Row],[Invoice Date]])</f>
        <v>2021</v>
      </c>
      <c r="Q4310" s="4" t="str">
        <f>"Q"&amp;ROUNDUP(MONTH(Table1[[#This Row],[Invoice Date]])/3,0)</f>
        <v>Q4</v>
      </c>
      <c r="R4310" s="4" t="str">
        <f>LOOKUP(O4310,{1,3,6,9,12},{"Winter","Spring","Summer","Autumn","Winter"})</f>
        <v>Autumn</v>
      </c>
    </row>
    <row r="4311" spans="2:18"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c r="O4311" s="4">
        <f>MONTH(Table1[[#This Row],[Invoice Date]])</f>
        <v>10</v>
      </c>
      <c r="P4311" s="4">
        <f>YEAR(Table1[[#This Row],[Invoice Date]])</f>
        <v>2021</v>
      </c>
      <c r="Q4311" s="4" t="str">
        <f>"Q"&amp;ROUNDUP(MONTH(Table1[[#This Row],[Invoice Date]])/3,0)</f>
        <v>Q4</v>
      </c>
      <c r="R4311" s="4" t="str">
        <f>LOOKUP(O4311,{1,3,6,9,12},{"Winter","Spring","Summer","Autumn","Winter"})</f>
        <v>Autumn</v>
      </c>
    </row>
    <row r="4312" spans="2:18"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c r="O4312" s="4">
        <f>MONTH(Table1[[#This Row],[Invoice Date]])</f>
        <v>10</v>
      </c>
      <c r="P4312" s="4">
        <f>YEAR(Table1[[#This Row],[Invoice Date]])</f>
        <v>2021</v>
      </c>
      <c r="Q4312" s="4" t="str">
        <f>"Q"&amp;ROUNDUP(MONTH(Table1[[#This Row],[Invoice Date]])/3,0)</f>
        <v>Q4</v>
      </c>
      <c r="R4312" s="4" t="str">
        <f>LOOKUP(O4312,{1,3,6,9,12},{"Winter","Spring","Summer","Autumn","Winter"})</f>
        <v>Autumn</v>
      </c>
    </row>
    <row r="4313" spans="2:18"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c r="O4313" s="4">
        <f>MONTH(Table1[[#This Row],[Invoice Date]])</f>
        <v>10</v>
      </c>
      <c r="P4313" s="4">
        <f>YEAR(Table1[[#This Row],[Invoice Date]])</f>
        <v>2021</v>
      </c>
      <c r="Q4313" s="4" t="str">
        <f>"Q"&amp;ROUNDUP(MONTH(Table1[[#This Row],[Invoice Date]])/3,0)</f>
        <v>Q4</v>
      </c>
      <c r="R4313" s="4" t="str">
        <f>LOOKUP(O4313,{1,3,6,9,12},{"Winter","Spring","Summer","Autumn","Winter"})</f>
        <v>Autumn</v>
      </c>
    </row>
    <row r="4314" spans="2:18"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c r="O4314" s="4">
        <f>MONTH(Table1[[#This Row],[Invoice Date]])</f>
        <v>10</v>
      </c>
      <c r="P4314" s="4">
        <f>YEAR(Table1[[#This Row],[Invoice Date]])</f>
        <v>2021</v>
      </c>
      <c r="Q4314" s="4" t="str">
        <f>"Q"&amp;ROUNDUP(MONTH(Table1[[#This Row],[Invoice Date]])/3,0)</f>
        <v>Q4</v>
      </c>
      <c r="R4314" s="4" t="str">
        <f>LOOKUP(O4314,{1,3,6,9,12},{"Winter","Spring","Summer","Autumn","Winter"})</f>
        <v>Autumn</v>
      </c>
    </row>
    <row r="4315" spans="2:18"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c r="O4315" s="4">
        <f>MONTH(Table1[[#This Row],[Invoice Date]])</f>
        <v>10</v>
      </c>
      <c r="P4315" s="4">
        <f>YEAR(Table1[[#This Row],[Invoice Date]])</f>
        <v>2021</v>
      </c>
      <c r="Q4315" s="4" t="str">
        <f>"Q"&amp;ROUNDUP(MONTH(Table1[[#This Row],[Invoice Date]])/3,0)</f>
        <v>Q4</v>
      </c>
      <c r="R4315" s="4" t="str">
        <f>LOOKUP(O4315,{1,3,6,9,12},{"Winter","Spring","Summer","Autumn","Winter"})</f>
        <v>Autumn</v>
      </c>
    </row>
    <row r="4316" spans="2:18"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c r="O4316" s="4">
        <f>MONTH(Table1[[#This Row],[Invoice Date]])</f>
        <v>10</v>
      </c>
      <c r="P4316" s="4">
        <f>YEAR(Table1[[#This Row],[Invoice Date]])</f>
        <v>2021</v>
      </c>
      <c r="Q4316" s="4" t="str">
        <f>"Q"&amp;ROUNDUP(MONTH(Table1[[#This Row],[Invoice Date]])/3,0)</f>
        <v>Q4</v>
      </c>
      <c r="R4316" s="4" t="str">
        <f>LOOKUP(O4316,{1,3,6,9,12},{"Winter","Spring","Summer","Autumn","Winter"})</f>
        <v>Autumn</v>
      </c>
    </row>
    <row r="4317" spans="2:18"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c r="O4317" s="4">
        <f>MONTH(Table1[[#This Row],[Invoice Date]])</f>
        <v>10</v>
      </c>
      <c r="P4317" s="4">
        <f>YEAR(Table1[[#This Row],[Invoice Date]])</f>
        <v>2021</v>
      </c>
      <c r="Q4317" s="4" t="str">
        <f>"Q"&amp;ROUNDUP(MONTH(Table1[[#This Row],[Invoice Date]])/3,0)</f>
        <v>Q4</v>
      </c>
      <c r="R4317" s="4" t="str">
        <f>LOOKUP(O4317,{1,3,6,9,12},{"Winter","Spring","Summer","Autumn","Winter"})</f>
        <v>Autumn</v>
      </c>
    </row>
    <row r="4318" spans="2:18"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c r="O4318" s="4">
        <f>MONTH(Table1[[#This Row],[Invoice Date]])</f>
        <v>10</v>
      </c>
      <c r="P4318" s="4">
        <f>YEAR(Table1[[#This Row],[Invoice Date]])</f>
        <v>2021</v>
      </c>
      <c r="Q4318" s="4" t="str">
        <f>"Q"&amp;ROUNDUP(MONTH(Table1[[#This Row],[Invoice Date]])/3,0)</f>
        <v>Q4</v>
      </c>
      <c r="R4318" s="4" t="str">
        <f>LOOKUP(O4318,{1,3,6,9,12},{"Winter","Spring","Summer","Autumn","Winter"})</f>
        <v>Autumn</v>
      </c>
    </row>
    <row r="4319" spans="2:18"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c r="O4319" s="4">
        <f>MONTH(Table1[[#This Row],[Invoice Date]])</f>
        <v>10</v>
      </c>
      <c r="P4319" s="4">
        <f>YEAR(Table1[[#This Row],[Invoice Date]])</f>
        <v>2021</v>
      </c>
      <c r="Q4319" s="4" t="str">
        <f>"Q"&amp;ROUNDUP(MONTH(Table1[[#This Row],[Invoice Date]])/3,0)</f>
        <v>Q4</v>
      </c>
      <c r="R4319" s="4" t="str">
        <f>LOOKUP(O4319,{1,3,6,9,12},{"Winter","Spring","Summer","Autumn","Winter"})</f>
        <v>Autumn</v>
      </c>
    </row>
    <row r="4320" spans="2:18"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c r="O4320" s="4">
        <f>MONTH(Table1[[#This Row],[Invoice Date]])</f>
        <v>10</v>
      </c>
      <c r="P4320" s="4">
        <f>YEAR(Table1[[#This Row],[Invoice Date]])</f>
        <v>2021</v>
      </c>
      <c r="Q4320" s="4" t="str">
        <f>"Q"&amp;ROUNDUP(MONTH(Table1[[#This Row],[Invoice Date]])/3,0)</f>
        <v>Q4</v>
      </c>
      <c r="R4320" s="4" t="str">
        <f>LOOKUP(O4320,{1,3,6,9,12},{"Winter","Spring","Summer","Autumn","Winter"})</f>
        <v>Autumn</v>
      </c>
    </row>
    <row r="4321" spans="2:18"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c r="O4321" s="4">
        <f>MONTH(Table1[[#This Row],[Invoice Date]])</f>
        <v>10</v>
      </c>
      <c r="P4321" s="4">
        <f>YEAR(Table1[[#This Row],[Invoice Date]])</f>
        <v>2021</v>
      </c>
      <c r="Q4321" s="4" t="str">
        <f>"Q"&amp;ROUNDUP(MONTH(Table1[[#This Row],[Invoice Date]])/3,0)</f>
        <v>Q4</v>
      </c>
      <c r="R4321" s="4" t="str">
        <f>LOOKUP(O4321,{1,3,6,9,12},{"Winter","Spring","Summer","Autumn","Winter"})</f>
        <v>Autumn</v>
      </c>
    </row>
    <row r="4322" spans="2:18"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c r="O4322" s="4">
        <f>MONTH(Table1[[#This Row],[Invoice Date]])</f>
        <v>10</v>
      </c>
      <c r="P4322" s="4">
        <f>YEAR(Table1[[#This Row],[Invoice Date]])</f>
        <v>2021</v>
      </c>
      <c r="Q4322" s="4" t="str">
        <f>"Q"&amp;ROUNDUP(MONTH(Table1[[#This Row],[Invoice Date]])/3,0)</f>
        <v>Q4</v>
      </c>
      <c r="R4322" s="4" t="str">
        <f>LOOKUP(O4322,{1,3,6,9,12},{"Winter","Spring","Summer","Autumn","Winter"})</f>
        <v>Autumn</v>
      </c>
    </row>
    <row r="4323" spans="2:18"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c r="O4323" s="4">
        <f>MONTH(Table1[[#This Row],[Invoice Date]])</f>
        <v>10</v>
      </c>
      <c r="P4323" s="4">
        <f>YEAR(Table1[[#This Row],[Invoice Date]])</f>
        <v>2021</v>
      </c>
      <c r="Q4323" s="4" t="str">
        <f>"Q"&amp;ROUNDUP(MONTH(Table1[[#This Row],[Invoice Date]])/3,0)</f>
        <v>Q4</v>
      </c>
      <c r="R4323" s="4" t="str">
        <f>LOOKUP(O4323,{1,3,6,9,12},{"Winter","Spring","Summer","Autumn","Winter"})</f>
        <v>Autumn</v>
      </c>
    </row>
    <row r="4324" spans="2:18"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c r="O4324" s="4">
        <f>MONTH(Table1[[#This Row],[Invoice Date]])</f>
        <v>10</v>
      </c>
      <c r="P4324" s="4">
        <f>YEAR(Table1[[#This Row],[Invoice Date]])</f>
        <v>2021</v>
      </c>
      <c r="Q4324" s="4" t="str">
        <f>"Q"&amp;ROUNDUP(MONTH(Table1[[#This Row],[Invoice Date]])/3,0)</f>
        <v>Q4</v>
      </c>
      <c r="R4324" s="4" t="str">
        <f>LOOKUP(O4324,{1,3,6,9,12},{"Winter","Spring","Summer","Autumn","Winter"})</f>
        <v>Autumn</v>
      </c>
    </row>
    <row r="4325" spans="2:18"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c r="O4325" s="4">
        <f>MONTH(Table1[[#This Row],[Invoice Date]])</f>
        <v>10</v>
      </c>
      <c r="P4325" s="4">
        <f>YEAR(Table1[[#This Row],[Invoice Date]])</f>
        <v>2021</v>
      </c>
      <c r="Q4325" s="4" t="str">
        <f>"Q"&amp;ROUNDUP(MONTH(Table1[[#This Row],[Invoice Date]])/3,0)</f>
        <v>Q4</v>
      </c>
      <c r="R4325" s="4" t="str">
        <f>LOOKUP(O4325,{1,3,6,9,12},{"Winter","Spring","Summer","Autumn","Winter"})</f>
        <v>Autumn</v>
      </c>
    </row>
    <row r="4326" spans="2:18"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c r="O4326" s="4">
        <f>MONTH(Table1[[#This Row],[Invoice Date]])</f>
        <v>10</v>
      </c>
      <c r="P4326" s="4">
        <f>YEAR(Table1[[#This Row],[Invoice Date]])</f>
        <v>2021</v>
      </c>
      <c r="Q4326" s="4" t="str">
        <f>"Q"&amp;ROUNDUP(MONTH(Table1[[#This Row],[Invoice Date]])/3,0)</f>
        <v>Q4</v>
      </c>
      <c r="R4326" s="4" t="str">
        <f>LOOKUP(O4326,{1,3,6,9,12},{"Winter","Spring","Summer","Autumn","Winter"})</f>
        <v>Autumn</v>
      </c>
    </row>
    <row r="4327" spans="2:18"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c r="O4327" s="4">
        <f>MONTH(Table1[[#This Row],[Invoice Date]])</f>
        <v>10</v>
      </c>
      <c r="P4327" s="4">
        <f>YEAR(Table1[[#This Row],[Invoice Date]])</f>
        <v>2021</v>
      </c>
      <c r="Q4327" s="4" t="str">
        <f>"Q"&amp;ROUNDUP(MONTH(Table1[[#This Row],[Invoice Date]])/3,0)</f>
        <v>Q4</v>
      </c>
      <c r="R4327" s="4" t="str">
        <f>LOOKUP(O4327,{1,3,6,9,12},{"Winter","Spring","Summer","Autumn","Winter"})</f>
        <v>Autumn</v>
      </c>
    </row>
    <row r="4328" spans="2:18"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c r="O4328" s="4">
        <f>MONTH(Table1[[#This Row],[Invoice Date]])</f>
        <v>10</v>
      </c>
      <c r="P4328" s="4">
        <f>YEAR(Table1[[#This Row],[Invoice Date]])</f>
        <v>2021</v>
      </c>
      <c r="Q4328" s="4" t="str">
        <f>"Q"&amp;ROUNDUP(MONTH(Table1[[#This Row],[Invoice Date]])/3,0)</f>
        <v>Q4</v>
      </c>
      <c r="R4328" s="4" t="str">
        <f>LOOKUP(O4328,{1,3,6,9,12},{"Winter","Spring","Summer","Autumn","Winter"})</f>
        <v>Autumn</v>
      </c>
    </row>
    <row r="4329" spans="2:18"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c r="O4329" s="4">
        <f>MONTH(Table1[[#This Row],[Invoice Date]])</f>
        <v>10</v>
      </c>
      <c r="P4329" s="4">
        <f>YEAR(Table1[[#This Row],[Invoice Date]])</f>
        <v>2021</v>
      </c>
      <c r="Q4329" s="4" t="str">
        <f>"Q"&amp;ROUNDUP(MONTH(Table1[[#This Row],[Invoice Date]])/3,0)</f>
        <v>Q4</v>
      </c>
      <c r="R4329" s="4" t="str">
        <f>LOOKUP(O4329,{1,3,6,9,12},{"Winter","Spring","Summer","Autumn","Winter"})</f>
        <v>Autumn</v>
      </c>
    </row>
    <row r="4330" spans="2:18"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c r="O4330" s="4">
        <f>MONTH(Table1[[#This Row],[Invoice Date]])</f>
        <v>10</v>
      </c>
      <c r="P4330" s="4">
        <f>YEAR(Table1[[#This Row],[Invoice Date]])</f>
        <v>2021</v>
      </c>
      <c r="Q4330" s="4" t="str">
        <f>"Q"&amp;ROUNDUP(MONTH(Table1[[#This Row],[Invoice Date]])/3,0)</f>
        <v>Q4</v>
      </c>
      <c r="R4330" s="4" t="str">
        <f>LOOKUP(O4330,{1,3,6,9,12},{"Winter","Spring","Summer","Autumn","Winter"})</f>
        <v>Autumn</v>
      </c>
    </row>
    <row r="4331" spans="2:18"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c r="O4331" s="4">
        <f>MONTH(Table1[[#This Row],[Invoice Date]])</f>
        <v>10</v>
      </c>
      <c r="P4331" s="4">
        <f>YEAR(Table1[[#This Row],[Invoice Date]])</f>
        <v>2021</v>
      </c>
      <c r="Q4331" s="4" t="str">
        <f>"Q"&amp;ROUNDUP(MONTH(Table1[[#This Row],[Invoice Date]])/3,0)</f>
        <v>Q4</v>
      </c>
      <c r="R4331" s="4" t="str">
        <f>LOOKUP(O4331,{1,3,6,9,12},{"Winter","Spring","Summer","Autumn","Winter"})</f>
        <v>Autumn</v>
      </c>
    </row>
    <row r="4332" spans="2:18"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c r="O4332" s="4">
        <f>MONTH(Table1[[#This Row],[Invoice Date]])</f>
        <v>11</v>
      </c>
      <c r="P4332" s="4">
        <f>YEAR(Table1[[#This Row],[Invoice Date]])</f>
        <v>2021</v>
      </c>
      <c r="Q4332" s="4" t="str">
        <f>"Q"&amp;ROUNDUP(MONTH(Table1[[#This Row],[Invoice Date]])/3,0)</f>
        <v>Q4</v>
      </c>
      <c r="R4332" s="4" t="str">
        <f>LOOKUP(O4332,{1,3,6,9,12},{"Winter","Spring","Summer","Autumn","Winter"})</f>
        <v>Autumn</v>
      </c>
    </row>
    <row r="4333" spans="2:18"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c r="O4333" s="4">
        <f>MONTH(Table1[[#This Row],[Invoice Date]])</f>
        <v>11</v>
      </c>
      <c r="P4333" s="4">
        <f>YEAR(Table1[[#This Row],[Invoice Date]])</f>
        <v>2021</v>
      </c>
      <c r="Q4333" s="4" t="str">
        <f>"Q"&amp;ROUNDUP(MONTH(Table1[[#This Row],[Invoice Date]])/3,0)</f>
        <v>Q4</v>
      </c>
      <c r="R4333" s="4" t="str">
        <f>LOOKUP(O4333,{1,3,6,9,12},{"Winter","Spring","Summer","Autumn","Winter"})</f>
        <v>Autumn</v>
      </c>
    </row>
    <row r="4334" spans="2:18"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c r="O4334" s="4">
        <f>MONTH(Table1[[#This Row],[Invoice Date]])</f>
        <v>11</v>
      </c>
      <c r="P4334" s="4">
        <f>YEAR(Table1[[#This Row],[Invoice Date]])</f>
        <v>2021</v>
      </c>
      <c r="Q4334" s="4" t="str">
        <f>"Q"&amp;ROUNDUP(MONTH(Table1[[#This Row],[Invoice Date]])/3,0)</f>
        <v>Q4</v>
      </c>
      <c r="R4334" s="4" t="str">
        <f>LOOKUP(O4334,{1,3,6,9,12},{"Winter","Spring","Summer","Autumn","Winter"})</f>
        <v>Autumn</v>
      </c>
    </row>
    <row r="4335" spans="2:18"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c r="O4335" s="4">
        <f>MONTH(Table1[[#This Row],[Invoice Date]])</f>
        <v>11</v>
      </c>
      <c r="P4335" s="4">
        <f>YEAR(Table1[[#This Row],[Invoice Date]])</f>
        <v>2021</v>
      </c>
      <c r="Q4335" s="4" t="str">
        <f>"Q"&amp;ROUNDUP(MONTH(Table1[[#This Row],[Invoice Date]])/3,0)</f>
        <v>Q4</v>
      </c>
      <c r="R4335" s="4" t="str">
        <f>LOOKUP(O4335,{1,3,6,9,12},{"Winter","Spring","Summer","Autumn","Winter"})</f>
        <v>Autumn</v>
      </c>
    </row>
    <row r="4336" spans="2:18"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c r="O4336" s="4">
        <f>MONTH(Table1[[#This Row],[Invoice Date]])</f>
        <v>11</v>
      </c>
      <c r="P4336" s="4">
        <f>YEAR(Table1[[#This Row],[Invoice Date]])</f>
        <v>2021</v>
      </c>
      <c r="Q4336" s="4" t="str">
        <f>"Q"&amp;ROUNDUP(MONTH(Table1[[#This Row],[Invoice Date]])/3,0)</f>
        <v>Q4</v>
      </c>
      <c r="R4336" s="4" t="str">
        <f>LOOKUP(O4336,{1,3,6,9,12},{"Winter","Spring","Summer","Autumn","Winter"})</f>
        <v>Autumn</v>
      </c>
    </row>
    <row r="4337" spans="2:18"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c r="O4337" s="4">
        <f>MONTH(Table1[[#This Row],[Invoice Date]])</f>
        <v>11</v>
      </c>
      <c r="P4337" s="4">
        <f>YEAR(Table1[[#This Row],[Invoice Date]])</f>
        <v>2021</v>
      </c>
      <c r="Q4337" s="4" t="str">
        <f>"Q"&amp;ROUNDUP(MONTH(Table1[[#This Row],[Invoice Date]])/3,0)</f>
        <v>Q4</v>
      </c>
      <c r="R4337" s="4" t="str">
        <f>LOOKUP(O4337,{1,3,6,9,12},{"Winter","Spring","Summer","Autumn","Winter"})</f>
        <v>Autumn</v>
      </c>
    </row>
    <row r="4338" spans="2:18"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c r="O4338" s="4">
        <f>MONTH(Table1[[#This Row],[Invoice Date]])</f>
        <v>11</v>
      </c>
      <c r="P4338" s="4">
        <f>YEAR(Table1[[#This Row],[Invoice Date]])</f>
        <v>2021</v>
      </c>
      <c r="Q4338" s="4" t="str">
        <f>"Q"&amp;ROUNDUP(MONTH(Table1[[#This Row],[Invoice Date]])/3,0)</f>
        <v>Q4</v>
      </c>
      <c r="R4338" s="4" t="str">
        <f>LOOKUP(O4338,{1,3,6,9,12},{"Winter","Spring","Summer","Autumn","Winter"})</f>
        <v>Autumn</v>
      </c>
    </row>
    <row r="4339" spans="2:18"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c r="O4339" s="4">
        <f>MONTH(Table1[[#This Row],[Invoice Date]])</f>
        <v>11</v>
      </c>
      <c r="P4339" s="4">
        <f>YEAR(Table1[[#This Row],[Invoice Date]])</f>
        <v>2021</v>
      </c>
      <c r="Q4339" s="4" t="str">
        <f>"Q"&amp;ROUNDUP(MONTH(Table1[[#This Row],[Invoice Date]])/3,0)</f>
        <v>Q4</v>
      </c>
      <c r="R4339" s="4" t="str">
        <f>LOOKUP(O4339,{1,3,6,9,12},{"Winter","Spring","Summer","Autumn","Winter"})</f>
        <v>Autumn</v>
      </c>
    </row>
    <row r="4340" spans="2:18"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c r="O4340" s="4">
        <f>MONTH(Table1[[#This Row],[Invoice Date]])</f>
        <v>11</v>
      </c>
      <c r="P4340" s="4">
        <f>YEAR(Table1[[#This Row],[Invoice Date]])</f>
        <v>2021</v>
      </c>
      <c r="Q4340" s="4" t="str">
        <f>"Q"&amp;ROUNDUP(MONTH(Table1[[#This Row],[Invoice Date]])/3,0)</f>
        <v>Q4</v>
      </c>
      <c r="R4340" s="4" t="str">
        <f>LOOKUP(O4340,{1,3,6,9,12},{"Winter","Spring","Summer","Autumn","Winter"})</f>
        <v>Autumn</v>
      </c>
    </row>
    <row r="4341" spans="2:18"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c r="O4341" s="4">
        <f>MONTH(Table1[[#This Row],[Invoice Date]])</f>
        <v>11</v>
      </c>
      <c r="P4341" s="4">
        <f>YEAR(Table1[[#This Row],[Invoice Date]])</f>
        <v>2021</v>
      </c>
      <c r="Q4341" s="4" t="str">
        <f>"Q"&amp;ROUNDUP(MONTH(Table1[[#This Row],[Invoice Date]])/3,0)</f>
        <v>Q4</v>
      </c>
      <c r="R4341" s="4" t="str">
        <f>LOOKUP(O4341,{1,3,6,9,12},{"Winter","Spring","Summer","Autumn","Winter"})</f>
        <v>Autumn</v>
      </c>
    </row>
    <row r="4342" spans="2:18"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c r="O4342" s="4">
        <f>MONTH(Table1[[#This Row],[Invoice Date]])</f>
        <v>11</v>
      </c>
      <c r="P4342" s="4">
        <f>YEAR(Table1[[#This Row],[Invoice Date]])</f>
        <v>2021</v>
      </c>
      <c r="Q4342" s="4" t="str">
        <f>"Q"&amp;ROUNDUP(MONTH(Table1[[#This Row],[Invoice Date]])/3,0)</f>
        <v>Q4</v>
      </c>
      <c r="R4342" s="4" t="str">
        <f>LOOKUP(O4342,{1,3,6,9,12},{"Winter","Spring","Summer","Autumn","Winter"})</f>
        <v>Autumn</v>
      </c>
    </row>
    <row r="4343" spans="2:18"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c r="O4343" s="4">
        <f>MONTH(Table1[[#This Row],[Invoice Date]])</f>
        <v>11</v>
      </c>
      <c r="P4343" s="4">
        <f>YEAR(Table1[[#This Row],[Invoice Date]])</f>
        <v>2021</v>
      </c>
      <c r="Q4343" s="4" t="str">
        <f>"Q"&amp;ROUNDUP(MONTH(Table1[[#This Row],[Invoice Date]])/3,0)</f>
        <v>Q4</v>
      </c>
      <c r="R4343" s="4" t="str">
        <f>LOOKUP(O4343,{1,3,6,9,12},{"Winter","Spring","Summer","Autumn","Winter"})</f>
        <v>Autumn</v>
      </c>
    </row>
    <row r="4344" spans="2:18"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c r="O4344" s="4">
        <f>MONTH(Table1[[#This Row],[Invoice Date]])</f>
        <v>11</v>
      </c>
      <c r="P4344" s="4">
        <f>YEAR(Table1[[#This Row],[Invoice Date]])</f>
        <v>2021</v>
      </c>
      <c r="Q4344" s="4" t="str">
        <f>"Q"&amp;ROUNDUP(MONTH(Table1[[#This Row],[Invoice Date]])/3,0)</f>
        <v>Q4</v>
      </c>
      <c r="R4344" s="4" t="str">
        <f>LOOKUP(O4344,{1,3,6,9,12},{"Winter","Spring","Summer","Autumn","Winter"})</f>
        <v>Autumn</v>
      </c>
    </row>
    <row r="4345" spans="2:18"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c r="O4345" s="4">
        <f>MONTH(Table1[[#This Row],[Invoice Date]])</f>
        <v>11</v>
      </c>
      <c r="P4345" s="4">
        <f>YEAR(Table1[[#This Row],[Invoice Date]])</f>
        <v>2021</v>
      </c>
      <c r="Q4345" s="4" t="str">
        <f>"Q"&amp;ROUNDUP(MONTH(Table1[[#This Row],[Invoice Date]])/3,0)</f>
        <v>Q4</v>
      </c>
      <c r="R4345" s="4" t="str">
        <f>LOOKUP(O4345,{1,3,6,9,12},{"Winter","Spring","Summer","Autumn","Winter"})</f>
        <v>Autumn</v>
      </c>
    </row>
    <row r="4346" spans="2:18"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c r="O4346" s="4">
        <f>MONTH(Table1[[#This Row],[Invoice Date]])</f>
        <v>11</v>
      </c>
      <c r="P4346" s="4">
        <f>YEAR(Table1[[#This Row],[Invoice Date]])</f>
        <v>2021</v>
      </c>
      <c r="Q4346" s="4" t="str">
        <f>"Q"&amp;ROUNDUP(MONTH(Table1[[#This Row],[Invoice Date]])/3,0)</f>
        <v>Q4</v>
      </c>
      <c r="R4346" s="4" t="str">
        <f>LOOKUP(O4346,{1,3,6,9,12},{"Winter","Spring","Summer","Autumn","Winter"})</f>
        <v>Autumn</v>
      </c>
    </row>
    <row r="4347" spans="2:18"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c r="O4347" s="4">
        <f>MONTH(Table1[[#This Row],[Invoice Date]])</f>
        <v>11</v>
      </c>
      <c r="P4347" s="4">
        <f>YEAR(Table1[[#This Row],[Invoice Date]])</f>
        <v>2021</v>
      </c>
      <c r="Q4347" s="4" t="str">
        <f>"Q"&amp;ROUNDUP(MONTH(Table1[[#This Row],[Invoice Date]])/3,0)</f>
        <v>Q4</v>
      </c>
      <c r="R4347" s="4" t="str">
        <f>LOOKUP(O4347,{1,3,6,9,12},{"Winter","Spring","Summer","Autumn","Winter"})</f>
        <v>Autumn</v>
      </c>
    </row>
    <row r="4348" spans="2:18"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c r="O4348" s="4">
        <f>MONTH(Table1[[#This Row],[Invoice Date]])</f>
        <v>11</v>
      </c>
      <c r="P4348" s="4">
        <f>YEAR(Table1[[#This Row],[Invoice Date]])</f>
        <v>2021</v>
      </c>
      <c r="Q4348" s="4" t="str">
        <f>"Q"&amp;ROUNDUP(MONTH(Table1[[#This Row],[Invoice Date]])/3,0)</f>
        <v>Q4</v>
      </c>
      <c r="R4348" s="4" t="str">
        <f>LOOKUP(O4348,{1,3,6,9,12},{"Winter","Spring","Summer","Autumn","Winter"})</f>
        <v>Autumn</v>
      </c>
    </row>
    <row r="4349" spans="2:18"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c r="O4349" s="4">
        <f>MONTH(Table1[[#This Row],[Invoice Date]])</f>
        <v>11</v>
      </c>
      <c r="P4349" s="4">
        <f>YEAR(Table1[[#This Row],[Invoice Date]])</f>
        <v>2021</v>
      </c>
      <c r="Q4349" s="4" t="str">
        <f>"Q"&amp;ROUNDUP(MONTH(Table1[[#This Row],[Invoice Date]])/3,0)</f>
        <v>Q4</v>
      </c>
      <c r="R4349" s="4" t="str">
        <f>LOOKUP(O4349,{1,3,6,9,12},{"Winter","Spring","Summer","Autumn","Winter"})</f>
        <v>Autumn</v>
      </c>
    </row>
    <row r="4350" spans="2:18"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c r="O4350" s="4">
        <f>MONTH(Table1[[#This Row],[Invoice Date]])</f>
        <v>11</v>
      </c>
      <c r="P4350" s="4">
        <f>YEAR(Table1[[#This Row],[Invoice Date]])</f>
        <v>2021</v>
      </c>
      <c r="Q4350" s="4" t="str">
        <f>"Q"&amp;ROUNDUP(MONTH(Table1[[#This Row],[Invoice Date]])/3,0)</f>
        <v>Q4</v>
      </c>
      <c r="R4350" s="4" t="str">
        <f>LOOKUP(O4350,{1,3,6,9,12},{"Winter","Spring","Summer","Autumn","Winter"})</f>
        <v>Autumn</v>
      </c>
    </row>
    <row r="4351" spans="2:18"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c r="O4351" s="4">
        <f>MONTH(Table1[[#This Row],[Invoice Date]])</f>
        <v>11</v>
      </c>
      <c r="P4351" s="4">
        <f>YEAR(Table1[[#This Row],[Invoice Date]])</f>
        <v>2021</v>
      </c>
      <c r="Q4351" s="4" t="str">
        <f>"Q"&amp;ROUNDUP(MONTH(Table1[[#This Row],[Invoice Date]])/3,0)</f>
        <v>Q4</v>
      </c>
      <c r="R4351" s="4" t="str">
        <f>LOOKUP(O4351,{1,3,6,9,12},{"Winter","Spring","Summer","Autumn","Winter"})</f>
        <v>Autumn</v>
      </c>
    </row>
    <row r="4352" spans="2:18"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c r="O4352" s="4">
        <f>MONTH(Table1[[#This Row],[Invoice Date]])</f>
        <v>11</v>
      </c>
      <c r="P4352" s="4">
        <f>YEAR(Table1[[#This Row],[Invoice Date]])</f>
        <v>2021</v>
      </c>
      <c r="Q4352" s="4" t="str">
        <f>"Q"&amp;ROUNDUP(MONTH(Table1[[#This Row],[Invoice Date]])/3,0)</f>
        <v>Q4</v>
      </c>
      <c r="R4352" s="4" t="str">
        <f>LOOKUP(O4352,{1,3,6,9,12},{"Winter","Spring","Summer","Autumn","Winter"})</f>
        <v>Autumn</v>
      </c>
    </row>
    <row r="4353" spans="2:18"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c r="O4353" s="4">
        <f>MONTH(Table1[[#This Row],[Invoice Date]])</f>
        <v>11</v>
      </c>
      <c r="P4353" s="4">
        <f>YEAR(Table1[[#This Row],[Invoice Date]])</f>
        <v>2021</v>
      </c>
      <c r="Q4353" s="4" t="str">
        <f>"Q"&amp;ROUNDUP(MONTH(Table1[[#This Row],[Invoice Date]])/3,0)</f>
        <v>Q4</v>
      </c>
      <c r="R4353" s="4" t="str">
        <f>LOOKUP(O4353,{1,3,6,9,12},{"Winter","Spring","Summer","Autumn","Winter"})</f>
        <v>Autumn</v>
      </c>
    </row>
    <row r="4354" spans="2:18"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c r="O4354" s="4">
        <f>MONTH(Table1[[#This Row],[Invoice Date]])</f>
        <v>11</v>
      </c>
      <c r="P4354" s="4">
        <f>YEAR(Table1[[#This Row],[Invoice Date]])</f>
        <v>2021</v>
      </c>
      <c r="Q4354" s="4" t="str">
        <f>"Q"&amp;ROUNDUP(MONTH(Table1[[#This Row],[Invoice Date]])/3,0)</f>
        <v>Q4</v>
      </c>
      <c r="R4354" s="4" t="str">
        <f>LOOKUP(O4354,{1,3,6,9,12},{"Winter","Spring","Summer","Autumn","Winter"})</f>
        <v>Autumn</v>
      </c>
    </row>
    <row r="4355" spans="2:18"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c r="O4355" s="4">
        <f>MONTH(Table1[[#This Row],[Invoice Date]])</f>
        <v>11</v>
      </c>
      <c r="P4355" s="4">
        <f>YEAR(Table1[[#This Row],[Invoice Date]])</f>
        <v>2021</v>
      </c>
      <c r="Q4355" s="4" t="str">
        <f>"Q"&amp;ROUNDUP(MONTH(Table1[[#This Row],[Invoice Date]])/3,0)</f>
        <v>Q4</v>
      </c>
      <c r="R4355" s="4" t="str">
        <f>LOOKUP(O4355,{1,3,6,9,12},{"Winter","Spring","Summer","Autumn","Winter"})</f>
        <v>Autumn</v>
      </c>
    </row>
    <row r="4356" spans="2:18"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c r="O4356" s="4">
        <f>MONTH(Table1[[#This Row],[Invoice Date]])</f>
        <v>11</v>
      </c>
      <c r="P4356" s="4">
        <f>YEAR(Table1[[#This Row],[Invoice Date]])</f>
        <v>2021</v>
      </c>
      <c r="Q4356" s="4" t="str">
        <f>"Q"&amp;ROUNDUP(MONTH(Table1[[#This Row],[Invoice Date]])/3,0)</f>
        <v>Q4</v>
      </c>
      <c r="R4356" s="4" t="str">
        <f>LOOKUP(O4356,{1,3,6,9,12},{"Winter","Spring","Summer","Autumn","Winter"})</f>
        <v>Autumn</v>
      </c>
    </row>
    <row r="4357" spans="2:18"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c r="O4357" s="4">
        <f>MONTH(Table1[[#This Row],[Invoice Date]])</f>
        <v>11</v>
      </c>
      <c r="P4357" s="4">
        <f>YEAR(Table1[[#This Row],[Invoice Date]])</f>
        <v>2021</v>
      </c>
      <c r="Q4357" s="4" t="str">
        <f>"Q"&amp;ROUNDUP(MONTH(Table1[[#This Row],[Invoice Date]])/3,0)</f>
        <v>Q4</v>
      </c>
      <c r="R4357" s="4" t="str">
        <f>LOOKUP(O4357,{1,3,6,9,12},{"Winter","Spring","Summer","Autumn","Winter"})</f>
        <v>Autumn</v>
      </c>
    </row>
    <row r="4358" spans="2:18"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c r="O4358" s="4">
        <f>MONTH(Table1[[#This Row],[Invoice Date]])</f>
        <v>11</v>
      </c>
      <c r="P4358" s="4">
        <f>YEAR(Table1[[#This Row],[Invoice Date]])</f>
        <v>2021</v>
      </c>
      <c r="Q4358" s="4" t="str">
        <f>"Q"&amp;ROUNDUP(MONTH(Table1[[#This Row],[Invoice Date]])/3,0)</f>
        <v>Q4</v>
      </c>
      <c r="R4358" s="4" t="str">
        <f>LOOKUP(O4358,{1,3,6,9,12},{"Winter","Spring","Summer","Autumn","Winter"})</f>
        <v>Autumn</v>
      </c>
    </row>
    <row r="4359" spans="2:18"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c r="O4359" s="4">
        <f>MONTH(Table1[[#This Row],[Invoice Date]])</f>
        <v>11</v>
      </c>
      <c r="P4359" s="4">
        <f>YEAR(Table1[[#This Row],[Invoice Date]])</f>
        <v>2021</v>
      </c>
      <c r="Q4359" s="4" t="str">
        <f>"Q"&amp;ROUNDUP(MONTH(Table1[[#This Row],[Invoice Date]])/3,0)</f>
        <v>Q4</v>
      </c>
      <c r="R4359" s="4" t="str">
        <f>LOOKUP(O4359,{1,3,6,9,12},{"Winter","Spring","Summer","Autumn","Winter"})</f>
        <v>Autumn</v>
      </c>
    </row>
    <row r="4360" spans="2:18"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c r="O4360" s="4">
        <f>MONTH(Table1[[#This Row],[Invoice Date]])</f>
        <v>11</v>
      </c>
      <c r="P4360" s="4">
        <f>YEAR(Table1[[#This Row],[Invoice Date]])</f>
        <v>2021</v>
      </c>
      <c r="Q4360" s="4" t="str">
        <f>"Q"&amp;ROUNDUP(MONTH(Table1[[#This Row],[Invoice Date]])/3,0)</f>
        <v>Q4</v>
      </c>
      <c r="R4360" s="4" t="str">
        <f>LOOKUP(O4360,{1,3,6,9,12},{"Winter","Spring","Summer","Autumn","Winter"})</f>
        <v>Autumn</v>
      </c>
    </row>
    <row r="4361" spans="2:18"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c r="O4361" s="4">
        <f>MONTH(Table1[[#This Row],[Invoice Date]])</f>
        <v>11</v>
      </c>
      <c r="P4361" s="4">
        <f>YEAR(Table1[[#This Row],[Invoice Date]])</f>
        <v>2021</v>
      </c>
      <c r="Q4361" s="4" t="str">
        <f>"Q"&amp;ROUNDUP(MONTH(Table1[[#This Row],[Invoice Date]])/3,0)</f>
        <v>Q4</v>
      </c>
      <c r="R4361" s="4" t="str">
        <f>LOOKUP(O4361,{1,3,6,9,12},{"Winter","Spring","Summer","Autumn","Winter"})</f>
        <v>Autumn</v>
      </c>
    </row>
    <row r="4362" spans="2:18"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c r="O4362" s="4">
        <f>MONTH(Table1[[#This Row],[Invoice Date]])</f>
        <v>12</v>
      </c>
      <c r="P4362" s="4">
        <f>YEAR(Table1[[#This Row],[Invoice Date]])</f>
        <v>2021</v>
      </c>
      <c r="Q4362" s="4" t="str">
        <f>"Q"&amp;ROUNDUP(MONTH(Table1[[#This Row],[Invoice Date]])/3,0)</f>
        <v>Q4</v>
      </c>
      <c r="R4362" s="4" t="str">
        <f>LOOKUP(O4362,{1,3,6,9,12},{"Winter","Spring","Summer","Autumn","Winter"})</f>
        <v>Winter</v>
      </c>
    </row>
    <row r="4363" spans="2:18"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c r="O4363" s="4">
        <f>MONTH(Table1[[#This Row],[Invoice Date]])</f>
        <v>12</v>
      </c>
      <c r="P4363" s="4">
        <f>YEAR(Table1[[#This Row],[Invoice Date]])</f>
        <v>2021</v>
      </c>
      <c r="Q4363" s="4" t="str">
        <f>"Q"&amp;ROUNDUP(MONTH(Table1[[#This Row],[Invoice Date]])/3,0)</f>
        <v>Q4</v>
      </c>
      <c r="R4363" s="4" t="str">
        <f>LOOKUP(O4363,{1,3,6,9,12},{"Winter","Spring","Summer","Autumn","Winter"})</f>
        <v>Winter</v>
      </c>
    </row>
    <row r="4364" spans="2:18"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c r="O4364" s="4">
        <f>MONTH(Table1[[#This Row],[Invoice Date]])</f>
        <v>12</v>
      </c>
      <c r="P4364" s="4">
        <f>YEAR(Table1[[#This Row],[Invoice Date]])</f>
        <v>2021</v>
      </c>
      <c r="Q4364" s="4" t="str">
        <f>"Q"&amp;ROUNDUP(MONTH(Table1[[#This Row],[Invoice Date]])/3,0)</f>
        <v>Q4</v>
      </c>
      <c r="R4364" s="4" t="str">
        <f>LOOKUP(O4364,{1,3,6,9,12},{"Winter","Spring","Summer","Autumn","Winter"})</f>
        <v>Winter</v>
      </c>
    </row>
    <row r="4365" spans="2:18"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c r="O4365" s="4">
        <f>MONTH(Table1[[#This Row],[Invoice Date]])</f>
        <v>12</v>
      </c>
      <c r="P4365" s="4">
        <f>YEAR(Table1[[#This Row],[Invoice Date]])</f>
        <v>2021</v>
      </c>
      <c r="Q4365" s="4" t="str">
        <f>"Q"&amp;ROUNDUP(MONTH(Table1[[#This Row],[Invoice Date]])/3,0)</f>
        <v>Q4</v>
      </c>
      <c r="R4365" s="4" t="str">
        <f>LOOKUP(O4365,{1,3,6,9,12},{"Winter","Spring","Summer","Autumn","Winter"})</f>
        <v>Winter</v>
      </c>
    </row>
    <row r="4366" spans="2:18"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c r="O4366" s="4">
        <f>MONTH(Table1[[#This Row],[Invoice Date]])</f>
        <v>12</v>
      </c>
      <c r="P4366" s="4">
        <f>YEAR(Table1[[#This Row],[Invoice Date]])</f>
        <v>2021</v>
      </c>
      <c r="Q4366" s="4" t="str">
        <f>"Q"&amp;ROUNDUP(MONTH(Table1[[#This Row],[Invoice Date]])/3,0)</f>
        <v>Q4</v>
      </c>
      <c r="R4366" s="4" t="str">
        <f>LOOKUP(O4366,{1,3,6,9,12},{"Winter","Spring","Summer","Autumn","Winter"})</f>
        <v>Winter</v>
      </c>
    </row>
    <row r="4367" spans="2:18"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c r="O4367" s="4">
        <f>MONTH(Table1[[#This Row],[Invoice Date]])</f>
        <v>12</v>
      </c>
      <c r="P4367" s="4">
        <f>YEAR(Table1[[#This Row],[Invoice Date]])</f>
        <v>2021</v>
      </c>
      <c r="Q4367" s="4" t="str">
        <f>"Q"&amp;ROUNDUP(MONTH(Table1[[#This Row],[Invoice Date]])/3,0)</f>
        <v>Q4</v>
      </c>
      <c r="R4367" s="4" t="str">
        <f>LOOKUP(O4367,{1,3,6,9,12},{"Winter","Spring","Summer","Autumn","Winter"})</f>
        <v>Winter</v>
      </c>
    </row>
    <row r="4368" spans="2:18"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c r="O4368" s="4">
        <f>MONTH(Table1[[#This Row],[Invoice Date]])</f>
        <v>12</v>
      </c>
      <c r="P4368" s="4">
        <f>YEAR(Table1[[#This Row],[Invoice Date]])</f>
        <v>2021</v>
      </c>
      <c r="Q4368" s="4" t="str">
        <f>"Q"&amp;ROUNDUP(MONTH(Table1[[#This Row],[Invoice Date]])/3,0)</f>
        <v>Q4</v>
      </c>
      <c r="R4368" s="4" t="str">
        <f>LOOKUP(O4368,{1,3,6,9,12},{"Winter","Spring","Summer","Autumn","Winter"})</f>
        <v>Winter</v>
      </c>
    </row>
    <row r="4369" spans="2:18"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c r="O4369" s="4">
        <f>MONTH(Table1[[#This Row],[Invoice Date]])</f>
        <v>12</v>
      </c>
      <c r="P4369" s="4">
        <f>YEAR(Table1[[#This Row],[Invoice Date]])</f>
        <v>2021</v>
      </c>
      <c r="Q4369" s="4" t="str">
        <f>"Q"&amp;ROUNDUP(MONTH(Table1[[#This Row],[Invoice Date]])/3,0)</f>
        <v>Q4</v>
      </c>
      <c r="R4369" s="4" t="str">
        <f>LOOKUP(O4369,{1,3,6,9,12},{"Winter","Spring","Summer","Autumn","Winter"})</f>
        <v>Winter</v>
      </c>
    </row>
    <row r="4370" spans="2:18"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c r="O4370" s="4">
        <f>MONTH(Table1[[#This Row],[Invoice Date]])</f>
        <v>12</v>
      </c>
      <c r="P4370" s="4">
        <f>YEAR(Table1[[#This Row],[Invoice Date]])</f>
        <v>2021</v>
      </c>
      <c r="Q4370" s="4" t="str">
        <f>"Q"&amp;ROUNDUP(MONTH(Table1[[#This Row],[Invoice Date]])/3,0)</f>
        <v>Q4</v>
      </c>
      <c r="R4370" s="4" t="str">
        <f>LOOKUP(O4370,{1,3,6,9,12},{"Winter","Spring","Summer","Autumn","Winter"})</f>
        <v>Winter</v>
      </c>
    </row>
    <row r="4371" spans="2:18"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c r="O4371" s="4">
        <f>MONTH(Table1[[#This Row],[Invoice Date]])</f>
        <v>12</v>
      </c>
      <c r="P4371" s="4">
        <f>YEAR(Table1[[#This Row],[Invoice Date]])</f>
        <v>2021</v>
      </c>
      <c r="Q4371" s="4" t="str">
        <f>"Q"&amp;ROUNDUP(MONTH(Table1[[#This Row],[Invoice Date]])/3,0)</f>
        <v>Q4</v>
      </c>
      <c r="R4371" s="4" t="str">
        <f>LOOKUP(O4371,{1,3,6,9,12},{"Winter","Spring","Summer","Autumn","Winter"})</f>
        <v>Winter</v>
      </c>
    </row>
    <row r="4372" spans="2:18"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c r="O4372" s="4">
        <f>MONTH(Table1[[#This Row],[Invoice Date]])</f>
        <v>12</v>
      </c>
      <c r="P4372" s="4">
        <f>YEAR(Table1[[#This Row],[Invoice Date]])</f>
        <v>2021</v>
      </c>
      <c r="Q4372" s="4" t="str">
        <f>"Q"&amp;ROUNDUP(MONTH(Table1[[#This Row],[Invoice Date]])/3,0)</f>
        <v>Q4</v>
      </c>
      <c r="R4372" s="4" t="str">
        <f>LOOKUP(O4372,{1,3,6,9,12},{"Winter","Spring","Summer","Autumn","Winter"})</f>
        <v>Winter</v>
      </c>
    </row>
    <row r="4373" spans="2:18"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c r="O4373" s="4">
        <f>MONTH(Table1[[#This Row],[Invoice Date]])</f>
        <v>12</v>
      </c>
      <c r="P4373" s="4">
        <f>YEAR(Table1[[#This Row],[Invoice Date]])</f>
        <v>2021</v>
      </c>
      <c r="Q4373" s="4" t="str">
        <f>"Q"&amp;ROUNDUP(MONTH(Table1[[#This Row],[Invoice Date]])/3,0)</f>
        <v>Q4</v>
      </c>
      <c r="R4373" s="4" t="str">
        <f>LOOKUP(O4373,{1,3,6,9,12},{"Winter","Spring","Summer","Autumn","Winter"})</f>
        <v>Winter</v>
      </c>
    </row>
    <row r="4374" spans="2:18"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c r="O4374" s="4">
        <f>MONTH(Table1[[#This Row],[Invoice Date]])</f>
        <v>12</v>
      </c>
      <c r="P4374" s="4">
        <f>YEAR(Table1[[#This Row],[Invoice Date]])</f>
        <v>2021</v>
      </c>
      <c r="Q4374" s="4" t="str">
        <f>"Q"&amp;ROUNDUP(MONTH(Table1[[#This Row],[Invoice Date]])/3,0)</f>
        <v>Q4</v>
      </c>
      <c r="R4374" s="4" t="str">
        <f>LOOKUP(O4374,{1,3,6,9,12},{"Winter","Spring","Summer","Autumn","Winter"})</f>
        <v>Winter</v>
      </c>
    </row>
    <row r="4375" spans="2:18"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c r="O4375" s="4">
        <f>MONTH(Table1[[#This Row],[Invoice Date]])</f>
        <v>12</v>
      </c>
      <c r="P4375" s="4">
        <f>YEAR(Table1[[#This Row],[Invoice Date]])</f>
        <v>2021</v>
      </c>
      <c r="Q4375" s="4" t="str">
        <f>"Q"&amp;ROUNDUP(MONTH(Table1[[#This Row],[Invoice Date]])/3,0)</f>
        <v>Q4</v>
      </c>
      <c r="R4375" s="4" t="str">
        <f>LOOKUP(O4375,{1,3,6,9,12},{"Winter","Spring","Summer","Autumn","Winter"})</f>
        <v>Winter</v>
      </c>
    </row>
    <row r="4376" spans="2:18"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c r="O4376" s="4">
        <f>MONTH(Table1[[#This Row],[Invoice Date]])</f>
        <v>12</v>
      </c>
      <c r="P4376" s="4">
        <f>YEAR(Table1[[#This Row],[Invoice Date]])</f>
        <v>2021</v>
      </c>
      <c r="Q4376" s="4" t="str">
        <f>"Q"&amp;ROUNDUP(MONTH(Table1[[#This Row],[Invoice Date]])/3,0)</f>
        <v>Q4</v>
      </c>
      <c r="R4376" s="4" t="str">
        <f>LOOKUP(O4376,{1,3,6,9,12},{"Winter","Spring","Summer","Autumn","Winter"})</f>
        <v>Winter</v>
      </c>
    </row>
    <row r="4377" spans="2:18"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c r="O4377" s="4">
        <f>MONTH(Table1[[#This Row],[Invoice Date]])</f>
        <v>12</v>
      </c>
      <c r="P4377" s="4">
        <f>YEAR(Table1[[#This Row],[Invoice Date]])</f>
        <v>2021</v>
      </c>
      <c r="Q4377" s="4" t="str">
        <f>"Q"&amp;ROUNDUP(MONTH(Table1[[#This Row],[Invoice Date]])/3,0)</f>
        <v>Q4</v>
      </c>
      <c r="R4377" s="4" t="str">
        <f>LOOKUP(O4377,{1,3,6,9,12},{"Winter","Spring","Summer","Autumn","Winter"})</f>
        <v>Winter</v>
      </c>
    </row>
    <row r="4378" spans="2:18"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c r="O4378" s="4">
        <f>MONTH(Table1[[#This Row],[Invoice Date]])</f>
        <v>12</v>
      </c>
      <c r="P4378" s="4">
        <f>YEAR(Table1[[#This Row],[Invoice Date]])</f>
        <v>2021</v>
      </c>
      <c r="Q4378" s="4" t="str">
        <f>"Q"&amp;ROUNDUP(MONTH(Table1[[#This Row],[Invoice Date]])/3,0)</f>
        <v>Q4</v>
      </c>
      <c r="R4378" s="4" t="str">
        <f>LOOKUP(O4378,{1,3,6,9,12},{"Winter","Spring","Summer","Autumn","Winter"})</f>
        <v>Winter</v>
      </c>
    </row>
    <row r="4379" spans="2:18"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c r="O4379" s="4">
        <f>MONTH(Table1[[#This Row],[Invoice Date]])</f>
        <v>12</v>
      </c>
      <c r="P4379" s="4">
        <f>YEAR(Table1[[#This Row],[Invoice Date]])</f>
        <v>2021</v>
      </c>
      <c r="Q4379" s="4" t="str">
        <f>"Q"&amp;ROUNDUP(MONTH(Table1[[#This Row],[Invoice Date]])/3,0)</f>
        <v>Q4</v>
      </c>
      <c r="R4379" s="4" t="str">
        <f>LOOKUP(O4379,{1,3,6,9,12},{"Winter","Spring","Summer","Autumn","Winter"})</f>
        <v>Winter</v>
      </c>
    </row>
    <row r="4380" spans="2:18"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c r="O4380" s="4">
        <f>MONTH(Table1[[#This Row],[Invoice Date]])</f>
        <v>12</v>
      </c>
      <c r="P4380" s="4">
        <f>YEAR(Table1[[#This Row],[Invoice Date]])</f>
        <v>2021</v>
      </c>
      <c r="Q4380" s="4" t="str">
        <f>"Q"&amp;ROUNDUP(MONTH(Table1[[#This Row],[Invoice Date]])/3,0)</f>
        <v>Q4</v>
      </c>
      <c r="R4380" s="4" t="str">
        <f>LOOKUP(O4380,{1,3,6,9,12},{"Winter","Spring","Summer","Autumn","Winter"})</f>
        <v>Winter</v>
      </c>
    </row>
    <row r="4381" spans="2:18"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c r="O4381" s="4">
        <f>MONTH(Table1[[#This Row],[Invoice Date]])</f>
        <v>12</v>
      </c>
      <c r="P4381" s="4">
        <f>YEAR(Table1[[#This Row],[Invoice Date]])</f>
        <v>2021</v>
      </c>
      <c r="Q4381" s="4" t="str">
        <f>"Q"&amp;ROUNDUP(MONTH(Table1[[#This Row],[Invoice Date]])/3,0)</f>
        <v>Q4</v>
      </c>
      <c r="R4381" s="4" t="str">
        <f>LOOKUP(O4381,{1,3,6,9,12},{"Winter","Spring","Summer","Autumn","Winter"})</f>
        <v>Winter</v>
      </c>
    </row>
    <row r="4382" spans="2:18"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c r="O4382" s="4">
        <f>MONTH(Table1[[#This Row],[Invoice Date]])</f>
        <v>12</v>
      </c>
      <c r="P4382" s="4">
        <f>YEAR(Table1[[#This Row],[Invoice Date]])</f>
        <v>2021</v>
      </c>
      <c r="Q4382" s="4" t="str">
        <f>"Q"&amp;ROUNDUP(MONTH(Table1[[#This Row],[Invoice Date]])/3,0)</f>
        <v>Q4</v>
      </c>
      <c r="R4382" s="4" t="str">
        <f>LOOKUP(O4382,{1,3,6,9,12},{"Winter","Spring","Summer","Autumn","Winter"})</f>
        <v>Winter</v>
      </c>
    </row>
    <row r="4383" spans="2:18"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c r="O4383" s="4">
        <f>MONTH(Table1[[#This Row],[Invoice Date]])</f>
        <v>12</v>
      </c>
      <c r="P4383" s="4">
        <f>YEAR(Table1[[#This Row],[Invoice Date]])</f>
        <v>2021</v>
      </c>
      <c r="Q4383" s="4" t="str">
        <f>"Q"&amp;ROUNDUP(MONTH(Table1[[#This Row],[Invoice Date]])/3,0)</f>
        <v>Q4</v>
      </c>
      <c r="R4383" s="4" t="str">
        <f>LOOKUP(O4383,{1,3,6,9,12},{"Winter","Spring","Summer","Autumn","Winter"})</f>
        <v>Winter</v>
      </c>
    </row>
    <row r="4384" spans="2:18"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c r="O4384" s="4">
        <f>MONTH(Table1[[#This Row],[Invoice Date]])</f>
        <v>12</v>
      </c>
      <c r="P4384" s="4">
        <f>YEAR(Table1[[#This Row],[Invoice Date]])</f>
        <v>2021</v>
      </c>
      <c r="Q4384" s="4" t="str">
        <f>"Q"&amp;ROUNDUP(MONTH(Table1[[#This Row],[Invoice Date]])/3,0)</f>
        <v>Q4</v>
      </c>
      <c r="R4384" s="4" t="str">
        <f>LOOKUP(O4384,{1,3,6,9,12},{"Winter","Spring","Summer","Autumn","Winter"})</f>
        <v>Winter</v>
      </c>
    </row>
    <row r="4385" spans="2:18"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c r="O4385" s="4">
        <f>MONTH(Table1[[#This Row],[Invoice Date]])</f>
        <v>12</v>
      </c>
      <c r="P4385" s="4">
        <f>YEAR(Table1[[#This Row],[Invoice Date]])</f>
        <v>2021</v>
      </c>
      <c r="Q4385" s="4" t="str">
        <f>"Q"&amp;ROUNDUP(MONTH(Table1[[#This Row],[Invoice Date]])/3,0)</f>
        <v>Q4</v>
      </c>
      <c r="R4385" s="4" t="str">
        <f>LOOKUP(O4385,{1,3,6,9,12},{"Winter","Spring","Summer","Autumn","Winter"})</f>
        <v>Winter</v>
      </c>
    </row>
    <row r="4386" spans="2:18"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c r="O4386" s="4">
        <f>MONTH(Table1[[#This Row],[Invoice Date]])</f>
        <v>12</v>
      </c>
      <c r="P4386" s="4">
        <f>YEAR(Table1[[#This Row],[Invoice Date]])</f>
        <v>2021</v>
      </c>
      <c r="Q4386" s="4" t="str">
        <f>"Q"&amp;ROUNDUP(MONTH(Table1[[#This Row],[Invoice Date]])/3,0)</f>
        <v>Q4</v>
      </c>
      <c r="R4386" s="4" t="str">
        <f>LOOKUP(O4386,{1,3,6,9,12},{"Winter","Spring","Summer","Autumn","Winter"})</f>
        <v>Winter</v>
      </c>
    </row>
    <row r="4387" spans="2:18"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c r="O4387" s="4">
        <f>MONTH(Table1[[#This Row],[Invoice Date]])</f>
        <v>12</v>
      </c>
      <c r="P4387" s="4">
        <f>YEAR(Table1[[#This Row],[Invoice Date]])</f>
        <v>2021</v>
      </c>
      <c r="Q4387" s="4" t="str">
        <f>"Q"&amp;ROUNDUP(MONTH(Table1[[#This Row],[Invoice Date]])/3,0)</f>
        <v>Q4</v>
      </c>
      <c r="R4387" s="4" t="str">
        <f>LOOKUP(O4387,{1,3,6,9,12},{"Winter","Spring","Summer","Autumn","Winter"})</f>
        <v>Winter</v>
      </c>
    </row>
    <row r="4388" spans="2:18"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c r="O4388" s="4">
        <f>MONTH(Table1[[#This Row],[Invoice Date]])</f>
        <v>12</v>
      </c>
      <c r="P4388" s="4">
        <f>YEAR(Table1[[#This Row],[Invoice Date]])</f>
        <v>2021</v>
      </c>
      <c r="Q4388" s="4" t="str">
        <f>"Q"&amp;ROUNDUP(MONTH(Table1[[#This Row],[Invoice Date]])/3,0)</f>
        <v>Q4</v>
      </c>
      <c r="R4388" s="4" t="str">
        <f>LOOKUP(O4388,{1,3,6,9,12},{"Winter","Spring","Summer","Autumn","Winter"})</f>
        <v>Winter</v>
      </c>
    </row>
    <row r="4389" spans="2:18"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c r="O4389" s="4">
        <f>MONTH(Table1[[#This Row],[Invoice Date]])</f>
        <v>12</v>
      </c>
      <c r="P4389" s="4">
        <f>YEAR(Table1[[#This Row],[Invoice Date]])</f>
        <v>2021</v>
      </c>
      <c r="Q4389" s="4" t="str">
        <f>"Q"&amp;ROUNDUP(MONTH(Table1[[#This Row],[Invoice Date]])/3,0)</f>
        <v>Q4</v>
      </c>
      <c r="R4389" s="4" t="str">
        <f>LOOKUP(O4389,{1,3,6,9,12},{"Winter","Spring","Summer","Autumn","Winter"})</f>
        <v>Winter</v>
      </c>
    </row>
    <row r="4390" spans="2:18"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c r="O4390" s="4">
        <f>MONTH(Table1[[#This Row],[Invoice Date]])</f>
        <v>12</v>
      </c>
      <c r="P4390" s="4">
        <f>YEAR(Table1[[#This Row],[Invoice Date]])</f>
        <v>2021</v>
      </c>
      <c r="Q4390" s="4" t="str">
        <f>"Q"&amp;ROUNDUP(MONTH(Table1[[#This Row],[Invoice Date]])/3,0)</f>
        <v>Q4</v>
      </c>
      <c r="R4390" s="4" t="str">
        <f>LOOKUP(O4390,{1,3,6,9,12},{"Winter","Spring","Summer","Autumn","Winter"})</f>
        <v>Winter</v>
      </c>
    </row>
    <row r="4391" spans="2:18"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c r="O4391" s="4">
        <f>MONTH(Table1[[#This Row],[Invoice Date]])</f>
        <v>12</v>
      </c>
      <c r="P4391" s="4">
        <f>YEAR(Table1[[#This Row],[Invoice Date]])</f>
        <v>2021</v>
      </c>
      <c r="Q4391" s="4" t="str">
        <f>"Q"&amp;ROUNDUP(MONTH(Table1[[#This Row],[Invoice Date]])/3,0)</f>
        <v>Q4</v>
      </c>
      <c r="R4391" s="4" t="str">
        <f>LOOKUP(O4391,{1,3,6,9,12},{"Winter","Spring","Summer","Autumn","Winter"})</f>
        <v>Winter</v>
      </c>
    </row>
    <row r="4392" spans="2:18"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c r="O4392" s="4">
        <f>MONTH(Table1[[#This Row],[Invoice Date]])</f>
        <v>12</v>
      </c>
      <c r="P4392" s="4">
        <f>YEAR(Table1[[#This Row],[Invoice Date]])</f>
        <v>2021</v>
      </c>
      <c r="Q4392" s="4" t="str">
        <f>"Q"&amp;ROUNDUP(MONTH(Table1[[#This Row],[Invoice Date]])/3,0)</f>
        <v>Q4</v>
      </c>
      <c r="R4392" s="4" t="str">
        <f>LOOKUP(O4392,{1,3,6,9,12},{"Winter","Spring","Summer","Autumn","Winter"})</f>
        <v>Winter</v>
      </c>
    </row>
    <row r="4393" spans="2:18"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c r="O4393" s="4">
        <f>MONTH(Table1[[#This Row],[Invoice Date]])</f>
        <v>1</v>
      </c>
      <c r="P4393" s="4">
        <f>YEAR(Table1[[#This Row],[Invoice Date]])</f>
        <v>2020</v>
      </c>
      <c r="Q4393" s="4" t="str">
        <f>"Q"&amp;ROUNDUP(MONTH(Table1[[#This Row],[Invoice Date]])/3,0)</f>
        <v>Q1</v>
      </c>
      <c r="R4393" s="4" t="str">
        <f>LOOKUP(O4393,{1,3,6,9,12},{"Winter","Spring","Summer","Autumn","Winter"})</f>
        <v>Winter</v>
      </c>
    </row>
    <row r="4394" spans="2:18"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c r="O4394" s="4">
        <f>MONTH(Table1[[#This Row],[Invoice Date]])</f>
        <v>1</v>
      </c>
      <c r="P4394" s="4">
        <f>YEAR(Table1[[#This Row],[Invoice Date]])</f>
        <v>2020</v>
      </c>
      <c r="Q4394" s="4" t="str">
        <f>"Q"&amp;ROUNDUP(MONTH(Table1[[#This Row],[Invoice Date]])/3,0)</f>
        <v>Q1</v>
      </c>
      <c r="R4394" s="4" t="str">
        <f>LOOKUP(O4394,{1,3,6,9,12},{"Winter","Spring","Summer","Autumn","Winter"})</f>
        <v>Winter</v>
      </c>
    </row>
    <row r="4395" spans="2:18"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c r="O4395" s="4">
        <f>MONTH(Table1[[#This Row],[Invoice Date]])</f>
        <v>1</v>
      </c>
      <c r="P4395" s="4">
        <f>YEAR(Table1[[#This Row],[Invoice Date]])</f>
        <v>2020</v>
      </c>
      <c r="Q4395" s="4" t="str">
        <f>"Q"&amp;ROUNDUP(MONTH(Table1[[#This Row],[Invoice Date]])/3,0)</f>
        <v>Q1</v>
      </c>
      <c r="R4395" s="4" t="str">
        <f>LOOKUP(O4395,{1,3,6,9,12},{"Winter","Spring","Summer","Autumn","Winter"})</f>
        <v>Winter</v>
      </c>
    </row>
    <row r="4396" spans="2:18"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c r="O4396" s="4">
        <f>MONTH(Table1[[#This Row],[Invoice Date]])</f>
        <v>1</v>
      </c>
      <c r="P4396" s="4">
        <f>YEAR(Table1[[#This Row],[Invoice Date]])</f>
        <v>2020</v>
      </c>
      <c r="Q4396" s="4" t="str">
        <f>"Q"&amp;ROUNDUP(MONTH(Table1[[#This Row],[Invoice Date]])/3,0)</f>
        <v>Q1</v>
      </c>
      <c r="R4396" s="4" t="str">
        <f>LOOKUP(O4396,{1,3,6,9,12},{"Winter","Spring","Summer","Autumn","Winter"})</f>
        <v>Winter</v>
      </c>
    </row>
    <row r="4397" spans="2:18"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c r="O4397" s="4">
        <f>MONTH(Table1[[#This Row],[Invoice Date]])</f>
        <v>1</v>
      </c>
      <c r="P4397" s="4">
        <f>YEAR(Table1[[#This Row],[Invoice Date]])</f>
        <v>2020</v>
      </c>
      <c r="Q4397" s="4" t="str">
        <f>"Q"&amp;ROUNDUP(MONTH(Table1[[#This Row],[Invoice Date]])/3,0)</f>
        <v>Q1</v>
      </c>
      <c r="R4397" s="4" t="str">
        <f>LOOKUP(O4397,{1,3,6,9,12},{"Winter","Spring","Summer","Autumn","Winter"})</f>
        <v>Winter</v>
      </c>
    </row>
    <row r="4398" spans="2:18"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c r="O4398" s="4">
        <f>MONTH(Table1[[#This Row],[Invoice Date]])</f>
        <v>1</v>
      </c>
      <c r="P4398" s="4">
        <f>YEAR(Table1[[#This Row],[Invoice Date]])</f>
        <v>2020</v>
      </c>
      <c r="Q4398" s="4" t="str">
        <f>"Q"&amp;ROUNDUP(MONTH(Table1[[#This Row],[Invoice Date]])/3,0)</f>
        <v>Q1</v>
      </c>
      <c r="R4398" s="4" t="str">
        <f>LOOKUP(O4398,{1,3,6,9,12},{"Winter","Spring","Summer","Autumn","Winter"})</f>
        <v>Winter</v>
      </c>
    </row>
    <row r="4399" spans="2:18"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c r="O4399" s="4">
        <f>MONTH(Table1[[#This Row],[Invoice Date]])</f>
        <v>1</v>
      </c>
      <c r="P4399" s="4">
        <f>YEAR(Table1[[#This Row],[Invoice Date]])</f>
        <v>2020</v>
      </c>
      <c r="Q4399" s="4" t="str">
        <f>"Q"&amp;ROUNDUP(MONTH(Table1[[#This Row],[Invoice Date]])/3,0)</f>
        <v>Q1</v>
      </c>
      <c r="R4399" s="4" t="str">
        <f>LOOKUP(O4399,{1,3,6,9,12},{"Winter","Spring","Summer","Autumn","Winter"})</f>
        <v>Winter</v>
      </c>
    </row>
    <row r="4400" spans="2:18"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c r="O4400" s="4">
        <f>MONTH(Table1[[#This Row],[Invoice Date]])</f>
        <v>1</v>
      </c>
      <c r="P4400" s="4">
        <f>YEAR(Table1[[#This Row],[Invoice Date]])</f>
        <v>2020</v>
      </c>
      <c r="Q4400" s="4" t="str">
        <f>"Q"&amp;ROUNDUP(MONTH(Table1[[#This Row],[Invoice Date]])/3,0)</f>
        <v>Q1</v>
      </c>
      <c r="R4400" s="4" t="str">
        <f>LOOKUP(O4400,{1,3,6,9,12},{"Winter","Spring","Summer","Autumn","Winter"})</f>
        <v>Winter</v>
      </c>
    </row>
    <row r="4401" spans="2:18"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c r="O4401" s="4">
        <f>MONTH(Table1[[#This Row],[Invoice Date]])</f>
        <v>1</v>
      </c>
      <c r="P4401" s="4">
        <f>YEAR(Table1[[#This Row],[Invoice Date]])</f>
        <v>2020</v>
      </c>
      <c r="Q4401" s="4" t="str">
        <f>"Q"&amp;ROUNDUP(MONTH(Table1[[#This Row],[Invoice Date]])/3,0)</f>
        <v>Q1</v>
      </c>
      <c r="R4401" s="4" t="str">
        <f>LOOKUP(O4401,{1,3,6,9,12},{"Winter","Spring","Summer","Autumn","Winter"})</f>
        <v>Winter</v>
      </c>
    </row>
    <row r="4402" spans="2:18"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c r="O4402" s="4">
        <f>MONTH(Table1[[#This Row],[Invoice Date]])</f>
        <v>1</v>
      </c>
      <c r="P4402" s="4">
        <f>YEAR(Table1[[#This Row],[Invoice Date]])</f>
        <v>2020</v>
      </c>
      <c r="Q4402" s="4" t="str">
        <f>"Q"&amp;ROUNDUP(MONTH(Table1[[#This Row],[Invoice Date]])/3,0)</f>
        <v>Q1</v>
      </c>
      <c r="R4402" s="4" t="str">
        <f>LOOKUP(O4402,{1,3,6,9,12},{"Winter","Spring","Summer","Autumn","Winter"})</f>
        <v>Winter</v>
      </c>
    </row>
    <row r="4403" spans="2:18"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c r="O4403" s="4">
        <f>MONTH(Table1[[#This Row],[Invoice Date]])</f>
        <v>1</v>
      </c>
      <c r="P4403" s="4">
        <f>YEAR(Table1[[#This Row],[Invoice Date]])</f>
        <v>2020</v>
      </c>
      <c r="Q4403" s="4" t="str">
        <f>"Q"&amp;ROUNDUP(MONTH(Table1[[#This Row],[Invoice Date]])/3,0)</f>
        <v>Q1</v>
      </c>
      <c r="R4403" s="4" t="str">
        <f>LOOKUP(O4403,{1,3,6,9,12},{"Winter","Spring","Summer","Autumn","Winter"})</f>
        <v>Winter</v>
      </c>
    </row>
    <row r="4404" spans="2:18"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c r="O4404" s="4">
        <f>MONTH(Table1[[#This Row],[Invoice Date]])</f>
        <v>1</v>
      </c>
      <c r="P4404" s="4">
        <f>YEAR(Table1[[#This Row],[Invoice Date]])</f>
        <v>2020</v>
      </c>
      <c r="Q4404" s="4" t="str">
        <f>"Q"&amp;ROUNDUP(MONTH(Table1[[#This Row],[Invoice Date]])/3,0)</f>
        <v>Q1</v>
      </c>
      <c r="R4404" s="4" t="str">
        <f>LOOKUP(O4404,{1,3,6,9,12},{"Winter","Spring","Summer","Autumn","Winter"})</f>
        <v>Winter</v>
      </c>
    </row>
    <row r="4405" spans="2:18"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c r="O4405" s="4">
        <f>MONTH(Table1[[#This Row],[Invoice Date]])</f>
        <v>1</v>
      </c>
      <c r="P4405" s="4">
        <f>YEAR(Table1[[#This Row],[Invoice Date]])</f>
        <v>2020</v>
      </c>
      <c r="Q4405" s="4" t="str">
        <f>"Q"&amp;ROUNDUP(MONTH(Table1[[#This Row],[Invoice Date]])/3,0)</f>
        <v>Q1</v>
      </c>
      <c r="R4405" s="4" t="str">
        <f>LOOKUP(O4405,{1,3,6,9,12},{"Winter","Spring","Summer","Autumn","Winter"})</f>
        <v>Winter</v>
      </c>
    </row>
    <row r="4406" spans="2:18"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c r="O4406" s="4">
        <f>MONTH(Table1[[#This Row],[Invoice Date]])</f>
        <v>1</v>
      </c>
      <c r="P4406" s="4">
        <f>YEAR(Table1[[#This Row],[Invoice Date]])</f>
        <v>2020</v>
      </c>
      <c r="Q4406" s="4" t="str">
        <f>"Q"&amp;ROUNDUP(MONTH(Table1[[#This Row],[Invoice Date]])/3,0)</f>
        <v>Q1</v>
      </c>
      <c r="R4406" s="4" t="str">
        <f>LOOKUP(O4406,{1,3,6,9,12},{"Winter","Spring","Summer","Autumn","Winter"})</f>
        <v>Winter</v>
      </c>
    </row>
    <row r="4407" spans="2:18"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c r="O4407" s="4">
        <f>MONTH(Table1[[#This Row],[Invoice Date]])</f>
        <v>1</v>
      </c>
      <c r="P4407" s="4">
        <f>YEAR(Table1[[#This Row],[Invoice Date]])</f>
        <v>2020</v>
      </c>
      <c r="Q4407" s="4" t="str">
        <f>"Q"&amp;ROUNDUP(MONTH(Table1[[#This Row],[Invoice Date]])/3,0)</f>
        <v>Q1</v>
      </c>
      <c r="R4407" s="4" t="str">
        <f>LOOKUP(O4407,{1,3,6,9,12},{"Winter","Spring","Summer","Autumn","Winter"})</f>
        <v>Winter</v>
      </c>
    </row>
    <row r="4408" spans="2:18"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c r="O4408" s="4">
        <f>MONTH(Table1[[#This Row],[Invoice Date]])</f>
        <v>1</v>
      </c>
      <c r="P4408" s="4">
        <f>YEAR(Table1[[#This Row],[Invoice Date]])</f>
        <v>2020</v>
      </c>
      <c r="Q4408" s="4" t="str">
        <f>"Q"&amp;ROUNDUP(MONTH(Table1[[#This Row],[Invoice Date]])/3,0)</f>
        <v>Q1</v>
      </c>
      <c r="R4408" s="4" t="str">
        <f>LOOKUP(O4408,{1,3,6,9,12},{"Winter","Spring","Summer","Autumn","Winter"})</f>
        <v>Winter</v>
      </c>
    </row>
    <row r="4409" spans="2:18"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c r="O4409" s="4">
        <f>MONTH(Table1[[#This Row],[Invoice Date]])</f>
        <v>1</v>
      </c>
      <c r="P4409" s="4">
        <f>YEAR(Table1[[#This Row],[Invoice Date]])</f>
        <v>2020</v>
      </c>
      <c r="Q4409" s="4" t="str">
        <f>"Q"&amp;ROUNDUP(MONTH(Table1[[#This Row],[Invoice Date]])/3,0)</f>
        <v>Q1</v>
      </c>
      <c r="R4409" s="4" t="str">
        <f>LOOKUP(O4409,{1,3,6,9,12},{"Winter","Spring","Summer","Autumn","Winter"})</f>
        <v>Winter</v>
      </c>
    </row>
    <row r="4410" spans="2:18"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c r="O4410" s="4">
        <f>MONTH(Table1[[#This Row],[Invoice Date]])</f>
        <v>1</v>
      </c>
      <c r="P4410" s="4">
        <f>YEAR(Table1[[#This Row],[Invoice Date]])</f>
        <v>2020</v>
      </c>
      <c r="Q4410" s="4" t="str">
        <f>"Q"&amp;ROUNDUP(MONTH(Table1[[#This Row],[Invoice Date]])/3,0)</f>
        <v>Q1</v>
      </c>
      <c r="R4410" s="4" t="str">
        <f>LOOKUP(O4410,{1,3,6,9,12},{"Winter","Spring","Summer","Autumn","Winter"})</f>
        <v>Winter</v>
      </c>
    </row>
    <row r="4411" spans="2:18"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c r="O4411" s="4">
        <f>MONTH(Table1[[#This Row],[Invoice Date]])</f>
        <v>1</v>
      </c>
      <c r="P4411" s="4">
        <f>YEAR(Table1[[#This Row],[Invoice Date]])</f>
        <v>2020</v>
      </c>
      <c r="Q4411" s="4" t="str">
        <f>"Q"&amp;ROUNDUP(MONTH(Table1[[#This Row],[Invoice Date]])/3,0)</f>
        <v>Q1</v>
      </c>
      <c r="R4411" s="4" t="str">
        <f>LOOKUP(O4411,{1,3,6,9,12},{"Winter","Spring","Summer","Autumn","Winter"})</f>
        <v>Winter</v>
      </c>
    </row>
    <row r="4412" spans="2:18"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c r="O4412" s="4">
        <f>MONTH(Table1[[#This Row],[Invoice Date]])</f>
        <v>1</v>
      </c>
      <c r="P4412" s="4">
        <f>YEAR(Table1[[#This Row],[Invoice Date]])</f>
        <v>2020</v>
      </c>
      <c r="Q4412" s="4" t="str">
        <f>"Q"&amp;ROUNDUP(MONTH(Table1[[#This Row],[Invoice Date]])/3,0)</f>
        <v>Q1</v>
      </c>
      <c r="R4412" s="4" t="str">
        <f>LOOKUP(O4412,{1,3,6,9,12},{"Winter","Spring","Summer","Autumn","Winter"})</f>
        <v>Winter</v>
      </c>
    </row>
    <row r="4413" spans="2:18"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c r="O4413" s="4">
        <f>MONTH(Table1[[#This Row],[Invoice Date]])</f>
        <v>1</v>
      </c>
      <c r="P4413" s="4">
        <f>YEAR(Table1[[#This Row],[Invoice Date]])</f>
        <v>2020</v>
      </c>
      <c r="Q4413" s="4" t="str">
        <f>"Q"&amp;ROUNDUP(MONTH(Table1[[#This Row],[Invoice Date]])/3,0)</f>
        <v>Q1</v>
      </c>
      <c r="R4413" s="4" t="str">
        <f>LOOKUP(O4413,{1,3,6,9,12},{"Winter","Spring","Summer","Autumn","Winter"})</f>
        <v>Winter</v>
      </c>
    </row>
    <row r="4414" spans="2:18"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c r="O4414" s="4">
        <f>MONTH(Table1[[#This Row],[Invoice Date]])</f>
        <v>1</v>
      </c>
      <c r="P4414" s="4">
        <f>YEAR(Table1[[#This Row],[Invoice Date]])</f>
        <v>2020</v>
      </c>
      <c r="Q4414" s="4" t="str">
        <f>"Q"&amp;ROUNDUP(MONTH(Table1[[#This Row],[Invoice Date]])/3,0)</f>
        <v>Q1</v>
      </c>
      <c r="R4414" s="4" t="str">
        <f>LOOKUP(O4414,{1,3,6,9,12},{"Winter","Spring","Summer","Autumn","Winter"})</f>
        <v>Winter</v>
      </c>
    </row>
    <row r="4415" spans="2:18"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c r="O4415" s="4">
        <f>MONTH(Table1[[#This Row],[Invoice Date]])</f>
        <v>1</v>
      </c>
      <c r="P4415" s="4">
        <f>YEAR(Table1[[#This Row],[Invoice Date]])</f>
        <v>2020</v>
      </c>
      <c r="Q4415" s="4" t="str">
        <f>"Q"&amp;ROUNDUP(MONTH(Table1[[#This Row],[Invoice Date]])/3,0)</f>
        <v>Q1</v>
      </c>
      <c r="R4415" s="4" t="str">
        <f>LOOKUP(O4415,{1,3,6,9,12},{"Winter","Spring","Summer","Autumn","Winter"})</f>
        <v>Winter</v>
      </c>
    </row>
    <row r="4416" spans="2:18"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c r="O4416" s="4">
        <f>MONTH(Table1[[#This Row],[Invoice Date]])</f>
        <v>1</v>
      </c>
      <c r="P4416" s="4">
        <f>YEAR(Table1[[#This Row],[Invoice Date]])</f>
        <v>2020</v>
      </c>
      <c r="Q4416" s="4" t="str">
        <f>"Q"&amp;ROUNDUP(MONTH(Table1[[#This Row],[Invoice Date]])/3,0)</f>
        <v>Q1</v>
      </c>
      <c r="R4416" s="4" t="str">
        <f>LOOKUP(O4416,{1,3,6,9,12},{"Winter","Spring","Summer","Autumn","Winter"})</f>
        <v>Winter</v>
      </c>
    </row>
    <row r="4417" spans="2:18"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c r="O4417" s="4">
        <f>MONTH(Table1[[#This Row],[Invoice Date]])</f>
        <v>1</v>
      </c>
      <c r="P4417" s="4">
        <f>YEAR(Table1[[#This Row],[Invoice Date]])</f>
        <v>2020</v>
      </c>
      <c r="Q4417" s="4" t="str">
        <f>"Q"&amp;ROUNDUP(MONTH(Table1[[#This Row],[Invoice Date]])/3,0)</f>
        <v>Q1</v>
      </c>
      <c r="R4417" s="4" t="str">
        <f>LOOKUP(O4417,{1,3,6,9,12},{"Winter","Spring","Summer","Autumn","Winter"})</f>
        <v>Winter</v>
      </c>
    </row>
    <row r="4418" spans="2:18"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c r="O4418" s="4">
        <f>MONTH(Table1[[#This Row],[Invoice Date]])</f>
        <v>1</v>
      </c>
      <c r="P4418" s="4">
        <f>YEAR(Table1[[#This Row],[Invoice Date]])</f>
        <v>2020</v>
      </c>
      <c r="Q4418" s="4" t="str">
        <f>"Q"&amp;ROUNDUP(MONTH(Table1[[#This Row],[Invoice Date]])/3,0)</f>
        <v>Q1</v>
      </c>
      <c r="R4418" s="4" t="str">
        <f>LOOKUP(O4418,{1,3,6,9,12},{"Winter","Spring","Summer","Autumn","Winter"})</f>
        <v>Winter</v>
      </c>
    </row>
    <row r="4419" spans="2:18"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c r="O4419" s="4">
        <f>MONTH(Table1[[#This Row],[Invoice Date]])</f>
        <v>1</v>
      </c>
      <c r="P4419" s="4">
        <f>YEAR(Table1[[#This Row],[Invoice Date]])</f>
        <v>2020</v>
      </c>
      <c r="Q4419" s="4" t="str">
        <f>"Q"&amp;ROUNDUP(MONTH(Table1[[#This Row],[Invoice Date]])/3,0)</f>
        <v>Q1</v>
      </c>
      <c r="R4419" s="4" t="str">
        <f>LOOKUP(O4419,{1,3,6,9,12},{"Winter","Spring","Summer","Autumn","Winter"})</f>
        <v>Winter</v>
      </c>
    </row>
    <row r="4420" spans="2:18"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c r="O4420" s="4">
        <f>MONTH(Table1[[#This Row],[Invoice Date]])</f>
        <v>1</v>
      </c>
      <c r="P4420" s="4">
        <f>YEAR(Table1[[#This Row],[Invoice Date]])</f>
        <v>2020</v>
      </c>
      <c r="Q4420" s="4" t="str">
        <f>"Q"&amp;ROUNDUP(MONTH(Table1[[#This Row],[Invoice Date]])/3,0)</f>
        <v>Q1</v>
      </c>
      <c r="R4420" s="4" t="str">
        <f>LOOKUP(O4420,{1,3,6,9,12},{"Winter","Spring","Summer","Autumn","Winter"})</f>
        <v>Winter</v>
      </c>
    </row>
    <row r="4421" spans="2:18"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c r="O4421" s="4">
        <f>MONTH(Table1[[#This Row],[Invoice Date]])</f>
        <v>1</v>
      </c>
      <c r="P4421" s="4">
        <f>YEAR(Table1[[#This Row],[Invoice Date]])</f>
        <v>2020</v>
      </c>
      <c r="Q4421" s="4" t="str">
        <f>"Q"&amp;ROUNDUP(MONTH(Table1[[#This Row],[Invoice Date]])/3,0)</f>
        <v>Q1</v>
      </c>
      <c r="R4421" s="4" t="str">
        <f>LOOKUP(O4421,{1,3,6,9,12},{"Winter","Spring","Summer","Autumn","Winter"})</f>
        <v>Winter</v>
      </c>
    </row>
    <row r="4422" spans="2:18"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c r="O4422" s="4">
        <f>MONTH(Table1[[#This Row],[Invoice Date]])</f>
        <v>1</v>
      </c>
      <c r="P4422" s="4">
        <f>YEAR(Table1[[#This Row],[Invoice Date]])</f>
        <v>2020</v>
      </c>
      <c r="Q4422" s="4" t="str">
        <f>"Q"&amp;ROUNDUP(MONTH(Table1[[#This Row],[Invoice Date]])/3,0)</f>
        <v>Q1</v>
      </c>
      <c r="R4422" s="4" t="str">
        <f>LOOKUP(O4422,{1,3,6,9,12},{"Winter","Spring","Summer","Autumn","Winter"})</f>
        <v>Winter</v>
      </c>
    </row>
    <row r="4423" spans="2:18"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c r="O4423" s="4">
        <f>MONTH(Table1[[#This Row],[Invoice Date]])</f>
        <v>1</v>
      </c>
      <c r="P4423" s="4">
        <f>YEAR(Table1[[#This Row],[Invoice Date]])</f>
        <v>2020</v>
      </c>
      <c r="Q4423" s="4" t="str">
        <f>"Q"&amp;ROUNDUP(MONTH(Table1[[#This Row],[Invoice Date]])/3,0)</f>
        <v>Q1</v>
      </c>
      <c r="R4423" s="4" t="str">
        <f>LOOKUP(O4423,{1,3,6,9,12},{"Winter","Spring","Summer","Autumn","Winter"})</f>
        <v>Winter</v>
      </c>
    </row>
    <row r="4424" spans="2:18"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c r="O4424" s="4">
        <f>MONTH(Table1[[#This Row],[Invoice Date]])</f>
        <v>2</v>
      </c>
      <c r="P4424" s="4">
        <f>YEAR(Table1[[#This Row],[Invoice Date]])</f>
        <v>2020</v>
      </c>
      <c r="Q4424" s="4" t="str">
        <f>"Q"&amp;ROUNDUP(MONTH(Table1[[#This Row],[Invoice Date]])/3,0)</f>
        <v>Q1</v>
      </c>
      <c r="R4424" s="4" t="str">
        <f>LOOKUP(O4424,{1,3,6,9,12},{"Winter","Spring","Summer","Autumn","Winter"})</f>
        <v>Winter</v>
      </c>
    </row>
    <row r="4425" spans="2:18"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c r="O4425" s="4">
        <f>MONTH(Table1[[#This Row],[Invoice Date]])</f>
        <v>2</v>
      </c>
      <c r="P4425" s="4">
        <f>YEAR(Table1[[#This Row],[Invoice Date]])</f>
        <v>2020</v>
      </c>
      <c r="Q4425" s="4" t="str">
        <f>"Q"&amp;ROUNDUP(MONTH(Table1[[#This Row],[Invoice Date]])/3,0)</f>
        <v>Q1</v>
      </c>
      <c r="R4425" s="4" t="str">
        <f>LOOKUP(O4425,{1,3,6,9,12},{"Winter","Spring","Summer","Autumn","Winter"})</f>
        <v>Winter</v>
      </c>
    </row>
    <row r="4426" spans="2:18"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c r="O4426" s="4">
        <f>MONTH(Table1[[#This Row],[Invoice Date]])</f>
        <v>2</v>
      </c>
      <c r="P4426" s="4">
        <f>YEAR(Table1[[#This Row],[Invoice Date]])</f>
        <v>2020</v>
      </c>
      <c r="Q4426" s="4" t="str">
        <f>"Q"&amp;ROUNDUP(MONTH(Table1[[#This Row],[Invoice Date]])/3,0)</f>
        <v>Q1</v>
      </c>
      <c r="R4426" s="4" t="str">
        <f>LOOKUP(O4426,{1,3,6,9,12},{"Winter","Spring","Summer","Autumn","Winter"})</f>
        <v>Winter</v>
      </c>
    </row>
    <row r="4427" spans="2:18"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c r="O4427" s="4">
        <f>MONTH(Table1[[#This Row],[Invoice Date]])</f>
        <v>2</v>
      </c>
      <c r="P4427" s="4">
        <f>YEAR(Table1[[#This Row],[Invoice Date]])</f>
        <v>2020</v>
      </c>
      <c r="Q4427" s="4" t="str">
        <f>"Q"&amp;ROUNDUP(MONTH(Table1[[#This Row],[Invoice Date]])/3,0)</f>
        <v>Q1</v>
      </c>
      <c r="R4427" s="4" t="str">
        <f>LOOKUP(O4427,{1,3,6,9,12},{"Winter","Spring","Summer","Autumn","Winter"})</f>
        <v>Winter</v>
      </c>
    </row>
    <row r="4428" spans="2:18"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c r="O4428" s="4">
        <f>MONTH(Table1[[#This Row],[Invoice Date]])</f>
        <v>2</v>
      </c>
      <c r="P4428" s="4">
        <f>YEAR(Table1[[#This Row],[Invoice Date]])</f>
        <v>2020</v>
      </c>
      <c r="Q4428" s="4" t="str">
        <f>"Q"&amp;ROUNDUP(MONTH(Table1[[#This Row],[Invoice Date]])/3,0)</f>
        <v>Q1</v>
      </c>
      <c r="R4428" s="4" t="str">
        <f>LOOKUP(O4428,{1,3,6,9,12},{"Winter","Spring","Summer","Autumn","Winter"})</f>
        <v>Winter</v>
      </c>
    </row>
    <row r="4429" spans="2:18"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c r="O4429" s="4">
        <f>MONTH(Table1[[#This Row],[Invoice Date]])</f>
        <v>2</v>
      </c>
      <c r="P4429" s="4">
        <f>YEAR(Table1[[#This Row],[Invoice Date]])</f>
        <v>2020</v>
      </c>
      <c r="Q4429" s="4" t="str">
        <f>"Q"&amp;ROUNDUP(MONTH(Table1[[#This Row],[Invoice Date]])/3,0)</f>
        <v>Q1</v>
      </c>
      <c r="R4429" s="4" t="str">
        <f>LOOKUP(O4429,{1,3,6,9,12},{"Winter","Spring","Summer","Autumn","Winter"})</f>
        <v>Winter</v>
      </c>
    </row>
    <row r="4430" spans="2:18"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c r="O4430" s="4">
        <f>MONTH(Table1[[#This Row],[Invoice Date]])</f>
        <v>2</v>
      </c>
      <c r="P4430" s="4">
        <f>YEAR(Table1[[#This Row],[Invoice Date]])</f>
        <v>2020</v>
      </c>
      <c r="Q4430" s="4" t="str">
        <f>"Q"&amp;ROUNDUP(MONTH(Table1[[#This Row],[Invoice Date]])/3,0)</f>
        <v>Q1</v>
      </c>
      <c r="R4430" s="4" t="str">
        <f>LOOKUP(O4430,{1,3,6,9,12},{"Winter","Spring","Summer","Autumn","Winter"})</f>
        <v>Winter</v>
      </c>
    </row>
    <row r="4431" spans="2:18"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c r="O4431" s="4">
        <f>MONTH(Table1[[#This Row],[Invoice Date]])</f>
        <v>2</v>
      </c>
      <c r="P4431" s="4">
        <f>YEAR(Table1[[#This Row],[Invoice Date]])</f>
        <v>2020</v>
      </c>
      <c r="Q4431" s="4" t="str">
        <f>"Q"&amp;ROUNDUP(MONTH(Table1[[#This Row],[Invoice Date]])/3,0)</f>
        <v>Q1</v>
      </c>
      <c r="R4431" s="4" t="str">
        <f>LOOKUP(O4431,{1,3,6,9,12},{"Winter","Spring","Summer","Autumn","Winter"})</f>
        <v>Winter</v>
      </c>
    </row>
    <row r="4432" spans="2:18"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c r="O4432" s="4">
        <f>MONTH(Table1[[#This Row],[Invoice Date]])</f>
        <v>2</v>
      </c>
      <c r="P4432" s="4">
        <f>YEAR(Table1[[#This Row],[Invoice Date]])</f>
        <v>2020</v>
      </c>
      <c r="Q4432" s="4" t="str">
        <f>"Q"&amp;ROUNDUP(MONTH(Table1[[#This Row],[Invoice Date]])/3,0)</f>
        <v>Q1</v>
      </c>
      <c r="R4432" s="4" t="str">
        <f>LOOKUP(O4432,{1,3,6,9,12},{"Winter","Spring","Summer","Autumn","Winter"})</f>
        <v>Winter</v>
      </c>
    </row>
    <row r="4433" spans="2:18"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c r="O4433" s="4">
        <f>MONTH(Table1[[#This Row],[Invoice Date]])</f>
        <v>2</v>
      </c>
      <c r="P4433" s="4">
        <f>YEAR(Table1[[#This Row],[Invoice Date]])</f>
        <v>2020</v>
      </c>
      <c r="Q4433" s="4" t="str">
        <f>"Q"&amp;ROUNDUP(MONTH(Table1[[#This Row],[Invoice Date]])/3,0)</f>
        <v>Q1</v>
      </c>
      <c r="R4433" s="4" t="str">
        <f>LOOKUP(O4433,{1,3,6,9,12},{"Winter","Spring","Summer","Autumn","Winter"})</f>
        <v>Winter</v>
      </c>
    </row>
    <row r="4434" spans="2:18"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c r="O4434" s="4">
        <f>MONTH(Table1[[#This Row],[Invoice Date]])</f>
        <v>2</v>
      </c>
      <c r="P4434" s="4">
        <f>YEAR(Table1[[#This Row],[Invoice Date]])</f>
        <v>2020</v>
      </c>
      <c r="Q4434" s="4" t="str">
        <f>"Q"&amp;ROUNDUP(MONTH(Table1[[#This Row],[Invoice Date]])/3,0)</f>
        <v>Q1</v>
      </c>
      <c r="R4434" s="4" t="str">
        <f>LOOKUP(O4434,{1,3,6,9,12},{"Winter","Spring","Summer","Autumn","Winter"})</f>
        <v>Winter</v>
      </c>
    </row>
    <row r="4435" spans="2:18"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c r="O4435" s="4">
        <f>MONTH(Table1[[#This Row],[Invoice Date]])</f>
        <v>2</v>
      </c>
      <c r="P4435" s="4">
        <f>YEAR(Table1[[#This Row],[Invoice Date]])</f>
        <v>2020</v>
      </c>
      <c r="Q4435" s="4" t="str">
        <f>"Q"&amp;ROUNDUP(MONTH(Table1[[#This Row],[Invoice Date]])/3,0)</f>
        <v>Q1</v>
      </c>
      <c r="R4435" s="4" t="str">
        <f>LOOKUP(O4435,{1,3,6,9,12},{"Winter","Spring","Summer","Autumn","Winter"})</f>
        <v>Winter</v>
      </c>
    </row>
    <row r="4436" spans="2:18"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c r="O4436" s="4">
        <f>MONTH(Table1[[#This Row],[Invoice Date]])</f>
        <v>2</v>
      </c>
      <c r="P4436" s="4">
        <f>YEAR(Table1[[#This Row],[Invoice Date]])</f>
        <v>2020</v>
      </c>
      <c r="Q4436" s="4" t="str">
        <f>"Q"&amp;ROUNDUP(MONTH(Table1[[#This Row],[Invoice Date]])/3,0)</f>
        <v>Q1</v>
      </c>
      <c r="R4436" s="4" t="str">
        <f>LOOKUP(O4436,{1,3,6,9,12},{"Winter","Spring","Summer","Autumn","Winter"})</f>
        <v>Winter</v>
      </c>
    </row>
    <row r="4437" spans="2:18"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c r="O4437" s="4">
        <f>MONTH(Table1[[#This Row],[Invoice Date]])</f>
        <v>2</v>
      </c>
      <c r="P4437" s="4">
        <f>YEAR(Table1[[#This Row],[Invoice Date]])</f>
        <v>2020</v>
      </c>
      <c r="Q4437" s="4" t="str">
        <f>"Q"&amp;ROUNDUP(MONTH(Table1[[#This Row],[Invoice Date]])/3,0)</f>
        <v>Q1</v>
      </c>
      <c r="R4437" s="4" t="str">
        <f>LOOKUP(O4437,{1,3,6,9,12},{"Winter","Spring","Summer","Autumn","Winter"})</f>
        <v>Winter</v>
      </c>
    </row>
    <row r="4438" spans="2:18"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c r="O4438" s="4">
        <f>MONTH(Table1[[#This Row],[Invoice Date]])</f>
        <v>2</v>
      </c>
      <c r="P4438" s="4">
        <f>YEAR(Table1[[#This Row],[Invoice Date]])</f>
        <v>2020</v>
      </c>
      <c r="Q4438" s="4" t="str">
        <f>"Q"&amp;ROUNDUP(MONTH(Table1[[#This Row],[Invoice Date]])/3,0)</f>
        <v>Q1</v>
      </c>
      <c r="R4438" s="4" t="str">
        <f>LOOKUP(O4438,{1,3,6,9,12},{"Winter","Spring","Summer","Autumn","Winter"})</f>
        <v>Winter</v>
      </c>
    </row>
    <row r="4439" spans="2:18"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c r="O4439" s="4">
        <f>MONTH(Table1[[#This Row],[Invoice Date]])</f>
        <v>2</v>
      </c>
      <c r="P4439" s="4">
        <f>YEAR(Table1[[#This Row],[Invoice Date]])</f>
        <v>2020</v>
      </c>
      <c r="Q4439" s="4" t="str">
        <f>"Q"&amp;ROUNDUP(MONTH(Table1[[#This Row],[Invoice Date]])/3,0)</f>
        <v>Q1</v>
      </c>
      <c r="R4439" s="4" t="str">
        <f>LOOKUP(O4439,{1,3,6,9,12},{"Winter","Spring","Summer","Autumn","Winter"})</f>
        <v>Winter</v>
      </c>
    </row>
    <row r="4440" spans="2:18"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c r="O4440" s="4">
        <f>MONTH(Table1[[#This Row],[Invoice Date]])</f>
        <v>2</v>
      </c>
      <c r="P4440" s="4">
        <f>YEAR(Table1[[#This Row],[Invoice Date]])</f>
        <v>2020</v>
      </c>
      <c r="Q4440" s="4" t="str">
        <f>"Q"&amp;ROUNDUP(MONTH(Table1[[#This Row],[Invoice Date]])/3,0)</f>
        <v>Q1</v>
      </c>
      <c r="R4440" s="4" t="str">
        <f>LOOKUP(O4440,{1,3,6,9,12},{"Winter","Spring","Summer","Autumn","Winter"})</f>
        <v>Winter</v>
      </c>
    </row>
    <row r="4441" spans="2:18"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c r="O4441" s="4">
        <f>MONTH(Table1[[#This Row],[Invoice Date]])</f>
        <v>2</v>
      </c>
      <c r="P4441" s="4">
        <f>YEAR(Table1[[#This Row],[Invoice Date]])</f>
        <v>2020</v>
      </c>
      <c r="Q4441" s="4" t="str">
        <f>"Q"&amp;ROUNDUP(MONTH(Table1[[#This Row],[Invoice Date]])/3,0)</f>
        <v>Q1</v>
      </c>
      <c r="R4441" s="4" t="str">
        <f>LOOKUP(O4441,{1,3,6,9,12},{"Winter","Spring","Summer","Autumn","Winter"})</f>
        <v>Winter</v>
      </c>
    </row>
    <row r="4442" spans="2:18"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c r="O4442" s="4">
        <f>MONTH(Table1[[#This Row],[Invoice Date]])</f>
        <v>2</v>
      </c>
      <c r="P4442" s="4">
        <f>YEAR(Table1[[#This Row],[Invoice Date]])</f>
        <v>2020</v>
      </c>
      <c r="Q4442" s="4" t="str">
        <f>"Q"&amp;ROUNDUP(MONTH(Table1[[#This Row],[Invoice Date]])/3,0)</f>
        <v>Q1</v>
      </c>
      <c r="R4442" s="4" t="str">
        <f>LOOKUP(O4442,{1,3,6,9,12},{"Winter","Spring","Summer","Autumn","Winter"})</f>
        <v>Winter</v>
      </c>
    </row>
    <row r="4443" spans="2:18"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c r="O4443" s="4">
        <f>MONTH(Table1[[#This Row],[Invoice Date]])</f>
        <v>2</v>
      </c>
      <c r="P4443" s="4">
        <f>YEAR(Table1[[#This Row],[Invoice Date]])</f>
        <v>2020</v>
      </c>
      <c r="Q4443" s="4" t="str">
        <f>"Q"&amp;ROUNDUP(MONTH(Table1[[#This Row],[Invoice Date]])/3,0)</f>
        <v>Q1</v>
      </c>
      <c r="R4443" s="4" t="str">
        <f>LOOKUP(O4443,{1,3,6,9,12},{"Winter","Spring","Summer","Autumn","Winter"})</f>
        <v>Winter</v>
      </c>
    </row>
    <row r="4444" spans="2:18"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c r="O4444" s="4">
        <f>MONTH(Table1[[#This Row],[Invoice Date]])</f>
        <v>2</v>
      </c>
      <c r="P4444" s="4">
        <f>YEAR(Table1[[#This Row],[Invoice Date]])</f>
        <v>2020</v>
      </c>
      <c r="Q4444" s="4" t="str">
        <f>"Q"&amp;ROUNDUP(MONTH(Table1[[#This Row],[Invoice Date]])/3,0)</f>
        <v>Q1</v>
      </c>
      <c r="R4444" s="4" t="str">
        <f>LOOKUP(O4444,{1,3,6,9,12},{"Winter","Spring","Summer","Autumn","Winter"})</f>
        <v>Winter</v>
      </c>
    </row>
    <row r="4445" spans="2:18"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c r="O4445" s="4">
        <f>MONTH(Table1[[#This Row],[Invoice Date]])</f>
        <v>2</v>
      </c>
      <c r="P4445" s="4">
        <f>YEAR(Table1[[#This Row],[Invoice Date]])</f>
        <v>2020</v>
      </c>
      <c r="Q4445" s="4" t="str">
        <f>"Q"&amp;ROUNDUP(MONTH(Table1[[#This Row],[Invoice Date]])/3,0)</f>
        <v>Q1</v>
      </c>
      <c r="R4445" s="4" t="str">
        <f>LOOKUP(O4445,{1,3,6,9,12},{"Winter","Spring","Summer","Autumn","Winter"})</f>
        <v>Winter</v>
      </c>
    </row>
    <row r="4446" spans="2:18"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c r="O4446" s="4">
        <f>MONTH(Table1[[#This Row],[Invoice Date]])</f>
        <v>2</v>
      </c>
      <c r="P4446" s="4">
        <f>YEAR(Table1[[#This Row],[Invoice Date]])</f>
        <v>2020</v>
      </c>
      <c r="Q4446" s="4" t="str">
        <f>"Q"&amp;ROUNDUP(MONTH(Table1[[#This Row],[Invoice Date]])/3,0)</f>
        <v>Q1</v>
      </c>
      <c r="R4446" s="4" t="str">
        <f>LOOKUP(O4446,{1,3,6,9,12},{"Winter","Spring","Summer","Autumn","Winter"})</f>
        <v>Winter</v>
      </c>
    </row>
    <row r="4447" spans="2:18"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c r="O4447" s="4">
        <f>MONTH(Table1[[#This Row],[Invoice Date]])</f>
        <v>2</v>
      </c>
      <c r="P4447" s="4">
        <f>YEAR(Table1[[#This Row],[Invoice Date]])</f>
        <v>2020</v>
      </c>
      <c r="Q4447" s="4" t="str">
        <f>"Q"&amp;ROUNDUP(MONTH(Table1[[#This Row],[Invoice Date]])/3,0)</f>
        <v>Q1</v>
      </c>
      <c r="R4447" s="4" t="str">
        <f>LOOKUP(O4447,{1,3,6,9,12},{"Winter","Spring","Summer","Autumn","Winter"})</f>
        <v>Winter</v>
      </c>
    </row>
    <row r="4448" spans="2:18"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c r="O4448" s="4">
        <f>MONTH(Table1[[#This Row],[Invoice Date]])</f>
        <v>2</v>
      </c>
      <c r="P4448" s="4">
        <f>YEAR(Table1[[#This Row],[Invoice Date]])</f>
        <v>2020</v>
      </c>
      <c r="Q4448" s="4" t="str">
        <f>"Q"&amp;ROUNDUP(MONTH(Table1[[#This Row],[Invoice Date]])/3,0)</f>
        <v>Q1</v>
      </c>
      <c r="R4448" s="4" t="str">
        <f>LOOKUP(O4448,{1,3,6,9,12},{"Winter","Spring","Summer","Autumn","Winter"})</f>
        <v>Winter</v>
      </c>
    </row>
    <row r="4449" spans="2:18"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c r="O4449" s="4">
        <f>MONTH(Table1[[#This Row],[Invoice Date]])</f>
        <v>2</v>
      </c>
      <c r="P4449" s="4">
        <f>YEAR(Table1[[#This Row],[Invoice Date]])</f>
        <v>2020</v>
      </c>
      <c r="Q4449" s="4" t="str">
        <f>"Q"&amp;ROUNDUP(MONTH(Table1[[#This Row],[Invoice Date]])/3,0)</f>
        <v>Q1</v>
      </c>
      <c r="R4449" s="4" t="str">
        <f>LOOKUP(O4449,{1,3,6,9,12},{"Winter","Spring","Summer","Autumn","Winter"})</f>
        <v>Winter</v>
      </c>
    </row>
    <row r="4450" spans="2:18"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c r="O4450" s="4">
        <f>MONTH(Table1[[#This Row],[Invoice Date]])</f>
        <v>2</v>
      </c>
      <c r="P4450" s="4">
        <f>YEAR(Table1[[#This Row],[Invoice Date]])</f>
        <v>2020</v>
      </c>
      <c r="Q4450" s="4" t="str">
        <f>"Q"&amp;ROUNDUP(MONTH(Table1[[#This Row],[Invoice Date]])/3,0)</f>
        <v>Q1</v>
      </c>
      <c r="R4450" s="4" t="str">
        <f>LOOKUP(O4450,{1,3,6,9,12},{"Winter","Spring","Summer","Autumn","Winter"})</f>
        <v>Winter</v>
      </c>
    </row>
    <row r="4451" spans="2:18"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c r="O4451" s="4">
        <f>MONTH(Table1[[#This Row],[Invoice Date]])</f>
        <v>2</v>
      </c>
      <c r="P4451" s="4">
        <f>YEAR(Table1[[#This Row],[Invoice Date]])</f>
        <v>2020</v>
      </c>
      <c r="Q4451" s="4" t="str">
        <f>"Q"&amp;ROUNDUP(MONTH(Table1[[#This Row],[Invoice Date]])/3,0)</f>
        <v>Q1</v>
      </c>
      <c r="R4451" s="4" t="str">
        <f>LOOKUP(O4451,{1,3,6,9,12},{"Winter","Spring","Summer","Autumn","Winter"})</f>
        <v>Winter</v>
      </c>
    </row>
    <row r="4452" spans="2:18"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c r="O4452" s="4">
        <f>MONTH(Table1[[#This Row],[Invoice Date]])</f>
        <v>3</v>
      </c>
      <c r="P4452" s="4">
        <f>YEAR(Table1[[#This Row],[Invoice Date]])</f>
        <v>2020</v>
      </c>
      <c r="Q4452" s="4" t="str">
        <f>"Q"&amp;ROUNDUP(MONTH(Table1[[#This Row],[Invoice Date]])/3,0)</f>
        <v>Q1</v>
      </c>
      <c r="R4452" s="4" t="str">
        <f>LOOKUP(O4452,{1,3,6,9,12},{"Winter","Spring","Summer","Autumn","Winter"})</f>
        <v>Spring</v>
      </c>
    </row>
    <row r="4453" spans="2:18"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c r="O4453" s="4">
        <f>MONTH(Table1[[#This Row],[Invoice Date]])</f>
        <v>3</v>
      </c>
      <c r="P4453" s="4">
        <f>YEAR(Table1[[#This Row],[Invoice Date]])</f>
        <v>2020</v>
      </c>
      <c r="Q4453" s="4" t="str">
        <f>"Q"&amp;ROUNDUP(MONTH(Table1[[#This Row],[Invoice Date]])/3,0)</f>
        <v>Q1</v>
      </c>
      <c r="R4453" s="4" t="str">
        <f>LOOKUP(O4453,{1,3,6,9,12},{"Winter","Spring","Summer","Autumn","Winter"})</f>
        <v>Spring</v>
      </c>
    </row>
    <row r="4454" spans="2:18"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c r="O4454" s="4">
        <f>MONTH(Table1[[#This Row],[Invoice Date]])</f>
        <v>3</v>
      </c>
      <c r="P4454" s="4">
        <f>YEAR(Table1[[#This Row],[Invoice Date]])</f>
        <v>2020</v>
      </c>
      <c r="Q4454" s="4" t="str">
        <f>"Q"&amp;ROUNDUP(MONTH(Table1[[#This Row],[Invoice Date]])/3,0)</f>
        <v>Q1</v>
      </c>
      <c r="R4454" s="4" t="str">
        <f>LOOKUP(O4454,{1,3,6,9,12},{"Winter","Spring","Summer","Autumn","Winter"})</f>
        <v>Spring</v>
      </c>
    </row>
    <row r="4455" spans="2:18"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c r="O4455" s="4">
        <f>MONTH(Table1[[#This Row],[Invoice Date]])</f>
        <v>3</v>
      </c>
      <c r="P4455" s="4">
        <f>YEAR(Table1[[#This Row],[Invoice Date]])</f>
        <v>2020</v>
      </c>
      <c r="Q4455" s="4" t="str">
        <f>"Q"&amp;ROUNDUP(MONTH(Table1[[#This Row],[Invoice Date]])/3,0)</f>
        <v>Q1</v>
      </c>
      <c r="R4455" s="4" t="str">
        <f>LOOKUP(O4455,{1,3,6,9,12},{"Winter","Spring","Summer","Autumn","Winter"})</f>
        <v>Spring</v>
      </c>
    </row>
    <row r="4456" spans="2:18"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c r="O4456" s="4">
        <f>MONTH(Table1[[#This Row],[Invoice Date]])</f>
        <v>3</v>
      </c>
      <c r="P4456" s="4">
        <f>YEAR(Table1[[#This Row],[Invoice Date]])</f>
        <v>2020</v>
      </c>
      <c r="Q4456" s="4" t="str">
        <f>"Q"&amp;ROUNDUP(MONTH(Table1[[#This Row],[Invoice Date]])/3,0)</f>
        <v>Q1</v>
      </c>
      <c r="R4456" s="4" t="str">
        <f>LOOKUP(O4456,{1,3,6,9,12},{"Winter","Spring","Summer","Autumn","Winter"})</f>
        <v>Spring</v>
      </c>
    </row>
    <row r="4457" spans="2:18"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c r="O4457" s="4">
        <f>MONTH(Table1[[#This Row],[Invoice Date]])</f>
        <v>3</v>
      </c>
      <c r="P4457" s="4">
        <f>YEAR(Table1[[#This Row],[Invoice Date]])</f>
        <v>2020</v>
      </c>
      <c r="Q4457" s="4" t="str">
        <f>"Q"&amp;ROUNDUP(MONTH(Table1[[#This Row],[Invoice Date]])/3,0)</f>
        <v>Q1</v>
      </c>
      <c r="R4457" s="4" t="str">
        <f>LOOKUP(O4457,{1,3,6,9,12},{"Winter","Spring","Summer","Autumn","Winter"})</f>
        <v>Spring</v>
      </c>
    </row>
    <row r="4458" spans="2:18"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c r="O4458" s="4">
        <f>MONTH(Table1[[#This Row],[Invoice Date]])</f>
        <v>3</v>
      </c>
      <c r="P4458" s="4">
        <f>YEAR(Table1[[#This Row],[Invoice Date]])</f>
        <v>2020</v>
      </c>
      <c r="Q4458" s="4" t="str">
        <f>"Q"&amp;ROUNDUP(MONTH(Table1[[#This Row],[Invoice Date]])/3,0)</f>
        <v>Q1</v>
      </c>
      <c r="R4458" s="4" t="str">
        <f>LOOKUP(O4458,{1,3,6,9,12},{"Winter","Spring","Summer","Autumn","Winter"})</f>
        <v>Spring</v>
      </c>
    </row>
    <row r="4459" spans="2:18"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c r="O4459" s="4">
        <f>MONTH(Table1[[#This Row],[Invoice Date]])</f>
        <v>3</v>
      </c>
      <c r="P4459" s="4">
        <f>YEAR(Table1[[#This Row],[Invoice Date]])</f>
        <v>2020</v>
      </c>
      <c r="Q4459" s="4" t="str">
        <f>"Q"&amp;ROUNDUP(MONTH(Table1[[#This Row],[Invoice Date]])/3,0)</f>
        <v>Q1</v>
      </c>
      <c r="R4459" s="4" t="str">
        <f>LOOKUP(O4459,{1,3,6,9,12},{"Winter","Spring","Summer","Autumn","Winter"})</f>
        <v>Spring</v>
      </c>
    </row>
    <row r="4460" spans="2:18"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c r="O4460" s="4">
        <f>MONTH(Table1[[#This Row],[Invoice Date]])</f>
        <v>3</v>
      </c>
      <c r="P4460" s="4">
        <f>YEAR(Table1[[#This Row],[Invoice Date]])</f>
        <v>2020</v>
      </c>
      <c r="Q4460" s="4" t="str">
        <f>"Q"&amp;ROUNDUP(MONTH(Table1[[#This Row],[Invoice Date]])/3,0)</f>
        <v>Q1</v>
      </c>
      <c r="R4460" s="4" t="str">
        <f>LOOKUP(O4460,{1,3,6,9,12},{"Winter","Spring","Summer","Autumn","Winter"})</f>
        <v>Spring</v>
      </c>
    </row>
    <row r="4461" spans="2:18"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c r="O4461" s="4">
        <f>MONTH(Table1[[#This Row],[Invoice Date]])</f>
        <v>3</v>
      </c>
      <c r="P4461" s="4">
        <f>YEAR(Table1[[#This Row],[Invoice Date]])</f>
        <v>2020</v>
      </c>
      <c r="Q4461" s="4" t="str">
        <f>"Q"&amp;ROUNDUP(MONTH(Table1[[#This Row],[Invoice Date]])/3,0)</f>
        <v>Q1</v>
      </c>
      <c r="R4461" s="4" t="str">
        <f>LOOKUP(O4461,{1,3,6,9,12},{"Winter","Spring","Summer","Autumn","Winter"})</f>
        <v>Spring</v>
      </c>
    </row>
    <row r="4462" spans="2:18"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c r="O4462" s="4">
        <f>MONTH(Table1[[#This Row],[Invoice Date]])</f>
        <v>3</v>
      </c>
      <c r="P4462" s="4">
        <f>YEAR(Table1[[#This Row],[Invoice Date]])</f>
        <v>2020</v>
      </c>
      <c r="Q4462" s="4" t="str">
        <f>"Q"&amp;ROUNDUP(MONTH(Table1[[#This Row],[Invoice Date]])/3,0)</f>
        <v>Q1</v>
      </c>
      <c r="R4462" s="4" t="str">
        <f>LOOKUP(O4462,{1,3,6,9,12},{"Winter","Spring","Summer","Autumn","Winter"})</f>
        <v>Spring</v>
      </c>
    </row>
    <row r="4463" spans="2:18"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c r="O4463" s="4">
        <f>MONTH(Table1[[#This Row],[Invoice Date]])</f>
        <v>3</v>
      </c>
      <c r="P4463" s="4">
        <f>YEAR(Table1[[#This Row],[Invoice Date]])</f>
        <v>2020</v>
      </c>
      <c r="Q4463" s="4" t="str">
        <f>"Q"&amp;ROUNDUP(MONTH(Table1[[#This Row],[Invoice Date]])/3,0)</f>
        <v>Q1</v>
      </c>
      <c r="R4463" s="4" t="str">
        <f>LOOKUP(O4463,{1,3,6,9,12},{"Winter","Spring","Summer","Autumn","Winter"})</f>
        <v>Spring</v>
      </c>
    </row>
    <row r="4464" spans="2:18"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c r="O4464" s="4">
        <f>MONTH(Table1[[#This Row],[Invoice Date]])</f>
        <v>3</v>
      </c>
      <c r="P4464" s="4">
        <f>YEAR(Table1[[#This Row],[Invoice Date]])</f>
        <v>2020</v>
      </c>
      <c r="Q4464" s="4" t="str">
        <f>"Q"&amp;ROUNDUP(MONTH(Table1[[#This Row],[Invoice Date]])/3,0)</f>
        <v>Q1</v>
      </c>
      <c r="R4464" s="4" t="str">
        <f>LOOKUP(O4464,{1,3,6,9,12},{"Winter","Spring","Summer","Autumn","Winter"})</f>
        <v>Spring</v>
      </c>
    </row>
    <row r="4465" spans="2:18"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c r="O4465" s="4">
        <f>MONTH(Table1[[#This Row],[Invoice Date]])</f>
        <v>3</v>
      </c>
      <c r="P4465" s="4">
        <f>YEAR(Table1[[#This Row],[Invoice Date]])</f>
        <v>2020</v>
      </c>
      <c r="Q4465" s="4" t="str">
        <f>"Q"&amp;ROUNDUP(MONTH(Table1[[#This Row],[Invoice Date]])/3,0)</f>
        <v>Q1</v>
      </c>
      <c r="R4465" s="4" t="str">
        <f>LOOKUP(O4465,{1,3,6,9,12},{"Winter","Spring","Summer","Autumn","Winter"})</f>
        <v>Spring</v>
      </c>
    </row>
    <row r="4466" spans="2:18"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c r="O4466" s="4">
        <f>MONTH(Table1[[#This Row],[Invoice Date]])</f>
        <v>3</v>
      </c>
      <c r="P4466" s="4">
        <f>YEAR(Table1[[#This Row],[Invoice Date]])</f>
        <v>2020</v>
      </c>
      <c r="Q4466" s="4" t="str">
        <f>"Q"&amp;ROUNDUP(MONTH(Table1[[#This Row],[Invoice Date]])/3,0)</f>
        <v>Q1</v>
      </c>
      <c r="R4466" s="4" t="str">
        <f>LOOKUP(O4466,{1,3,6,9,12},{"Winter","Spring","Summer","Autumn","Winter"})</f>
        <v>Spring</v>
      </c>
    </row>
    <row r="4467" spans="2:18"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c r="O4467" s="4">
        <f>MONTH(Table1[[#This Row],[Invoice Date]])</f>
        <v>3</v>
      </c>
      <c r="P4467" s="4">
        <f>YEAR(Table1[[#This Row],[Invoice Date]])</f>
        <v>2020</v>
      </c>
      <c r="Q4467" s="4" t="str">
        <f>"Q"&amp;ROUNDUP(MONTH(Table1[[#This Row],[Invoice Date]])/3,0)</f>
        <v>Q1</v>
      </c>
      <c r="R4467" s="4" t="str">
        <f>LOOKUP(O4467,{1,3,6,9,12},{"Winter","Spring","Summer","Autumn","Winter"})</f>
        <v>Spring</v>
      </c>
    </row>
    <row r="4468" spans="2:18"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c r="O4468" s="4">
        <f>MONTH(Table1[[#This Row],[Invoice Date]])</f>
        <v>3</v>
      </c>
      <c r="P4468" s="4">
        <f>YEAR(Table1[[#This Row],[Invoice Date]])</f>
        <v>2020</v>
      </c>
      <c r="Q4468" s="4" t="str">
        <f>"Q"&amp;ROUNDUP(MONTH(Table1[[#This Row],[Invoice Date]])/3,0)</f>
        <v>Q1</v>
      </c>
      <c r="R4468" s="4" t="str">
        <f>LOOKUP(O4468,{1,3,6,9,12},{"Winter","Spring","Summer","Autumn","Winter"})</f>
        <v>Spring</v>
      </c>
    </row>
    <row r="4469" spans="2:18"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c r="O4469" s="4">
        <f>MONTH(Table1[[#This Row],[Invoice Date]])</f>
        <v>3</v>
      </c>
      <c r="P4469" s="4">
        <f>YEAR(Table1[[#This Row],[Invoice Date]])</f>
        <v>2020</v>
      </c>
      <c r="Q4469" s="4" t="str">
        <f>"Q"&amp;ROUNDUP(MONTH(Table1[[#This Row],[Invoice Date]])/3,0)</f>
        <v>Q1</v>
      </c>
      <c r="R4469" s="4" t="str">
        <f>LOOKUP(O4469,{1,3,6,9,12},{"Winter","Spring","Summer","Autumn","Winter"})</f>
        <v>Spring</v>
      </c>
    </row>
    <row r="4470" spans="2:18"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c r="O4470" s="4">
        <f>MONTH(Table1[[#This Row],[Invoice Date]])</f>
        <v>3</v>
      </c>
      <c r="P4470" s="4">
        <f>YEAR(Table1[[#This Row],[Invoice Date]])</f>
        <v>2020</v>
      </c>
      <c r="Q4470" s="4" t="str">
        <f>"Q"&amp;ROUNDUP(MONTH(Table1[[#This Row],[Invoice Date]])/3,0)</f>
        <v>Q1</v>
      </c>
      <c r="R4470" s="4" t="str">
        <f>LOOKUP(O4470,{1,3,6,9,12},{"Winter","Spring","Summer","Autumn","Winter"})</f>
        <v>Spring</v>
      </c>
    </row>
    <row r="4471" spans="2:18"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c r="O4471" s="4">
        <f>MONTH(Table1[[#This Row],[Invoice Date]])</f>
        <v>3</v>
      </c>
      <c r="P4471" s="4">
        <f>YEAR(Table1[[#This Row],[Invoice Date]])</f>
        <v>2020</v>
      </c>
      <c r="Q4471" s="4" t="str">
        <f>"Q"&amp;ROUNDUP(MONTH(Table1[[#This Row],[Invoice Date]])/3,0)</f>
        <v>Q1</v>
      </c>
      <c r="R4471" s="4" t="str">
        <f>LOOKUP(O4471,{1,3,6,9,12},{"Winter","Spring","Summer","Autumn","Winter"})</f>
        <v>Spring</v>
      </c>
    </row>
    <row r="4472" spans="2:18"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c r="O4472" s="4">
        <f>MONTH(Table1[[#This Row],[Invoice Date]])</f>
        <v>3</v>
      </c>
      <c r="P4472" s="4">
        <f>YEAR(Table1[[#This Row],[Invoice Date]])</f>
        <v>2020</v>
      </c>
      <c r="Q4472" s="4" t="str">
        <f>"Q"&amp;ROUNDUP(MONTH(Table1[[#This Row],[Invoice Date]])/3,0)</f>
        <v>Q1</v>
      </c>
      <c r="R4472" s="4" t="str">
        <f>LOOKUP(O4472,{1,3,6,9,12},{"Winter","Spring","Summer","Autumn","Winter"})</f>
        <v>Spring</v>
      </c>
    </row>
    <row r="4473" spans="2:18"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c r="O4473" s="4">
        <f>MONTH(Table1[[#This Row],[Invoice Date]])</f>
        <v>3</v>
      </c>
      <c r="P4473" s="4">
        <f>YEAR(Table1[[#This Row],[Invoice Date]])</f>
        <v>2020</v>
      </c>
      <c r="Q4473" s="4" t="str">
        <f>"Q"&amp;ROUNDUP(MONTH(Table1[[#This Row],[Invoice Date]])/3,0)</f>
        <v>Q1</v>
      </c>
      <c r="R4473" s="4" t="str">
        <f>LOOKUP(O4473,{1,3,6,9,12},{"Winter","Spring","Summer","Autumn","Winter"})</f>
        <v>Spring</v>
      </c>
    </row>
    <row r="4474" spans="2:18"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c r="O4474" s="4">
        <f>MONTH(Table1[[#This Row],[Invoice Date]])</f>
        <v>3</v>
      </c>
      <c r="P4474" s="4">
        <f>YEAR(Table1[[#This Row],[Invoice Date]])</f>
        <v>2020</v>
      </c>
      <c r="Q4474" s="4" t="str">
        <f>"Q"&amp;ROUNDUP(MONTH(Table1[[#This Row],[Invoice Date]])/3,0)</f>
        <v>Q1</v>
      </c>
      <c r="R4474" s="4" t="str">
        <f>LOOKUP(O4474,{1,3,6,9,12},{"Winter","Spring","Summer","Autumn","Winter"})</f>
        <v>Spring</v>
      </c>
    </row>
    <row r="4475" spans="2:18"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c r="O4475" s="4">
        <f>MONTH(Table1[[#This Row],[Invoice Date]])</f>
        <v>3</v>
      </c>
      <c r="P4475" s="4">
        <f>YEAR(Table1[[#This Row],[Invoice Date]])</f>
        <v>2020</v>
      </c>
      <c r="Q4475" s="4" t="str">
        <f>"Q"&amp;ROUNDUP(MONTH(Table1[[#This Row],[Invoice Date]])/3,0)</f>
        <v>Q1</v>
      </c>
      <c r="R4475" s="4" t="str">
        <f>LOOKUP(O4475,{1,3,6,9,12},{"Winter","Spring","Summer","Autumn","Winter"})</f>
        <v>Spring</v>
      </c>
    </row>
    <row r="4476" spans="2:18"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c r="O4476" s="4">
        <f>MONTH(Table1[[#This Row],[Invoice Date]])</f>
        <v>3</v>
      </c>
      <c r="P4476" s="4">
        <f>YEAR(Table1[[#This Row],[Invoice Date]])</f>
        <v>2020</v>
      </c>
      <c r="Q4476" s="4" t="str">
        <f>"Q"&amp;ROUNDUP(MONTH(Table1[[#This Row],[Invoice Date]])/3,0)</f>
        <v>Q1</v>
      </c>
      <c r="R4476" s="4" t="str">
        <f>LOOKUP(O4476,{1,3,6,9,12},{"Winter","Spring","Summer","Autumn","Winter"})</f>
        <v>Spring</v>
      </c>
    </row>
    <row r="4477" spans="2:18"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c r="O4477" s="4">
        <f>MONTH(Table1[[#This Row],[Invoice Date]])</f>
        <v>3</v>
      </c>
      <c r="P4477" s="4">
        <f>YEAR(Table1[[#This Row],[Invoice Date]])</f>
        <v>2020</v>
      </c>
      <c r="Q4477" s="4" t="str">
        <f>"Q"&amp;ROUNDUP(MONTH(Table1[[#This Row],[Invoice Date]])/3,0)</f>
        <v>Q1</v>
      </c>
      <c r="R4477" s="4" t="str">
        <f>LOOKUP(O4477,{1,3,6,9,12},{"Winter","Spring","Summer","Autumn","Winter"})</f>
        <v>Spring</v>
      </c>
    </row>
    <row r="4478" spans="2:18"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c r="O4478" s="4">
        <f>MONTH(Table1[[#This Row],[Invoice Date]])</f>
        <v>3</v>
      </c>
      <c r="P4478" s="4">
        <f>YEAR(Table1[[#This Row],[Invoice Date]])</f>
        <v>2020</v>
      </c>
      <c r="Q4478" s="4" t="str">
        <f>"Q"&amp;ROUNDUP(MONTH(Table1[[#This Row],[Invoice Date]])/3,0)</f>
        <v>Q1</v>
      </c>
      <c r="R4478" s="4" t="str">
        <f>LOOKUP(O4478,{1,3,6,9,12},{"Winter","Spring","Summer","Autumn","Winter"})</f>
        <v>Spring</v>
      </c>
    </row>
    <row r="4479" spans="2:18"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c r="O4479" s="4">
        <f>MONTH(Table1[[#This Row],[Invoice Date]])</f>
        <v>3</v>
      </c>
      <c r="P4479" s="4">
        <f>YEAR(Table1[[#This Row],[Invoice Date]])</f>
        <v>2020</v>
      </c>
      <c r="Q4479" s="4" t="str">
        <f>"Q"&amp;ROUNDUP(MONTH(Table1[[#This Row],[Invoice Date]])/3,0)</f>
        <v>Q1</v>
      </c>
      <c r="R4479" s="4" t="str">
        <f>LOOKUP(O4479,{1,3,6,9,12},{"Winter","Spring","Summer","Autumn","Winter"})</f>
        <v>Spring</v>
      </c>
    </row>
    <row r="4480" spans="2:18"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c r="O4480" s="4">
        <f>MONTH(Table1[[#This Row],[Invoice Date]])</f>
        <v>3</v>
      </c>
      <c r="P4480" s="4">
        <f>YEAR(Table1[[#This Row],[Invoice Date]])</f>
        <v>2020</v>
      </c>
      <c r="Q4480" s="4" t="str">
        <f>"Q"&amp;ROUNDUP(MONTH(Table1[[#This Row],[Invoice Date]])/3,0)</f>
        <v>Q1</v>
      </c>
      <c r="R4480" s="4" t="str">
        <f>LOOKUP(O4480,{1,3,6,9,12},{"Winter","Spring","Summer","Autumn","Winter"})</f>
        <v>Spring</v>
      </c>
    </row>
    <row r="4481" spans="2:18"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c r="O4481" s="4">
        <f>MONTH(Table1[[#This Row],[Invoice Date]])</f>
        <v>3</v>
      </c>
      <c r="P4481" s="4">
        <f>YEAR(Table1[[#This Row],[Invoice Date]])</f>
        <v>2020</v>
      </c>
      <c r="Q4481" s="4" t="str">
        <f>"Q"&amp;ROUNDUP(MONTH(Table1[[#This Row],[Invoice Date]])/3,0)</f>
        <v>Q1</v>
      </c>
      <c r="R4481" s="4" t="str">
        <f>LOOKUP(O4481,{1,3,6,9,12},{"Winter","Spring","Summer","Autumn","Winter"})</f>
        <v>Spring</v>
      </c>
    </row>
    <row r="4482" spans="2:18"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c r="O4482" s="4">
        <f>MONTH(Table1[[#This Row],[Invoice Date]])</f>
        <v>3</v>
      </c>
      <c r="P4482" s="4">
        <f>YEAR(Table1[[#This Row],[Invoice Date]])</f>
        <v>2020</v>
      </c>
      <c r="Q4482" s="4" t="str">
        <f>"Q"&amp;ROUNDUP(MONTH(Table1[[#This Row],[Invoice Date]])/3,0)</f>
        <v>Q1</v>
      </c>
      <c r="R4482" s="4" t="str">
        <f>LOOKUP(O4482,{1,3,6,9,12},{"Winter","Spring","Summer","Autumn","Winter"})</f>
        <v>Spring</v>
      </c>
    </row>
    <row r="4483" spans="2:18"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c r="O4483" s="4">
        <f>MONTH(Table1[[#This Row],[Invoice Date]])</f>
        <v>4</v>
      </c>
      <c r="P4483" s="4">
        <f>YEAR(Table1[[#This Row],[Invoice Date]])</f>
        <v>2020</v>
      </c>
      <c r="Q4483" s="4" t="str">
        <f>"Q"&amp;ROUNDUP(MONTH(Table1[[#This Row],[Invoice Date]])/3,0)</f>
        <v>Q2</v>
      </c>
      <c r="R4483" s="4" t="str">
        <f>LOOKUP(O4483,{1,3,6,9,12},{"Winter","Spring","Summer","Autumn","Winter"})</f>
        <v>Spring</v>
      </c>
    </row>
    <row r="4484" spans="2:18"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c r="O4484" s="4">
        <f>MONTH(Table1[[#This Row],[Invoice Date]])</f>
        <v>4</v>
      </c>
      <c r="P4484" s="4">
        <f>YEAR(Table1[[#This Row],[Invoice Date]])</f>
        <v>2020</v>
      </c>
      <c r="Q4484" s="4" t="str">
        <f>"Q"&amp;ROUNDUP(MONTH(Table1[[#This Row],[Invoice Date]])/3,0)</f>
        <v>Q2</v>
      </c>
      <c r="R4484" s="4" t="str">
        <f>LOOKUP(O4484,{1,3,6,9,12},{"Winter","Spring","Summer","Autumn","Winter"})</f>
        <v>Spring</v>
      </c>
    </row>
    <row r="4485" spans="2:18"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c r="O4485" s="4">
        <f>MONTH(Table1[[#This Row],[Invoice Date]])</f>
        <v>4</v>
      </c>
      <c r="P4485" s="4">
        <f>YEAR(Table1[[#This Row],[Invoice Date]])</f>
        <v>2020</v>
      </c>
      <c r="Q4485" s="4" t="str">
        <f>"Q"&amp;ROUNDUP(MONTH(Table1[[#This Row],[Invoice Date]])/3,0)</f>
        <v>Q2</v>
      </c>
      <c r="R4485" s="4" t="str">
        <f>LOOKUP(O4485,{1,3,6,9,12},{"Winter","Spring","Summer","Autumn","Winter"})</f>
        <v>Spring</v>
      </c>
    </row>
    <row r="4486" spans="2:18"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c r="O4486" s="4">
        <f>MONTH(Table1[[#This Row],[Invoice Date]])</f>
        <v>4</v>
      </c>
      <c r="P4486" s="4">
        <f>YEAR(Table1[[#This Row],[Invoice Date]])</f>
        <v>2020</v>
      </c>
      <c r="Q4486" s="4" t="str">
        <f>"Q"&amp;ROUNDUP(MONTH(Table1[[#This Row],[Invoice Date]])/3,0)</f>
        <v>Q2</v>
      </c>
      <c r="R4486" s="4" t="str">
        <f>LOOKUP(O4486,{1,3,6,9,12},{"Winter","Spring","Summer","Autumn","Winter"})</f>
        <v>Spring</v>
      </c>
    </row>
    <row r="4487" spans="2:18"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c r="O4487" s="4">
        <f>MONTH(Table1[[#This Row],[Invoice Date]])</f>
        <v>4</v>
      </c>
      <c r="P4487" s="4">
        <f>YEAR(Table1[[#This Row],[Invoice Date]])</f>
        <v>2020</v>
      </c>
      <c r="Q4487" s="4" t="str">
        <f>"Q"&amp;ROUNDUP(MONTH(Table1[[#This Row],[Invoice Date]])/3,0)</f>
        <v>Q2</v>
      </c>
      <c r="R4487" s="4" t="str">
        <f>LOOKUP(O4487,{1,3,6,9,12},{"Winter","Spring","Summer","Autumn","Winter"})</f>
        <v>Spring</v>
      </c>
    </row>
    <row r="4488" spans="2:18"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c r="O4488" s="4">
        <f>MONTH(Table1[[#This Row],[Invoice Date]])</f>
        <v>4</v>
      </c>
      <c r="P4488" s="4">
        <f>YEAR(Table1[[#This Row],[Invoice Date]])</f>
        <v>2020</v>
      </c>
      <c r="Q4488" s="4" t="str">
        <f>"Q"&amp;ROUNDUP(MONTH(Table1[[#This Row],[Invoice Date]])/3,0)</f>
        <v>Q2</v>
      </c>
      <c r="R4488" s="4" t="str">
        <f>LOOKUP(O4488,{1,3,6,9,12},{"Winter","Spring","Summer","Autumn","Winter"})</f>
        <v>Spring</v>
      </c>
    </row>
    <row r="4489" spans="2:18"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c r="O4489" s="4">
        <f>MONTH(Table1[[#This Row],[Invoice Date]])</f>
        <v>4</v>
      </c>
      <c r="P4489" s="4">
        <f>YEAR(Table1[[#This Row],[Invoice Date]])</f>
        <v>2020</v>
      </c>
      <c r="Q4489" s="4" t="str">
        <f>"Q"&amp;ROUNDUP(MONTH(Table1[[#This Row],[Invoice Date]])/3,0)</f>
        <v>Q2</v>
      </c>
      <c r="R4489" s="4" t="str">
        <f>LOOKUP(O4489,{1,3,6,9,12},{"Winter","Spring","Summer","Autumn","Winter"})</f>
        <v>Spring</v>
      </c>
    </row>
    <row r="4490" spans="2:18"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c r="O4490" s="4">
        <f>MONTH(Table1[[#This Row],[Invoice Date]])</f>
        <v>4</v>
      </c>
      <c r="P4490" s="4">
        <f>YEAR(Table1[[#This Row],[Invoice Date]])</f>
        <v>2020</v>
      </c>
      <c r="Q4490" s="4" t="str">
        <f>"Q"&amp;ROUNDUP(MONTH(Table1[[#This Row],[Invoice Date]])/3,0)</f>
        <v>Q2</v>
      </c>
      <c r="R4490" s="4" t="str">
        <f>LOOKUP(O4490,{1,3,6,9,12},{"Winter","Spring","Summer","Autumn","Winter"})</f>
        <v>Spring</v>
      </c>
    </row>
    <row r="4491" spans="2:18"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c r="O4491" s="4">
        <f>MONTH(Table1[[#This Row],[Invoice Date]])</f>
        <v>4</v>
      </c>
      <c r="P4491" s="4">
        <f>YEAR(Table1[[#This Row],[Invoice Date]])</f>
        <v>2020</v>
      </c>
      <c r="Q4491" s="4" t="str">
        <f>"Q"&amp;ROUNDUP(MONTH(Table1[[#This Row],[Invoice Date]])/3,0)</f>
        <v>Q2</v>
      </c>
      <c r="R4491" s="4" t="str">
        <f>LOOKUP(O4491,{1,3,6,9,12},{"Winter","Spring","Summer","Autumn","Winter"})</f>
        <v>Spring</v>
      </c>
    </row>
    <row r="4492" spans="2:18"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c r="O4492" s="4">
        <f>MONTH(Table1[[#This Row],[Invoice Date]])</f>
        <v>4</v>
      </c>
      <c r="P4492" s="4">
        <f>YEAR(Table1[[#This Row],[Invoice Date]])</f>
        <v>2020</v>
      </c>
      <c r="Q4492" s="4" t="str">
        <f>"Q"&amp;ROUNDUP(MONTH(Table1[[#This Row],[Invoice Date]])/3,0)</f>
        <v>Q2</v>
      </c>
      <c r="R4492" s="4" t="str">
        <f>LOOKUP(O4492,{1,3,6,9,12},{"Winter","Spring","Summer","Autumn","Winter"})</f>
        <v>Spring</v>
      </c>
    </row>
    <row r="4493" spans="2:18"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c r="O4493" s="4">
        <f>MONTH(Table1[[#This Row],[Invoice Date]])</f>
        <v>4</v>
      </c>
      <c r="P4493" s="4">
        <f>YEAR(Table1[[#This Row],[Invoice Date]])</f>
        <v>2020</v>
      </c>
      <c r="Q4493" s="4" t="str">
        <f>"Q"&amp;ROUNDUP(MONTH(Table1[[#This Row],[Invoice Date]])/3,0)</f>
        <v>Q2</v>
      </c>
      <c r="R4493" s="4" t="str">
        <f>LOOKUP(O4493,{1,3,6,9,12},{"Winter","Spring","Summer","Autumn","Winter"})</f>
        <v>Spring</v>
      </c>
    </row>
    <row r="4494" spans="2:18"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c r="O4494" s="4">
        <f>MONTH(Table1[[#This Row],[Invoice Date]])</f>
        <v>4</v>
      </c>
      <c r="P4494" s="4">
        <f>YEAR(Table1[[#This Row],[Invoice Date]])</f>
        <v>2020</v>
      </c>
      <c r="Q4494" s="4" t="str">
        <f>"Q"&amp;ROUNDUP(MONTH(Table1[[#This Row],[Invoice Date]])/3,0)</f>
        <v>Q2</v>
      </c>
      <c r="R4494" s="4" t="str">
        <f>LOOKUP(O4494,{1,3,6,9,12},{"Winter","Spring","Summer","Autumn","Winter"})</f>
        <v>Spring</v>
      </c>
    </row>
    <row r="4495" spans="2:18"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c r="O4495" s="4">
        <f>MONTH(Table1[[#This Row],[Invoice Date]])</f>
        <v>4</v>
      </c>
      <c r="P4495" s="4">
        <f>YEAR(Table1[[#This Row],[Invoice Date]])</f>
        <v>2020</v>
      </c>
      <c r="Q4495" s="4" t="str">
        <f>"Q"&amp;ROUNDUP(MONTH(Table1[[#This Row],[Invoice Date]])/3,0)</f>
        <v>Q2</v>
      </c>
      <c r="R4495" s="4" t="str">
        <f>LOOKUP(O4495,{1,3,6,9,12},{"Winter","Spring","Summer","Autumn","Winter"})</f>
        <v>Spring</v>
      </c>
    </row>
    <row r="4496" spans="2:18"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c r="O4496" s="4">
        <f>MONTH(Table1[[#This Row],[Invoice Date]])</f>
        <v>4</v>
      </c>
      <c r="P4496" s="4">
        <f>YEAR(Table1[[#This Row],[Invoice Date]])</f>
        <v>2020</v>
      </c>
      <c r="Q4496" s="4" t="str">
        <f>"Q"&amp;ROUNDUP(MONTH(Table1[[#This Row],[Invoice Date]])/3,0)</f>
        <v>Q2</v>
      </c>
      <c r="R4496" s="4" t="str">
        <f>LOOKUP(O4496,{1,3,6,9,12},{"Winter","Spring","Summer","Autumn","Winter"})</f>
        <v>Spring</v>
      </c>
    </row>
    <row r="4497" spans="2:18"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c r="O4497" s="4">
        <f>MONTH(Table1[[#This Row],[Invoice Date]])</f>
        <v>4</v>
      </c>
      <c r="P4497" s="4">
        <f>YEAR(Table1[[#This Row],[Invoice Date]])</f>
        <v>2020</v>
      </c>
      <c r="Q4497" s="4" t="str">
        <f>"Q"&amp;ROUNDUP(MONTH(Table1[[#This Row],[Invoice Date]])/3,0)</f>
        <v>Q2</v>
      </c>
      <c r="R4497" s="4" t="str">
        <f>LOOKUP(O4497,{1,3,6,9,12},{"Winter","Spring","Summer","Autumn","Winter"})</f>
        <v>Spring</v>
      </c>
    </row>
    <row r="4498" spans="2:18"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c r="O4498" s="4">
        <f>MONTH(Table1[[#This Row],[Invoice Date]])</f>
        <v>4</v>
      </c>
      <c r="P4498" s="4">
        <f>YEAR(Table1[[#This Row],[Invoice Date]])</f>
        <v>2020</v>
      </c>
      <c r="Q4498" s="4" t="str">
        <f>"Q"&amp;ROUNDUP(MONTH(Table1[[#This Row],[Invoice Date]])/3,0)</f>
        <v>Q2</v>
      </c>
      <c r="R4498" s="4" t="str">
        <f>LOOKUP(O4498,{1,3,6,9,12},{"Winter","Spring","Summer","Autumn","Winter"})</f>
        <v>Spring</v>
      </c>
    </row>
    <row r="4499" spans="2:18"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c r="O4499" s="4">
        <f>MONTH(Table1[[#This Row],[Invoice Date]])</f>
        <v>4</v>
      </c>
      <c r="P4499" s="4">
        <f>YEAR(Table1[[#This Row],[Invoice Date]])</f>
        <v>2020</v>
      </c>
      <c r="Q4499" s="4" t="str">
        <f>"Q"&amp;ROUNDUP(MONTH(Table1[[#This Row],[Invoice Date]])/3,0)</f>
        <v>Q2</v>
      </c>
      <c r="R4499" s="4" t="str">
        <f>LOOKUP(O4499,{1,3,6,9,12},{"Winter","Spring","Summer","Autumn","Winter"})</f>
        <v>Spring</v>
      </c>
    </row>
    <row r="4500" spans="2:18"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c r="O4500" s="4">
        <f>MONTH(Table1[[#This Row],[Invoice Date]])</f>
        <v>4</v>
      </c>
      <c r="P4500" s="4">
        <f>YEAR(Table1[[#This Row],[Invoice Date]])</f>
        <v>2020</v>
      </c>
      <c r="Q4500" s="4" t="str">
        <f>"Q"&amp;ROUNDUP(MONTH(Table1[[#This Row],[Invoice Date]])/3,0)</f>
        <v>Q2</v>
      </c>
      <c r="R4500" s="4" t="str">
        <f>LOOKUP(O4500,{1,3,6,9,12},{"Winter","Spring","Summer","Autumn","Winter"})</f>
        <v>Spring</v>
      </c>
    </row>
    <row r="4501" spans="2:18"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c r="O4501" s="4">
        <f>MONTH(Table1[[#This Row],[Invoice Date]])</f>
        <v>4</v>
      </c>
      <c r="P4501" s="4">
        <f>YEAR(Table1[[#This Row],[Invoice Date]])</f>
        <v>2020</v>
      </c>
      <c r="Q4501" s="4" t="str">
        <f>"Q"&amp;ROUNDUP(MONTH(Table1[[#This Row],[Invoice Date]])/3,0)</f>
        <v>Q2</v>
      </c>
      <c r="R4501" s="4" t="str">
        <f>LOOKUP(O4501,{1,3,6,9,12},{"Winter","Spring","Summer","Autumn","Winter"})</f>
        <v>Spring</v>
      </c>
    </row>
    <row r="4502" spans="2:18"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c r="O4502" s="4">
        <f>MONTH(Table1[[#This Row],[Invoice Date]])</f>
        <v>4</v>
      </c>
      <c r="P4502" s="4">
        <f>YEAR(Table1[[#This Row],[Invoice Date]])</f>
        <v>2020</v>
      </c>
      <c r="Q4502" s="4" t="str">
        <f>"Q"&amp;ROUNDUP(MONTH(Table1[[#This Row],[Invoice Date]])/3,0)</f>
        <v>Q2</v>
      </c>
      <c r="R4502" s="4" t="str">
        <f>LOOKUP(O4502,{1,3,6,9,12},{"Winter","Spring","Summer","Autumn","Winter"})</f>
        <v>Spring</v>
      </c>
    </row>
    <row r="4503" spans="2:18"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c r="O4503" s="4">
        <f>MONTH(Table1[[#This Row],[Invoice Date]])</f>
        <v>4</v>
      </c>
      <c r="P4503" s="4">
        <f>YEAR(Table1[[#This Row],[Invoice Date]])</f>
        <v>2020</v>
      </c>
      <c r="Q4503" s="4" t="str">
        <f>"Q"&amp;ROUNDUP(MONTH(Table1[[#This Row],[Invoice Date]])/3,0)</f>
        <v>Q2</v>
      </c>
      <c r="R4503" s="4" t="str">
        <f>LOOKUP(O4503,{1,3,6,9,12},{"Winter","Spring","Summer","Autumn","Winter"})</f>
        <v>Spring</v>
      </c>
    </row>
    <row r="4504" spans="2:18"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c r="O4504" s="4">
        <f>MONTH(Table1[[#This Row],[Invoice Date]])</f>
        <v>4</v>
      </c>
      <c r="P4504" s="4">
        <f>YEAR(Table1[[#This Row],[Invoice Date]])</f>
        <v>2020</v>
      </c>
      <c r="Q4504" s="4" t="str">
        <f>"Q"&amp;ROUNDUP(MONTH(Table1[[#This Row],[Invoice Date]])/3,0)</f>
        <v>Q2</v>
      </c>
      <c r="R4504" s="4" t="str">
        <f>LOOKUP(O4504,{1,3,6,9,12},{"Winter","Spring","Summer","Autumn","Winter"})</f>
        <v>Spring</v>
      </c>
    </row>
    <row r="4505" spans="2:18"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c r="O4505" s="4">
        <f>MONTH(Table1[[#This Row],[Invoice Date]])</f>
        <v>4</v>
      </c>
      <c r="P4505" s="4">
        <f>YEAR(Table1[[#This Row],[Invoice Date]])</f>
        <v>2020</v>
      </c>
      <c r="Q4505" s="4" t="str">
        <f>"Q"&amp;ROUNDUP(MONTH(Table1[[#This Row],[Invoice Date]])/3,0)</f>
        <v>Q2</v>
      </c>
      <c r="R4505" s="4" t="str">
        <f>LOOKUP(O4505,{1,3,6,9,12},{"Winter","Spring","Summer","Autumn","Winter"})</f>
        <v>Spring</v>
      </c>
    </row>
    <row r="4506" spans="2:18"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c r="O4506" s="4">
        <f>MONTH(Table1[[#This Row],[Invoice Date]])</f>
        <v>4</v>
      </c>
      <c r="P4506" s="4">
        <f>YEAR(Table1[[#This Row],[Invoice Date]])</f>
        <v>2020</v>
      </c>
      <c r="Q4506" s="4" t="str">
        <f>"Q"&amp;ROUNDUP(MONTH(Table1[[#This Row],[Invoice Date]])/3,0)</f>
        <v>Q2</v>
      </c>
      <c r="R4506" s="4" t="str">
        <f>LOOKUP(O4506,{1,3,6,9,12},{"Winter","Spring","Summer","Autumn","Winter"})</f>
        <v>Spring</v>
      </c>
    </row>
    <row r="4507" spans="2:18"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c r="O4507" s="4">
        <f>MONTH(Table1[[#This Row],[Invoice Date]])</f>
        <v>4</v>
      </c>
      <c r="P4507" s="4">
        <f>YEAR(Table1[[#This Row],[Invoice Date]])</f>
        <v>2020</v>
      </c>
      <c r="Q4507" s="4" t="str">
        <f>"Q"&amp;ROUNDUP(MONTH(Table1[[#This Row],[Invoice Date]])/3,0)</f>
        <v>Q2</v>
      </c>
      <c r="R4507" s="4" t="str">
        <f>LOOKUP(O4507,{1,3,6,9,12},{"Winter","Spring","Summer","Autumn","Winter"})</f>
        <v>Spring</v>
      </c>
    </row>
    <row r="4508" spans="2:18"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c r="O4508" s="4">
        <f>MONTH(Table1[[#This Row],[Invoice Date]])</f>
        <v>4</v>
      </c>
      <c r="P4508" s="4">
        <f>YEAR(Table1[[#This Row],[Invoice Date]])</f>
        <v>2020</v>
      </c>
      <c r="Q4508" s="4" t="str">
        <f>"Q"&amp;ROUNDUP(MONTH(Table1[[#This Row],[Invoice Date]])/3,0)</f>
        <v>Q2</v>
      </c>
      <c r="R4508" s="4" t="str">
        <f>LOOKUP(O4508,{1,3,6,9,12},{"Winter","Spring","Summer","Autumn","Winter"})</f>
        <v>Spring</v>
      </c>
    </row>
    <row r="4509" spans="2:18"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c r="O4509" s="4">
        <f>MONTH(Table1[[#This Row],[Invoice Date]])</f>
        <v>4</v>
      </c>
      <c r="P4509" s="4">
        <f>YEAR(Table1[[#This Row],[Invoice Date]])</f>
        <v>2020</v>
      </c>
      <c r="Q4509" s="4" t="str">
        <f>"Q"&amp;ROUNDUP(MONTH(Table1[[#This Row],[Invoice Date]])/3,0)</f>
        <v>Q2</v>
      </c>
      <c r="R4509" s="4" t="str">
        <f>LOOKUP(O4509,{1,3,6,9,12},{"Winter","Spring","Summer","Autumn","Winter"})</f>
        <v>Spring</v>
      </c>
    </row>
    <row r="4510" spans="2:18"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c r="O4510" s="4">
        <f>MONTH(Table1[[#This Row],[Invoice Date]])</f>
        <v>4</v>
      </c>
      <c r="P4510" s="4">
        <f>YEAR(Table1[[#This Row],[Invoice Date]])</f>
        <v>2020</v>
      </c>
      <c r="Q4510" s="4" t="str">
        <f>"Q"&amp;ROUNDUP(MONTH(Table1[[#This Row],[Invoice Date]])/3,0)</f>
        <v>Q2</v>
      </c>
      <c r="R4510" s="4" t="str">
        <f>LOOKUP(O4510,{1,3,6,9,12},{"Winter","Spring","Summer","Autumn","Winter"})</f>
        <v>Spring</v>
      </c>
    </row>
    <row r="4511" spans="2:18"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c r="O4511" s="4">
        <f>MONTH(Table1[[#This Row],[Invoice Date]])</f>
        <v>4</v>
      </c>
      <c r="P4511" s="4">
        <f>YEAR(Table1[[#This Row],[Invoice Date]])</f>
        <v>2020</v>
      </c>
      <c r="Q4511" s="4" t="str">
        <f>"Q"&amp;ROUNDUP(MONTH(Table1[[#This Row],[Invoice Date]])/3,0)</f>
        <v>Q2</v>
      </c>
      <c r="R4511" s="4" t="str">
        <f>LOOKUP(O4511,{1,3,6,9,12},{"Winter","Spring","Summer","Autumn","Winter"})</f>
        <v>Spring</v>
      </c>
    </row>
    <row r="4512" spans="2:18"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c r="O4512" s="4">
        <f>MONTH(Table1[[#This Row],[Invoice Date]])</f>
        <v>4</v>
      </c>
      <c r="P4512" s="4">
        <f>YEAR(Table1[[#This Row],[Invoice Date]])</f>
        <v>2020</v>
      </c>
      <c r="Q4512" s="4" t="str">
        <f>"Q"&amp;ROUNDUP(MONTH(Table1[[#This Row],[Invoice Date]])/3,0)</f>
        <v>Q2</v>
      </c>
      <c r="R4512" s="4" t="str">
        <f>LOOKUP(O4512,{1,3,6,9,12},{"Winter","Spring","Summer","Autumn","Winter"})</f>
        <v>Spring</v>
      </c>
    </row>
    <row r="4513" spans="2:18"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c r="O4513" s="4">
        <f>MONTH(Table1[[#This Row],[Invoice Date]])</f>
        <v>5</v>
      </c>
      <c r="P4513" s="4">
        <f>YEAR(Table1[[#This Row],[Invoice Date]])</f>
        <v>2020</v>
      </c>
      <c r="Q4513" s="4" t="str">
        <f>"Q"&amp;ROUNDUP(MONTH(Table1[[#This Row],[Invoice Date]])/3,0)</f>
        <v>Q2</v>
      </c>
      <c r="R4513" s="4" t="str">
        <f>LOOKUP(O4513,{1,3,6,9,12},{"Winter","Spring","Summer","Autumn","Winter"})</f>
        <v>Spring</v>
      </c>
    </row>
    <row r="4514" spans="2:18"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c r="O4514" s="4">
        <f>MONTH(Table1[[#This Row],[Invoice Date]])</f>
        <v>5</v>
      </c>
      <c r="P4514" s="4">
        <f>YEAR(Table1[[#This Row],[Invoice Date]])</f>
        <v>2020</v>
      </c>
      <c r="Q4514" s="4" t="str">
        <f>"Q"&amp;ROUNDUP(MONTH(Table1[[#This Row],[Invoice Date]])/3,0)</f>
        <v>Q2</v>
      </c>
      <c r="R4514" s="4" t="str">
        <f>LOOKUP(O4514,{1,3,6,9,12},{"Winter","Spring","Summer","Autumn","Winter"})</f>
        <v>Spring</v>
      </c>
    </row>
    <row r="4515" spans="2:18"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c r="O4515" s="4">
        <f>MONTH(Table1[[#This Row],[Invoice Date]])</f>
        <v>5</v>
      </c>
      <c r="P4515" s="4">
        <f>YEAR(Table1[[#This Row],[Invoice Date]])</f>
        <v>2020</v>
      </c>
      <c r="Q4515" s="4" t="str">
        <f>"Q"&amp;ROUNDUP(MONTH(Table1[[#This Row],[Invoice Date]])/3,0)</f>
        <v>Q2</v>
      </c>
      <c r="R4515" s="4" t="str">
        <f>LOOKUP(O4515,{1,3,6,9,12},{"Winter","Spring","Summer","Autumn","Winter"})</f>
        <v>Spring</v>
      </c>
    </row>
    <row r="4516" spans="2:18"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c r="O4516" s="4">
        <f>MONTH(Table1[[#This Row],[Invoice Date]])</f>
        <v>5</v>
      </c>
      <c r="P4516" s="4">
        <f>YEAR(Table1[[#This Row],[Invoice Date]])</f>
        <v>2020</v>
      </c>
      <c r="Q4516" s="4" t="str">
        <f>"Q"&amp;ROUNDUP(MONTH(Table1[[#This Row],[Invoice Date]])/3,0)</f>
        <v>Q2</v>
      </c>
      <c r="R4516" s="4" t="str">
        <f>LOOKUP(O4516,{1,3,6,9,12},{"Winter","Spring","Summer","Autumn","Winter"})</f>
        <v>Spring</v>
      </c>
    </row>
    <row r="4517" spans="2:18"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c r="O4517" s="4">
        <f>MONTH(Table1[[#This Row],[Invoice Date]])</f>
        <v>5</v>
      </c>
      <c r="P4517" s="4">
        <f>YEAR(Table1[[#This Row],[Invoice Date]])</f>
        <v>2020</v>
      </c>
      <c r="Q4517" s="4" t="str">
        <f>"Q"&amp;ROUNDUP(MONTH(Table1[[#This Row],[Invoice Date]])/3,0)</f>
        <v>Q2</v>
      </c>
      <c r="R4517" s="4" t="str">
        <f>LOOKUP(O4517,{1,3,6,9,12},{"Winter","Spring","Summer","Autumn","Winter"})</f>
        <v>Spring</v>
      </c>
    </row>
    <row r="4518" spans="2:18"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c r="O4518" s="4">
        <f>MONTH(Table1[[#This Row],[Invoice Date]])</f>
        <v>5</v>
      </c>
      <c r="P4518" s="4">
        <f>YEAR(Table1[[#This Row],[Invoice Date]])</f>
        <v>2020</v>
      </c>
      <c r="Q4518" s="4" t="str">
        <f>"Q"&amp;ROUNDUP(MONTH(Table1[[#This Row],[Invoice Date]])/3,0)</f>
        <v>Q2</v>
      </c>
      <c r="R4518" s="4" t="str">
        <f>LOOKUP(O4518,{1,3,6,9,12},{"Winter","Spring","Summer","Autumn","Winter"})</f>
        <v>Spring</v>
      </c>
    </row>
    <row r="4519" spans="2:18"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c r="O4519" s="4">
        <f>MONTH(Table1[[#This Row],[Invoice Date]])</f>
        <v>5</v>
      </c>
      <c r="P4519" s="4">
        <f>YEAR(Table1[[#This Row],[Invoice Date]])</f>
        <v>2020</v>
      </c>
      <c r="Q4519" s="4" t="str">
        <f>"Q"&amp;ROUNDUP(MONTH(Table1[[#This Row],[Invoice Date]])/3,0)</f>
        <v>Q2</v>
      </c>
      <c r="R4519" s="4" t="str">
        <f>LOOKUP(O4519,{1,3,6,9,12},{"Winter","Spring","Summer","Autumn","Winter"})</f>
        <v>Spring</v>
      </c>
    </row>
    <row r="4520" spans="2:18"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c r="O4520" s="4">
        <f>MONTH(Table1[[#This Row],[Invoice Date]])</f>
        <v>5</v>
      </c>
      <c r="P4520" s="4">
        <f>YEAR(Table1[[#This Row],[Invoice Date]])</f>
        <v>2020</v>
      </c>
      <c r="Q4520" s="4" t="str">
        <f>"Q"&amp;ROUNDUP(MONTH(Table1[[#This Row],[Invoice Date]])/3,0)</f>
        <v>Q2</v>
      </c>
      <c r="R4520" s="4" t="str">
        <f>LOOKUP(O4520,{1,3,6,9,12},{"Winter","Spring","Summer","Autumn","Winter"})</f>
        <v>Spring</v>
      </c>
    </row>
    <row r="4521" spans="2:18"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c r="O4521" s="4">
        <f>MONTH(Table1[[#This Row],[Invoice Date]])</f>
        <v>5</v>
      </c>
      <c r="P4521" s="4">
        <f>YEAR(Table1[[#This Row],[Invoice Date]])</f>
        <v>2020</v>
      </c>
      <c r="Q4521" s="4" t="str">
        <f>"Q"&amp;ROUNDUP(MONTH(Table1[[#This Row],[Invoice Date]])/3,0)</f>
        <v>Q2</v>
      </c>
      <c r="R4521" s="4" t="str">
        <f>LOOKUP(O4521,{1,3,6,9,12},{"Winter","Spring","Summer","Autumn","Winter"})</f>
        <v>Spring</v>
      </c>
    </row>
    <row r="4522" spans="2:18"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c r="O4522" s="4">
        <f>MONTH(Table1[[#This Row],[Invoice Date]])</f>
        <v>5</v>
      </c>
      <c r="P4522" s="4">
        <f>YEAR(Table1[[#This Row],[Invoice Date]])</f>
        <v>2020</v>
      </c>
      <c r="Q4522" s="4" t="str">
        <f>"Q"&amp;ROUNDUP(MONTH(Table1[[#This Row],[Invoice Date]])/3,0)</f>
        <v>Q2</v>
      </c>
      <c r="R4522" s="4" t="str">
        <f>LOOKUP(O4522,{1,3,6,9,12},{"Winter","Spring","Summer","Autumn","Winter"})</f>
        <v>Spring</v>
      </c>
    </row>
    <row r="4523" spans="2:18"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c r="O4523" s="4">
        <f>MONTH(Table1[[#This Row],[Invoice Date]])</f>
        <v>5</v>
      </c>
      <c r="P4523" s="4">
        <f>YEAR(Table1[[#This Row],[Invoice Date]])</f>
        <v>2020</v>
      </c>
      <c r="Q4523" s="4" t="str">
        <f>"Q"&amp;ROUNDUP(MONTH(Table1[[#This Row],[Invoice Date]])/3,0)</f>
        <v>Q2</v>
      </c>
      <c r="R4523" s="4" t="str">
        <f>LOOKUP(O4523,{1,3,6,9,12},{"Winter","Spring","Summer","Autumn","Winter"})</f>
        <v>Spring</v>
      </c>
    </row>
    <row r="4524" spans="2:18"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c r="O4524" s="4">
        <f>MONTH(Table1[[#This Row],[Invoice Date]])</f>
        <v>5</v>
      </c>
      <c r="P4524" s="4">
        <f>YEAR(Table1[[#This Row],[Invoice Date]])</f>
        <v>2020</v>
      </c>
      <c r="Q4524" s="4" t="str">
        <f>"Q"&amp;ROUNDUP(MONTH(Table1[[#This Row],[Invoice Date]])/3,0)</f>
        <v>Q2</v>
      </c>
      <c r="R4524" s="4" t="str">
        <f>LOOKUP(O4524,{1,3,6,9,12},{"Winter","Spring","Summer","Autumn","Winter"})</f>
        <v>Spring</v>
      </c>
    </row>
    <row r="4525" spans="2:18"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c r="O4525" s="4">
        <f>MONTH(Table1[[#This Row],[Invoice Date]])</f>
        <v>5</v>
      </c>
      <c r="P4525" s="4">
        <f>YEAR(Table1[[#This Row],[Invoice Date]])</f>
        <v>2020</v>
      </c>
      <c r="Q4525" s="4" t="str">
        <f>"Q"&amp;ROUNDUP(MONTH(Table1[[#This Row],[Invoice Date]])/3,0)</f>
        <v>Q2</v>
      </c>
      <c r="R4525" s="4" t="str">
        <f>LOOKUP(O4525,{1,3,6,9,12},{"Winter","Spring","Summer","Autumn","Winter"})</f>
        <v>Spring</v>
      </c>
    </row>
    <row r="4526" spans="2:18"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c r="O4526" s="4">
        <f>MONTH(Table1[[#This Row],[Invoice Date]])</f>
        <v>5</v>
      </c>
      <c r="P4526" s="4">
        <f>YEAR(Table1[[#This Row],[Invoice Date]])</f>
        <v>2020</v>
      </c>
      <c r="Q4526" s="4" t="str">
        <f>"Q"&amp;ROUNDUP(MONTH(Table1[[#This Row],[Invoice Date]])/3,0)</f>
        <v>Q2</v>
      </c>
      <c r="R4526" s="4" t="str">
        <f>LOOKUP(O4526,{1,3,6,9,12},{"Winter","Spring","Summer","Autumn","Winter"})</f>
        <v>Spring</v>
      </c>
    </row>
    <row r="4527" spans="2:18"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c r="O4527" s="4">
        <f>MONTH(Table1[[#This Row],[Invoice Date]])</f>
        <v>5</v>
      </c>
      <c r="P4527" s="4">
        <f>YEAR(Table1[[#This Row],[Invoice Date]])</f>
        <v>2020</v>
      </c>
      <c r="Q4527" s="4" t="str">
        <f>"Q"&amp;ROUNDUP(MONTH(Table1[[#This Row],[Invoice Date]])/3,0)</f>
        <v>Q2</v>
      </c>
      <c r="R4527" s="4" t="str">
        <f>LOOKUP(O4527,{1,3,6,9,12},{"Winter","Spring","Summer","Autumn","Winter"})</f>
        <v>Spring</v>
      </c>
    </row>
    <row r="4528" spans="2:18"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c r="O4528" s="4">
        <f>MONTH(Table1[[#This Row],[Invoice Date]])</f>
        <v>5</v>
      </c>
      <c r="P4528" s="4">
        <f>YEAR(Table1[[#This Row],[Invoice Date]])</f>
        <v>2020</v>
      </c>
      <c r="Q4528" s="4" t="str">
        <f>"Q"&amp;ROUNDUP(MONTH(Table1[[#This Row],[Invoice Date]])/3,0)</f>
        <v>Q2</v>
      </c>
      <c r="R4528" s="4" t="str">
        <f>LOOKUP(O4528,{1,3,6,9,12},{"Winter","Spring","Summer","Autumn","Winter"})</f>
        <v>Spring</v>
      </c>
    </row>
    <row r="4529" spans="2:18"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c r="O4529" s="4">
        <f>MONTH(Table1[[#This Row],[Invoice Date]])</f>
        <v>5</v>
      </c>
      <c r="P4529" s="4">
        <f>YEAR(Table1[[#This Row],[Invoice Date]])</f>
        <v>2020</v>
      </c>
      <c r="Q4529" s="4" t="str">
        <f>"Q"&amp;ROUNDUP(MONTH(Table1[[#This Row],[Invoice Date]])/3,0)</f>
        <v>Q2</v>
      </c>
      <c r="R4529" s="4" t="str">
        <f>LOOKUP(O4529,{1,3,6,9,12},{"Winter","Spring","Summer","Autumn","Winter"})</f>
        <v>Spring</v>
      </c>
    </row>
    <row r="4530" spans="2:18"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c r="O4530" s="4">
        <f>MONTH(Table1[[#This Row],[Invoice Date]])</f>
        <v>5</v>
      </c>
      <c r="P4530" s="4">
        <f>YEAR(Table1[[#This Row],[Invoice Date]])</f>
        <v>2020</v>
      </c>
      <c r="Q4530" s="4" t="str">
        <f>"Q"&amp;ROUNDUP(MONTH(Table1[[#This Row],[Invoice Date]])/3,0)</f>
        <v>Q2</v>
      </c>
      <c r="R4530" s="4" t="str">
        <f>LOOKUP(O4530,{1,3,6,9,12},{"Winter","Spring","Summer","Autumn","Winter"})</f>
        <v>Spring</v>
      </c>
    </row>
    <row r="4531" spans="2:18"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c r="O4531" s="4">
        <f>MONTH(Table1[[#This Row],[Invoice Date]])</f>
        <v>5</v>
      </c>
      <c r="P4531" s="4">
        <f>YEAR(Table1[[#This Row],[Invoice Date]])</f>
        <v>2020</v>
      </c>
      <c r="Q4531" s="4" t="str">
        <f>"Q"&amp;ROUNDUP(MONTH(Table1[[#This Row],[Invoice Date]])/3,0)</f>
        <v>Q2</v>
      </c>
      <c r="R4531" s="4" t="str">
        <f>LOOKUP(O4531,{1,3,6,9,12},{"Winter","Spring","Summer","Autumn","Winter"})</f>
        <v>Spring</v>
      </c>
    </row>
    <row r="4532" spans="2:18"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c r="O4532" s="4">
        <f>MONTH(Table1[[#This Row],[Invoice Date]])</f>
        <v>5</v>
      </c>
      <c r="P4532" s="4">
        <f>YEAR(Table1[[#This Row],[Invoice Date]])</f>
        <v>2020</v>
      </c>
      <c r="Q4532" s="4" t="str">
        <f>"Q"&amp;ROUNDUP(MONTH(Table1[[#This Row],[Invoice Date]])/3,0)</f>
        <v>Q2</v>
      </c>
      <c r="R4532" s="4" t="str">
        <f>LOOKUP(O4532,{1,3,6,9,12},{"Winter","Spring","Summer","Autumn","Winter"})</f>
        <v>Spring</v>
      </c>
    </row>
    <row r="4533" spans="2:18"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c r="O4533" s="4">
        <f>MONTH(Table1[[#This Row],[Invoice Date]])</f>
        <v>5</v>
      </c>
      <c r="P4533" s="4">
        <f>YEAR(Table1[[#This Row],[Invoice Date]])</f>
        <v>2020</v>
      </c>
      <c r="Q4533" s="4" t="str">
        <f>"Q"&amp;ROUNDUP(MONTH(Table1[[#This Row],[Invoice Date]])/3,0)</f>
        <v>Q2</v>
      </c>
      <c r="R4533" s="4" t="str">
        <f>LOOKUP(O4533,{1,3,6,9,12},{"Winter","Spring","Summer","Autumn","Winter"})</f>
        <v>Spring</v>
      </c>
    </row>
    <row r="4534" spans="2:18"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c r="O4534" s="4">
        <f>MONTH(Table1[[#This Row],[Invoice Date]])</f>
        <v>5</v>
      </c>
      <c r="P4534" s="4">
        <f>YEAR(Table1[[#This Row],[Invoice Date]])</f>
        <v>2020</v>
      </c>
      <c r="Q4534" s="4" t="str">
        <f>"Q"&amp;ROUNDUP(MONTH(Table1[[#This Row],[Invoice Date]])/3,0)</f>
        <v>Q2</v>
      </c>
      <c r="R4534" s="4" t="str">
        <f>LOOKUP(O4534,{1,3,6,9,12},{"Winter","Spring","Summer","Autumn","Winter"})</f>
        <v>Spring</v>
      </c>
    </row>
    <row r="4535" spans="2:18"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c r="O4535" s="4">
        <f>MONTH(Table1[[#This Row],[Invoice Date]])</f>
        <v>5</v>
      </c>
      <c r="P4535" s="4">
        <f>YEAR(Table1[[#This Row],[Invoice Date]])</f>
        <v>2020</v>
      </c>
      <c r="Q4535" s="4" t="str">
        <f>"Q"&amp;ROUNDUP(MONTH(Table1[[#This Row],[Invoice Date]])/3,0)</f>
        <v>Q2</v>
      </c>
      <c r="R4535" s="4" t="str">
        <f>LOOKUP(O4535,{1,3,6,9,12},{"Winter","Spring","Summer","Autumn","Winter"})</f>
        <v>Spring</v>
      </c>
    </row>
    <row r="4536" spans="2:18"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c r="O4536" s="4">
        <f>MONTH(Table1[[#This Row],[Invoice Date]])</f>
        <v>5</v>
      </c>
      <c r="P4536" s="4">
        <f>YEAR(Table1[[#This Row],[Invoice Date]])</f>
        <v>2020</v>
      </c>
      <c r="Q4536" s="4" t="str">
        <f>"Q"&amp;ROUNDUP(MONTH(Table1[[#This Row],[Invoice Date]])/3,0)</f>
        <v>Q2</v>
      </c>
      <c r="R4536" s="4" t="str">
        <f>LOOKUP(O4536,{1,3,6,9,12},{"Winter","Spring","Summer","Autumn","Winter"})</f>
        <v>Spring</v>
      </c>
    </row>
    <row r="4537" spans="2:18"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c r="O4537" s="4">
        <f>MONTH(Table1[[#This Row],[Invoice Date]])</f>
        <v>5</v>
      </c>
      <c r="P4537" s="4">
        <f>YEAR(Table1[[#This Row],[Invoice Date]])</f>
        <v>2020</v>
      </c>
      <c r="Q4537" s="4" t="str">
        <f>"Q"&amp;ROUNDUP(MONTH(Table1[[#This Row],[Invoice Date]])/3,0)</f>
        <v>Q2</v>
      </c>
      <c r="R4537" s="4" t="str">
        <f>LOOKUP(O4537,{1,3,6,9,12},{"Winter","Spring","Summer","Autumn","Winter"})</f>
        <v>Spring</v>
      </c>
    </row>
    <row r="4538" spans="2:18"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c r="O4538" s="4">
        <f>MONTH(Table1[[#This Row],[Invoice Date]])</f>
        <v>5</v>
      </c>
      <c r="P4538" s="4">
        <f>YEAR(Table1[[#This Row],[Invoice Date]])</f>
        <v>2020</v>
      </c>
      <c r="Q4538" s="4" t="str">
        <f>"Q"&amp;ROUNDUP(MONTH(Table1[[#This Row],[Invoice Date]])/3,0)</f>
        <v>Q2</v>
      </c>
      <c r="R4538" s="4" t="str">
        <f>LOOKUP(O4538,{1,3,6,9,12},{"Winter","Spring","Summer","Autumn","Winter"})</f>
        <v>Spring</v>
      </c>
    </row>
    <row r="4539" spans="2:18"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c r="O4539" s="4">
        <f>MONTH(Table1[[#This Row],[Invoice Date]])</f>
        <v>5</v>
      </c>
      <c r="P4539" s="4">
        <f>YEAR(Table1[[#This Row],[Invoice Date]])</f>
        <v>2020</v>
      </c>
      <c r="Q4539" s="4" t="str">
        <f>"Q"&amp;ROUNDUP(MONTH(Table1[[#This Row],[Invoice Date]])/3,0)</f>
        <v>Q2</v>
      </c>
      <c r="R4539" s="4" t="str">
        <f>LOOKUP(O4539,{1,3,6,9,12},{"Winter","Spring","Summer","Autumn","Winter"})</f>
        <v>Spring</v>
      </c>
    </row>
    <row r="4540" spans="2:18"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c r="O4540" s="4">
        <f>MONTH(Table1[[#This Row],[Invoice Date]])</f>
        <v>5</v>
      </c>
      <c r="P4540" s="4">
        <f>YEAR(Table1[[#This Row],[Invoice Date]])</f>
        <v>2020</v>
      </c>
      <c r="Q4540" s="4" t="str">
        <f>"Q"&amp;ROUNDUP(MONTH(Table1[[#This Row],[Invoice Date]])/3,0)</f>
        <v>Q2</v>
      </c>
      <c r="R4540" s="4" t="str">
        <f>LOOKUP(O4540,{1,3,6,9,12},{"Winter","Spring","Summer","Autumn","Winter"})</f>
        <v>Spring</v>
      </c>
    </row>
    <row r="4541" spans="2:18"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c r="O4541" s="4">
        <f>MONTH(Table1[[#This Row],[Invoice Date]])</f>
        <v>5</v>
      </c>
      <c r="P4541" s="4">
        <f>YEAR(Table1[[#This Row],[Invoice Date]])</f>
        <v>2020</v>
      </c>
      <c r="Q4541" s="4" t="str">
        <f>"Q"&amp;ROUNDUP(MONTH(Table1[[#This Row],[Invoice Date]])/3,0)</f>
        <v>Q2</v>
      </c>
      <c r="R4541" s="4" t="str">
        <f>LOOKUP(O4541,{1,3,6,9,12},{"Winter","Spring","Summer","Autumn","Winter"})</f>
        <v>Spring</v>
      </c>
    </row>
    <row r="4542" spans="2:18"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c r="O4542" s="4">
        <f>MONTH(Table1[[#This Row],[Invoice Date]])</f>
        <v>5</v>
      </c>
      <c r="P4542" s="4">
        <f>YEAR(Table1[[#This Row],[Invoice Date]])</f>
        <v>2020</v>
      </c>
      <c r="Q4542" s="4" t="str">
        <f>"Q"&amp;ROUNDUP(MONTH(Table1[[#This Row],[Invoice Date]])/3,0)</f>
        <v>Q2</v>
      </c>
      <c r="R4542" s="4" t="str">
        <f>LOOKUP(O4542,{1,3,6,9,12},{"Winter","Spring","Summer","Autumn","Winter"})</f>
        <v>Spring</v>
      </c>
    </row>
    <row r="4543" spans="2:18"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c r="O4543" s="4">
        <f>MONTH(Table1[[#This Row],[Invoice Date]])</f>
        <v>5</v>
      </c>
      <c r="P4543" s="4">
        <f>YEAR(Table1[[#This Row],[Invoice Date]])</f>
        <v>2020</v>
      </c>
      <c r="Q4543" s="4" t="str">
        <f>"Q"&amp;ROUNDUP(MONTH(Table1[[#This Row],[Invoice Date]])/3,0)</f>
        <v>Q2</v>
      </c>
      <c r="R4543" s="4" t="str">
        <f>LOOKUP(O4543,{1,3,6,9,12},{"Winter","Spring","Summer","Autumn","Winter"})</f>
        <v>Spring</v>
      </c>
    </row>
    <row r="4544" spans="2:18"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c r="O4544" s="4">
        <f>MONTH(Table1[[#This Row],[Invoice Date]])</f>
        <v>6</v>
      </c>
      <c r="P4544" s="4">
        <f>YEAR(Table1[[#This Row],[Invoice Date]])</f>
        <v>2020</v>
      </c>
      <c r="Q4544" s="4" t="str">
        <f>"Q"&amp;ROUNDUP(MONTH(Table1[[#This Row],[Invoice Date]])/3,0)</f>
        <v>Q2</v>
      </c>
      <c r="R4544" s="4" t="str">
        <f>LOOKUP(O4544,{1,3,6,9,12},{"Winter","Spring","Summer","Autumn","Winter"})</f>
        <v>Summer</v>
      </c>
    </row>
    <row r="4545" spans="2:18"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c r="O4545" s="4">
        <f>MONTH(Table1[[#This Row],[Invoice Date]])</f>
        <v>6</v>
      </c>
      <c r="P4545" s="4">
        <f>YEAR(Table1[[#This Row],[Invoice Date]])</f>
        <v>2020</v>
      </c>
      <c r="Q4545" s="4" t="str">
        <f>"Q"&amp;ROUNDUP(MONTH(Table1[[#This Row],[Invoice Date]])/3,0)</f>
        <v>Q2</v>
      </c>
      <c r="R4545" s="4" t="str">
        <f>LOOKUP(O4545,{1,3,6,9,12},{"Winter","Spring","Summer","Autumn","Winter"})</f>
        <v>Summer</v>
      </c>
    </row>
    <row r="4546" spans="2:18"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c r="O4546" s="4">
        <f>MONTH(Table1[[#This Row],[Invoice Date]])</f>
        <v>6</v>
      </c>
      <c r="P4546" s="4">
        <f>YEAR(Table1[[#This Row],[Invoice Date]])</f>
        <v>2020</v>
      </c>
      <c r="Q4546" s="4" t="str">
        <f>"Q"&amp;ROUNDUP(MONTH(Table1[[#This Row],[Invoice Date]])/3,0)</f>
        <v>Q2</v>
      </c>
      <c r="R4546" s="4" t="str">
        <f>LOOKUP(O4546,{1,3,6,9,12},{"Winter","Spring","Summer","Autumn","Winter"})</f>
        <v>Summer</v>
      </c>
    </row>
    <row r="4547" spans="2:18"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c r="O4547" s="4">
        <f>MONTH(Table1[[#This Row],[Invoice Date]])</f>
        <v>6</v>
      </c>
      <c r="P4547" s="4">
        <f>YEAR(Table1[[#This Row],[Invoice Date]])</f>
        <v>2020</v>
      </c>
      <c r="Q4547" s="4" t="str">
        <f>"Q"&amp;ROUNDUP(MONTH(Table1[[#This Row],[Invoice Date]])/3,0)</f>
        <v>Q2</v>
      </c>
      <c r="R4547" s="4" t="str">
        <f>LOOKUP(O4547,{1,3,6,9,12},{"Winter","Spring","Summer","Autumn","Winter"})</f>
        <v>Summer</v>
      </c>
    </row>
    <row r="4548" spans="2:18"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c r="O4548" s="4">
        <f>MONTH(Table1[[#This Row],[Invoice Date]])</f>
        <v>6</v>
      </c>
      <c r="P4548" s="4">
        <f>YEAR(Table1[[#This Row],[Invoice Date]])</f>
        <v>2020</v>
      </c>
      <c r="Q4548" s="4" t="str">
        <f>"Q"&amp;ROUNDUP(MONTH(Table1[[#This Row],[Invoice Date]])/3,0)</f>
        <v>Q2</v>
      </c>
      <c r="R4548" s="4" t="str">
        <f>LOOKUP(O4548,{1,3,6,9,12},{"Winter","Spring","Summer","Autumn","Winter"})</f>
        <v>Summer</v>
      </c>
    </row>
    <row r="4549" spans="2:18"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c r="O4549" s="4">
        <f>MONTH(Table1[[#This Row],[Invoice Date]])</f>
        <v>6</v>
      </c>
      <c r="P4549" s="4">
        <f>YEAR(Table1[[#This Row],[Invoice Date]])</f>
        <v>2020</v>
      </c>
      <c r="Q4549" s="4" t="str">
        <f>"Q"&amp;ROUNDUP(MONTH(Table1[[#This Row],[Invoice Date]])/3,0)</f>
        <v>Q2</v>
      </c>
      <c r="R4549" s="4" t="str">
        <f>LOOKUP(O4549,{1,3,6,9,12},{"Winter","Spring","Summer","Autumn","Winter"})</f>
        <v>Summer</v>
      </c>
    </row>
    <row r="4550" spans="2:18"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c r="O4550" s="4">
        <f>MONTH(Table1[[#This Row],[Invoice Date]])</f>
        <v>6</v>
      </c>
      <c r="P4550" s="4">
        <f>YEAR(Table1[[#This Row],[Invoice Date]])</f>
        <v>2020</v>
      </c>
      <c r="Q4550" s="4" t="str">
        <f>"Q"&amp;ROUNDUP(MONTH(Table1[[#This Row],[Invoice Date]])/3,0)</f>
        <v>Q2</v>
      </c>
      <c r="R4550" s="4" t="str">
        <f>LOOKUP(O4550,{1,3,6,9,12},{"Winter","Spring","Summer","Autumn","Winter"})</f>
        <v>Summer</v>
      </c>
    </row>
    <row r="4551" spans="2:18"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c r="O4551" s="4">
        <f>MONTH(Table1[[#This Row],[Invoice Date]])</f>
        <v>6</v>
      </c>
      <c r="P4551" s="4">
        <f>YEAR(Table1[[#This Row],[Invoice Date]])</f>
        <v>2020</v>
      </c>
      <c r="Q4551" s="4" t="str">
        <f>"Q"&amp;ROUNDUP(MONTH(Table1[[#This Row],[Invoice Date]])/3,0)</f>
        <v>Q2</v>
      </c>
      <c r="R4551" s="4" t="str">
        <f>LOOKUP(O4551,{1,3,6,9,12},{"Winter","Spring","Summer","Autumn","Winter"})</f>
        <v>Summer</v>
      </c>
    </row>
    <row r="4552" spans="2:18"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c r="O4552" s="4">
        <f>MONTH(Table1[[#This Row],[Invoice Date]])</f>
        <v>6</v>
      </c>
      <c r="P4552" s="4">
        <f>YEAR(Table1[[#This Row],[Invoice Date]])</f>
        <v>2020</v>
      </c>
      <c r="Q4552" s="4" t="str">
        <f>"Q"&amp;ROUNDUP(MONTH(Table1[[#This Row],[Invoice Date]])/3,0)</f>
        <v>Q2</v>
      </c>
      <c r="R4552" s="4" t="str">
        <f>LOOKUP(O4552,{1,3,6,9,12},{"Winter","Spring","Summer","Autumn","Winter"})</f>
        <v>Summer</v>
      </c>
    </row>
    <row r="4553" spans="2:18"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c r="O4553" s="4">
        <f>MONTH(Table1[[#This Row],[Invoice Date]])</f>
        <v>6</v>
      </c>
      <c r="P4553" s="4">
        <f>YEAR(Table1[[#This Row],[Invoice Date]])</f>
        <v>2020</v>
      </c>
      <c r="Q4553" s="4" t="str">
        <f>"Q"&amp;ROUNDUP(MONTH(Table1[[#This Row],[Invoice Date]])/3,0)</f>
        <v>Q2</v>
      </c>
      <c r="R4553" s="4" t="str">
        <f>LOOKUP(O4553,{1,3,6,9,12},{"Winter","Spring","Summer","Autumn","Winter"})</f>
        <v>Summer</v>
      </c>
    </row>
    <row r="4554" spans="2:18"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c r="O4554" s="4">
        <f>MONTH(Table1[[#This Row],[Invoice Date]])</f>
        <v>6</v>
      </c>
      <c r="P4554" s="4">
        <f>YEAR(Table1[[#This Row],[Invoice Date]])</f>
        <v>2020</v>
      </c>
      <c r="Q4554" s="4" t="str">
        <f>"Q"&amp;ROUNDUP(MONTH(Table1[[#This Row],[Invoice Date]])/3,0)</f>
        <v>Q2</v>
      </c>
      <c r="R4554" s="4" t="str">
        <f>LOOKUP(O4554,{1,3,6,9,12},{"Winter","Spring","Summer","Autumn","Winter"})</f>
        <v>Summer</v>
      </c>
    </row>
    <row r="4555" spans="2:18"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c r="O4555" s="4">
        <f>MONTH(Table1[[#This Row],[Invoice Date]])</f>
        <v>6</v>
      </c>
      <c r="P4555" s="4">
        <f>YEAR(Table1[[#This Row],[Invoice Date]])</f>
        <v>2020</v>
      </c>
      <c r="Q4555" s="4" t="str">
        <f>"Q"&amp;ROUNDUP(MONTH(Table1[[#This Row],[Invoice Date]])/3,0)</f>
        <v>Q2</v>
      </c>
      <c r="R4555" s="4" t="str">
        <f>LOOKUP(O4555,{1,3,6,9,12},{"Winter","Spring","Summer","Autumn","Winter"})</f>
        <v>Summer</v>
      </c>
    </row>
    <row r="4556" spans="2:18"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c r="O4556" s="4">
        <f>MONTH(Table1[[#This Row],[Invoice Date]])</f>
        <v>6</v>
      </c>
      <c r="P4556" s="4">
        <f>YEAR(Table1[[#This Row],[Invoice Date]])</f>
        <v>2020</v>
      </c>
      <c r="Q4556" s="4" t="str">
        <f>"Q"&amp;ROUNDUP(MONTH(Table1[[#This Row],[Invoice Date]])/3,0)</f>
        <v>Q2</v>
      </c>
      <c r="R4556" s="4" t="str">
        <f>LOOKUP(O4556,{1,3,6,9,12},{"Winter","Spring","Summer","Autumn","Winter"})</f>
        <v>Summer</v>
      </c>
    </row>
    <row r="4557" spans="2:18"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c r="O4557" s="4">
        <f>MONTH(Table1[[#This Row],[Invoice Date]])</f>
        <v>6</v>
      </c>
      <c r="P4557" s="4">
        <f>YEAR(Table1[[#This Row],[Invoice Date]])</f>
        <v>2020</v>
      </c>
      <c r="Q4557" s="4" t="str">
        <f>"Q"&amp;ROUNDUP(MONTH(Table1[[#This Row],[Invoice Date]])/3,0)</f>
        <v>Q2</v>
      </c>
      <c r="R4557" s="4" t="str">
        <f>LOOKUP(O4557,{1,3,6,9,12},{"Winter","Spring","Summer","Autumn","Winter"})</f>
        <v>Summer</v>
      </c>
    </row>
    <row r="4558" spans="2:18"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c r="O4558" s="4">
        <f>MONTH(Table1[[#This Row],[Invoice Date]])</f>
        <v>6</v>
      </c>
      <c r="P4558" s="4">
        <f>YEAR(Table1[[#This Row],[Invoice Date]])</f>
        <v>2020</v>
      </c>
      <c r="Q4558" s="4" t="str">
        <f>"Q"&amp;ROUNDUP(MONTH(Table1[[#This Row],[Invoice Date]])/3,0)</f>
        <v>Q2</v>
      </c>
      <c r="R4558" s="4" t="str">
        <f>LOOKUP(O4558,{1,3,6,9,12},{"Winter","Spring","Summer","Autumn","Winter"})</f>
        <v>Summer</v>
      </c>
    </row>
    <row r="4559" spans="2:18"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c r="O4559" s="4">
        <f>MONTH(Table1[[#This Row],[Invoice Date]])</f>
        <v>6</v>
      </c>
      <c r="P4559" s="4">
        <f>YEAR(Table1[[#This Row],[Invoice Date]])</f>
        <v>2020</v>
      </c>
      <c r="Q4559" s="4" t="str">
        <f>"Q"&amp;ROUNDUP(MONTH(Table1[[#This Row],[Invoice Date]])/3,0)</f>
        <v>Q2</v>
      </c>
      <c r="R4559" s="4" t="str">
        <f>LOOKUP(O4559,{1,3,6,9,12},{"Winter","Spring","Summer","Autumn","Winter"})</f>
        <v>Summer</v>
      </c>
    </row>
    <row r="4560" spans="2:18"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c r="O4560" s="4">
        <f>MONTH(Table1[[#This Row],[Invoice Date]])</f>
        <v>6</v>
      </c>
      <c r="P4560" s="4">
        <f>YEAR(Table1[[#This Row],[Invoice Date]])</f>
        <v>2020</v>
      </c>
      <c r="Q4560" s="4" t="str">
        <f>"Q"&amp;ROUNDUP(MONTH(Table1[[#This Row],[Invoice Date]])/3,0)</f>
        <v>Q2</v>
      </c>
      <c r="R4560" s="4" t="str">
        <f>LOOKUP(O4560,{1,3,6,9,12},{"Winter","Spring","Summer","Autumn","Winter"})</f>
        <v>Summer</v>
      </c>
    </row>
    <row r="4561" spans="2:18"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c r="O4561" s="4">
        <f>MONTH(Table1[[#This Row],[Invoice Date]])</f>
        <v>6</v>
      </c>
      <c r="P4561" s="4">
        <f>YEAR(Table1[[#This Row],[Invoice Date]])</f>
        <v>2020</v>
      </c>
      <c r="Q4561" s="4" t="str">
        <f>"Q"&amp;ROUNDUP(MONTH(Table1[[#This Row],[Invoice Date]])/3,0)</f>
        <v>Q2</v>
      </c>
      <c r="R4561" s="4" t="str">
        <f>LOOKUP(O4561,{1,3,6,9,12},{"Winter","Spring","Summer","Autumn","Winter"})</f>
        <v>Summer</v>
      </c>
    </row>
    <row r="4562" spans="2:18"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c r="O4562" s="4">
        <f>MONTH(Table1[[#This Row],[Invoice Date]])</f>
        <v>6</v>
      </c>
      <c r="P4562" s="4">
        <f>YEAR(Table1[[#This Row],[Invoice Date]])</f>
        <v>2020</v>
      </c>
      <c r="Q4562" s="4" t="str">
        <f>"Q"&amp;ROUNDUP(MONTH(Table1[[#This Row],[Invoice Date]])/3,0)</f>
        <v>Q2</v>
      </c>
      <c r="R4562" s="4" t="str">
        <f>LOOKUP(O4562,{1,3,6,9,12},{"Winter","Spring","Summer","Autumn","Winter"})</f>
        <v>Summer</v>
      </c>
    </row>
    <row r="4563" spans="2:18"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c r="O4563" s="4">
        <f>MONTH(Table1[[#This Row],[Invoice Date]])</f>
        <v>6</v>
      </c>
      <c r="P4563" s="4">
        <f>YEAR(Table1[[#This Row],[Invoice Date]])</f>
        <v>2020</v>
      </c>
      <c r="Q4563" s="4" t="str">
        <f>"Q"&amp;ROUNDUP(MONTH(Table1[[#This Row],[Invoice Date]])/3,0)</f>
        <v>Q2</v>
      </c>
      <c r="R4563" s="4" t="str">
        <f>LOOKUP(O4563,{1,3,6,9,12},{"Winter","Spring","Summer","Autumn","Winter"})</f>
        <v>Summer</v>
      </c>
    </row>
    <row r="4564" spans="2:18"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c r="O4564" s="4">
        <f>MONTH(Table1[[#This Row],[Invoice Date]])</f>
        <v>6</v>
      </c>
      <c r="P4564" s="4">
        <f>YEAR(Table1[[#This Row],[Invoice Date]])</f>
        <v>2020</v>
      </c>
      <c r="Q4564" s="4" t="str">
        <f>"Q"&amp;ROUNDUP(MONTH(Table1[[#This Row],[Invoice Date]])/3,0)</f>
        <v>Q2</v>
      </c>
      <c r="R4564" s="4" t="str">
        <f>LOOKUP(O4564,{1,3,6,9,12},{"Winter","Spring","Summer","Autumn","Winter"})</f>
        <v>Summer</v>
      </c>
    </row>
    <row r="4565" spans="2:18"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c r="O4565" s="4">
        <f>MONTH(Table1[[#This Row],[Invoice Date]])</f>
        <v>6</v>
      </c>
      <c r="P4565" s="4">
        <f>YEAR(Table1[[#This Row],[Invoice Date]])</f>
        <v>2020</v>
      </c>
      <c r="Q4565" s="4" t="str">
        <f>"Q"&amp;ROUNDUP(MONTH(Table1[[#This Row],[Invoice Date]])/3,0)</f>
        <v>Q2</v>
      </c>
      <c r="R4565" s="4" t="str">
        <f>LOOKUP(O4565,{1,3,6,9,12},{"Winter","Spring","Summer","Autumn","Winter"})</f>
        <v>Summer</v>
      </c>
    </row>
    <row r="4566" spans="2:18"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c r="O4566" s="4">
        <f>MONTH(Table1[[#This Row],[Invoice Date]])</f>
        <v>6</v>
      </c>
      <c r="P4566" s="4">
        <f>YEAR(Table1[[#This Row],[Invoice Date]])</f>
        <v>2020</v>
      </c>
      <c r="Q4566" s="4" t="str">
        <f>"Q"&amp;ROUNDUP(MONTH(Table1[[#This Row],[Invoice Date]])/3,0)</f>
        <v>Q2</v>
      </c>
      <c r="R4566" s="4" t="str">
        <f>LOOKUP(O4566,{1,3,6,9,12},{"Winter","Spring","Summer","Autumn","Winter"})</f>
        <v>Summer</v>
      </c>
    </row>
    <row r="4567" spans="2:18"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c r="O4567" s="4">
        <f>MONTH(Table1[[#This Row],[Invoice Date]])</f>
        <v>6</v>
      </c>
      <c r="P4567" s="4">
        <f>YEAR(Table1[[#This Row],[Invoice Date]])</f>
        <v>2020</v>
      </c>
      <c r="Q4567" s="4" t="str">
        <f>"Q"&amp;ROUNDUP(MONTH(Table1[[#This Row],[Invoice Date]])/3,0)</f>
        <v>Q2</v>
      </c>
      <c r="R4567" s="4" t="str">
        <f>LOOKUP(O4567,{1,3,6,9,12},{"Winter","Spring","Summer","Autumn","Winter"})</f>
        <v>Summer</v>
      </c>
    </row>
    <row r="4568" spans="2:18"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c r="O4568" s="4">
        <f>MONTH(Table1[[#This Row],[Invoice Date]])</f>
        <v>6</v>
      </c>
      <c r="P4568" s="4">
        <f>YEAR(Table1[[#This Row],[Invoice Date]])</f>
        <v>2020</v>
      </c>
      <c r="Q4568" s="4" t="str">
        <f>"Q"&amp;ROUNDUP(MONTH(Table1[[#This Row],[Invoice Date]])/3,0)</f>
        <v>Q2</v>
      </c>
      <c r="R4568" s="4" t="str">
        <f>LOOKUP(O4568,{1,3,6,9,12},{"Winter","Spring","Summer","Autumn","Winter"})</f>
        <v>Summer</v>
      </c>
    </row>
    <row r="4569" spans="2:18"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c r="O4569" s="4">
        <f>MONTH(Table1[[#This Row],[Invoice Date]])</f>
        <v>6</v>
      </c>
      <c r="P4569" s="4">
        <f>YEAR(Table1[[#This Row],[Invoice Date]])</f>
        <v>2020</v>
      </c>
      <c r="Q4569" s="4" t="str">
        <f>"Q"&amp;ROUNDUP(MONTH(Table1[[#This Row],[Invoice Date]])/3,0)</f>
        <v>Q2</v>
      </c>
      <c r="R4569" s="4" t="str">
        <f>LOOKUP(O4569,{1,3,6,9,12},{"Winter","Spring","Summer","Autumn","Winter"})</f>
        <v>Summer</v>
      </c>
    </row>
    <row r="4570" spans="2:18"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c r="O4570" s="4">
        <f>MONTH(Table1[[#This Row],[Invoice Date]])</f>
        <v>6</v>
      </c>
      <c r="P4570" s="4">
        <f>YEAR(Table1[[#This Row],[Invoice Date]])</f>
        <v>2020</v>
      </c>
      <c r="Q4570" s="4" t="str">
        <f>"Q"&amp;ROUNDUP(MONTH(Table1[[#This Row],[Invoice Date]])/3,0)</f>
        <v>Q2</v>
      </c>
      <c r="R4570" s="4" t="str">
        <f>LOOKUP(O4570,{1,3,6,9,12},{"Winter","Spring","Summer","Autumn","Winter"})</f>
        <v>Summer</v>
      </c>
    </row>
    <row r="4571" spans="2:18"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c r="O4571" s="4">
        <f>MONTH(Table1[[#This Row],[Invoice Date]])</f>
        <v>6</v>
      </c>
      <c r="P4571" s="4">
        <f>YEAR(Table1[[#This Row],[Invoice Date]])</f>
        <v>2020</v>
      </c>
      <c r="Q4571" s="4" t="str">
        <f>"Q"&amp;ROUNDUP(MONTH(Table1[[#This Row],[Invoice Date]])/3,0)</f>
        <v>Q2</v>
      </c>
      <c r="R4571" s="4" t="str">
        <f>LOOKUP(O4571,{1,3,6,9,12},{"Winter","Spring","Summer","Autumn","Winter"})</f>
        <v>Summer</v>
      </c>
    </row>
    <row r="4572" spans="2:18"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c r="O4572" s="4">
        <f>MONTH(Table1[[#This Row],[Invoice Date]])</f>
        <v>6</v>
      </c>
      <c r="P4572" s="4">
        <f>YEAR(Table1[[#This Row],[Invoice Date]])</f>
        <v>2020</v>
      </c>
      <c r="Q4572" s="4" t="str">
        <f>"Q"&amp;ROUNDUP(MONTH(Table1[[#This Row],[Invoice Date]])/3,0)</f>
        <v>Q2</v>
      </c>
      <c r="R4572" s="4" t="str">
        <f>LOOKUP(O4572,{1,3,6,9,12},{"Winter","Spring","Summer","Autumn","Winter"})</f>
        <v>Summer</v>
      </c>
    </row>
    <row r="4573" spans="2:18"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c r="O4573" s="4">
        <f>MONTH(Table1[[#This Row],[Invoice Date]])</f>
        <v>6</v>
      </c>
      <c r="P4573" s="4">
        <f>YEAR(Table1[[#This Row],[Invoice Date]])</f>
        <v>2020</v>
      </c>
      <c r="Q4573" s="4" t="str">
        <f>"Q"&amp;ROUNDUP(MONTH(Table1[[#This Row],[Invoice Date]])/3,0)</f>
        <v>Q2</v>
      </c>
      <c r="R4573" s="4" t="str">
        <f>LOOKUP(O4573,{1,3,6,9,12},{"Winter","Spring","Summer","Autumn","Winter"})</f>
        <v>Summer</v>
      </c>
    </row>
    <row r="4574" spans="2:18"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c r="O4574" s="4">
        <f>MONTH(Table1[[#This Row],[Invoice Date]])</f>
        <v>7</v>
      </c>
      <c r="P4574" s="4">
        <f>YEAR(Table1[[#This Row],[Invoice Date]])</f>
        <v>2020</v>
      </c>
      <c r="Q4574" s="4" t="str">
        <f>"Q"&amp;ROUNDUP(MONTH(Table1[[#This Row],[Invoice Date]])/3,0)</f>
        <v>Q3</v>
      </c>
      <c r="R4574" s="4" t="str">
        <f>LOOKUP(O4574,{1,3,6,9,12},{"Winter","Spring","Summer","Autumn","Winter"})</f>
        <v>Summer</v>
      </c>
    </row>
    <row r="4575" spans="2:18"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c r="O4575" s="4">
        <f>MONTH(Table1[[#This Row],[Invoice Date]])</f>
        <v>7</v>
      </c>
      <c r="P4575" s="4">
        <f>YEAR(Table1[[#This Row],[Invoice Date]])</f>
        <v>2020</v>
      </c>
      <c r="Q4575" s="4" t="str">
        <f>"Q"&amp;ROUNDUP(MONTH(Table1[[#This Row],[Invoice Date]])/3,0)</f>
        <v>Q3</v>
      </c>
      <c r="R4575" s="4" t="str">
        <f>LOOKUP(O4575,{1,3,6,9,12},{"Winter","Spring","Summer","Autumn","Winter"})</f>
        <v>Summer</v>
      </c>
    </row>
    <row r="4576" spans="2:18"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c r="O4576" s="4">
        <f>MONTH(Table1[[#This Row],[Invoice Date]])</f>
        <v>7</v>
      </c>
      <c r="P4576" s="4">
        <f>YEAR(Table1[[#This Row],[Invoice Date]])</f>
        <v>2020</v>
      </c>
      <c r="Q4576" s="4" t="str">
        <f>"Q"&amp;ROUNDUP(MONTH(Table1[[#This Row],[Invoice Date]])/3,0)</f>
        <v>Q3</v>
      </c>
      <c r="R4576" s="4" t="str">
        <f>LOOKUP(O4576,{1,3,6,9,12},{"Winter","Spring","Summer","Autumn","Winter"})</f>
        <v>Summer</v>
      </c>
    </row>
    <row r="4577" spans="2:18"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c r="O4577" s="4">
        <f>MONTH(Table1[[#This Row],[Invoice Date]])</f>
        <v>7</v>
      </c>
      <c r="P4577" s="4">
        <f>YEAR(Table1[[#This Row],[Invoice Date]])</f>
        <v>2020</v>
      </c>
      <c r="Q4577" s="4" t="str">
        <f>"Q"&amp;ROUNDUP(MONTH(Table1[[#This Row],[Invoice Date]])/3,0)</f>
        <v>Q3</v>
      </c>
      <c r="R4577" s="4" t="str">
        <f>LOOKUP(O4577,{1,3,6,9,12},{"Winter","Spring","Summer","Autumn","Winter"})</f>
        <v>Summer</v>
      </c>
    </row>
    <row r="4578" spans="2:18"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c r="O4578" s="4">
        <f>MONTH(Table1[[#This Row],[Invoice Date]])</f>
        <v>7</v>
      </c>
      <c r="P4578" s="4">
        <f>YEAR(Table1[[#This Row],[Invoice Date]])</f>
        <v>2020</v>
      </c>
      <c r="Q4578" s="4" t="str">
        <f>"Q"&amp;ROUNDUP(MONTH(Table1[[#This Row],[Invoice Date]])/3,0)</f>
        <v>Q3</v>
      </c>
      <c r="R4578" s="4" t="str">
        <f>LOOKUP(O4578,{1,3,6,9,12},{"Winter","Spring","Summer","Autumn","Winter"})</f>
        <v>Summer</v>
      </c>
    </row>
    <row r="4579" spans="2:18"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c r="O4579" s="4">
        <f>MONTH(Table1[[#This Row],[Invoice Date]])</f>
        <v>7</v>
      </c>
      <c r="P4579" s="4">
        <f>YEAR(Table1[[#This Row],[Invoice Date]])</f>
        <v>2020</v>
      </c>
      <c r="Q4579" s="4" t="str">
        <f>"Q"&amp;ROUNDUP(MONTH(Table1[[#This Row],[Invoice Date]])/3,0)</f>
        <v>Q3</v>
      </c>
      <c r="R4579" s="4" t="str">
        <f>LOOKUP(O4579,{1,3,6,9,12},{"Winter","Spring","Summer","Autumn","Winter"})</f>
        <v>Summer</v>
      </c>
    </row>
    <row r="4580" spans="2:18"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c r="O4580" s="4">
        <f>MONTH(Table1[[#This Row],[Invoice Date]])</f>
        <v>7</v>
      </c>
      <c r="P4580" s="4">
        <f>YEAR(Table1[[#This Row],[Invoice Date]])</f>
        <v>2020</v>
      </c>
      <c r="Q4580" s="4" t="str">
        <f>"Q"&amp;ROUNDUP(MONTH(Table1[[#This Row],[Invoice Date]])/3,0)</f>
        <v>Q3</v>
      </c>
      <c r="R4580" s="4" t="str">
        <f>LOOKUP(O4580,{1,3,6,9,12},{"Winter","Spring","Summer","Autumn","Winter"})</f>
        <v>Summer</v>
      </c>
    </row>
    <row r="4581" spans="2:18"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c r="O4581" s="4">
        <f>MONTH(Table1[[#This Row],[Invoice Date]])</f>
        <v>7</v>
      </c>
      <c r="P4581" s="4">
        <f>YEAR(Table1[[#This Row],[Invoice Date]])</f>
        <v>2020</v>
      </c>
      <c r="Q4581" s="4" t="str">
        <f>"Q"&amp;ROUNDUP(MONTH(Table1[[#This Row],[Invoice Date]])/3,0)</f>
        <v>Q3</v>
      </c>
      <c r="R4581" s="4" t="str">
        <f>LOOKUP(O4581,{1,3,6,9,12},{"Winter","Spring","Summer","Autumn","Winter"})</f>
        <v>Summer</v>
      </c>
    </row>
    <row r="4582" spans="2:18"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c r="O4582" s="4">
        <f>MONTH(Table1[[#This Row],[Invoice Date]])</f>
        <v>7</v>
      </c>
      <c r="P4582" s="4">
        <f>YEAR(Table1[[#This Row],[Invoice Date]])</f>
        <v>2020</v>
      </c>
      <c r="Q4582" s="4" t="str">
        <f>"Q"&amp;ROUNDUP(MONTH(Table1[[#This Row],[Invoice Date]])/3,0)</f>
        <v>Q3</v>
      </c>
      <c r="R4582" s="4" t="str">
        <f>LOOKUP(O4582,{1,3,6,9,12},{"Winter","Spring","Summer","Autumn","Winter"})</f>
        <v>Summer</v>
      </c>
    </row>
    <row r="4583" spans="2:18"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c r="O4583" s="4">
        <f>MONTH(Table1[[#This Row],[Invoice Date]])</f>
        <v>7</v>
      </c>
      <c r="P4583" s="4">
        <f>YEAR(Table1[[#This Row],[Invoice Date]])</f>
        <v>2020</v>
      </c>
      <c r="Q4583" s="4" t="str">
        <f>"Q"&amp;ROUNDUP(MONTH(Table1[[#This Row],[Invoice Date]])/3,0)</f>
        <v>Q3</v>
      </c>
      <c r="R4583" s="4" t="str">
        <f>LOOKUP(O4583,{1,3,6,9,12},{"Winter","Spring","Summer","Autumn","Winter"})</f>
        <v>Summer</v>
      </c>
    </row>
    <row r="4584" spans="2:18"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c r="O4584" s="4">
        <f>MONTH(Table1[[#This Row],[Invoice Date]])</f>
        <v>7</v>
      </c>
      <c r="P4584" s="4">
        <f>YEAR(Table1[[#This Row],[Invoice Date]])</f>
        <v>2020</v>
      </c>
      <c r="Q4584" s="4" t="str">
        <f>"Q"&amp;ROUNDUP(MONTH(Table1[[#This Row],[Invoice Date]])/3,0)</f>
        <v>Q3</v>
      </c>
      <c r="R4584" s="4" t="str">
        <f>LOOKUP(O4584,{1,3,6,9,12},{"Winter","Spring","Summer","Autumn","Winter"})</f>
        <v>Summer</v>
      </c>
    </row>
    <row r="4585" spans="2:18"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c r="O4585" s="4">
        <f>MONTH(Table1[[#This Row],[Invoice Date]])</f>
        <v>7</v>
      </c>
      <c r="P4585" s="4">
        <f>YEAR(Table1[[#This Row],[Invoice Date]])</f>
        <v>2020</v>
      </c>
      <c r="Q4585" s="4" t="str">
        <f>"Q"&amp;ROUNDUP(MONTH(Table1[[#This Row],[Invoice Date]])/3,0)</f>
        <v>Q3</v>
      </c>
      <c r="R4585" s="4" t="str">
        <f>LOOKUP(O4585,{1,3,6,9,12},{"Winter","Spring","Summer","Autumn","Winter"})</f>
        <v>Summer</v>
      </c>
    </row>
    <row r="4586" spans="2:18"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c r="O4586" s="4">
        <f>MONTH(Table1[[#This Row],[Invoice Date]])</f>
        <v>7</v>
      </c>
      <c r="P4586" s="4">
        <f>YEAR(Table1[[#This Row],[Invoice Date]])</f>
        <v>2020</v>
      </c>
      <c r="Q4586" s="4" t="str">
        <f>"Q"&amp;ROUNDUP(MONTH(Table1[[#This Row],[Invoice Date]])/3,0)</f>
        <v>Q3</v>
      </c>
      <c r="R4586" s="4" t="str">
        <f>LOOKUP(O4586,{1,3,6,9,12},{"Winter","Spring","Summer","Autumn","Winter"})</f>
        <v>Summer</v>
      </c>
    </row>
    <row r="4587" spans="2:18"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c r="O4587" s="4">
        <f>MONTH(Table1[[#This Row],[Invoice Date]])</f>
        <v>7</v>
      </c>
      <c r="P4587" s="4">
        <f>YEAR(Table1[[#This Row],[Invoice Date]])</f>
        <v>2020</v>
      </c>
      <c r="Q4587" s="4" t="str">
        <f>"Q"&amp;ROUNDUP(MONTH(Table1[[#This Row],[Invoice Date]])/3,0)</f>
        <v>Q3</v>
      </c>
      <c r="R4587" s="4" t="str">
        <f>LOOKUP(O4587,{1,3,6,9,12},{"Winter","Spring","Summer","Autumn","Winter"})</f>
        <v>Summer</v>
      </c>
    </row>
    <row r="4588" spans="2:18"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c r="O4588" s="4">
        <f>MONTH(Table1[[#This Row],[Invoice Date]])</f>
        <v>7</v>
      </c>
      <c r="P4588" s="4">
        <f>YEAR(Table1[[#This Row],[Invoice Date]])</f>
        <v>2020</v>
      </c>
      <c r="Q4588" s="4" t="str">
        <f>"Q"&amp;ROUNDUP(MONTH(Table1[[#This Row],[Invoice Date]])/3,0)</f>
        <v>Q3</v>
      </c>
      <c r="R4588" s="4" t="str">
        <f>LOOKUP(O4588,{1,3,6,9,12},{"Winter","Spring","Summer","Autumn","Winter"})</f>
        <v>Summer</v>
      </c>
    </row>
    <row r="4589" spans="2:18"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c r="O4589" s="4">
        <f>MONTH(Table1[[#This Row],[Invoice Date]])</f>
        <v>7</v>
      </c>
      <c r="P4589" s="4">
        <f>YEAR(Table1[[#This Row],[Invoice Date]])</f>
        <v>2020</v>
      </c>
      <c r="Q4589" s="4" t="str">
        <f>"Q"&amp;ROUNDUP(MONTH(Table1[[#This Row],[Invoice Date]])/3,0)</f>
        <v>Q3</v>
      </c>
      <c r="R4589" s="4" t="str">
        <f>LOOKUP(O4589,{1,3,6,9,12},{"Winter","Spring","Summer","Autumn","Winter"})</f>
        <v>Summer</v>
      </c>
    </row>
    <row r="4590" spans="2:18"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c r="O4590" s="4">
        <f>MONTH(Table1[[#This Row],[Invoice Date]])</f>
        <v>7</v>
      </c>
      <c r="P4590" s="4">
        <f>YEAR(Table1[[#This Row],[Invoice Date]])</f>
        <v>2020</v>
      </c>
      <c r="Q4590" s="4" t="str">
        <f>"Q"&amp;ROUNDUP(MONTH(Table1[[#This Row],[Invoice Date]])/3,0)</f>
        <v>Q3</v>
      </c>
      <c r="R4590" s="4" t="str">
        <f>LOOKUP(O4590,{1,3,6,9,12},{"Winter","Spring","Summer","Autumn","Winter"})</f>
        <v>Summer</v>
      </c>
    </row>
    <row r="4591" spans="2:18"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c r="O4591" s="4">
        <f>MONTH(Table1[[#This Row],[Invoice Date]])</f>
        <v>7</v>
      </c>
      <c r="P4591" s="4">
        <f>YEAR(Table1[[#This Row],[Invoice Date]])</f>
        <v>2020</v>
      </c>
      <c r="Q4591" s="4" t="str">
        <f>"Q"&amp;ROUNDUP(MONTH(Table1[[#This Row],[Invoice Date]])/3,0)</f>
        <v>Q3</v>
      </c>
      <c r="R4591" s="4" t="str">
        <f>LOOKUP(O4591,{1,3,6,9,12},{"Winter","Spring","Summer","Autumn","Winter"})</f>
        <v>Summer</v>
      </c>
    </row>
    <row r="4592" spans="2:18"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c r="O4592" s="4">
        <f>MONTH(Table1[[#This Row],[Invoice Date]])</f>
        <v>7</v>
      </c>
      <c r="P4592" s="4">
        <f>YEAR(Table1[[#This Row],[Invoice Date]])</f>
        <v>2020</v>
      </c>
      <c r="Q4592" s="4" t="str">
        <f>"Q"&amp;ROUNDUP(MONTH(Table1[[#This Row],[Invoice Date]])/3,0)</f>
        <v>Q3</v>
      </c>
      <c r="R4592" s="4" t="str">
        <f>LOOKUP(O4592,{1,3,6,9,12},{"Winter","Spring","Summer","Autumn","Winter"})</f>
        <v>Summer</v>
      </c>
    </row>
    <row r="4593" spans="2:18"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c r="O4593" s="4">
        <f>MONTH(Table1[[#This Row],[Invoice Date]])</f>
        <v>7</v>
      </c>
      <c r="P4593" s="4">
        <f>YEAR(Table1[[#This Row],[Invoice Date]])</f>
        <v>2020</v>
      </c>
      <c r="Q4593" s="4" t="str">
        <f>"Q"&amp;ROUNDUP(MONTH(Table1[[#This Row],[Invoice Date]])/3,0)</f>
        <v>Q3</v>
      </c>
      <c r="R4593" s="4" t="str">
        <f>LOOKUP(O4593,{1,3,6,9,12},{"Winter","Spring","Summer","Autumn","Winter"})</f>
        <v>Summer</v>
      </c>
    </row>
    <row r="4594" spans="2:18"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c r="O4594" s="4">
        <f>MONTH(Table1[[#This Row],[Invoice Date]])</f>
        <v>7</v>
      </c>
      <c r="P4594" s="4">
        <f>YEAR(Table1[[#This Row],[Invoice Date]])</f>
        <v>2020</v>
      </c>
      <c r="Q4594" s="4" t="str">
        <f>"Q"&amp;ROUNDUP(MONTH(Table1[[#This Row],[Invoice Date]])/3,0)</f>
        <v>Q3</v>
      </c>
      <c r="R4594" s="4" t="str">
        <f>LOOKUP(O4594,{1,3,6,9,12},{"Winter","Spring","Summer","Autumn","Winter"})</f>
        <v>Summer</v>
      </c>
    </row>
    <row r="4595" spans="2:18"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c r="O4595" s="4">
        <f>MONTH(Table1[[#This Row],[Invoice Date]])</f>
        <v>7</v>
      </c>
      <c r="P4595" s="4">
        <f>YEAR(Table1[[#This Row],[Invoice Date]])</f>
        <v>2020</v>
      </c>
      <c r="Q4595" s="4" t="str">
        <f>"Q"&amp;ROUNDUP(MONTH(Table1[[#This Row],[Invoice Date]])/3,0)</f>
        <v>Q3</v>
      </c>
      <c r="R4595" s="4" t="str">
        <f>LOOKUP(O4595,{1,3,6,9,12},{"Winter","Spring","Summer","Autumn","Winter"})</f>
        <v>Summer</v>
      </c>
    </row>
    <row r="4596" spans="2:18"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c r="O4596" s="4">
        <f>MONTH(Table1[[#This Row],[Invoice Date]])</f>
        <v>7</v>
      </c>
      <c r="P4596" s="4">
        <f>YEAR(Table1[[#This Row],[Invoice Date]])</f>
        <v>2020</v>
      </c>
      <c r="Q4596" s="4" t="str">
        <f>"Q"&amp;ROUNDUP(MONTH(Table1[[#This Row],[Invoice Date]])/3,0)</f>
        <v>Q3</v>
      </c>
      <c r="R4596" s="4" t="str">
        <f>LOOKUP(O4596,{1,3,6,9,12},{"Winter","Spring","Summer","Autumn","Winter"})</f>
        <v>Summer</v>
      </c>
    </row>
    <row r="4597" spans="2:18"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c r="O4597" s="4">
        <f>MONTH(Table1[[#This Row],[Invoice Date]])</f>
        <v>7</v>
      </c>
      <c r="P4597" s="4">
        <f>YEAR(Table1[[#This Row],[Invoice Date]])</f>
        <v>2020</v>
      </c>
      <c r="Q4597" s="4" t="str">
        <f>"Q"&amp;ROUNDUP(MONTH(Table1[[#This Row],[Invoice Date]])/3,0)</f>
        <v>Q3</v>
      </c>
      <c r="R4597" s="4" t="str">
        <f>LOOKUP(O4597,{1,3,6,9,12},{"Winter","Spring","Summer","Autumn","Winter"})</f>
        <v>Summer</v>
      </c>
    </row>
    <row r="4598" spans="2:18"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c r="O4598" s="4">
        <f>MONTH(Table1[[#This Row],[Invoice Date]])</f>
        <v>7</v>
      </c>
      <c r="P4598" s="4">
        <f>YEAR(Table1[[#This Row],[Invoice Date]])</f>
        <v>2020</v>
      </c>
      <c r="Q4598" s="4" t="str">
        <f>"Q"&amp;ROUNDUP(MONTH(Table1[[#This Row],[Invoice Date]])/3,0)</f>
        <v>Q3</v>
      </c>
      <c r="R4598" s="4" t="str">
        <f>LOOKUP(O4598,{1,3,6,9,12},{"Winter","Spring","Summer","Autumn","Winter"})</f>
        <v>Summer</v>
      </c>
    </row>
    <row r="4599" spans="2:18"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c r="O4599" s="4">
        <f>MONTH(Table1[[#This Row],[Invoice Date]])</f>
        <v>7</v>
      </c>
      <c r="P4599" s="4">
        <f>YEAR(Table1[[#This Row],[Invoice Date]])</f>
        <v>2020</v>
      </c>
      <c r="Q4599" s="4" t="str">
        <f>"Q"&amp;ROUNDUP(MONTH(Table1[[#This Row],[Invoice Date]])/3,0)</f>
        <v>Q3</v>
      </c>
      <c r="R4599" s="4" t="str">
        <f>LOOKUP(O4599,{1,3,6,9,12},{"Winter","Spring","Summer","Autumn","Winter"})</f>
        <v>Summer</v>
      </c>
    </row>
    <row r="4600" spans="2:18"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c r="O4600" s="4">
        <f>MONTH(Table1[[#This Row],[Invoice Date]])</f>
        <v>7</v>
      </c>
      <c r="P4600" s="4">
        <f>YEAR(Table1[[#This Row],[Invoice Date]])</f>
        <v>2020</v>
      </c>
      <c r="Q4600" s="4" t="str">
        <f>"Q"&amp;ROUNDUP(MONTH(Table1[[#This Row],[Invoice Date]])/3,0)</f>
        <v>Q3</v>
      </c>
      <c r="R4600" s="4" t="str">
        <f>LOOKUP(O4600,{1,3,6,9,12},{"Winter","Spring","Summer","Autumn","Winter"})</f>
        <v>Summer</v>
      </c>
    </row>
    <row r="4601" spans="2:18"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c r="O4601" s="4">
        <f>MONTH(Table1[[#This Row],[Invoice Date]])</f>
        <v>7</v>
      </c>
      <c r="P4601" s="4">
        <f>YEAR(Table1[[#This Row],[Invoice Date]])</f>
        <v>2020</v>
      </c>
      <c r="Q4601" s="4" t="str">
        <f>"Q"&amp;ROUNDUP(MONTH(Table1[[#This Row],[Invoice Date]])/3,0)</f>
        <v>Q3</v>
      </c>
      <c r="R4601" s="4" t="str">
        <f>LOOKUP(O4601,{1,3,6,9,12},{"Winter","Spring","Summer","Autumn","Winter"})</f>
        <v>Summer</v>
      </c>
    </row>
    <row r="4602" spans="2:18"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c r="O4602" s="4">
        <f>MONTH(Table1[[#This Row],[Invoice Date]])</f>
        <v>7</v>
      </c>
      <c r="P4602" s="4">
        <f>YEAR(Table1[[#This Row],[Invoice Date]])</f>
        <v>2020</v>
      </c>
      <c r="Q4602" s="4" t="str">
        <f>"Q"&amp;ROUNDUP(MONTH(Table1[[#This Row],[Invoice Date]])/3,0)</f>
        <v>Q3</v>
      </c>
      <c r="R4602" s="4" t="str">
        <f>LOOKUP(O4602,{1,3,6,9,12},{"Winter","Spring","Summer","Autumn","Winter"})</f>
        <v>Summer</v>
      </c>
    </row>
    <row r="4603" spans="2:18"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c r="O4603" s="4">
        <f>MONTH(Table1[[#This Row],[Invoice Date]])</f>
        <v>7</v>
      </c>
      <c r="P4603" s="4">
        <f>YEAR(Table1[[#This Row],[Invoice Date]])</f>
        <v>2020</v>
      </c>
      <c r="Q4603" s="4" t="str">
        <f>"Q"&amp;ROUNDUP(MONTH(Table1[[#This Row],[Invoice Date]])/3,0)</f>
        <v>Q3</v>
      </c>
      <c r="R4603" s="4" t="str">
        <f>LOOKUP(O4603,{1,3,6,9,12},{"Winter","Spring","Summer","Autumn","Winter"})</f>
        <v>Summer</v>
      </c>
    </row>
    <row r="4604" spans="2:18"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c r="O4604" s="4">
        <f>MONTH(Table1[[#This Row],[Invoice Date]])</f>
        <v>7</v>
      </c>
      <c r="P4604" s="4">
        <f>YEAR(Table1[[#This Row],[Invoice Date]])</f>
        <v>2020</v>
      </c>
      <c r="Q4604" s="4" t="str">
        <f>"Q"&amp;ROUNDUP(MONTH(Table1[[#This Row],[Invoice Date]])/3,0)</f>
        <v>Q3</v>
      </c>
      <c r="R4604" s="4" t="str">
        <f>LOOKUP(O4604,{1,3,6,9,12},{"Winter","Spring","Summer","Autumn","Winter"})</f>
        <v>Summer</v>
      </c>
    </row>
    <row r="4605" spans="2:18"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c r="O4605" s="4">
        <f>MONTH(Table1[[#This Row],[Invoice Date]])</f>
        <v>8</v>
      </c>
      <c r="P4605" s="4">
        <f>YEAR(Table1[[#This Row],[Invoice Date]])</f>
        <v>2020</v>
      </c>
      <c r="Q4605" s="4" t="str">
        <f>"Q"&amp;ROUNDUP(MONTH(Table1[[#This Row],[Invoice Date]])/3,0)</f>
        <v>Q3</v>
      </c>
      <c r="R4605" s="4" t="str">
        <f>LOOKUP(O4605,{1,3,6,9,12},{"Winter","Spring","Summer","Autumn","Winter"})</f>
        <v>Summer</v>
      </c>
    </row>
    <row r="4606" spans="2:18"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c r="O4606" s="4">
        <f>MONTH(Table1[[#This Row],[Invoice Date]])</f>
        <v>8</v>
      </c>
      <c r="P4606" s="4">
        <f>YEAR(Table1[[#This Row],[Invoice Date]])</f>
        <v>2020</v>
      </c>
      <c r="Q4606" s="4" t="str">
        <f>"Q"&amp;ROUNDUP(MONTH(Table1[[#This Row],[Invoice Date]])/3,0)</f>
        <v>Q3</v>
      </c>
      <c r="R4606" s="4" t="str">
        <f>LOOKUP(O4606,{1,3,6,9,12},{"Winter","Spring","Summer","Autumn","Winter"})</f>
        <v>Summer</v>
      </c>
    </row>
    <row r="4607" spans="2:18"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c r="O4607" s="4">
        <f>MONTH(Table1[[#This Row],[Invoice Date]])</f>
        <v>8</v>
      </c>
      <c r="P4607" s="4">
        <f>YEAR(Table1[[#This Row],[Invoice Date]])</f>
        <v>2020</v>
      </c>
      <c r="Q4607" s="4" t="str">
        <f>"Q"&amp;ROUNDUP(MONTH(Table1[[#This Row],[Invoice Date]])/3,0)</f>
        <v>Q3</v>
      </c>
      <c r="R4607" s="4" t="str">
        <f>LOOKUP(O4607,{1,3,6,9,12},{"Winter","Spring","Summer","Autumn","Winter"})</f>
        <v>Summer</v>
      </c>
    </row>
    <row r="4608" spans="2:18"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c r="O4608" s="4">
        <f>MONTH(Table1[[#This Row],[Invoice Date]])</f>
        <v>8</v>
      </c>
      <c r="P4608" s="4">
        <f>YEAR(Table1[[#This Row],[Invoice Date]])</f>
        <v>2020</v>
      </c>
      <c r="Q4608" s="4" t="str">
        <f>"Q"&amp;ROUNDUP(MONTH(Table1[[#This Row],[Invoice Date]])/3,0)</f>
        <v>Q3</v>
      </c>
      <c r="R4608" s="4" t="str">
        <f>LOOKUP(O4608,{1,3,6,9,12},{"Winter","Spring","Summer","Autumn","Winter"})</f>
        <v>Summer</v>
      </c>
    </row>
    <row r="4609" spans="2:18"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c r="O4609" s="4">
        <f>MONTH(Table1[[#This Row],[Invoice Date]])</f>
        <v>8</v>
      </c>
      <c r="P4609" s="4">
        <f>YEAR(Table1[[#This Row],[Invoice Date]])</f>
        <v>2020</v>
      </c>
      <c r="Q4609" s="4" t="str">
        <f>"Q"&amp;ROUNDUP(MONTH(Table1[[#This Row],[Invoice Date]])/3,0)</f>
        <v>Q3</v>
      </c>
      <c r="R4609" s="4" t="str">
        <f>LOOKUP(O4609,{1,3,6,9,12},{"Winter","Spring","Summer","Autumn","Winter"})</f>
        <v>Summer</v>
      </c>
    </row>
    <row r="4610" spans="2:18"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c r="O4610" s="4">
        <f>MONTH(Table1[[#This Row],[Invoice Date]])</f>
        <v>8</v>
      </c>
      <c r="P4610" s="4">
        <f>YEAR(Table1[[#This Row],[Invoice Date]])</f>
        <v>2020</v>
      </c>
      <c r="Q4610" s="4" t="str">
        <f>"Q"&amp;ROUNDUP(MONTH(Table1[[#This Row],[Invoice Date]])/3,0)</f>
        <v>Q3</v>
      </c>
      <c r="R4610" s="4" t="str">
        <f>LOOKUP(O4610,{1,3,6,9,12},{"Winter","Spring","Summer","Autumn","Winter"})</f>
        <v>Summer</v>
      </c>
    </row>
    <row r="4611" spans="2:18"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c r="O4611" s="4">
        <f>MONTH(Table1[[#This Row],[Invoice Date]])</f>
        <v>8</v>
      </c>
      <c r="P4611" s="4">
        <f>YEAR(Table1[[#This Row],[Invoice Date]])</f>
        <v>2020</v>
      </c>
      <c r="Q4611" s="4" t="str">
        <f>"Q"&amp;ROUNDUP(MONTH(Table1[[#This Row],[Invoice Date]])/3,0)</f>
        <v>Q3</v>
      </c>
      <c r="R4611" s="4" t="str">
        <f>LOOKUP(O4611,{1,3,6,9,12},{"Winter","Spring","Summer","Autumn","Winter"})</f>
        <v>Summer</v>
      </c>
    </row>
    <row r="4612" spans="2:18"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c r="O4612" s="4">
        <f>MONTH(Table1[[#This Row],[Invoice Date]])</f>
        <v>8</v>
      </c>
      <c r="P4612" s="4">
        <f>YEAR(Table1[[#This Row],[Invoice Date]])</f>
        <v>2020</v>
      </c>
      <c r="Q4612" s="4" t="str">
        <f>"Q"&amp;ROUNDUP(MONTH(Table1[[#This Row],[Invoice Date]])/3,0)</f>
        <v>Q3</v>
      </c>
      <c r="R4612" s="4" t="str">
        <f>LOOKUP(O4612,{1,3,6,9,12},{"Winter","Spring","Summer","Autumn","Winter"})</f>
        <v>Summer</v>
      </c>
    </row>
    <row r="4613" spans="2:18"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c r="O4613" s="4">
        <f>MONTH(Table1[[#This Row],[Invoice Date]])</f>
        <v>8</v>
      </c>
      <c r="P4613" s="4">
        <f>YEAR(Table1[[#This Row],[Invoice Date]])</f>
        <v>2020</v>
      </c>
      <c r="Q4613" s="4" t="str">
        <f>"Q"&amp;ROUNDUP(MONTH(Table1[[#This Row],[Invoice Date]])/3,0)</f>
        <v>Q3</v>
      </c>
      <c r="R4613" s="4" t="str">
        <f>LOOKUP(O4613,{1,3,6,9,12},{"Winter","Spring","Summer","Autumn","Winter"})</f>
        <v>Summer</v>
      </c>
    </row>
    <row r="4614" spans="2:18"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c r="O4614" s="4">
        <f>MONTH(Table1[[#This Row],[Invoice Date]])</f>
        <v>8</v>
      </c>
      <c r="P4614" s="4">
        <f>YEAR(Table1[[#This Row],[Invoice Date]])</f>
        <v>2020</v>
      </c>
      <c r="Q4614" s="4" t="str">
        <f>"Q"&amp;ROUNDUP(MONTH(Table1[[#This Row],[Invoice Date]])/3,0)</f>
        <v>Q3</v>
      </c>
      <c r="R4614" s="4" t="str">
        <f>LOOKUP(O4614,{1,3,6,9,12},{"Winter","Spring","Summer","Autumn","Winter"})</f>
        <v>Summer</v>
      </c>
    </row>
    <row r="4615" spans="2:18"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c r="O4615" s="4">
        <f>MONTH(Table1[[#This Row],[Invoice Date]])</f>
        <v>8</v>
      </c>
      <c r="P4615" s="4">
        <f>YEAR(Table1[[#This Row],[Invoice Date]])</f>
        <v>2020</v>
      </c>
      <c r="Q4615" s="4" t="str">
        <f>"Q"&amp;ROUNDUP(MONTH(Table1[[#This Row],[Invoice Date]])/3,0)</f>
        <v>Q3</v>
      </c>
      <c r="R4615" s="4" t="str">
        <f>LOOKUP(O4615,{1,3,6,9,12},{"Winter","Spring","Summer","Autumn","Winter"})</f>
        <v>Summer</v>
      </c>
    </row>
    <row r="4616" spans="2:18"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c r="O4616" s="4">
        <f>MONTH(Table1[[#This Row],[Invoice Date]])</f>
        <v>8</v>
      </c>
      <c r="P4616" s="4">
        <f>YEAR(Table1[[#This Row],[Invoice Date]])</f>
        <v>2020</v>
      </c>
      <c r="Q4616" s="4" t="str">
        <f>"Q"&amp;ROUNDUP(MONTH(Table1[[#This Row],[Invoice Date]])/3,0)</f>
        <v>Q3</v>
      </c>
      <c r="R4616" s="4" t="str">
        <f>LOOKUP(O4616,{1,3,6,9,12},{"Winter","Spring","Summer","Autumn","Winter"})</f>
        <v>Summer</v>
      </c>
    </row>
    <row r="4617" spans="2:18"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c r="O4617" s="4">
        <f>MONTH(Table1[[#This Row],[Invoice Date]])</f>
        <v>8</v>
      </c>
      <c r="P4617" s="4">
        <f>YEAR(Table1[[#This Row],[Invoice Date]])</f>
        <v>2020</v>
      </c>
      <c r="Q4617" s="4" t="str">
        <f>"Q"&amp;ROUNDUP(MONTH(Table1[[#This Row],[Invoice Date]])/3,0)</f>
        <v>Q3</v>
      </c>
      <c r="R4617" s="4" t="str">
        <f>LOOKUP(O4617,{1,3,6,9,12},{"Winter","Spring","Summer","Autumn","Winter"})</f>
        <v>Summer</v>
      </c>
    </row>
    <row r="4618" spans="2:18"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c r="O4618" s="4">
        <f>MONTH(Table1[[#This Row],[Invoice Date]])</f>
        <v>8</v>
      </c>
      <c r="P4618" s="4">
        <f>YEAR(Table1[[#This Row],[Invoice Date]])</f>
        <v>2020</v>
      </c>
      <c r="Q4618" s="4" t="str">
        <f>"Q"&amp;ROUNDUP(MONTH(Table1[[#This Row],[Invoice Date]])/3,0)</f>
        <v>Q3</v>
      </c>
      <c r="R4618" s="4" t="str">
        <f>LOOKUP(O4618,{1,3,6,9,12},{"Winter","Spring","Summer","Autumn","Winter"})</f>
        <v>Summer</v>
      </c>
    </row>
    <row r="4619" spans="2:18"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c r="O4619" s="4">
        <f>MONTH(Table1[[#This Row],[Invoice Date]])</f>
        <v>8</v>
      </c>
      <c r="P4619" s="4">
        <f>YEAR(Table1[[#This Row],[Invoice Date]])</f>
        <v>2020</v>
      </c>
      <c r="Q4619" s="4" t="str">
        <f>"Q"&amp;ROUNDUP(MONTH(Table1[[#This Row],[Invoice Date]])/3,0)</f>
        <v>Q3</v>
      </c>
      <c r="R4619" s="4" t="str">
        <f>LOOKUP(O4619,{1,3,6,9,12},{"Winter","Spring","Summer","Autumn","Winter"})</f>
        <v>Summer</v>
      </c>
    </row>
    <row r="4620" spans="2:18"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c r="O4620" s="4">
        <f>MONTH(Table1[[#This Row],[Invoice Date]])</f>
        <v>8</v>
      </c>
      <c r="P4620" s="4">
        <f>YEAR(Table1[[#This Row],[Invoice Date]])</f>
        <v>2020</v>
      </c>
      <c r="Q4620" s="4" t="str">
        <f>"Q"&amp;ROUNDUP(MONTH(Table1[[#This Row],[Invoice Date]])/3,0)</f>
        <v>Q3</v>
      </c>
      <c r="R4620" s="4" t="str">
        <f>LOOKUP(O4620,{1,3,6,9,12},{"Winter","Spring","Summer","Autumn","Winter"})</f>
        <v>Summer</v>
      </c>
    </row>
    <row r="4621" spans="2:18"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c r="O4621" s="4">
        <f>MONTH(Table1[[#This Row],[Invoice Date]])</f>
        <v>8</v>
      </c>
      <c r="P4621" s="4">
        <f>YEAR(Table1[[#This Row],[Invoice Date]])</f>
        <v>2020</v>
      </c>
      <c r="Q4621" s="4" t="str">
        <f>"Q"&amp;ROUNDUP(MONTH(Table1[[#This Row],[Invoice Date]])/3,0)</f>
        <v>Q3</v>
      </c>
      <c r="R4621" s="4" t="str">
        <f>LOOKUP(O4621,{1,3,6,9,12},{"Winter","Spring","Summer","Autumn","Winter"})</f>
        <v>Summer</v>
      </c>
    </row>
    <row r="4622" spans="2:18"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c r="O4622" s="4">
        <f>MONTH(Table1[[#This Row],[Invoice Date]])</f>
        <v>8</v>
      </c>
      <c r="P4622" s="4">
        <f>YEAR(Table1[[#This Row],[Invoice Date]])</f>
        <v>2020</v>
      </c>
      <c r="Q4622" s="4" t="str">
        <f>"Q"&amp;ROUNDUP(MONTH(Table1[[#This Row],[Invoice Date]])/3,0)</f>
        <v>Q3</v>
      </c>
      <c r="R4622" s="4" t="str">
        <f>LOOKUP(O4622,{1,3,6,9,12},{"Winter","Spring","Summer","Autumn","Winter"})</f>
        <v>Summer</v>
      </c>
    </row>
    <row r="4623" spans="2:18"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c r="O4623" s="4">
        <f>MONTH(Table1[[#This Row],[Invoice Date]])</f>
        <v>8</v>
      </c>
      <c r="P4623" s="4">
        <f>YEAR(Table1[[#This Row],[Invoice Date]])</f>
        <v>2020</v>
      </c>
      <c r="Q4623" s="4" t="str">
        <f>"Q"&amp;ROUNDUP(MONTH(Table1[[#This Row],[Invoice Date]])/3,0)</f>
        <v>Q3</v>
      </c>
      <c r="R4623" s="4" t="str">
        <f>LOOKUP(O4623,{1,3,6,9,12},{"Winter","Spring","Summer","Autumn","Winter"})</f>
        <v>Summer</v>
      </c>
    </row>
    <row r="4624" spans="2:18"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c r="O4624" s="4">
        <f>MONTH(Table1[[#This Row],[Invoice Date]])</f>
        <v>8</v>
      </c>
      <c r="P4624" s="4">
        <f>YEAR(Table1[[#This Row],[Invoice Date]])</f>
        <v>2020</v>
      </c>
      <c r="Q4624" s="4" t="str">
        <f>"Q"&amp;ROUNDUP(MONTH(Table1[[#This Row],[Invoice Date]])/3,0)</f>
        <v>Q3</v>
      </c>
      <c r="R4624" s="4" t="str">
        <f>LOOKUP(O4624,{1,3,6,9,12},{"Winter","Spring","Summer","Autumn","Winter"})</f>
        <v>Summer</v>
      </c>
    </row>
    <row r="4625" spans="2:18"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c r="O4625" s="4">
        <f>MONTH(Table1[[#This Row],[Invoice Date]])</f>
        <v>8</v>
      </c>
      <c r="P4625" s="4">
        <f>YEAR(Table1[[#This Row],[Invoice Date]])</f>
        <v>2020</v>
      </c>
      <c r="Q4625" s="4" t="str">
        <f>"Q"&amp;ROUNDUP(MONTH(Table1[[#This Row],[Invoice Date]])/3,0)</f>
        <v>Q3</v>
      </c>
      <c r="R4625" s="4" t="str">
        <f>LOOKUP(O4625,{1,3,6,9,12},{"Winter","Spring","Summer","Autumn","Winter"})</f>
        <v>Summer</v>
      </c>
    </row>
    <row r="4626" spans="2:18"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c r="O4626" s="4">
        <f>MONTH(Table1[[#This Row],[Invoice Date]])</f>
        <v>8</v>
      </c>
      <c r="P4626" s="4">
        <f>YEAR(Table1[[#This Row],[Invoice Date]])</f>
        <v>2020</v>
      </c>
      <c r="Q4626" s="4" t="str">
        <f>"Q"&amp;ROUNDUP(MONTH(Table1[[#This Row],[Invoice Date]])/3,0)</f>
        <v>Q3</v>
      </c>
      <c r="R4626" s="4" t="str">
        <f>LOOKUP(O4626,{1,3,6,9,12},{"Winter","Spring","Summer","Autumn","Winter"})</f>
        <v>Summer</v>
      </c>
    </row>
    <row r="4627" spans="2:18"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c r="O4627" s="4">
        <f>MONTH(Table1[[#This Row],[Invoice Date]])</f>
        <v>8</v>
      </c>
      <c r="P4627" s="4">
        <f>YEAR(Table1[[#This Row],[Invoice Date]])</f>
        <v>2020</v>
      </c>
      <c r="Q4627" s="4" t="str">
        <f>"Q"&amp;ROUNDUP(MONTH(Table1[[#This Row],[Invoice Date]])/3,0)</f>
        <v>Q3</v>
      </c>
      <c r="R4627" s="4" t="str">
        <f>LOOKUP(O4627,{1,3,6,9,12},{"Winter","Spring","Summer","Autumn","Winter"})</f>
        <v>Summer</v>
      </c>
    </row>
    <row r="4628" spans="2:18"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c r="O4628" s="4">
        <f>MONTH(Table1[[#This Row],[Invoice Date]])</f>
        <v>4</v>
      </c>
      <c r="P4628" s="4">
        <f>YEAR(Table1[[#This Row],[Invoice Date]])</f>
        <v>2020</v>
      </c>
      <c r="Q4628" s="4" t="str">
        <f>"Q"&amp;ROUNDUP(MONTH(Table1[[#This Row],[Invoice Date]])/3,0)</f>
        <v>Q2</v>
      </c>
      <c r="R4628" s="4" t="str">
        <f>LOOKUP(O4628,{1,3,6,9,12},{"Winter","Spring","Summer","Autumn","Winter"})</f>
        <v>Spring</v>
      </c>
    </row>
    <row r="4629" spans="2:18"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c r="O4629" s="4">
        <f>MONTH(Table1[[#This Row],[Invoice Date]])</f>
        <v>4</v>
      </c>
      <c r="P4629" s="4">
        <f>YEAR(Table1[[#This Row],[Invoice Date]])</f>
        <v>2020</v>
      </c>
      <c r="Q4629" s="4" t="str">
        <f>"Q"&amp;ROUNDUP(MONTH(Table1[[#This Row],[Invoice Date]])/3,0)</f>
        <v>Q2</v>
      </c>
      <c r="R4629" s="4" t="str">
        <f>LOOKUP(O4629,{1,3,6,9,12},{"Winter","Spring","Summer","Autumn","Winter"})</f>
        <v>Spring</v>
      </c>
    </row>
    <row r="4630" spans="2:18"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c r="O4630" s="4">
        <f>MONTH(Table1[[#This Row],[Invoice Date]])</f>
        <v>4</v>
      </c>
      <c r="P4630" s="4">
        <f>YEAR(Table1[[#This Row],[Invoice Date]])</f>
        <v>2020</v>
      </c>
      <c r="Q4630" s="4" t="str">
        <f>"Q"&amp;ROUNDUP(MONTH(Table1[[#This Row],[Invoice Date]])/3,0)</f>
        <v>Q2</v>
      </c>
      <c r="R4630" s="4" t="str">
        <f>LOOKUP(O4630,{1,3,6,9,12},{"Winter","Spring","Summer","Autumn","Winter"})</f>
        <v>Spring</v>
      </c>
    </row>
    <row r="4631" spans="2:18"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c r="O4631" s="4">
        <f>MONTH(Table1[[#This Row],[Invoice Date]])</f>
        <v>4</v>
      </c>
      <c r="P4631" s="4">
        <f>YEAR(Table1[[#This Row],[Invoice Date]])</f>
        <v>2020</v>
      </c>
      <c r="Q4631" s="4" t="str">
        <f>"Q"&amp;ROUNDUP(MONTH(Table1[[#This Row],[Invoice Date]])/3,0)</f>
        <v>Q2</v>
      </c>
      <c r="R4631" s="4" t="str">
        <f>LOOKUP(O4631,{1,3,6,9,12},{"Winter","Spring","Summer","Autumn","Winter"})</f>
        <v>Spring</v>
      </c>
    </row>
    <row r="4632" spans="2:18"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c r="O4632" s="4">
        <f>MONTH(Table1[[#This Row],[Invoice Date]])</f>
        <v>4</v>
      </c>
      <c r="P4632" s="4">
        <f>YEAR(Table1[[#This Row],[Invoice Date]])</f>
        <v>2020</v>
      </c>
      <c r="Q4632" s="4" t="str">
        <f>"Q"&amp;ROUNDUP(MONTH(Table1[[#This Row],[Invoice Date]])/3,0)</f>
        <v>Q2</v>
      </c>
      <c r="R4632" s="4" t="str">
        <f>LOOKUP(O4632,{1,3,6,9,12},{"Winter","Spring","Summer","Autumn","Winter"})</f>
        <v>Spring</v>
      </c>
    </row>
    <row r="4633" spans="2:18"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c r="O4633" s="4">
        <f>MONTH(Table1[[#This Row],[Invoice Date]])</f>
        <v>4</v>
      </c>
      <c r="P4633" s="4">
        <f>YEAR(Table1[[#This Row],[Invoice Date]])</f>
        <v>2020</v>
      </c>
      <c r="Q4633" s="4" t="str">
        <f>"Q"&amp;ROUNDUP(MONTH(Table1[[#This Row],[Invoice Date]])/3,0)</f>
        <v>Q2</v>
      </c>
      <c r="R4633" s="4" t="str">
        <f>LOOKUP(O4633,{1,3,6,9,12},{"Winter","Spring","Summer","Autumn","Winter"})</f>
        <v>Spring</v>
      </c>
    </row>
    <row r="4634" spans="2:18"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c r="O4634" s="4">
        <f>MONTH(Table1[[#This Row],[Invoice Date]])</f>
        <v>4</v>
      </c>
      <c r="P4634" s="4">
        <f>YEAR(Table1[[#This Row],[Invoice Date]])</f>
        <v>2020</v>
      </c>
      <c r="Q4634" s="4" t="str">
        <f>"Q"&amp;ROUNDUP(MONTH(Table1[[#This Row],[Invoice Date]])/3,0)</f>
        <v>Q2</v>
      </c>
      <c r="R4634" s="4" t="str">
        <f>LOOKUP(O4634,{1,3,6,9,12},{"Winter","Spring","Summer","Autumn","Winter"})</f>
        <v>Spring</v>
      </c>
    </row>
    <row r="4635" spans="2:18"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c r="O4635" s="4">
        <f>MONTH(Table1[[#This Row],[Invoice Date]])</f>
        <v>4</v>
      </c>
      <c r="P4635" s="4">
        <f>YEAR(Table1[[#This Row],[Invoice Date]])</f>
        <v>2020</v>
      </c>
      <c r="Q4635" s="4" t="str">
        <f>"Q"&amp;ROUNDUP(MONTH(Table1[[#This Row],[Invoice Date]])/3,0)</f>
        <v>Q2</v>
      </c>
      <c r="R4635" s="4" t="str">
        <f>LOOKUP(O4635,{1,3,6,9,12},{"Winter","Spring","Summer","Autumn","Winter"})</f>
        <v>Spring</v>
      </c>
    </row>
    <row r="4636" spans="2:18"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c r="O4636" s="4">
        <f>MONTH(Table1[[#This Row],[Invoice Date]])</f>
        <v>4</v>
      </c>
      <c r="P4636" s="4">
        <f>YEAR(Table1[[#This Row],[Invoice Date]])</f>
        <v>2020</v>
      </c>
      <c r="Q4636" s="4" t="str">
        <f>"Q"&amp;ROUNDUP(MONTH(Table1[[#This Row],[Invoice Date]])/3,0)</f>
        <v>Q2</v>
      </c>
      <c r="R4636" s="4" t="str">
        <f>LOOKUP(O4636,{1,3,6,9,12},{"Winter","Spring","Summer","Autumn","Winter"})</f>
        <v>Spring</v>
      </c>
    </row>
    <row r="4637" spans="2:18"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c r="O4637" s="4">
        <f>MONTH(Table1[[#This Row],[Invoice Date]])</f>
        <v>4</v>
      </c>
      <c r="P4637" s="4">
        <f>YEAR(Table1[[#This Row],[Invoice Date]])</f>
        <v>2020</v>
      </c>
      <c r="Q4637" s="4" t="str">
        <f>"Q"&amp;ROUNDUP(MONTH(Table1[[#This Row],[Invoice Date]])/3,0)</f>
        <v>Q2</v>
      </c>
      <c r="R4637" s="4" t="str">
        <f>LOOKUP(O4637,{1,3,6,9,12},{"Winter","Spring","Summer","Autumn","Winter"})</f>
        <v>Spring</v>
      </c>
    </row>
    <row r="4638" spans="2:18"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c r="O4638" s="4">
        <f>MONTH(Table1[[#This Row],[Invoice Date]])</f>
        <v>4</v>
      </c>
      <c r="P4638" s="4">
        <f>YEAR(Table1[[#This Row],[Invoice Date]])</f>
        <v>2020</v>
      </c>
      <c r="Q4638" s="4" t="str">
        <f>"Q"&amp;ROUNDUP(MONTH(Table1[[#This Row],[Invoice Date]])/3,0)</f>
        <v>Q2</v>
      </c>
      <c r="R4638" s="4" t="str">
        <f>LOOKUP(O4638,{1,3,6,9,12},{"Winter","Spring","Summer","Autumn","Winter"})</f>
        <v>Spring</v>
      </c>
    </row>
    <row r="4639" spans="2:18"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c r="O4639" s="4">
        <f>MONTH(Table1[[#This Row],[Invoice Date]])</f>
        <v>4</v>
      </c>
      <c r="P4639" s="4">
        <f>YEAR(Table1[[#This Row],[Invoice Date]])</f>
        <v>2020</v>
      </c>
      <c r="Q4639" s="4" t="str">
        <f>"Q"&amp;ROUNDUP(MONTH(Table1[[#This Row],[Invoice Date]])/3,0)</f>
        <v>Q2</v>
      </c>
      <c r="R4639" s="4" t="str">
        <f>LOOKUP(O4639,{1,3,6,9,12},{"Winter","Spring","Summer","Autumn","Winter"})</f>
        <v>Spring</v>
      </c>
    </row>
    <row r="4640" spans="2:18"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c r="O4640" s="4">
        <f>MONTH(Table1[[#This Row],[Invoice Date]])</f>
        <v>4</v>
      </c>
      <c r="P4640" s="4">
        <f>YEAR(Table1[[#This Row],[Invoice Date]])</f>
        <v>2020</v>
      </c>
      <c r="Q4640" s="4" t="str">
        <f>"Q"&amp;ROUNDUP(MONTH(Table1[[#This Row],[Invoice Date]])/3,0)</f>
        <v>Q2</v>
      </c>
      <c r="R4640" s="4" t="str">
        <f>LOOKUP(O4640,{1,3,6,9,12},{"Winter","Spring","Summer","Autumn","Winter"})</f>
        <v>Spring</v>
      </c>
    </row>
    <row r="4641" spans="2:18"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c r="O4641" s="4">
        <f>MONTH(Table1[[#This Row],[Invoice Date]])</f>
        <v>4</v>
      </c>
      <c r="P4641" s="4">
        <f>YEAR(Table1[[#This Row],[Invoice Date]])</f>
        <v>2020</v>
      </c>
      <c r="Q4641" s="4" t="str">
        <f>"Q"&amp;ROUNDUP(MONTH(Table1[[#This Row],[Invoice Date]])/3,0)</f>
        <v>Q2</v>
      </c>
      <c r="R4641" s="4" t="str">
        <f>LOOKUP(O4641,{1,3,6,9,12},{"Winter","Spring","Summer","Autumn","Winter"})</f>
        <v>Spring</v>
      </c>
    </row>
    <row r="4642" spans="2:18"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c r="O4642" s="4">
        <f>MONTH(Table1[[#This Row],[Invoice Date]])</f>
        <v>9</v>
      </c>
      <c r="P4642" s="4">
        <f>YEAR(Table1[[#This Row],[Invoice Date]])</f>
        <v>2020</v>
      </c>
      <c r="Q4642" s="4" t="str">
        <f>"Q"&amp;ROUNDUP(MONTH(Table1[[#This Row],[Invoice Date]])/3,0)</f>
        <v>Q3</v>
      </c>
      <c r="R4642" s="4" t="str">
        <f>LOOKUP(O4642,{1,3,6,9,12},{"Winter","Spring","Summer","Autumn","Winter"})</f>
        <v>Autumn</v>
      </c>
    </row>
    <row r="4643" spans="2:18"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c r="O4643" s="4">
        <f>MONTH(Table1[[#This Row],[Invoice Date]])</f>
        <v>9</v>
      </c>
      <c r="P4643" s="4">
        <f>YEAR(Table1[[#This Row],[Invoice Date]])</f>
        <v>2020</v>
      </c>
      <c r="Q4643" s="4" t="str">
        <f>"Q"&amp;ROUNDUP(MONTH(Table1[[#This Row],[Invoice Date]])/3,0)</f>
        <v>Q3</v>
      </c>
      <c r="R4643" s="4" t="str">
        <f>LOOKUP(O4643,{1,3,6,9,12},{"Winter","Spring","Summer","Autumn","Winter"})</f>
        <v>Autumn</v>
      </c>
    </row>
    <row r="4644" spans="2:18"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c r="O4644" s="4">
        <f>MONTH(Table1[[#This Row],[Invoice Date]])</f>
        <v>9</v>
      </c>
      <c r="P4644" s="4">
        <f>YEAR(Table1[[#This Row],[Invoice Date]])</f>
        <v>2020</v>
      </c>
      <c r="Q4644" s="4" t="str">
        <f>"Q"&amp;ROUNDUP(MONTH(Table1[[#This Row],[Invoice Date]])/3,0)</f>
        <v>Q3</v>
      </c>
      <c r="R4644" s="4" t="str">
        <f>LOOKUP(O4644,{1,3,6,9,12},{"Winter","Spring","Summer","Autumn","Winter"})</f>
        <v>Autumn</v>
      </c>
    </row>
    <row r="4645" spans="2:18"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c r="O4645" s="4">
        <f>MONTH(Table1[[#This Row],[Invoice Date]])</f>
        <v>9</v>
      </c>
      <c r="P4645" s="4">
        <f>YEAR(Table1[[#This Row],[Invoice Date]])</f>
        <v>2020</v>
      </c>
      <c r="Q4645" s="4" t="str">
        <f>"Q"&amp;ROUNDUP(MONTH(Table1[[#This Row],[Invoice Date]])/3,0)</f>
        <v>Q3</v>
      </c>
      <c r="R4645" s="4" t="str">
        <f>LOOKUP(O4645,{1,3,6,9,12},{"Winter","Spring","Summer","Autumn","Winter"})</f>
        <v>Autumn</v>
      </c>
    </row>
    <row r="4646" spans="2:18"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c r="O4646" s="4">
        <f>MONTH(Table1[[#This Row],[Invoice Date]])</f>
        <v>9</v>
      </c>
      <c r="P4646" s="4">
        <f>YEAR(Table1[[#This Row],[Invoice Date]])</f>
        <v>2020</v>
      </c>
      <c r="Q4646" s="4" t="str">
        <f>"Q"&amp;ROUNDUP(MONTH(Table1[[#This Row],[Invoice Date]])/3,0)</f>
        <v>Q3</v>
      </c>
      <c r="R4646" s="4" t="str">
        <f>LOOKUP(O4646,{1,3,6,9,12},{"Winter","Spring","Summer","Autumn","Winter"})</f>
        <v>Autumn</v>
      </c>
    </row>
    <row r="4647" spans="2:18"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c r="O4647" s="4">
        <f>MONTH(Table1[[#This Row],[Invoice Date]])</f>
        <v>9</v>
      </c>
      <c r="P4647" s="4">
        <f>YEAR(Table1[[#This Row],[Invoice Date]])</f>
        <v>2020</v>
      </c>
      <c r="Q4647" s="4" t="str">
        <f>"Q"&amp;ROUNDUP(MONTH(Table1[[#This Row],[Invoice Date]])/3,0)</f>
        <v>Q3</v>
      </c>
      <c r="R4647" s="4" t="str">
        <f>LOOKUP(O4647,{1,3,6,9,12},{"Winter","Spring","Summer","Autumn","Winter"})</f>
        <v>Autumn</v>
      </c>
    </row>
    <row r="4648" spans="2:18"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c r="O4648" s="4">
        <f>MONTH(Table1[[#This Row],[Invoice Date]])</f>
        <v>9</v>
      </c>
      <c r="P4648" s="4">
        <f>YEAR(Table1[[#This Row],[Invoice Date]])</f>
        <v>2020</v>
      </c>
      <c r="Q4648" s="4" t="str">
        <f>"Q"&amp;ROUNDUP(MONTH(Table1[[#This Row],[Invoice Date]])/3,0)</f>
        <v>Q3</v>
      </c>
      <c r="R4648" s="4" t="str">
        <f>LOOKUP(O4648,{1,3,6,9,12},{"Winter","Spring","Summer","Autumn","Winter"})</f>
        <v>Autumn</v>
      </c>
    </row>
    <row r="4649" spans="2:18"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c r="O4649" s="4">
        <f>MONTH(Table1[[#This Row],[Invoice Date]])</f>
        <v>9</v>
      </c>
      <c r="P4649" s="4">
        <f>YEAR(Table1[[#This Row],[Invoice Date]])</f>
        <v>2020</v>
      </c>
      <c r="Q4649" s="4" t="str">
        <f>"Q"&amp;ROUNDUP(MONTH(Table1[[#This Row],[Invoice Date]])/3,0)</f>
        <v>Q3</v>
      </c>
      <c r="R4649" s="4" t="str">
        <f>LOOKUP(O4649,{1,3,6,9,12},{"Winter","Spring","Summer","Autumn","Winter"})</f>
        <v>Autumn</v>
      </c>
    </row>
    <row r="4650" spans="2:18"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c r="O4650" s="4">
        <f>MONTH(Table1[[#This Row],[Invoice Date]])</f>
        <v>9</v>
      </c>
      <c r="P4650" s="4">
        <f>YEAR(Table1[[#This Row],[Invoice Date]])</f>
        <v>2020</v>
      </c>
      <c r="Q4650" s="4" t="str">
        <f>"Q"&amp;ROUNDUP(MONTH(Table1[[#This Row],[Invoice Date]])/3,0)</f>
        <v>Q3</v>
      </c>
      <c r="R4650" s="4" t="str">
        <f>LOOKUP(O4650,{1,3,6,9,12},{"Winter","Spring","Summer","Autumn","Winter"})</f>
        <v>Autumn</v>
      </c>
    </row>
    <row r="4651" spans="2:18"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c r="O4651" s="4">
        <f>MONTH(Table1[[#This Row],[Invoice Date]])</f>
        <v>9</v>
      </c>
      <c r="P4651" s="4">
        <f>YEAR(Table1[[#This Row],[Invoice Date]])</f>
        <v>2020</v>
      </c>
      <c r="Q4651" s="4" t="str">
        <f>"Q"&amp;ROUNDUP(MONTH(Table1[[#This Row],[Invoice Date]])/3,0)</f>
        <v>Q3</v>
      </c>
      <c r="R4651" s="4" t="str">
        <f>LOOKUP(O4651,{1,3,6,9,12},{"Winter","Spring","Summer","Autumn","Winter"})</f>
        <v>Autumn</v>
      </c>
    </row>
    <row r="4652" spans="2:18"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c r="O4652" s="4">
        <f>MONTH(Table1[[#This Row],[Invoice Date]])</f>
        <v>9</v>
      </c>
      <c r="P4652" s="4">
        <f>YEAR(Table1[[#This Row],[Invoice Date]])</f>
        <v>2020</v>
      </c>
      <c r="Q4652" s="4" t="str">
        <f>"Q"&amp;ROUNDUP(MONTH(Table1[[#This Row],[Invoice Date]])/3,0)</f>
        <v>Q3</v>
      </c>
      <c r="R4652" s="4" t="str">
        <f>LOOKUP(O4652,{1,3,6,9,12},{"Winter","Spring","Summer","Autumn","Winter"})</f>
        <v>Autumn</v>
      </c>
    </row>
    <row r="4653" spans="2:18"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c r="O4653" s="4">
        <f>MONTH(Table1[[#This Row],[Invoice Date]])</f>
        <v>9</v>
      </c>
      <c r="P4653" s="4">
        <f>YEAR(Table1[[#This Row],[Invoice Date]])</f>
        <v>2020</v>
      </c>
      <c r="Q4653" s="4" t="str">
        <f>"Q"&amp;ROUNDUP(MONTH(Table1[[#This Row],[Invoice Date]])/3,0)</f>
        <v>Q3</v>
      </c>
      <c r="R4653" s="4" t="str">
        <f>LOOKUP(O4653,{1,3,6,9,12},{"Winter","Spring","Summer","Autumn","Winter"})</f>
        <v>Autumn</v>
      </c>
    </row>
    <row r="4654" spans="2:18"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c r="O4654" s="4">
        <f>MONTH(Table1[[#This Row],[Invoice Date]])</f>
        <v>9</v>
      </c>
      <c r="P4654" s="4">
        <f>YEAR(Table1[[#This Row],[Invoice Date]])</f>
        <v>2020</v>
      </c>
      <c r="Q4654" s="4" t="str">
        <f>"Q"&amp;ROUNDUP(MONTH(Table1[[#This Row],[Invoice Date]])/3,0)</f>
        <v>Q3</v>
      </c>
      <c r="R4654" s="4" t="str">
        <f>LOOKUP(O4654,{1,3,6,9,12},{"Winter","Spring","Summer","Autumn","Winter"})</f>
        <v>Autumn</v>
      </c>
    </row>
    <row r="4655" spans="2:18"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c r="O4655" s="4">
        <f>MONTH(Table1[[#This Row],[Invoice Date]])</f>
        <v>9</v>
      </c>
      <c r="P4655" s="4">
        <f>YEAR(Table1[[#This Row],[Invoice Date]])</f>
        <v>2020</v>
      </c>
      <c r="Q4655" s="4" t="str">
        <f>"Q"&amp;ROUNDUP(MONTH(Table1[[#This Row],[Invoice Date]])/3,0)</f>
        <v>Q3</v>
      </c>
      <c r="R4655" s="4" t="str">
        <f>LOOKUP(O4655,{1,3,6,9,12},{"Winter","Spring","Summer","Autumn","Winter"})</f>
        <v>Autumn</v>
      </c>
    </row>
    <row r="4656" spans="2:18"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c r="O4656" s="4">
        <f>MONTH(Table1[[#This Row],[Invoice Date]])</f>
        <v>9</v>
      </c>
      <c r="P4656" s="4">
        <f>YEAR(Table1[[#This Row],[Invoice Date]])</f>
        <v>2020</v>
      </c>
      <c r="Q4656" s="4" t="str">
        <f>"Q"&amp;ROUNDUP(MONTH(Table1[[#This Row],[Invoice Date]])/3,0)</f>
        <v>Q3</v>
      </c>
      <c r="R4656" s="4" t="str">
        <f>LOOKUP(O4656,{1,3,6,9,12},{"Winter","Spring","Summer","Autumn","Winter"})</f>
        <v>Autumn</v>
      </c>
    </row>
    <row r="4657" spans="2:18"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c r="O4657" s="4">
        <f>MONTH(Table1[[#This Row],[Invoice Date]])</f>
        <v>9</v>
      </c>
      <c r="P4657" s="4">
        <f>YEAR(Table1[[#This Row],[Invoice Date]])</f>
        <v>2020</v>
      </c>
      <c r="Q4657" s="4" t="str">
        <f>"Q"&amp;ROUNDUP(MONTH(Table1[[#This Row],[Invoice Date]])/3,0)</f>
        <v>Q3</v>
      </c>
      <c r="R4657" s="4" t="str">
        <f>LOOKUP(O4657,{1,3,6,9,12},{"Winter","Spring","Summer","Autumn","Winter"})</f>
        <v>Autumn</v>
      </c>
    </row>
    <row r="4658" spans="2:18"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c r="O4658" s="4">
        <f>MONTH(Table1[[#This Row],[Invoice Date]])</f>
        <v>9</v>
      </c>
      <c r="P4658" s="4">
        <f>YEAR(Table1[[#This Row],[Invoice Date]])</f>
        <v>2020</v>
      </c>
      <c r="Q4658" s="4" t="str">
        <f>"Q"&amp;ROUNDUP(MONTH(Table1[[#This Row],[Invoice Date]])/3,0)</f>
        <v>Q3</v>
      </c>
      <c r="R4658" s="4" t="str">
        <f>LOOKUP(O4658,{1,3,6,9,12},{"Winter","Spring","Summer","Autumn","Winter"})</f>
        <v>Autumn</v>
      </c>
    </row>
    <row r="4659" spans="2:18"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c r="O4659" s="4">
        <f>MONTH(Table1[[#This Row],[Invoice Date]])</f>
        <v>9</v>
      </c>
      <c r="P4659" s="4">
        <f>YEAR(Table1[[#This Row],[Invoice Date]])</f>
        <v>2020</v>
      </c>
      <c r="Q4659" s="4" t="str">
        <f>"Q"&amp;ROUNDUP(MONTH(Table1[[#This Row],[Invoice Date]])/3,0)</f>
        <v>Q3</v>
      </c>
      <c r="R4659" s="4" t="str">
        <f>LOOKUP(O4659,{1,3,6,9,12},{"Winter","Spring","Summer","Autumn","Winter"})</f>
        <v>Autumn</v>
      </c>
    </row>
    <row r="4660" spans="2:18"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c r="O4660" s="4">
        <f>MONTH(Table1[[#This Row],[Invoice Date]])</f>
        <v>9</v>
      </c>
      <c r="P4660" s="4">
        <f>YEAR(Table1[[#This Row],[Invoice Date]])</f>
        <v>2020</v>
      </c>
      <c r="Q4660" s="4" t="str">
        <f>"Q"&amp;ROUNDUP(MONTH(Table1[[#This Row],[Invoice Date]])/3,0)</f>
        <v>Q3</v>
      </c>
      <c r="R4660" s="4" t="str">
        <f>LOOKUP(O4660,{1,3,6,9,12},{"Winter","Spring","Summer","Autumn","Winter"})</f>
        <v>Autumn</v>
      </c>
    </row>
    <row r="4661" spans="2:18"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c r="O4661" s="4">
        <f>MONTH(Table1[[#This Row],[Invoice Date]])</f>
        <v>9</v>
      </c>
      <c r="P4661" s="4">
        <f>YEAR(Table1[[#This Row],[Invoice Date]])</f>
        <v>2020</v>
      </c>
      <c r="Q4661" s="4" t="str">
        <f>"Q"&amp;ROUNDUP(MONTH(Table1[[#This Row],[Invoice Date]])/3,0)</f>
        <v>Q3</v>
      </c>
      <c r="R4661" s="4" t="str">
        <f>LOOKUP(O4661,{1,3,6,9,12},{"Winter","Spring","Summer","Autumn","Winter"})</f>
        <v>Autumn</v>
      </c>
    </row>
    <row r="4662" spans="2:18"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c r="O4662" s="4">
        <f>MONTH(Table1[[#This Row],[Invoice Date]])</f>
        <v>9</v>
      </c>
      <c r="P4662" s="4">
        <f>YEAR(Table1[[#This Row],[Invoice Date]])</f>
        <v>2020</v>
      </c>
      <c r="Q4662" s="4" t="str">
        <f>"Q"&amp;ROUNDUP(MONTH(Table1[[#This Row],[Invoice Date]])/3,0)</f>
        <v>Q3</v>
      </c>
      <c r="R4662" s="4" t="str">
        <f>LOOKUP(O4662,{1,3,6,9,12},{"Winter","Spring","Summer","Autumn","Winter"})</f>
        <v>Autumn</v>
      </c>
    </row>
    <row r="4663" spans="2:18"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c r="O4663" s="4">
        <f>MONTH(Table1[[#This Row],[Invoice Date]])</f>
        <v>9</v>
      </c>
      <c r="P4663" s="4">
        <f>YEAR(Table1[[#This Row],[Invoice Date]])</f>
        <v>2020</v>
      </c>
      <c r="Q4663" s="4" t="str">
        <f>"Q"&amp;ROUNDUP(MONTH(Table1[[#This Row],[Invoice Date]])/3,0)</f>
        <v>Q3</v>
      </c>
      <c r="R4663" s="4" t="str">
        <f>LOOKUP(O4663,{1,3,6,9,12},{"Winter","Spring","Summer","Autumn","Winter"})</f>
        <v>Autumn</v>
      </c>
    </row>
    <row r="4664" spans="2:18"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c r="O4664" s="4">
        <f>MONTH(Table1[[#This Row],[Invoice Date]])</f>
        <v>9</v>
      </c>
      <c r="P4664" s="4">
        <f>YEAR(Table1[[#This Row],[Invoice Date]])</f>
        <v>2020</v>
      </c>
      <c r="Q4664" s="4" t="str">
        <f>"Q"&amp;ROUNDUP(MONTH(Table1[[#This Row],[Invoice Date]])/3,0)</f>
        <v>Q3</v>
      </c>
      <c r="R4664" s="4" t="str">
        <f>LOOKUP(O4664,{1,3,6,9,12},{"Winter","Spring","Summer","Autumn","Winter"})</f>
        <v>Autumn</v>
      </c>
    </row>
    <row r="4665" spans="2:18"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c r="O4665" s="4">
        <f>MONTH(Table1[[#This Row],[Invoice Date]])</f>
        <v>9</v>
      </c>
      <c r="P4665" s="4">
        <f>YEAR(Table1[[#This Row],[Invoice Date]])</f>
        <v>2020</v>
      </c>
      <c r="Q4665" s="4" t="str">
        <f>"Q"&amp;ROUNDUP(MONTH(Table1[[#This Row],[Invoice Date]])/3,0)</f>
        <v>Q3</v>
      </c>
      <c r="R4665" s="4" t="str">
        <f>LOOKUP(O4665,{1,3,6,9,12},{"Winter","Spring","Summer","Autumn","Winter"})</f>
        <v>Autumn</v>
      </c>
    </row>
    <row r="4666" spans="2:18"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c r="O4666" s="4">
        <f>MONTH(Table1[[#This Row],[Invoice Date]])</f>
        <v>10</v>
      </c>
      <c r="P4666" s="4">
        <f>YEAR(Table1[[#This Row],[Invoice Date]])</f>
        <v>2020</v>
      </c>
      <c r="Q4666" s="4" t="str">
        <f>"Q"&amp;ROUNDUP(MONTH(Table1[[#This Row],[Invoice Date]])/3,0)</f>
        <v>Q4</v>
      </c>
      <c r="R4666" s="4" t="str">
        <f>LOOKUP(O4666,{1,3,6,9,12},{"Winter","Spring","Summer","Autumn","Winter"})</f>
        <v>Autumn</v>
      </c>
    </row>
    <row r="4667" spans="2:18"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c r="O4667" s="4">
        <f>MONTH(Table1[[#This Row],[Invoice Date]])</f>
        <v>10</v>
      </c>
      <c r="P4667" s="4">
        <f>YEAR(Table1[[#This Row],[Invoice Date]])</f>
        <v>2020</v>
      </c>
      <c r="Q4667" s="4" t="str">
        <f>"Q"&amp;ROUNDUP(MONTH(Table1[[#This Row],[Invoice Date]])/3,0)</f>
        <v>Q4</v>
      </c>
      <c r="R4667" s="4" t="str">
        <f>LOOKUP(O4667,{1,3,6,9,12},{"Winter","Spring","Summer","Autumn","Winter"})</f>
        <v>Autumn</v>
      </c>
    </row>
    <row r="4668" spans="2:18"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c r="O4668" s="4">
        <f>MONTH(Table1[[#This Row],[Invoice Date]])</f>
        <v>10</v>
      </c>
      <c r="P4668" s="4">
        <f>YEAR(Table1[[#This Row],[Invoice Date]])</f>
        <v>2020</v>
      </c>
      <c r="Q4668" s="4" t="str">
        <f>"Q"&amp;ROUNDUP(MONTH(Table1[[#This Row],[Invoice Date]])/3,0)</f>
        <v>Q4</v>
      </c>
      <c r="R4668" s="4" t="str">
        <f>LOOKUP(O4668,{1,3,6,9,12},{"Winter","Spring","Summer","Autumn","Winter"})</f>
        <v>Autumn</v>
      </c>
    </row>
    <row r="4669" spans="2:18"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c r="O4669" s="4">
        <f>MONTH(Table1[[#This Row],[Invoice Date]])</f>
        <v>10</v>
      </c>
      <c r="P4669" s="4">
        <f>YEAR(Table1[[#This Row],[Invoice Date]])</f>
        <v>2020</v>
      </c>
      <c r="Q4669" s="4" t="str">
        <f>"Q"&amp;ROUNDUP(MONTH(Table1[[#This Row],[Invoice Date]])/3,0)</f>
        <v>Q4</v>
      </c>
      <c r="R4669" s="4" t="str">
        <f>LOOKUP(O4669,{1,3,6,9,12},{"Winter","Spring","Summer","Autumn","Winter"})</f>
        <v>Autumn</v>
      </c>
    </row>
    <row r="4670" spans="2:18"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c r="O4670" s="4">
        <f>MONTH(Table1[[#This Row],[Invoice Date]])</f>
        <v>10</v>
      </c>
      <c r="P4670" s="4">
        <f>YEAR(Table1[[#This Row],[Invoice Date]])</f>
        <v>2020</v>
      </c>
      <c r="Q4670" s="4" t="str">
        <f>"Q"&amp;ROUNDUP(MONTH(Table1[[#This Row],[Invoice Date]])/3,0)</f>
        <v>Q4</v>
      </c>
      <c r="R4670" s="4" t="str">
        <f>LOOKUP(O4670,{1,3,6,9,12},{"Winter","Spring","Summer","Autumn","Winter"})</f>
        <v>Autumn</v>
      </c>
    </row>
    <row r="4671" spans="2:18"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c r="O4671" s="4">
        <f>MONTH(Table1[[#This Row],[Invoice Date]])</f>
        <v>10</v>
      </c>
      <c r="P4671" s="4">
        <f>YEAR(Table1[[#This Row],[Invoice Date]])</f>
        <v>2020</v>
      </c>
      <c r="Q4671" s="4" t="str">
        <f>"Q"&amp;ROUNDUP(MONTH(Table1[[#This Row],[Invoice Date]])/3,0)</f>
        <v>Q4</v>
      </c>
      <c r="R4671" s="4" t="str">
        <f>LOOKUP(O4671,{1,3,6,9,12},{"Winter","Spring","Summer","Autumn","Winter"})</f>
        <v>Autumn</v>
      </c>
    </row>
    <row r="4672" spans="2:18"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c r="O4672" s="4">
        <f>MONTH(Table1[[#This Row],[Invoice Date]])</f>
        <v>10</v>
      </c>
      <c r="P4672" s="4">
        <f>YEAR(Table1[[#This Row],[Invoice Date]])</f>
        <v>2020</v>
      </c>
      <c r="Q4672" s="4" t="str">
        <f>"Q"&amp;ROUNDUP(MONTH(Table1[[#This Row],[Invoice Date]])/3,0)</f>
        <v>Q4</v>
      </c>
      <c r="R4672" s="4" t="str">
        <f>LOOKUP(O4672,{1,3,6,9,12},{"Winter","Spring","Summer","Autumn","Winter"})</f>
        <v>Autumn</v>
      </c>
    </row>
    <row r="4673" spans="2:18"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c r="O4673" s="4">
        <f>MONTH(Table1[[#This Row],[Invoice Date]])</f>
        <v>10</v>
      </c>
      <c r="P4673" s="4">
        <f>YEAR(Table1[[#This Row],[Invoice Date]])</f>
        <v>2020</v>
      </c>
      <c r="Q4673" s="4" t="str">
        <f>"Q"&amp;ROUNDUP(MONTH(Table1[[#This Row],[Invoice Date]])/3,0)</f>
        <v>Q4</v>
      </c>
      <c r="R4673" s="4" t="str">
        <f>LOOKUP(O4673,{1,3,6,9,12},{"Winter","Spring","Summer","Autumn","Winter"})</f>
        <v>Autumn</v>
      </c>
    </row>
    <row r="4674" spans="2:18"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c r="O4674" s="4">
        <f>MONTH(Table1[[#This Row],[Invoice Date]])</f>
        <v>10</v>
      </c>
      <c r="P4674" s="4">
        <f>YEAR(Table1[[#This Row],[Invoice Date]])</f>
        <v>2020</v>
      </c>
      <c r="Q4674" s="4" t="str">
        <f>"Q"&amp;ROUNDUP(MONTH(Table1[[#This Row],[Invoice Date]])/3,0)</f>
        <v>Q4</v>
      </c>
      <c r="R4674" s="4" t="str">
        <f>LOOKUP(O4674,{1,3,6,9,12},{"Winter","Spring","Summer","Autumn","Winter"})</f>
        <v>Autumn</v>
      </c>
    </row>
    <row r="4675" spans="2:18"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c r="O4675" s="4">
        <f>MONTH(Table1[[#This Row],[Invoice Date]])</f>
        <v>10</v>
      </c>
      <c r="P4675" s="4">
        <f>YEAR(Table1[[#This Row],[Invoice Date]])</f>
        <v>2020</v>
      </c>
      <c r="Q4675" s="4" t="str">
        <f>"Q"&amp;ROUNDUP(MONTH(Table1[[#This Row],[Invoice Date]])/3,0)</f>
        <v>Q4</v>
      </c>
      <c r="R4675" s="4" t="str">
        <f>LOOKUP(O4675,{1,3,6,9,12},{"Winter","Spring","Summer","Autumn","Winter"})</f>
        <v>Autumn</v>
      </c>
    </row>
    <row r="4676" spans="2:18"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c r="O4676" s="4">
        <f>MONTH(Table1[[#This Row],[Invoice Date]])</f>
        <v>5</v>
      </c>
      <c r="P4676" s="4">
        <f>YEAR(Table1[[#This Row],[Invoice Date]])</f>
        <v>2020</v>
      </c>
      <c r="Q4676" s="4" t="str">
        <f>"Q"&amp;ROUNDUP(MONTH(Table1[[#This Row],[Invoice Date]])/3,0)</f>
        <v>Q2</v>
      </c>
      <c r="R4676" s="4" t="str">
        <f>LOOKUP(O4676,{1,3,6,9,12},{"Winter","Spring","Summer","Autumn","Winter"})</f>
        <v>Spring</v>
      </c>
    </row>
    <row r="4677" spans="2:18"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c r="O4677" s="4">
        <f>MONTH(Table1[[#This Row],[Invoice Date]])</f>
        <v>5</v>
      </c>
      <c r="P4677" s="4">
        <f>YEAR(Table1[[#This Row],[Invoice Date]])</f>
        <v>2020</v>
      </c>
      <c r="Q4677" s="4" t="str">
        <f>"Q"&amp;ROUNDUP(MONTH(Table1[[#This Row],[Invoice Date]])/3,0)</f>
        <v>Q2</v>
      </c>
      <c r="R4677" s="4" t="str">
        <f>LOOKUP(O4677,{1,3,6,9,12},{"Winter","Spring","Summer","Autumn","Winter"})</f>
        <v>Spring</v>
      </c>
    </row>
    <row r="4678" spans="2:18"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c r="O4678" s="4">
        <f>MONTH(Table1[[#This Row],[Invoice Date]])</f>
        <v>5</v>
      </c>
      <c r="P4678" s="4">
        <f>YEAR(Table1[[#This Row],[Invoice Date]])</f>
        <v>2020</v>
      </c>
      <c r="Q4678" s="4" t="str">
        <f>"Q"&amp;ROUNDUP(MONTH(Table1[[#This Row],[Invoice Date]])/3,0)</f>
        <v>Q2</v>
      </c>
      <c r="R4678" s="4" t="str">
        <f>LOOKUP(O4678,{1,3,6,9,12},{"Winter","Spring","Summer","Autumn","Winter"})</f>
        <v>Spring</v>
      </c>
    </row>
    <row r="4679" spans="2:18"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c r="O4679" s="4">
        <f>MONTH(Table1[[#This Row],[Invoice Date]])</f>
        <v>5</v>
      </c>
      <c r="P4679" s="4">
        <f>YEAR(Table1[[#This Row],[Invoice Date]])</f>
        <v>2020</v>
      </c>
      <c r="Q4679" s="4" t="str">
        <f>"Q"&amp;ROUNDUP(MONTH(Table1[[#This Row],[Invoice Date]])/3,0)</f>
        <v>Q2</v>
      </c>
      <c r="R4679" s="4" t="str">
        <f>LOOKUP(O4679,{1,3,6,9,12},{"Winter","Spring","Summer","Autumn","Winter"})</f>
        <v>Spring</v>
      </c>
    </row>
    <row r="4680" spans="2:18"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c r="O4680" s="4">
        <f>MONTH(Table1[[#This Row],[Invoice Date]])</f>
        <v>5</v>
      </c>
      <c r="P4680" s="4">
        <f>YEAR(Table1[[#This Row],[Invoice Date]])</f>
        <v>2020</v>
      </c>
      <c r="Q4680" s="4" t="str">
        <f>"Q"&amp;ROUNDUP(MONTH(Table1[[#This Row],[Invoice Date]])/3,0)</f>
        <v>Q2</v>
      </c>
      <c r="R4680" s="4" t="str">
        <f>LOOKUP(O4680,{1,3,6,9,12},{"Winter","Spring","Summer","Autumn","Winter"})</f>
        <v>Spring</v>
      </c>
    </row>
    <row r="4681" spans="2:18"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c r="O4681" s="4">
        <f>MONTH(Table1[[#This Row],[Invoice Date]])</f>
        <v>5</v>
      </c>
      <c r="P4681" s="4">
        <f>YEAR(Table1[[#This Row],[Invoice Date]])</f>
        <v>2020</v>
      </c>
      <c r="Q4681" s="4" t="str">
        <f>"Q"&amp;ROUNDUP(MONTH(Table1[[#This Row],[Invoice Date]])/3,0)</f>
        <v>Q2</v>
      </c>
      <c r="R4681" s="4" t="str">
        <f>LOOKUP(O4681,{1,3,6,9,12},{"Winter","Spring","Summer","Autumn","Winter"})</f>
        <v>Spring</v>
      </c>
    </row>
    <row r="4682" spans="2:18"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c r="O4682" s="4">
        <f>MONTH(Table1[[#This Row],[Invoice Date]])</f>
        <v>10</v>
      </c>
      <c r="P4682" s="4">
        <f>YEAR(Table1[[#This Row],[Invoice Date]])</f>
        <v>2020</v>
      </c>
      <c r="Q4682" s="4" t="str">
        <f>"Q"&amp;ROUNDUP(MONTH(Table1[[#This Row],[Invoice Date]])/3,0)</f>
        <v>Q4</v>
      </c>
      <c r="R4682" s="4" t="str">
        <f>LOOKUP(O4682,{1,3,6,9,12},{"Winter","Spring","Summer","Autumn","Winter"})</f>
        <v>Autumn</v>
      </c>
    </row>
    <row r="4683" spans="2:18"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c r="O4683" s="4">
        <f>MONTH(Table1[[#This Row],[Invoice Date]])</f>
        <v>10</v>
      </c>
      <c r="P4683" s="4">
        <f>YEAR(Table1[[#This Row],[Invoice Date]])</f>
        <v>2020</v>
      </c>
      <c r="Q4683" s="4" t="str">
        <f>"Q"&amp;ROUNDUP(MONTH(Table1[[#This Row],[Invoice Date]])/3,0)</f>
        <v>Q4</v>
      </c>
      <c r="R4683" s="4" t="str">
        <f>LOOKUP(O4683,{1,3,6,9,12},{"Winter","Spring","Summer","Autumn","Winter"})</f>
        <v>Autumn</v>
      </c>
    </row>
    <row r="4684" spans="2:18"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c r="O4684" s="4">
        <f>MONTH(Table1[[#This Row],[Invoice Date]])</f>
        <v>10</v>
      </c>
      <c r="P4684" s="4">
        <f>YEAR(Table1[[#This Row],[Invoice Date]])</f>
        <v>2020</v>
      </c>
      <c r="Q4684" s="4" t="str">
        <f>"Q"&amp;ROUNDUP(MONTH(Table1[[#This Row],[Invoice Date]])/3,0)</f>
        <v>Q4</v>
      </c>
      <c r="R4684" s="4" t="str">
        <f>LOOKUP(O4684,{1,3,6,9,12},{"Winter","Spring","Summer","Autumn","Winter"})</f>
        <v>Autumn</v>
      </c>
    </row>
    <row r="4685" spans="2:18"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c r="O4685" s="4">
        <f>MONTH(Table1[[#This Row],[Invoice Date]])</f>
        <v>10</v>
      </c>
      <c r="P4685" s="4">
        <f>YEAR(Table1[[#This Row],[Invoice Date]])</f>
        <v>2020</v>
      </c>
      <c r="Q4685" s="4" t="str">
        <f>"Q"&amp;ROUNDUP(MONTH(Table1[[#This Row],[Invoice Date]])/3,0)</f>
        <v>Q4</v>
      </c>
      <c r="R4685" s="4" t="str">
        <f>LOOKUP(O4685,{1,3,6,9,12},{"Winter","Spring","Summer","Autumn","Winter"})</f>
        <v>Autumn</v>
      </c>
    </row>
    <row r="4686" spans="2:18"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c r="O4686" s="4">
        <f>MONTH(Table1[[#This Row],[Invoice Date]])</f>
        <v>10</v>
      </c>
      <c r="P4686" s="4">
        <f>YEAR(Table1[[#This Row],[Invoice Date]])</f>
        <v>2020</v>
      </c>
      <c r="Q4686" s="4" t="str">
        <f>"Q"&amp;ROUNDUP(MONTH(Table1[[#This Row],[Invoice Date]])/3,0)</f>
        <v>Q4</v>
      </c>
      <c r="R4686" s="4" t="str">
        <f>LOOKUP(O4686,{1,3,6,9,12},{"Winter","Spring","Summer","Autumn","Winter"})</f>
        <v>Autumn</v>
      </c>
    </row>
    <row r="4687" spans="2:18"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c r="O4687" s="4">
        <f>MONTH(Table1[[#This Row],[Invoice Date]])</f>
        <v>10</v>
      </c>
      <c r="P4687" s="4">
        <f>YEAR(Table1[[#This Row],[Invoice Date]])</f>
        <v>2020</v>
      </c>
      <c r="Q4687" s="4" t="str">
        <f>"Q"&amp;ROUNDUP(MONTH(Table1[[#This Row],[Invoice Date]])/3,0)</f>
        <v>Q4</v>
      </c>
      <c r="R4687" s="4" t="str">
        <f>LOOKUP(O4687,{1,3,6,9,12},{"Winter","Spring","Summer","Autumn","Winter"})</f>
        <v>Autumn</v>
      </c>
    </row>
    <row r="4688" spans="2:18"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c r="O4688" s="4">
        <f>MONTH(Table1[[#This Row],[Invoice Date]])</f>
        <v>10</v>
      </c>
      <c r="P4688" s="4">
        <f>YEAR(Table1[[#This Row],[Invoice Date]])</f>
        <v>2020</v>
      </c>
      <c r="Q4688" s="4" t="str">
        <f>"Q"&amp;ROUNDUP(MONTH(Table1[[#This Row],[Invoice Date]])/3,0)</f>
        <v>Q4</v>
      </c>
      <c r="R4688" s="4" t="str">
        <f>LOOKUP(O4688,{1,3,6,9,12},{"Winter","Spring","Summer","Autumn","Winter"})</f>
        <v>Autumn</v>
      </c>
    </row>
    <row r="4689" spans="2:18"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c r="O4689" s="4">
        <f>MONTH(Table1[[#This Row],[Invoice Date]])</f>
        <v>10</v>
      </c>
      <c r="P4689" s="4">
        <f>YEAR(Table1[[#This Row],[Invoice Date]])</f>
        <v>2020</v>
      </c>
      <c r="Q4689" s="4" t="str">
        <f>"Q"&amp;ROUNDUP(MONTH(Table1[[#This Row],[Invoice Date]])/3,0)</f>
        <v>Q4</v>
      </c>
      <c r="R4689" s="4" t="str">
        <f>LOOKUP(O4689,{1,3,6,9,12},{"Winter","Spring","Summer","Autumn","Winter"})</f>
        <v>Autumn</v>
      </c>
    </row>
    <row r="4690" spans="2:18"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c r="O4690" s="4">
        <f>MONTH(Table1[[#This Row],[Invoice Date]])</f>
        <v>10</v>
      </c>
      <c r="P4690" s="4">
        <f>YEAR(Table1[[#This Row],[Invoice Date]])</f>
        <v>2020</v>
      </c>
      <c r="Q4690" s="4" t="str">
        <f>"Q"&amp;ROUNDUP(MONTH(Table1[[#This Row],[Invoice Date]])/3,0)</f>
        <v>Q4</v>
      </c>
      <c r="R4690" s="4" t="str">
        <f>LOOKUP(O4690,{1,3,6,9,12},{"Winter","Spring","Summer","Autumn","Winter"})</f>
        <v>Autumn</v>
      </c>
    </row>
    <row r="4691" spans="2:18"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c r="O4691" s="4">
        <f>MONTH(Table1[[#This Row],[Invoice Date]])</f>
        <v>10</v>
      </c>
      <c r="P4691" s="4">
        <f>YEAR(Table1[[#This Row],[Invoice Date]])</f>
        <v>2020</v>
      </c>
      <c r="Q4691" s="4" t="str">
        <f>"Q"&amp;ROUNDUP(MONTH(Table1[[#This Row],[Invoice Date]])/3,0)</f>
        <v>Q4</v>
      </c>
      <c r="R4691" s="4" t="str">
        <f>LOOKUP(O4691,{1,3,6,9,12},{"Winter","Spring","Summer","Autumn","Winter"})</f>
        <v>Autumn</v>
      </c>
    </row>
    <row r="4692" spans="2:18"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c r="O4692" s="4">
        <f>MONTH(Table1[[#This Row],[Invoice Date]])</f>
        <v>10</v>
      </c>
      <c r="P4692" s="4">
        <f>YEAR(Table1[[#This Row],[Invoice Date]])</f>
        <v>2020</v>
      </c>
      <c r="Q4692" s="4" t="str">
        <f>"Q"&amp;ROUNDUP(MONTH(Table1[[#This Row],[Invoice Date]])/3,0)</f>
        <v>Q4</v>
      </c>
      <c r="R4692" s="4" t="str">
        <f>LOOKUP(O4692,{1,3,6,9,12},{"Winter","Spring","Summer","Autumn","Winter"})</f>
        <v>Autumn</v>
      </c>
    </row>
    <row r="4693" spans="2:18"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c r="O4693" s="4">
        <f>MONTH(Table1[[#This Row],[Invoice Date]])</f>
        <v>10</v>
      </c>
      <c r="P4693" s="4">
        <f>YEAR(Table1[[#This Row],[Invoice Date]])</f>
        <v>2020</v>
      </c>
      <c r="Q4693" s="4" t="str">
        <f>"Q"&amp;ROUNDUP(MONTH(Table1[[#This Row],[Invoice Date]])/3,0)</f>
        <v>Q4</v>
      </c>
      <c r="R4693" s="4" t="str">
        <f>LOOKUP(O4693,{1,3,6,9,12},{"Winter","Spring","Summer","Autumn","Winter"})</f>
        <v>Autumn</v>
      </c>
    </row>
    <row r="4694" spans="2:18"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c r="O4694" s="4">
        <f>MONTH(Table1[[#This Row],[Invoice Date]])</f>
        <v>10</v>
      </c>
      <c r="P4694" s="4">
        <f>YEAR(Table1[[#This Row],[Invoice Date]])</f>
        <v>2020</v>
      </c>
      <c r="Q4694" s="4" t="str">
        <f>"Q"&amp;ROUNDUP(MONTH(Table1[[#This Row],[Invoice Date]])/3,0)</f>
        <v>Q4</v>
      </c>
      <c r="R4694" s="4" t="str">
        <f>LOOKUP(O4694,{1,3,6,9,12},{"Winter","Spring","Summer","Autumn","Winter"})</f>
        <v>Autumn</v>
      </c>
    </row>
    <row r="4695" spans="2:18"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c r="O4695" s="4">
        <f>MONTH(Table1[[#This Row],[Invoice Date]])</f>
        <v>10</v>
      </c>
      <c r="P4695" s="4">
        <f>YEAR(Table1[[#This Row],[Invoice Date]])</f>
        <v>2020</v>
      </c>
      <c r="Q4695" s="4" t="str">
        <f>"Q"&amp;ROUNDUP(MONTH(Table1[[#This Row],[Invoice Date]])/3,0)</f>
        <v>Q4</v>
      </c>
      <c r="R4695" s="4" t="str">
        <f>LOOKUP(O4695,{1,3,6,9,12},{"Winter","Spring","Summer","Autumn","Winter"})</f>
        <v>Autumn</v>
      </c>
    </row>
    <row r="4696" spans="2:18"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c r="O4696" s="4">
        <f>MONTH(Table1[[#This Row],[Invoice Date]])</f>
        <v>10</v>
      </c>
      <c r="P4696" s="4">
        <f>YEAR(Table1[[#This Row],[Invoice Date]])</f>
        <v>2020</v>
      </c>
      <c r="Q4696" s="4" t="str">
        <f>"Q"&amp;ROUNDUP(MONTH(Table1[[#This Row],[Invoice Date]])/3,0)</f>
        <v>Q4</v>
      </c>
      <c r="R4696" s="4" t="str">
        <f>LOOKUP(O4696,{1,3,6,9,12},{"Winter","Spring","Summer","Autumn","Winter"})</f>
        <v>Autumn</v>
      </c>
    </row>
    <row r="4697" spans="2:18"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c r="O4697" s="4">
        <f>MONTH(Table1[[#This Row],[Invoice Date]])</f>
        <v>11</v>
      </c>
      <c r="P4697" s="4">
        <f>YEAR(Table1[[#This Row],[Invoice Date]])</f>
        <v>2020</v>
      </c>
      <c r="Q4697" s="4" t="str">
        <f>"Q"&amp;ROUNDUP(MONTH(Table1[[#This Row],[Invoice Date]])/3,0)</f>
        <v>Q4</v>
      </c>
      <c r="R4697" s="4" t="str">
        <f>LOOKUP(O4697,{1,3,6,9,12},{"Winter","Spring","Summer","Autumn","Winter"})</f>
        <v>Autumn</v>
      </c>
    </row>
    <row r="4698" spans="2:18"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c r="O4698" s="4">
        <f>MONTH(Table1[[#This Row],[Invoice Date]])</f>
        <v>11</v>
      </c>
      <c r="P4698" s="4">
        <f>YEAR(Table1[[#This Row],[Invoice Date]])</f>
        <v>2020</v>
      </c>
      <c r="Q4698" s="4" t="str">
        <f>"Q"&amp;ROUNDUP(MONTH(Table1[[#This Row],[Invoice Date]])/3,0)</f>
        <v>Q4</v>
      </c>
      <c r="R4698" s="4" t="str">
        <f>LOOKUP(O4698,{1,3,6,9,12},{"Winter","Spring","Summer","Autumn","Winter"})</f>
        <v>Autumn</v>
      </c>
    </row>
    <row r="4699" spans="2:18"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c r="O4699" s="4">
        <f>MONTH(Table1[[#This Row],[Invoice Date]])</f>
        <v>11</v>
      </c>
      <c r="P4699" s="4">
        <f>YEAR(Table1[[#This Row],[Invoice Date]])</f>
        <v>2020</v>
      </c>
      <c r="Q4699" s="4" t="str">
        <f>"Q"&amp;ROUNDUP(MONTH(Table1[[#This Row],[Invoice Date]])/3,0)</f>
        <v>Q4</v>
      </c>
      <c r="R4699" s="4" t="str">
        <f>LOOKUP(O4699,{1,3,6,9,12},{"Winter","Spring","Summer","Autumn","Winter"})</f>
        <v>Autumn</v>
      </c>
    </row>
    <row r="4700" spans="2:18"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c r="O4700" s="4">
        <f>MONTH(Table1[[#This Row],[Invoice Date]])</f>
        <v>11</v>
      </c>
      <c r="P4700" s="4">
        <f>YEAR(Table1[[#This Row],[Invoice Date]])</f>
        <v>2020</v>
      </c>
      <c r="Q4700" s="4" t="str">
        <f>"Q"&amp;ROUNDUP(MONTH(Table1[[#This Row],[Invoice Date]])/3,0)</f>
        <v>Q4</v>
      </c>
      <c r="R4700" s="4" t="str">
        <f>LOOKUP(O4700,{1,3,6,9,12},{"Winter","Spring","Summer","Autumn","Winter"})</f>
        <v>Autumn</v>
      </c>
    </row>
    <row r="4701" spans="2:18"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c r="O4701" s="4">
        <f>MONTH(Table1[[#This Row],[Invoice Date]])</f>
        <v>11</v>
      </c>
      <c r="P4701" s="4">
        <f>YEAR(Table1[[#This Row],[Invoice Date]])</f>
        <v>2020</v>
      </c>
      <c r="Q4701" s="4" t="str">
        <f>"Q"&amp;ROUNDUP(MONTH(Table1[[#This Row],[Invoice Date]])/3,0)</f>
        <v>Q4</v>
      </c>
      <c r="R4701" s="4" t="str">
        <f>LOOKUP(O4701,{1,3,6,9,12},{"Winter","Spring","Summer","Autumn","Winter"})</f>
        <v>Autumn</v>
      </c>
    </row>
    <row r="4702" spans="2:18"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c r="O4702" s="4">
        <f>MONTH(Table1[[#This Row],[Invoice Date]])</f>
        <v>11</v>
      </c>
      <c r="P4702" s="4">
        <f>YEAR(Table1[[#This Row],[Invoice Date]])</f>
        <v>2020</v>
      </c>
      <c r="Q4702" s="4" t="str">
        <f>"Q"&amp;ROUNDUP(MONTH(Table1[[#This Row],[Invoice Date]])/3,0)</f>
        <v>Q4</v>
      </c>
      <c r="R4702" s="4" t="str">
        <f>LOOKUP(O4702,{1,3,6,9,12},{"Winter","Spring","Summer","Autumn","Winter"})</f>
        <v>Autumn</v>
      </c>
    </row>
    <row r="4703" spans="2:18"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c r="O4703" s="4">
        <f>MONTH(Table1[[#This Row],[Invoice Date]])</f>
        <v>11</v>
      </c>
      <c r="P4703" s="4">
        <f>YEAR(Table1[[#This Row],[Invoice Date]])</f>
        <v>2020</v>
      </c>
      <c r="Q4703" s="4" t="str">
        <f>"Q"&amp;ROUNDUP(MONTH(Table1[[#This Row],[Invoice Date]])/3,0)</f>
        <v>Q4</v>
      </c>
      <c r="R4703" s="4" t="str">
        <f>LOOKUP(O4703,{1,3,6,9,12},{"Winter","Spring","Summer","Autumn","Winter"})</f>
        <v>Autumn</v>
      </c>
    </row>
    <row r="4704" spans="2:18"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c r="O4704" s="4">
        <f>MONTH(Table1[[#This Row],[Invoice Date]])</f>
        <v>11</v>
      </c>
      <c r="P4704" s="4">
        <f>YEAR(Table1[[#This Row],[Invoice Date]])</f>
        <v>2020</v>
      </c>
      <c r="Q4704" s="4" t="str">
        <f>"Q"&amp;ROUNDUP(MONTH(Table1[[#This Row],[Invoice Date]])/3,0)</f>
        <v>Q4</v>
      </c>
      <c r="R4704" s="4" t="str">
        <f>LOOKUP(O4704,{1,3,6,9,12},{"Winter","Spring","Summer","Autumn","Winter"})</f>
        <v>Autumn</v>
      </c>
    </row>
    <row r="4705" spans="2:18"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c r="O4705" s="4">
        <f>MONTH(Table1[[#This Row],[Invoice Date]])</f>
        <v>11</v>
      </c>
      <c r="P4705" s="4">
        <f>YEAR(Table1[[#This Row],[Invoice Date]])</f>
        <v>2020</v>
      </c>
      <c r="Q4705" s="4" t="str">
        <f>"Q"&amp;ROUNDUP(MONTH(Table1[[#This Row],[Invoice Date]])/3,0)</f>
        <v>Q4</v>
      </c>
      <c r="R4705" s="4" t="str">
        <f>LOOKUP(O4705,{1,3,6,9,12},{"Winter","Spring","Summer","Autumn","Winter"})</f>
        <v>Autumn</v>
      </c>
    </row>
    <row r="4706" spans="2:18"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c r="O4706" s="4">
        <f>MONTH(Table1[[#This Row],[Invoice Date]])</f>
        <v>11</v>
      </c>
      <c r="P4706" s="4">
        <f>YEAR(Table1[[#This Row],[Invoice Date]])</f>
        <v>2020</v>
      </c>
      <c r="Q4706" s="4" t="str">
        <f>"Q"&amp;ROUNDUP(MONTH(Table1[[#This Row],[Invoice Date]])/3,0)</f>
        <v>Q4</v>
      </c>
      <c r="R4706" s="4" t="str">
        <f>LOOKUP(O4706,{1,3,6,9,12},{"Winter","Spring","Summer","Autumn","Winter"})</f>
        <v>Autumn</v>
      </c>
    </row>
    <row r="4707" spans="2:18"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c r="O4707" s="4">
        <f>MONTH(Table1[[#This Row],[Invoice Date]])</f>
        <v>11</v>
      </c>
      <c r="P4707" s="4">
        <f>YEAR(Table1[[#This Row],[Invoice Date]])</f>
        <v>2020</v>
      </c>
      <c r="Q4707" s="4" t="str">
        <f>"Q"&amp;ROUNDUP(MONTH(Table1[[#This Row],[Invoice Date]])/3,0)</f>
        <v>Q4</v>
      </c>
      <c r="R4707" s="4" t="str">
        <f>LOOKUP(O4707,{1,3,6,9,12},{"Winter","Spring","Summer","Autumn","Winter"})</f>
        <v>Autumn</v>
      </c>
    </row>
    <row r="4708" spans="2:18"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c r="O4708" s="4">
        <f>MONTH(Table1[[#This Row],[Invoice Date]])</f>
        <v>11</v>
      </c>
      <c r="P4708" s="4">
        <f>YEAR(Table1[[#This Row],[Invoice Date]])</f>
        <v>2020</v>
      </c>
      <c r="Q4708" s="4" t="str">
        <f>"Q"&amp;ROUNDUP(MONTH(Table1[[#This Row],[Invoice Date]])/3,0)</f>
        <v>Q4</v>
      </c>
      <c r="R4708" s="4" t="str">
        <f>LOOKUP(O4708,{1,3,6,9,12},{"Winter","Spring","Summer","Autumn","Winter"})</f>
        <v>Autumn</v>
      </c>
    </row>
    <row r="4709" spans="2:18"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c r="O4709" s="4">
        <f>MONTH(Table1[[#This Row],[Invoice Date]])</f>
        <v>11</v>
      </c>
      <c r="P4709" s="4">
        <f>YEAR(Table1[[#This Row],[Invoice Date]])</f>
        <v>2020</v>
      </c>
      <c r="Q4709" s="4" t="str">
        <f>"Q"&amp;ROUNDUP(MONTH(Table1[[#This Row],[Invoice Date]])/3,0)</f>
        <v>Q4</v>
      </c>
      <c r="R4709" s="4" t="str">
        <f>LOOKUP(O4709,{1,3,6,9,12},{"Winter","Spring","Summer","Autumn","Winter"})</f>
        <v>Autumn</v>
      </c>
    </row>
    <row r="4710" spans="2:18"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c r="O4710" s="4">
        <f>MONTH(Table1[[#This Row],[Invoice Date]])</f>
        <v>11</v>
      </c>
      <c r="P4710" s="4">
        <f>YEAR(Table1[[#This Row],[Invoice Date]])</f>
        <v>2020</v>
      </c>
      <c r="Q4710" s="4" t="str">
        <f>"Q"&amp;ROUNDUP(MONTH(Table1[[#This Row],[Invoice Date]])/3,0)</f>
        <v>Q4</v>
      </c>
      <c r="R4710" s="4" t="str">
        <f>LOOKUP(O4710,{1,3,6,9,12},{"Winter","Spring","Summer","Autumn","Winter"})</f>
        <v>Autumn</v>
      </c>
    </row>
    <row r="4711" spans="2:18"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c r="O4711" s="4">
        <f>MONTH(Table1[[#This Row],[Invoice Date]])</f>
        <v>11</v>
      </c>
      <c r="P4711" s="4">
        <f>YEAR(Table1[[#This Row],[Invoice Date]])</f>
        <v>2020</v>
      </c>
      <c r="Q4711" s="4" t="str">
        <f>"Q"&amp;ROUNDUP(MONTH(Table1[[#This Row],[Invoice Date]])/3,0)</f>
        <v>Q4</v>
      </c>
      <c r="R4711" s="4" t="str">
        <f>LOOKUP(O4711,{1,3,6,9,12},{"Winter","Spring","Summer","Autumn","Winter"})</f>
        <v>Autumn</v>
      </c>
    </row>
    <row r="4712" spans="2:18"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c r="O4712" s="4">
        <f>MONTH(Table1[[#This Row],[Invoice Date]])</f>
        <v>11</v>
      </c>
      <c r="P4712" s="4">
        <f>YEAR(Table1[[#This Row],[Invoice Date]])</f>
        <v>2020</v>
      </c>
      <c r="Q4712" s="4" t="str">
        <f>"Q"&amp;ROUNDUP(MONTH(Table1[[#This Row],[Invoice Date]])/3,0)</f>
        <v>Q4</v>
      </c>
      <c r="R4712" s="4" t="str">
        <f>LOOKUP(O4712,{1,3,6,9,12},{"Winter","Spring","Summer","Autumn","Winter"})</f>
        <v>Autumn</v>
      </c>
    </row>
    <row r="4713" spans="2:18"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c r="O4713" s="4">
        <f>MONTH(Table1[[#This Row],[Invoice Date]])</f>
        <v>11</v>
      </c>
      <c r="P4713" s="4">
        <f>YEAR(Table1[[#This Row],[Invoice Date]])</f>
        <v>2020</v>
      </c>
      <c r="Q4713" s="4" t="str">
        <f>"Q"&amp;ROUNDUP(MONTH(Table1[[#This Row],[Invoice Date]])/3,0)</f>
        <v>Q4</v>
      </c>
      <c r="R4713" s="4" t="str">
        <f>LOOKUP(O4713,{1,3,6,9,12},{"Winter","Spring","Summer","Autumn","Winter"})</f>
        <v>Autumn</v>
      </c>
    </row>
    <row r="4714" spans="2:18"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c r="O4714" s="4">
        <f>MONTH(Table1[[#This Row],[Invoice Date]])</f>
        <v>11</v>
      </c>
      <c r="P4714" s="4">
        <f>YEAR(Table1[[#This Row],[Invoice Date]])</f>
        <v>2020</v>
      </c>
      <c r="Q4714" s="4" t="str">
        <f>"Q"&amp;ROUNDUP(MONTH(Table1[[#This Row],[Invoice Date]])/3,0)</f>
        <v>Q4</v>
      </c>
      <c r="R4714" s="4" t="str">
        <f>LOOKUP(O4714,{1,3,6,9,12},{"Winter","Spring","Summer","Autumn","Winter"})</f>
        <v>Autumn</v>
      </c>
    </row>
    <row r="4715" spans="2:18"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c r="O4715" s="4">
        <f>MONTH(Table1[[#This Row],[Invoice Date]])</f>
        <v>11</v>
      </c>
      <c r="P4715" s="4">
        <f>YEAR(Table1[[#This Row],[Invoice Date]])</f>
        <v>2020</v>
      </c>
      <c r="Q4715" s="4" t="str">
        <f>"Q"&amp;ROUNDUP(MONTH(Table1[[#This Row],[Invoice Date]])/3,0)</f>
        <v>Q4</v>
      </c>
      <c r="R4715" s="4" t="str">
        <f>LOOKUP(O4715,{1,3,6,9,12},{"Winter","Spring","Summer","Autumn","Winter"})</f>
        <v>Autumn</v>
      </c>
    </row>
    <row r="4716" spans="2:18"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c r="O4716" s="4">
        <f>MONTH(Table1[[#This Row],[Invoice Date]])</f>
        <v>11</v>
      </c>
      <c r="P4716" s="4">
        <f>YEAR(Table1[[#This Row],[Invoice Date]])</f>
        <v>2020</v>
      </c>
      <c r="Q4716" s="4" t="str">
        <f>"Q"&amp;ROUNDUP(MONTH(Table1[[#This Row],[Invoice Date]])/3,0)</f>
        <v>Q4</v>
      </c>
      <c r="R4716" s="4" t="str">
        <f>LOOKUP(O4716,{1,3,6,9,12},{"Winter","Spring","Summer","Autumn","Winter"})</f>
        <v>Autumn</v>
      </c>
    </row>
    <row r="4717" spans="2:18"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c r="O4717" s="4">
        <f>MONTH(Table1[[#This Row],[Invoice Date]])</f>
        <v>11</v>
      </c>
      <c r="P4717" s="4">
        <f>YEAR(Table1[[#This Row],[Invoice Date]])</f>
        <v>2020</v>
      </c>
      <c r="Q4717" s="4" t="str">
        <f>"Q"&amp;ROUNDUP(MONTH(Table1[[#This Row],[Invoice Date]])/3,0)</f>
        <v>Q4</v>
      </c>
      <c r="R4717" s="4" t="str">
        <f>LOOKUP(O4717,{1,3,6,9,12},{"Winter","Spring","Summer","Autumn","Winter"})</f>
        <v>Autumn</v>
      </c>
    </row>
    <row r="4718" spans="2:18"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c r="O4718" s="4">
        <f>MONTH(Table1[[#This Row],[Invoice Date]])</f>
        <v>11</v>
      </c>
      <c r="P4718" s="4">
        <f>YEAR(Table1[[#This Row],[Invoice Date]])</f>
        <v>2020</v>
      </c>
      <c r="Q4718" s="4" t="str">
        <f>"Q"&amp;ROUNDUP(MONTH(Table1[[#This Row],[Invoice Date]])/3,0)</f>
        <v>Q4</v>
      </c>
      <c r="R4718" s="4" t="str">
        <f>LOOKUP(O4718,{1,3,6,9,12},{"Winter","Spring","Summer","Autumn","Winter"})</f>
        <v>Autumn</v>
      </c>
    </row>
    <row r="4719" spans="2:18"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c r="O4719" s="4">
        <f>MONTH(Table1[[#This Row],[Invoice Date]])</f>
        <v>11</v>
      </c>
      <c r="P4719" s="4">
        <f>YEAR(Table1[[#This Row],[Invoice Date]])</f>
        <v>2020</v>
      </c>
      <c r="Q4719" s="4" t="str">
        <f>"Q"&amp;ROUNDUP(MONTH(Table1[[#This Row],[Invoice Date]])/3,0)</f>
        <v>Q4</v>
      </c>
      <c r="R4719" s="4" t="str">
        <f>LOOKUP(O4719,{1,3,6,9,12},{"Winter","Spring","Summer","Autumn","Winter"})</f>
        <v>Autumn</v>
      </c>
    </row>
    <row r="4720" spans="2:18"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c r="O4720" s="4">
        <f>MONTH(Table1[[#This Row],[Invoice Date]])</f>
        <v>11</v>
      </c>
      <c r="P4720" s="4">
        <f>YEAR(Table1[[#This Row],[Invoice Date]])</f>
        <v>2020</v>
      </c>
      <c r="Q4720" s="4" t="str">
        <f>"Q"&amp;ROUNDUP(MONTH(Table1[[#This Row],[Invoice Date]])/3,0)</f>
        <v>Q4</v>
      </c>
      <c r="R4720" s="4" t="str">
        <f>LOOKUP(O4720,{1,3,6,9,12},{"Winter","Spring","Summer","Autumn","Winter"})</f>
        <v>Autumn</v>
      </c>
    </row>
    <row r="4721" spans="2:18"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c r="O4721" s="4">
        <f>MONTH(Table1[[#This Row],[Invoice Date]])</f>
        <v>11</v>
      </c>
      <c r="P4721" s="4">
        <f>YEAR(Table1[[#This Row],[Invoice Date]])</f>
        <v>2020</v>
      </c>
      <c r="Q4721" s="4" t="str">
        <f>"Q"&amp;ROUNDUP(MONTH(Table1[[#This Row],[Invoice Date]])/3,0)</f>
        <v>Q4</v>
      </c>
      <c r="R4721" s="4" t="str">
        <f>LOOKUP(O4721,{1,3,6,9,12},{"Winter","Spring","Summer","Autumn","Winter"})</f>
        <v>Autumn</v>
      </c>
    </row>
    <row r="4722" spans="2:18"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c r="O4722" s="4">
        <f>MONTH(Table1[[#This Row],[Invoice Date]])</f>
        <v>11</v>
      </c>
      <c r="P4722" s="4">
        <f>YEAR(Table1[[#This Row],[Invoice Date]])</f>
        <v>2020</v>
      </c>
      <c r="Q4722" s="4" t="str">
        <f>"Q"&amp;ROUNDUP(MONTH(Table1[[#This Row],[Invoice Date]])/3,0)</f>
        <v>Q4</v>
      </c>
      <c r="R4722" s="4" t="str">
        <f>LOOKUP(O4722,{1,3,6,9,12},{"Winter","Spring","Summer","Autumn","Winter"})</f>
        <v>Autumn</v>
      </c>
    </row>
    <row r="4723" spans="2:18"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c r="O4723" s="4">
        <f>MONTH(Table1[[#This Row],[Invoice Date]])</f>
        <v>11</v>
      </c>
      <c r="P4723" s="4">
        <f>YEAR(Table1[[#This Row],[Invoice Date]])</f>
        <v>2020</v>
      </c>
      <c r="Q4723" s="4" t="str">
        <f>"Q"&amp;ROUNDUP(MONTH(Table1[[#This Row],[Invoice Date]])/3,0)</f>
        <v>Q4</v>
      </c>
      <c r="R4723" s="4" t="str">
        <f>LOOKUP(O4723,{1,3,6,9,12},{"Winter","Spring","Summer","Autumn","Winter"})</f>
        <v>Autumn</v>
      </c>
    </row>
    <row r="4724" spans="2:18"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c r="O4724" s="4">
        <f>MONTH(Table1[[#This Row],[Invoice Date]])</f>
        <v>11</v>
      </c>
      <c r="P4724" s="4">
        <f>YEAR(Table1[[#This Row],[Invoice Date]])</f>
        <v>2020</v>
      </c>
      <c r="Q4724" s="4" t="str">
        <f>"Q"&amp;ROUNDUP(MONTH(Table1[[#This Row],[Invoice Date]])/3,0)</f>
        <v>Q4</v>
      </c>
      <c r="R4724" s="4" t="str">
        <f>LOOKUP(O4724,{1,3,6,9,12},{"Winter","Spring","Summer","Autumn","Winter"})</f>
        <v>Autumn</v>
      </c>
    </row>
    <row r="4725" spans="2:18"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c r="O4725" s="4">
        <f>MONTH(Table1[[#This Row],[Invoice Date]])</f>
        <v>11</v>
      </c>
      <c r="P4725" s="4">
        <f>YEAR(Table1[[#This Row],[Invoice Date]])</f>
        <v>2020</v>
      </c>
      <c r="Q4725" s="4" t="str">
        <f>"Q"&amp;ROUNDUP(MONTH(Table1[[#This Row],[Invoice Date]])/3,0)</f>
        <v>Q4</v>
      </c>
      <c r="R4725" s="4" t="str">
        <f>LOOKUP(O4725,{1,3,6,9,12},{"Winter","Spring","Summer","Autumn","Winter"})</f>
        <v>Autumn</v>
      </c>
    </row>
    <row r="4726" spans="2:18"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c r="O4726" s="4">
        <f>MONTH(Table1[[#This Row],[Invoice Date]])</f>
        <v>11</v>
      </c>
      <c r="P4726" s="4">
        <f>YEAR(Table1[[#This Row],[Invoice Date]])</f>
        <v>2020</v>
      </c>
      <c r="Q4726" s="4" t="str">
        <f>"Q"&amp;ROUNDUP(MONTH(Table1[[#This Row],[Invoice Date]])/3,0)</f>
        <v>Q4</v>
      </c>
      <c r="R4726" s="4" t="str">
        <f>LOOKUP(O4726,{1,3,6,9,12},{"Winter","Spring","Summer","Autumn","Winter"})</f>
        <v>Autumn</v>
      </c>
    </row>
    <row r="4727" spans="2:18"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c r="O4727" s="4">
        <f>MONTH(Table1[[#This Row],[Invoice Date]])</f>
        <v>12</v>
      </c>
      <c r="P4727" s="4">
        <f>YEAR(Table1[[#This Row],[Invoice Date]])</f>
        <v>2020</v>
      </c>
      <c r="Q4727" s="4" t="str">
        <f>"Q"&amp;ROUNDUP(MONTH(Table1[[#This Row],[Invoice Date]])/3,0)</f>
        <v>Q4</v>
      </c>
      <c r="R4727" s="4" t="str">
        <f>LOOKUP(O4727,{1,3,6,9,12},{"Winter","Spring","Summer","Autumn","Winter"})</f>
        <v>Winter</v>
      </c>
    </row>
    <row r="4728" spans="2:18"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c r="O4728" s="4">
        <f>MONTH(Table1[[#This Row],[Invoice Date]])</f>
        <v>12</v>
      </c>
      <c r="P4728" s="4">
        <f>YEAR(Table1[[#This Row],[Invoice Date]])</f>
        <v>2020</v>
      </c>
      <c r="Q4728" s="4" t="str">
        <f>"Q"&amp;ROUNDUP(MONTH(Table1[[#This Row],[Invoice Date]])/3,0)</f>
        <v>Q4</v>
      </c>
      <c r="R4728" s="4" t="str">
        <f>LOOKUP(O4728,{1,3,6,9,12},{"Winter","Spring","Summer","Autumn","Winter"})</f>
        <v>Winter</v>
      </c>
    </row>
    <row r="4729" spans="2:18"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c r="O4729" s="4">
        <f>MONTH(Table1[[#This Row],[Invoice Date]])</f>
        <v>12</v>
      </c>
      <c r="P4729" s="4">
        <f>YEAR(Table1[[#This Row],[Invoice Date]])</f>
        <v>2020</v>
      </c>
      <c r="Q4729" s="4" t="str">
        <f>"Q"&amp;ROUNDUP(MONTH(Table1[[#This Row],[Invoice Date]])/3,0)</f>
        <v>Q4</v>
      </c>
      <c r="R4729" s="4" t="str">
        <f>LOOKUP(O4729,{1,3,6,9,12},{"Winter","Spring","Summer","Autumn","Winter"})</f>
        <v>Winter</v>
      </c>
    </row>
    <row r="4730" spans="2:18"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c r="O4730" s="4">
        <f>MONTH(Table1[[#This Row],[Invoice Date]])</f>
        <v>12</v>
      </c>
      <c r="P4730" s="4">
        <f>YEAR(Table1[[#This Row],[Invoice Date]])</f>
        <v>2020</v>
      </c>
      <c r="Q4730" s="4" t="str">
        <f>"Q"&amp;ROUNDUP(MONTH(Table1[[#This Row],[Invoice Date]])/3,0)</f>
        <v>Q4</v>
      </c>
      <c r="R4730" s="4" t="str">
        <f>LOOKUP(O4730,{1,3,6,9,12},{"Winter","Spring","Summer","Autumn","Winter"})</f>
        <v>Winter</v>
      </c>
    </row>
    <row r="4731" spans="2:18"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c r="O4731" s="4">
        <f>MONTH(Table1[[#This Row],[Invoice Date]])</f>
        <v>12</v>
      </c>
      <c r="P4731" s="4">
        <f>YEAR(Table1[[#This Row],[Invoice Date]])</f>
        <v>2020</v>
      </c>
      <c r="Q4731" s="4" t="str">
        <f>"Q"&amp;ROUNDUP(MONTH(Table1[[#This Row],[Invoice Date]])/3,0)</f>
        <v>Q4</v>
      </c>
      <c r="R4731" s="4" t="str">
        <f>LOOKUP(O4731,{1,3,6,9,12},{"Winter","Spring","Summer","Autumn","Winter"})</f>
        <v>Winter</v>
      </c>
    </row>
    <row r="4732" spans="2:18"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c r="O4732" s="4">
        <f>MONTH(Table1[[#This Row],[Invoice Date]])</f>
        <v>12</v>
      </c>
      <c r="P4732" s="4">
        <f>YEAR(Table1[[#This Row],[Invoice Date]])</f>
        <v>2020</v>
      </c>
      <c r="Q4732" s="4" t="str">
        <f>"Q"&amp;ROUNDUP(MONTH(Table1[[#This Row],[Invoice Date]])/3,0)</f>
        <v>Q4</v>
      </c>
      <c r="R4732" s="4" t="str">
        <f>LOOKUP(O4732,{1,3,6,9,12},{"Winter","Spring","Summer","Autumn","Winter"})</f>
        <v>Winter</v>
      </c>
    </row>
    <row r="4733" spans="2:18"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c r="O4733" s="4">
        <f>MONTH(Table1[[#This Row],[Invoice Date]])</f>
        <v>12</v>
      </c>
      <c r="P4733" s="4">
        <f>YEAR(Table1[[#This Row],[Invoice Date]])</f>
        <v>2020</v>
      </c>
      <c r="Q4733" s="4" t="str">
        <f>"Q"&amp;ROUNDUP(MONTH(Table1[[#This Row],[Invoice Date]])/3,0)</f>
        <v>Q4</v>
      </c>
      <c r="R4733" s="4" t="str">
        <f>LOOKUP(O4733,{1,3,6,9,12},{"Winter","Spring","Summer","Autumn","Winter"})</f>
        <v>Winter</v>
      </c>
    </row>
    <row r="4734" spans="2:18"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c r="O4734" s="4">
        <f>MONTH(Table1[[#This Row],[Invoice Date]])</f>
        <v>12</v>
      </c>
      <c r="P4734" s="4">
        <f>YEAR(Table1[[#This Row],[Invoice Date]])</f>
        <v>2020</v>
      </c>
      <c r="Q4734" s="4" t="str">
        <f>"Q"&amp;ROUNDUP(MONTH(Table1[[#This Row],[Invoice Date]])/3,0)</f>
        <v>Q4</v>
      </c>
      <c r="R4734" s="4" t="str">
        <f>LOOKUP(O4734,{1,3,6,9,12},{"Winter","Spring","Summer","Autumn","Winter"})</f>
        <v>Winter</v>
      </c>
    </row>
    <row r="4735" spans="2:18"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c r="O4735" s="4">
        <f>MONTH(Table1[[#This Row],[Invoice Date]])</f>
        <v>12</v>
      </c>
      <c r="P4735" s="4">
        <f>YEAR(Table1[[#This Row],[Invoice Date]])</f>
        <v>2020</v>
      </c>
      <c r="Q4735" s="4" t="str">
        <f>"Q"&amp;ROUNDUP(MONTH(Table1[[#This Row],[Invoice Date]])/3,0)</f>
        <v>Q4</v>
      </c>
      <c r="R4735" s="4" t="str">
        <f>LOOKUP(O4735,{1,3,6,9,12},{"Winter","Spring","Summer","Autumn","Winter"})</f>
        <v>Winter</v>
      </c>
    </row>
    <row r="4736" spans="2:18"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c r="O4736" s="4">
        <f>MONTH(Table1[[#This Row],[Invoice Date]])</f>
        <v>12</v>
      </c>
      <c r="P4736" s="4">
        <f>YEAR(Table1[[#This Row],[Invoice Date]])</f>
        <v>2020</v>
      </c>
      <c r="Q4736" s="4" t="str">
        <f>"Q"&amp;ROUNDUP(MONTH(Table1[[#This Row],[Invoice Date]])/3,0)</f>
        <v>Q4</v>
      </c>
      <c r="R4736" s="4" t="str">
        <f>LOOKUP(O4736,{1,3,6,9,12},{"Winter","Spring","Summer","Autumn","Winter"})</f>
        <v>Winter</v>
      </c>
    </row>
    <row r="4737" spans="2:18"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c r="O4737" s="4">
        <f>MONTH(Table1[[#This Row],[Invoice Date]])</f>
        <v>12</v>
      </c>
      <c r="P4737" s="4">
        <f>YEAR(Table1[[#This Row],[Invoice Date]])</f>
        <v>2020</v>
      </c>
      <c r="Q4737" s="4" t="str">
        <f>"Q"&amp;ROUNDUP(MONTH(Table1[[#This Row],[Invoice Date]])/3,0)</f>
        <v>Q4</v>
      </c>
      <c r="R4737" s="4" t="str">
        <f>LOOKUP(O4737,{1,3,6,9,12},{"Winter","Spring","Summer","Autumn","Winter"})</f>
        <v>Winter</v>
      </c>
    </row>
    <row r="4738" spans="2:18"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c r="O4738" s="4">
        <f>MONTH(Table1[[#This Row],[Invoice Date]])</f>
        <v>12</v>
      </c>
      <c r="P4738" s="4">
        <f>YEAR(Table1[[#This Row],[Invoice Date]])</f>
        <v>2020</v>
      </c>
      <c r="Q4738" s="4" t="str">
        <f>"Q"&amp;ROUNDUP(MONTH(Table1[[#This Row],[Invoice Date]])/3,0)</f>
        <v>Q4</v>
      </c>
      <c r="R4738" s="4" t="str">
        <f>LOOKUP(O4738,{1,3,6,9,12},{"Winter","Spring","Summer","Autumn","Winter"})</f>
        <v>Winter</v>
      </c>
    </row>
    <row r="4739" spans="2:18"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c r="O4739" s="4">
        <f>MONTH(Table1[[#This Row],[Invoice Date]])</f>
        <v>12</v>
      </c>
      <c r="P4739" s="4">
        <f>YEAR(Table1[[#This Row],[Invoice Date]])</f>
        <v>2020</v>
      </c>
      <c r="Q4739" s="4" t="str">
        <f>"Q"&amp;ROUNDUP(MONTH(Table1[[#This Row],[Invoice Date]])/3,0)</f>
        <v>Q4</v>
      </c>
      <c r="R4739" s="4" t="str">
        <f>LOOKUP(O4739,{1,3,6,9,12},{"Winter","Spring","Summer","Autumn","Winter"})</f>
        <v>Winter</v>
      </c>
    </row>
    <row r="4740" spans="2:18"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c r="O4740" s="4">
        <f>MONTH(Table1[[#This Row],[Invoice Date]])</f>
        <v>12</v>
      </c>
      <c r="P4740" s="4">
        <f>YEAR(Table1[[#This Row],[Invoice Date]])</f>
        <v>2020</v>
      </c>
      <c r="Q4740" s="4" t="str">
        <f>"Q"&amp;ROUNDUP(MONTH(Table1[[#This Row],[Invoice Date]])/3,0)</f>
        <v>Q4</v>
      </c>
      <c r="R4740" s="4" t="str">
        <f>LOOKUP(O4740,{1,3,6,9,12},{"Winter","Spring","Summer","Autumn","Winter"})</f>
        <v>Winter</v>
      </c>
    </row>
    <row r="4741" spans="2:18"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c r="O4741" s="4">
        <f>MONTH(Table1[[#This Row],[Invoice Date]])</f>
        <v>12</v>
      </c>
      <c r="P4741" s="4">
        <f>YEAR(Table1[[#This Row],[Invoice Date]])</f>
        <v>2020</v>
      </c>
      <c r="Q4741" s="4" t="str">
        <f>"Q"&amp;ROUNDUP(MONTH(Table1[[#This Row],[Invoice Date]])/3,0)</f>
        <v>Q4</v>
      </c>
      <c r="R4741" s="4" t="str">
        <f>LOOKUP(O4741,{1,3,6,9,12},{"Winter","Spring","Summer","Autumn","Winter"})</f>
        <v>Winter</v>
      </c>
    </row>
    <row r="4742" spans="2:18"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c r="O4742" s="4">
        <f>MONTH(Table1[[#This Row],[Invoice Date]])</f>
        <v>12</v>
      </c>
      <c r="P4742" s="4">
        <f>YEAR(Table1[[#This Row],[Invoice Date]])</f>
        <v>2020</v>
      </c>
      <c r="Q4742" s="4" t="str">
        <f>"Q"&amp;ROUNDUP(MONTH(Table1[[#This Row],[Invoice Date]])/3,0)</f>
        <v>Q4</v>
      </c>
      <c r="R4742" s="4" t="str">
        <f>LOOKUP(O4742,{1,3,6,9,12},{"Winter","Spring","Summer","Autumn","Winter"})</f>
        <v>Winter</v>
      </c>
    </row>
    <row r="4743" spans="2:18"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c r="O4743" s="4">
        <f>MONTH(Table1[[#This Row],[Invoice Date]])</f>
        <v>12</v>
      </c>
      <c r="P4743" s="4">
        <f>YEAR(Table1[[#This Row],[Invoice Date]])</f>
        <v>2020</v>
      </c>
      <c r="Q4743" s="4" t="str">
        <f>"Q"&amp;ROUNDUP(MONTH(Table1[[#This Row],[Invoice Date]])/3,0)</f>
        <v>Q4</v>
      </c>
      <c r="R4743" s="4" t="str">
        <f>LOOKUP(O4743,{1,3,6,9,12},{"Winter","Spring","Summer","Autumn","Winter"})</f>
        <v>Winter</v>
      </c>
    </row>
    <row r="4744" spans="2:18"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c r="O4744" s="4">
        <f>MONTH(Table1[[#This Row],[Invoice Date]])</f>
        <v>12</v>
      </c>
      <c r="P4744" s="4">
        <f>YEAR(Table1[[#This Row],[Invoice Date]])</f>
        <v>2020</v>
      </c>
      <c r="Q4744" s="4" t="str">
        <f>"Q"&amp;ROUNDUP(MONTH(Table1[[#This Row],[Invoice Date]])/3,0)</f>
        <v>Q4</v>
      </c>
      <c r="R4744" s="4" t="str">
        <f>LOOKUP(O4744,{1,3,6,9,12},{"Winter","Spring","Summer","Autumn","Winter"})</f>
        <v>Winter</v>
      </c>
    </row>
    <row r="4745" spans="2:18"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c r="O4745" s="4">
        <f>MONTH(Table1[[#This Row],[Invoice Date]])</f>
        <v>12</v>
      </c>
      <c r="P4745" s="4">
        <f>YEAR(Table1[[#This Row],[Invoice Date]])</f>
        <v>2020</v>
      </c>
      <c r="Q4745" s="4" t="str">
        <f>"Q"&amp;ROUNDUP(MONTH(Table1[[#This Row],[Invoice Date]])/3,0)</f>
        <v>Q4</v>
      </c>
      <c r="R4745" s="4" t="str">
        <f>LOOKUP(O4745,{1,3,6,9,12},{"Winter","Spring","Summer","Autumn","Winter"})</f>
        <v>Winter</v>
      </c>
    </row>
    <row r="4746" spans="2:18"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c r="O4746" s="4">
        <f>MONTH(Table1[[#This Row],[Invoice Date]])</f>
        <v>12</v>
      </c>
      <c r="P4746" s="4">
        <f>YEAR(Table1[[#This Row],[Invoice Date]])</f>
        <v>2020</v>
      </c>
      <c r="Q4746" s="4" t="str">
        <f>"Q"&amp;ROUNDUP(MONTH(Table1[[#This Row],[Invoice Date]])/3,0)</f>
        <v>Q4</v>
      </c>
      <c r="R4746" s="4" t="str">
        <f>LOOKUP(O4746,{1,3,6,9,12},{"Winter","Spring","Summer","Autumn","Winter"})</f>
        <v>Winter</v>
      </c>
    </row>
    <row r="4747" spans="2:18"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c r="O4747" s="4">
        <f>MONTH(Table1[[#This Row],[Invoice Date]])</f>
        <v>12</v>
      </c>
      <c r="P4747" s="4">
        <f>YEAR(Table1[[#This Row],[Invoice Date]])</f>
        <v>2020</v>
      </c>
      <c r="Q4747" s="4" t="str">
        <f>"Q"&amp;ROUNDUP(MONTH(Table1[[#This Row],[Invoice Date]])/3,0)</f>
        <v>Q4</v>
      </c>
      <c r="R4747" s="4" t="str">
        <f>LOOKUP(O4747,{1,3,6,9,12},{"Winter","Spring","Summer","Autumn","Winter"})</f>
        <v>Winter</v>
      </c>
    </row>
    <row r="4748" spans="2:18"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c r="O4748" s="4">
        <f>MONTH(Table1[[#This Row],[Invoice Date]])</f>
        <v>12</v>
      </c>
      <c r="P4748" s="4">
        <f>YEAR(Table1[[#This Row],[Invoice Date]])</f>
        <v>2020</v>
      </c>
      <c r="Q4748" s="4" t="str">
        <f>"Q"&amp;ROUNDUP(MONTH(Table1[[#This Row],[Invoice Date]])/3,0)</f>
        <v>Q4</v>
      </c>
      <c r="R4748" s="4" t="str">
        <f>LOOKUP(O4748,{1,3,6,9,12},{"Winter","Spring","Summer","Autumn","Winter"})</f>
        <v>Winter</v>
      </c>
    </row>
    <row r="4749" spans="2:18"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c r="O4749" s="4">
        <f>MONTH(Table1[[#This Row],[Invoice Date]])</f>
        <v>12</v>
      </c>
      <c r="P4749" s="4">
        <f>YEAR(Table1[[#This Row],[Invoice Date]])</f>
        <v>2020</v>
      </c>
      <c r="Q4749" s="4" t="str">
        <f>"Q"&amp;ROUNDUP(MONTH(Table1[[#This Row],[Invoice Date]])/3,0)</f>
        <v>Q4</v>
      </c>
      <c r="R4749" s="4" t="str">
        <f>LOOKUP(O4749,{1,3,6,9,12},{"Winter","Spring","Summer","Autumn","Winter"})</f>
        <v>Winter</v>
      </c>
    </row>
    <row r="4750" spans="2:18"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c r="O4750" s="4">
        <f>MONTH(Table1[[#This Row],[Invoice Date]])</f>
        <v>12</v>
      </c>
      <c r="P4750" s="4">
        <f>YEAR(Table1[[#This Row],[Invoice Date]])</f>
        <v>2020</v>
      </c>
      <c r="Q4750" s="4" t="str">
        <f>"Q"&amp;ROUNDUP(MONTH(Table1[[#This Row],[Invoice Date]])/3,0)</f>
        <v>Q4</v>
      </c>
      <c r="R4750" s="4" t="str">
        <f>LOOKUP(O4750,{1,3,6,9,12},{"Winter","Spring","Summer","Autumn","Winter"})</f>
        <v>Winter</v>
      </c>
    </row>
    <row r="4751" spans="2:18"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c r="O4751" s="4">
        <f>MONTH(Table1[[#This Row],[Invoice Date]])</f>
        <v>12</v>
      </c>
      <c r="P4751" s="4">
        <f>YEAR(Table1[[#This Row],[Invoice Date]])</f>
        <v>2020</v>
      </c>
      <c r="Q4751" s="4" t="str">
        <f>"Q"&amp;ROUNDUP(MONTH(Table1[[#This Row],[Invoice Date]])/3,0)</f>
        <v>Q4</v>
      </c>
      <c r="R4751" s="4" t="str">
        <f>LOOKUP(O4751,{1,3,6,9,12},{"Winter","Spring","Summer","Autumn","Winter"})</f>
        <v>Winter</v>
      </c>
    </row>
    <row r="4752" spans="2:18"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c r="O4752" s="4">
        <f>MONTH(Table1[[#This Row],[Invoice Date]])</f>
        <v>12</v>
      </c>
      <c r="P4752" s="4">
        <f>YEAR(Table1[[#This Row],[Invoice Date]])</f>
        <v>2020</v>
      </c>
      <c r="Q4752" s="4" t="str">
        <f>"Q"&amp;ROUNDUP(MONTH(Table1[[#This Row],[Invoice Date]])/3,0)</f>
        <v>Q4</v>
      </c>
      <c r="R4752" s="4" t="str">
        <f>LOOKUP(O4752,{1,3,6,9,12},{"Winter","Spring","Summer","Autumn","Winter"})</f>
        <v>Winter</v>
      </c>
    </row>
    <row r="4753" spans="2:18"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c r="O4753" s="4">
        <f>MONTH(Table1[[#This Row],[Invoice Date]])</f>
        <v>12</v>
      </c>
      <c r="P4753" s="4">
        <f>YEAR(Table1[[#This Row],[Invoice Date]])</f>
        <v>2020</v>
      </c>
      <c r="Q4753" s="4" t="str">
        <f>"Q"&amp;ROUNDUP(MONTH(Table1[[#This Row],[Invoice Date]])/3,0)</f>
        <v>Q4</v>
      </c>
      <c r="R4753" s="4" t="str">
        <f>LOOKUP(O4753,{1,3,6,9,12},{"Winter","Spring","Summer","Autumn","Winter"})</f>
        <v>Winter</v>
      </c>
    </row>
    <row r="4754" spans="2:18"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c r="O4754" s="4">
        <f>MONTH(Table1[[#This Row],[Invoice Date]])</f>
        <v>12</v>
      </c>
      <c r="P4754" s="4">
        <f>YEAR(Table1[[#This Row],[Invoice Date]])</f>
        <v>2020</v>
      </c>
      <c r="Q4754" s="4" t="str">
        <f>"Q"&amp;ROUNDUP(MONTH(Table1[[#This Row],[Invoice Date]])/3,0)</f>
        <v>Q4</v>
      </c>
      <c r="R4754" s="4" t="str">
        <f>LOOKUP(O4754,{1,3,6,9,12},{"Winter","Spring","Summer","Autumn","Winter"})</f>
        <v>Winter</v>
      </c>
    </row>
    <row r="4755" spans="2:18"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c r="O4755" s="4">
        <f>MONTH(Table1[[#This Row],[Invoice Date]])</f>
        <v>12</v>
      </c>
      <c r="P4755" s="4">
        <f>YEAR(Table1[[#This Row],[Invoice Date]])</f>
        <v>2020</v>
      </c>
      <c r="Q4755" s="4" t="str">
        <f>"Q"&amp;ROUNDUP(MONTH(Table1[[#This Row],[Invoice Date]])/3,0)</f>
        <v>Q4</v>
      </c>
      <c r="R4755" s="4" t="str">
        <f>LOOKUP(O4755,{1,3,6,9,12},{"Winter","Spring","Summer","Autumn","Winter"})</f>
        <v>Winter</v>
      </c>
    </row>
    <row r="4756" spans="2:18"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c r="O4756" s="4">
        <f>MONTH(Table1[[#This Row],[Invoice Date]])</f>
        <v>12</v>
      </c>
      <c r="P4756" s="4">
        <f>YEAR(Table1[[#This Row],[Invoice Date]])</f>
        <v>2020</v>
      </c>
      <c r="Q4756" s="4" t="str">
        <f>"Q"&amp;ROUNDUP(MONTH(Table1[[#This Row],[Invoice Date]])/3,0)</f>
        <v>Q4</v>
      </c>
      <c r="R4756" s="4" t="str">
        <f>LOOKUP(O4756,{1,3,6,9,12},{"Winter","Spring","Summer","Autumn","Winter"})</f>
        <v>Winter</v>
      </c>
    </row>
    <row r="4757" spans="2:18"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c r="O4757" s="4">
        <f>MONTH(Table1[[#This Row],[Invoice Date]])</f>
        <v>12</v>
      </c>
      <c r="P4757" s="4">
        <f>YEAR(Table1[[#This Row],[Invoice Date]])</f>
        <v>2020</v>
      </c>
      <c r="Q4757" s="4" t="str">
        <f>"Q"&amp;ROUNDUP(MONTH(Table1[[#This Row],[Invoice Date]])/3,0)</f>
        <v>Q4</v>
      </c>
      <c r="R4757" s="4" t="str">
        <f>LOOKUP(O4757,{1,3,6,9,12},{"Winter","Spring","Summer","Autumn","Winter"})</f>
        <v>Winter</v>
      </c>
    </row>
    <row r="4758" spans="2:18"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c r="O4758" s="4">
        <f>MONTH(Table1[[#This Row],[Invoice Date]])</f>
        <v>1</v>
      </c>
      <c r="P4758" s="4">
        <f>YEAR(Table1[[#This Row],[Invoice Date]])</f>
        <v>2021</v>
      </c>
      <c r="Q4758" s="4" t="str">
        <f>"Q"&amp;ROUNDUP(MONTH(Table1[[#This Row],[Invoice Date]])/3,0)</f>
        <v>Q1</v>
      </c>
      <c r="R4758" s="4" t="str">
        <f>LOOKUP(O4758,{1,3,6,9,12},{"Winter","Spring","Summer","Autumn","Winter"})</f>
        <v>Winter</v>
      </c>
    </row>
    <row r="4759" spans="2:18"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c r="O4759" s="4">
        <f>MONTH(Table1[[#This Row],[Invoice Date]])</f>
        <v>1</v>
      </c>
      <c r="P4759" s="4">
        <f>YEAR(Table1[[#This Row],[Invoice Date]])</f>
        <v>2021</v>
      </c>
      <c r="Q4759" s="4" t="str">
        <f>"Q"&amp;ROUNDUP(MONTH(Table1[[#This Row],[Invoice Date]])/3,0)</f>
        <v>Q1</v>
      </c>
      <c r="R4759" s="4" t="str">
        <f>LOOKUP(O4759,{1,3,6,9,12},{"Winter","Spring","Summer","Autumn","Winter"})</f>
        <v>Winter</v>
      </c>
    </row>
    <row r="4760" spans="2:18"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c r="O4760" s="4">
        <f>MONTH(Table1[[#This Row],[Invoice Date]])</f>
        <v>1</v>
      </c>
      <c r="P4760" s="4">
        <f>YEAR(Table1[[#This Row],[Invoice Date]])</f>
        <v>2021</v>
      </c>
      <c r="Q4760" s="4" t="str">
        <f>"Q"&amp;ROUNDUP(MONTH(Table1[[#This Row],[Invoice Date]])/3,0)</f>
        <v>Q1</v>
      </c>
      <c r="R4760" s="4" t="str">
        <f>LOOKUP(O4760,{1,3,6,9,12},{"Winter","Spring","Summer","Autumn","Winter"})</f>
        <v>Winter</v>
      </c>
    </row>
    <row r="4761" spans="2:18"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c r="O4761" s="4">
        <f>MONTH(Table1[[#This Row],[Invoice Date]])</f>
        <v>1</v>
      </c>
      <c r="P4761" s="4">
        <f>YEAR(Table1[[#This Row],[Invoice Date]])</f>
        <v>2021</v>
      </c>
      <c r="Q4761" s="4" t="str">
        <f>"Q"&amp;ROUNDUP(MONTH(Table1[[#This Row],[Invoice Date]])/3,0)</f>
        <v>Q1</v>
      </c>
      <c r="R4761" s="4" t="str">
        <f>LOOKUP(O4761,{1,3,6,9,12},{"Winter","Spring","Summer","Autumn","Winter"})</f>
        <v>Winter</v>
      </c>
    </row>
    <row r="4762" spans="2:18"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c r="O4762" s="4">
        <f>MONTH(Table1[[#This Row],[Invoice Date]])</f>
        <v>1</v>
      </c>
      <c r="P4762" s="4">
        <f>YEAR(Table1[[#This Row],[Invoice Date]])</f>
        <v>2021</v>
      </c>
      <c r="Q4762" s="4" t="str">
        <f>"Q"&amp;ROUNDUP(MONTH(Table1[[#This Row],[Invoice Date]])/3,0)</f>
        <v>Q1</v>
      </c>
      <c r="R4762" s="4" t="str">
        <f>LOOKUP(O4762,{1,3,6,9,12},{"Winter","Spring","Summer","Autumn","Winter"})</f>
        <v>Winter</v>
      </c>
    </row>
    <row r="4763" spans="2:18"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c r="O4763" s="4">
        <f>MONTH(Table1[[#This Row],[Invoice Date]])</f>
        <v>1</v>
      </c>
      <c r="P4763" s="4">
        <f>YEAR(Table1[[#This Row],[Invoice Date]])</f>
        <v>2021</v>
      </c>
      <c r="Q4763" s="4" t="str">
        <f>"Q"&amp;ROUNDUP(MONTH(Table1[[#This Row],[Invoice Date]])/3,0)</f>
        <v>Q1</v>
      </c>
      <c r="R4763" s="4" t="str">
        <f>LOOKUP(O4763,{1,3,6,9,12},{"Winter","Spring","Summer","Autumn","Winter"})</f>
        <v>Winter</v>
      </c>
    </row>
    <row r="4764" spans="2:18"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c r="O4764" s="4">
        <f>MONTH(Table1[[#This Row],[Invoice Date]])</f>
        <v>1</v>
      </c>
      <c r="P4764" s="4">
        <f>YEAR(Table1[[#This Row],[Invoice Date]])</f>
        <v>2021</v>
      </c>
      <c r="Q4764" s="4" t="str">
        <f>"Q"&amp;ROUNDUP(MONTH(Table1[[#This Row],[Invoice Date]])/3,0)</f>
        <v>Q1</v>
      </c>
      <c r="R4764" s="4" t="str">
        <f>LOOKUP(O4764,{1,3,6,9,12},{"Winter","Spring","Summer","Autumn","Winter"})</f>
        <v>Winter</v>
      </c>
    </row>
    <row r="4765" spans="2:18"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c r="O4765" s="4">
        <f>MONTH(Table1[[#This Row],[Invoice Date]])</f>
        <v>1</v>
      </c>
      <c r="P4765" s="4">
        <f>YEAR(Table1[[#This Row],[Invoice Date]])</f>
        <v>2021</v>
      </c>
      <c r="Q4765" s="4" t="str">
        <f>"Q"&amp;ROUNDUP(MONTH(Table1[[#This Row],[Invoice Date]])/3,0)</f>
        <v>Q1</v>
      </c>
      <c r="R4765" s="4" t="str">
        <f>LOOKUP(O4765,{1,3,6,9,12},{"Winter","Spring","Summer","Autumn","Winter"})</f>
        <v>Winter</v>
      </c>
    </row>
    <row r="4766" spans="2:18"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c r="O4766" s="4">
        <f>MONTH(Table1[[#This Row],[Invoice Date]])</f>
        <v>1</v>
      </c>
      <c r="P4766" s="4">
        <f>YEAR(Table1[[#This Row],[Invoice Date]])</f>
        <v>2021</v>
      </c>
      <c r="Q4766" s="4" t="str">
        <f>"Q"&amp;ROUNDUP(MONTH(Table1[[#This Row],[Invoice Date]])/3,0)</f>
        <v>Q1</v>
      </c>
      <c r="R4766" s="4" t="str">
        <f>LOOKUP(O4766,{1,3,6,9,12},{"Winter","Spring","Summer","Autumn","Winter"})</f>
        <v>Winter</v>
      </c>
    </row>
    <row r="4767" spans="2:18"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c r="O4767" s="4">
        <f>MONTH(Table1[[#This Row],[Invoice Date]])</f>
        <v>1</v>
      </c>
      <c r="P4767" s="4">
        <f>YEAR(Table1[[#This Row],[Invoice Date]])</f>
        <v>2021</v>
      </c>
      <c r="Q4767" s="4" t="str">
        <f>"Q"&amp;ROUNDUP(MONTH(Table1[[#This Row],[Invoice Date]])/3,0)</f>
        <v>Q1</v>
      </c>
      <c r="R4767" s="4" t="str">
        <f>LOOKUP(O4767,{1,3,6,9,12},{"Winter","Spring","Summer","Autumn","Winter"})</f>
        <v>Winter</v>
      </c>
    </row>
    <row r="4768" spans="2:18"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c r="O4768" s="4">
        <f>MONTH(Table1[[#This Row],[Invoice Date]])</f>
        <v>1</v>
      </c>
      <c r="P4768" s="4">
        <f>YEAR(Table1[[#This Row],[Invoice Date]])</f>
        <v>2021</v>
      </c>
      <c r="Q4768" s="4" t="str">
        <f>"Q"&amp;ROUNDUP(MONTH(Table1[[#This Row],[Invoice Date]])/3,0)</f>
        <v>Q1</v>
      </c>
      <c r="R4768" s="4" t="str">
        <f>LOOKUP(O4768,{1,3,6,9,12},{"Winter","Spring","Summer","Autumn","Winter"})</f>
        <v>Winter</v>
      </c>
    </row>
    <row r="4769" spans="2:18"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c r="O4769" s="4">
        <f>MONTH(Table1[[#This Row],[Invoice Date]])</f>
        <v>1</v>
      </c>
      <c r="P4769" s="4">
        <f>YEAR(Table1[[#This Row],[Invoice Date]])</f>
        <v>2021</v>
      </c>
      <c r="Q4769" s="4" t="str">
        <f>"Q"&amp;ROUNDUP(MONTH(Table1[[#This Row],[Invoice Date]])/3,0)</f>
        <v>Q1</v>
      </c>
      <c r="R4769" s="4" t="str">
        <f>LOOKUP(O4769,{1,3,6,9,12},{"Winter","Spring","Summer","Autumn","Winter"})</f>
        <v>Winter</v>
      </c>
    </row>
    <row r="4770" spans="2:18"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c r="O4770" s="4">
        <f>MONTH(Table1[[#This Row],[Invoice Date]])</f>
        <v>1</v>
      </c>
      <c r="P4770" s="4">
        <f>YEAR(Table1[[#This Row],[Invoice Date]])</f>
        <v>2021</v>
      </c>
      <c r="Q4770" s="4" t="str">
        <f>"Q"&amp;ROUNDUP(MONTH(Table1[[#This Row],[Invoice Date]])/3,0)</f>
        <v>Q1</v>
      </c>
      <c r="R4770" s="4" t="str">
        <f>LOOKUP(O4770,{1,3,6,9,12},{"Winter","Spring","Summer","Autumn","Winter"})</f>
        <v>Winter</v>
      </c>
    </row>
    <row r="4771" spans="2:18"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c r="O4771" s="4">
        <f>MONTH(Table1[[#This Row],[Invoice Date]])</f>
        <v>1</v>
      </c>
      <c r="P4771" s="4">
        <f>YEAR(Table1[[#This Row],[Invoice Date]])</f>
        <v>2021</v>
      </c>
      <c r="Q4771" s="4" t="str">
        <f>"Q"&amp;ROUNDUP(MONTH(Table1[[#This Row],[Invoice Date]])/3,0)</f>
        <v>Q1</v>
      </c>
      <c r="R4771" s="4" t="str">
        <f>LOOKUP(O4771,{1,3,6,9,12},{"Winter","Spring","Summer","Autumn","Winter"})</f>
        <v>Winter</v>
      </c>
    </row>
    <row r="4772" spans="2:18"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c r="O4772" s="4">
        <f>MONTH(Table1[[#This Row],[Invoice Date]])</f>
        <v>1</v>
      </c>
      <c r="P4772" s="4">
        <f>YEAR(Table1[[#This Row],[Invoice Date]])</f>
        <v>2021</v>
      </c>
      <c r="Q4772" s="4" t="str">
        <f>"Q"&amp;ROUNDUP(MONTH(Table1[[#This Row],[Invoice Date]])/3,0)</f>
        <v>Q1</v>
      </c>
      <c r="R4772" s="4" t="str">
        <f>LOOKUP(O4772,{1,3,6,9,12},{"Winter","Spring","Summer","Autumn","Winter"})</f>
        <v>Winter</v>
      </c>
    </row>
    <row r="4773" spans="2:18"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c r="O4773" s="4">
        <f>MONTH(Table1[[#This Row],[Invoice Date]])</f>
        <v>1</v>
      </c>
      <c r="P4773" s="4">
        <f>YEAR(Table1[[#This Row],[Invoice Date]])</f>
        <v>2021</v>
      </c>
      <c r="Q4773" s="4" t="str">
        <f>"Q"&amp;ROUNDUP(MONTH(Table1[[#This Row],[Invoice Date]])/3,0)</f>
        <v>Q1</v>
      </c>
      <c r="R4773" s="4" t="str">
        <f>LOOKUP(O4773,{1,3,6,9,12},{"Winter","Spring","Summer","Autumn","Winter"})</f>
        <v>Winter</v>
      </c>
    </row>
    <row r="4774" spans="2:18"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c r="O4774" s="4">
        <f>MONTH(Table1[[#This Row],[Invoice Date]])</f>
        <v>1</v>
      </c>
      <c r="P4774" s="4">
        <f>YEAR(Table1[[#This Row],[Invoice Date]])</f>
        <v>2021</v>
      </c>
      <c r="Q4774" s="4" t="str">
        <f>"Q"&amp;ROUNDUP(MONTH(Table1[[#This Row],[Invoice Date]])/3,0)</f>
        <v>Q1</v>
      </c>
      <c r="R4774" s="4" t="str">
        <f>LOOKUP(O4774,{1,3,6,9,12},{"Winter","Spring","Summer","Autumn","Winter"})</f>
        <v>Winter</v>
      </c>
    </row>
    <row r="4775" spans="2:18"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c r="O4775" s="4">
        <f>MONTH(Table1[[#This Row],[Invoice Date]])</f>
        <v>1</v>
      </c>
      <c r="P4775" s="4">
        <f>YEAR(Table1[[#This Row],[Invoice Date]])</f>
        <v>2021</v>
      </c>
      <c r="Q4775" s="4" t="str">
        <f>"Q"&amp;ROUNDUP(MONTH(Table1[[#This Row],[Invoice Date]])/3,0)</f>
        <v>Q1</v>
      </c>
      <c r="R4775" s="4" t="str">
        <f>LOOKUP(O4775,{1,3,6,9,12},{"Winter","Spring","Summer","Autumn","Winter"})</f>
        <v>Winter</v>
      </c>
    </row>
    <row r="4776" spans="2:18"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c r="O4776" s="4">
        <f>MONTH(Table1[[#This Row],[Invoice Date]])</f>
        <v>1</v>
      </c>
      <c r="P4776" s="4">
        <f>YEAR(Table1[[#This Row],[Invoice Date]])</f>
        <v>2021</v>
      </c>
      <c r="Q4776" s="4" t="str">
        <f>"Q"&amp;ROUNDUP(MONTH(Table1[[#This Row],[Invoice Date]])/3,0)</f>
        <v>Q1</v>
      </c>
      <c r="R4776" s="4" t="str">
        <f>LOOKUP(O4776,{1,3,6,9,12},{"Winter","Spring","Summer","Autumn","Winter"})</f>
        <v>Winter</v>
      </c>
    </row>
    <row r="4777" spans="2:18"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c r="O4777" s="4">
        <f>MONTH(Table1[[#This Row],[Invoice Date]])</f>
        <v>1</v>
      </c>
      <c r="P4777" s="4">
        <f>YEAR(Table1[[#This Row],[Invoice Date]])</f>
        <v>2021</v>
      </c>
      <c r="Q4777" s="4" t="str">
        <f>"Q"&amp;ROUNDUP(MONTH(Table1[[#This Row],[Invoice Date]])/3,0)</f>
        <v>Q1</v>
      </c>
      <c r="R4777" s="4" t="str">
        <f>LOOKUP(O4777,{1,3,6,9,12},{"Winter","Spring","Summer","Autumn","Winter"})</f>
        <v>Winter</v>
      </c>
    </row>
    <row r="4778" spans="2:18"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c r="O4778" s="4">
        <f>MONTH(Table1[[#This Row],[Invoice Date]])</f>
        <v>1</v>
      </c>
      <c r="P4778" s="4">
        <f>YEAR(Table1[[#This Row],[Invoice Date]])</f>
        <v>2021</v>
      </c>
      <c r="Q4778" s="4" t="str">
        <f>"Q"&amp;ROUNDUP(MONTH(Table1[[#This Row],[Invoice Date]])/3,0)</f>
        <v>Q1</v>
      </c>
      <c r="R4778" s="4" t="str">
        <f>LOOKUP(O4778,{1,3,6,9,12},{"Winter","Spring","Summer","Autumn","Winter"})</f>
        <v>Winter</v>
      </c>
    </row>
    <row r="4779" spans="2:18"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c r="O4779" s="4">
        <f>MONTH(Table1[[#This Row],[Invoice Date]])</f>
        <v>1</v>
      </c>
      <c r="P4779" s="4">
        <f>YEAR(Table1[[#This Row],[Invoice Date]])</f>
        <v>2021</v>
      </c>
      <c r="Q4779" s="4" t="str">
        <f>"Q"&amp;ROUNDUP(MONTH(Table1[[#This Row],[Invoice Date]])/3,0)</f>
        <v>Q1</v>
      </c>
      <c r="R4779" s="4" t="str">
        <f>LOOKUP(O4779,{1,3,6,9,12},{"Winter","Spring","Summer","Autumn","Winter"})</f>
        <v>Winter</v>
      </c>
    </row>
    <row r="4780" spans="2:18"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c r="O4780" s="4">
        <f>MONTH(Table1[[#This Row],[Invoice Date]])</f>
        <v>1</v>
      </c>
      <c r="P4780" s="4">
        <f>YEAR(Table1[[#This Row],[Invoice Date]])</f>
        <v>2021</v>
      </c>
      <c r="Q4780" s="4" t="str">
        <f>"Q"&amp;ROUNDUP(MONTH(Table1[[#This Row],[Invoice Date]])/3,0)</f>
        <v>Q1</v>
      </c>
      <c r="R4780" s="4" t="str">
        <f>LOOKUP(O4780,{1,3,6,9,12},{"Winter","Spring","Summer","Autumn","Winter"})</f>
        <v>Winter</v>
      </c>
    </row>
    <row r="4781" spans="2:18"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c r="O4781" s="4">
        <f>MONTH(Table1[[#This Row],[Invoice Date]])</f>
        <v>1</v>
      </c>
      <c r="P4781" s="4">
        <f>YEAR(Table1[[#This Row],[Invoice Date]])</f>
        <v>2021</v>
      </c>
      <c r="Q4781" s="4" t="str">
        <f>"Q"&amp;ROUNDUP(MONTH(Table1[[#This Row],[Invoice Date]])/3,0)</f>
        <v>Q1</v>
      </c>
      <c r="R4781" s="4" t="str">
        <f>LOOKUP(O4781,{1,3,6,9,12},{"Winter","Spring","Summer","Autumn","Winter"})</f>
        <v>Winter</v>
      </c>
    </row>
    <row r="4782" spans="2:18"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c r="O4782" s="4">
        <f>MONTH(Table1[[#This Row],[Invoice Date]])</f>
        <v>1</v>
      </c>
      <c r="P4782" s="4">
        <f>YEAR(Table1[[#This Row],[Invoice Date]])</f>
        <v>2021</v>
      </c>
      <c r="Q4782" s="4" t="str">
        <f>"Q"&amp;ROUNDUP(MONTH(Table1[[#This Row],[Invoice Date]])/3,0)</f>
        <v>Q1</v>
      </c>
      <c r="R4782" s="4" t="str">
        <f>LOOKUP(O4782,{1,3,6,9,12},{"Winter","Spring","Summer","Autumn","Winter"})</f>
        <v>Winter</v>
      </c>
    </row>
    <row r="4783" spans="2:18"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c r="O4783" s="4">
        <f>MONTH(Table1[[#This Row],[Invoice Date]])</f>
        <v>1</v>
      </c>
      <c r="P4783" s="4">
        <f>YEAR(Table1[[#This Row],[Invoice Date]])</f>
        <v>2021</v>
      </c>
      <c r="Q4783" s="4" t="str">
        <f>"Q"&amp;ROUNDUP(MONTH(Table1[[#This Row],[Invoice Date]])/3,0)</f>
        <v>Q1</v>
      </c>
      <c r="R4783" s="4" t="str">
        <f>LOOKUP(O4783,{1,3,6,9,12},{"Winter","Spring","Summer","Autumn","Winter"})</f>
        <v>Winter</v>
      </c>
    </row>
    <row r="4784" spans="2:18"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c r="O4784" s="4">
        <f>MONTH(Table1[[#This Row],[Invoice Date]])</f>
        <v>1</v>
      </c>
      <c r="P4784" s="4">
        <f>YEAR(Table1[[#This Row],[Invoice Date]])</f>
        <v>2021</v>
      </c>
      <c r="Q4784" s="4" t="str">
        <f>"Q"&amp;ROUNDUP(MONTH(Table1[[#This Row],[Invoice Date]])/3,0)</f>
        <v>Q1</v>
      </c>
      <c r="R4784" s="4" t="str">
        <f>LOOKUP(O4784,{1,3,6,9,12},{"Winter","Spring","Summer","Autumn","Winter"})</f>
        <v>Winter</v>
      </c>
    </row>
    <row r="4785" spans="2:18"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c r="O4785" s="4">
        <f>MONTH(Table1[[#This Row],[Invoice Date]])</f>
        <v>1</v>
      </c>
      <c r="P4785" s="4">
        <f>YEAR(Table1[[#This Row],[Invoice Date]])</f>
        <v>2021</v>
      </c>
      <c r="Q4785" s="4" t="str">
        <f>"Q"&amp;ROUNDUP(MONTH(Table1[[#This Row],[Invoice Date]])/3,0)</f>
        <v>Q1</v>
      </c>
      <c r="R4785" s="4" t="str">
        <f>LOOKUP(O4785,{1,3,6,9,12},{"Winter","Spring","Summer","Autumn","Winter"})</f>
        <v>Winter</v>
      </c>
    </row>
    <row r="4786" spans="2:18"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c r="O4786" s="4">
        <f>MONTH(Table1[[#This Row],[Invoice Date]])</f>
        <v>1</v>
      </c>
      <c r="P4786" s="4">
        <f>YEAR(Table1[[#This Row],[Invoice Date]])</f>
        <v>2021</v>
      </c>
      <c r="Q4786" s="4" t="str">
        <f>"Q"&amp;ROUNDUP(MONTH(Table1[[#This Row],[Invoice Date]])/3,0)</f>
        <v>Q1</v>
      </c>
      <c r="R4786" s="4" t="str">
        <f>LOOKUP(O4786,{1,3,6,9,12},{"Winter","Spring","Summer","Autumn","Winter"})</f>
        <v>Winter</v>
      </c>
    </row>
    <row r="4787" spans="2:18"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c r="O4787" s="4">
        <f>MONTH(Table1[[#This Row],[Invoice Date]])</f>
        <v>1</v>
      </c>
      <c r="P4787" s="4">
        <f>YEAR(Table1[[#This Row],[Invoice Date]])</f>
        <v>2021</v>
      </c>
      <c r="Q4787" s="4" t="str">
        <f>"Q"&amp;ROUNDUP(MONTH(Table1[[#This Row],[Invoice Date]])/3,0)</f>
        <v>Q1</v>
      </c>
      <c r="R4787" s="4" t="str">
        <f>LOOKUP(O4787,{1,3,6,9,12},{"Winter","Spring","Summer","Autumn","Winter"})</f>
        <v>Winter</v>
      </c>
    </row>
    <row r="4788" spans="2:18"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c r="O4788" s="4">
        <f>MONTH(Table1[[#This Row],[Invoice Date]])</f>
        <v>1</v>
      </c>
      <c r="P4788" s="4">
        <f>YEAR(Table1[[#This Row],[Invoice Date]])</f>
        <v>2021</v>
      </c>
      <c r="Q4788" s="4" t="str">
        <f>"Q"&amp;ROUNDUP(MONTH(Table1[[#This Row],[Invoice Date]])/3,0)</f>
        <v>Q1</v>
      </c>
      <c r="R4788" s="4" t="str">
        <f>LOOKUP(O4788,{1,3,6,9,12},{"Winter","Spring","Summer","Autumn","Winter"})</f>
        <v>Winter</v>
      </c>
    </row>
    <row r="4789" spans="2:18"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c r="O4789" s="4">
        <f>MONTH(Table1[[#This Row],[Invoice Date]])</f>
        <v>2</v>
      </c>
      <c r="P4789" s="4">
        <f>YEAR(Table1[[#This Row],[Invoice Date]])</f>
        <v>2021</v>
      </c>
      <c r="Q4789" s="4" t="str">
        <f>"Q"&amp;ROUNDUP(MONTH(Table1[[#This Row],[Invoice Date]])/3,0)</f>
        <v>Q1</v>
      </c>
      <c r="R4789" s="4" t="str">
        <f>LOOKUP(O4789,{1,3,6,9,12},{"Winter","Spring","Summer","Autumn","Winter"})</f>
        <v>Winter</v>
      </c>
    </row>
    <row r="4790" spans="2:18"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c r="O4790" s="4">
        <f>MONTH(Table1[[#This Row],[Invoice Date]])</f>
        <v>2</v>
      </c>
      <c r="P4790" s="4">
        <f>YEAR(Table1[[#This Row],[Invoice Date]])</f>
        <v>2021</v>
      </c>
      <c r="Q4790" s="4" t="str">
        <f>"Q"&amp;ROUNDUP(MONTH(Table1[[#This Row],[Invoice Date]])/3,0)</f>
        <v>Q1</v>
      </c>
      <c r="R4790" s="4" t="str">
        <f>LOOKUP(O4790,{1,3,6,9,12},{"Winter","Spring","Summer","Autumn","Winter"})</f>
        <v>Winter</v>
      </c>
    </row>
    <row r="4791" spans="2:18"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c r="O4791" s="4">
        <f>MONTH(Table1[[#This Row],[Invoice Date]])</f>
        <v>2</v>
      </c>
      <c r="P4791" s="4">
        <f>YEAR(Table1[[#This Row],[Invoice Date]])</f>
        <v>2021</v>
      </c>
      <c r="Q4791" s="4" t="str">
        <f>"Q"&amp;ROUNDUP(MONTH(Table1[[#This Row],[Invoice Date]])/3,0)</f>
        <v>Q1</v>
      </c>
      <c r="R4791" s="4" t="str">
        <f>LOOKUP(O4791,{1,3,6,9,12},{"Winter","Spring","Summer","Autumn","Winter"})</f>
        <v>Winter</v>
      </c>
    </row>
    <row r="4792" spans="2:18"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c r="O4792" s="4">
        <f>MONTH(Table1[[#This Row],[Invoice Date]])</f>
        <v>2</v>
      </c>
      <c r="P4792" s="4">
        <f>YEAR(Table1[[#This Row],[Invoice Date]])</f>
        <v>2021</v>
      </c>
      <c r="Q4792" s="4" t="str">
        <f>"Q"&amp;ROUNDUP(MONTH(Table1[[#This Row],[Invoice Date]])/3,0)</f>
        <v>Q1</v>
      </c>
      <c r="R4792" s="4" t="str">
        <f>LOOKUP(O4792,{1,3,6,9,12},{"Winter","Spring","Summer","Autumn","Winter"})</f>
        <v>Winter</v>
      </c>
    </row>
    <row r="4793" spans="2:18"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c r="O4793" s="4">
        <f>MONTH(Table1[[#This Row],[Invoice Date]])</f>
        <v>2</v>
      </c>
      <c r="P4793" s="4">
        <f>YEAR(Table1[[#This Row],[Invoice Date]])</f>
        <v>2021</v>
      </c>
      <c r="Q4793" s="4" t="str">
        <f>"Q"&amp;ROUNDUP(MONTH(Table1[[#This Row],[Invoice Date]])/3,0)</f>
        <v>Q1</v>
      </c>
      <c r="R4793" s="4" t="str">
        <f>LOOKUP(O4793,{1,3,6,9,12},{"Winter","Spring","Summer","Autumn","Winter"})</f>
        <v>Winter</v>
      </c>
    </row>
    <row r="4794" spans="2:18"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c r="O4794" s="4">
        <f>MONTH(Table1[[#This Row],[Invoice Date]])</f>
        <v>2</v>
      </c>
      <c r="P4794" s="4">
        <f>YEAR(Table1[[#This Row],[Invoice Date]])</f>
        <v>2021</v>
      </c>
      <c r="Q4794" s="4" t="str">
        <f>"Q"&amp;ROUNDUP(MONTH(Table1[[#This Row],[Invoice Date]])/3,0)</f>
        <v>Q1</v>
      </c>
      <c r="R4794" s="4" t="str">
        <f>LOOKUP(O4794,{1,3,6,9,12},{"Winter","Spring","Summer","Autumn","Winter"})</f>
        <v>Winter</v>
      </c>
    </row>
    <row r="4795" spans="2:18"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c r="O4795" s="4">
        <f>MONTH(Table1[[#This Row],[Invoice Date]])</f>
        <v>2</v>
      </c>
      <c r="P4795" s="4">
        <f>YEAR(Table1[[#This Row],[Invoice Date]])</f>
        <v>2021</v>
      </c>
      <c r="Q4795" s="4" t="str">
        <f>"Q"&amp;ROUNDUP(MONTH(Table1[[#This Row],[Invoice Date]])/3,0)</f>
        <v>Q1</v>
      </c>
      <c r="R4795" s="4" t="str">
        <f>LOOKUP(O4795,{1,3,6,9,12},{"Winter","Spring","Summer","Autumn","Winter"})</f>
        <v>Winter</v>
      </c>
    </row>
    <row r="4796" spans="2:18"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c r="O4796" s="4">
        <f>MONTH(Table1[[#This Row],[Invoice Date]])</f>
        <v>2</v>
      </c>
      <c r="P4796" s="4">
        <f>YEAR(Table1[[#This Row],[Invoice Date]])</f>
        <v>2021</v>
      </c>
      <c r="Q4796" s="4" t="str">
        <f>"Q"&amp;ROUNDUP(MONTH(Table1[[#This Row],[Invoice Date]])/3,0)</f>
        <v>Q1</v>
      </c>
      <c r="R4796" s="4" t="str">
        <f>LOOKUP(O4796,{1,3,6,9,12},{"Winter","Spring","Summer","Autumn","Winter"})</f>
        <v>Winter</v>
      </c>
    </row>
    <row r="4797" spans="2:18"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c r="O4797" s="4">
        <f>MONTH(Table1[[#This Row],[Invoice Date]])</f>
        <v>2</v>
      </c>
      <c r="P4797" s="4">
        <f>YEAR(Table1[[#This Row],[Invoice Date]])</f>
        <v>2021</v>
      </c>
      <c r="Q4797" s="4" t="str">
        <f>"Q"&amp;ROUNDUP(MONTH(Table1[[#This Row],[Invoice Date]])/3,0)</f>
        <v>Q1</v>
      </c>
      <c r="R4797" s="4" t="str">
        <f>LOOKUP(O4797,{1,3,6,9,12},{"Winter","Spring","Summer","Autumn","Winter"})</f>
        <v>Winter</v>
      </c>
    </row>
    <row r="4798" spans="2:18"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c r="O4798" s="4">
        <f>MONTH(Table1[[#This Row],[Invoice Date]])</f>
        <v>2</v>
      </c>
      <c r="P4798" s="4">
        <f>YEAR(Table1[[#This Row],[Invoice Date]])</f>
        <v>2021</v>
      </c>
      <c r="Q4798" s="4" t="str">
        <f>"Q"&amp;ROUNDUP(MONTH(Table1[[#This Row],[Invoice Date]])/3,0)</f>
        <v>Q1</v>
      </c>
      <c r="R4798" s="4" t="str">
        <f>LOOKUP(O4798,{1,3,6,9,12},{"Winter","Spring","Summer","Autumn","Winter"})</f>
        <v>Winter</v>
      </c>
    </row>
    <row r="4799" spans="2:18"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c r="O4799" s="4">
        <f>MONTH(Table1[[#This Row],[Invoice Date]])</f>
        <v>2</v>
      </c>
      <c r="P4799" s="4">
        <f>YEAR(Table1[[#This Row],[Invoice Date]])</f>
        <v>2021</v>
      </c>
      <c r="Q4799" s="4" t="str">
        <f>"Q"&amp;ROUNDUP(MONTH(Table1[[#This Row],[Invoice Date]])/3,0)</f>
        <v>Q1</v>
      </c>
      <c r="R4799" s="4" t="str">
        <f>LOOKUP(O4799,{1,3,6,9,12},{"Winter","Spring","Summer","Autumn","Winter"})</f>
        <v>Winter</v>
      </c>
    </row>
    <row r="4800" spans="2:18"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c r="O4800" s="4">
        <f>MONTH(Table1[[#This Row],[Invoice Date]])</f>
        <v>2</v>
      </c>
      <c r="P4800" s="4">
        <f>YEAR(Table1[[#This Row],[Invoice Date]])</f>
        <v>2021</v>
      </c>
      <c r="Q4800" s="4" t="str">
        <f>"Q"&amp;ROUNDUP(MONTH(Table1[[#This Row],[Invoice Date]])/3,0)</f>
        <v>Q1</v>
      </c>
      <c r="R4800" s="4" t="str">
        <f>LOOKUP(O4800,{1,3,6,9,12},{"Winter","Spring","Summer","Autumn","Winter"})</f>
        <v>Winter</v>
      </c>
    </row>
    <row r="4801" spans="2:18"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c r="O4801" s="4">
        <f>MONTH(Table1[[#This Row],[Invoice Date]])</f>
        <v>2</v>
      </c>
      <c r="P4801" s="4">
        <f>YEAR(Table1[[#This Row],[Invoice Date]])</f>
        <v>2021</v>
      </c>
      <c r="Q4801" s="4" t="str">
        <f>"Q"&amp;ROUNDUP(MONTH(Table1[[#This Row],[Invoice Date]])/3,0)</f>
        <v>Q1</v>
      </c>
      <c r="R4801" s="4" t="str">
        <f>LOOKUP(O4801,{1,3,6,9,12},{"Winter","Spring","Summer","Autumn","Winter"})</f>
        <v>Winter</v>
      </c>
    </row>
    <row r="4802" spans="2:18"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c r="O4802" s="4">
        <f>MONTH(Table1[[#This Row],[Invoice Date]])</f>
        <v>2</v>
      </c>
      <c r="P4802" s="4">
        <f>YEAR(Table1[[#This Row],[Invoice Date]])</f>
        <v>2021</v>
      </c>
      <c r="Q4802" s="4" t="str">
        <f>"Q"&amp;ROUNDUP(MONTH(Table1[[#This Row],[Invoice Date]])/3,0)</f>
        <v>Q1</v>
      </c>
      <c r="R4802" s="4" t="str">
        <f>LOOKUP(O4802,{1,3,6,9,12},{"Winter","Spring","Summer","Autumn","Winter"})</f>
        <v>Winter</v>
      </c>
    </row>
    <row r="4803" spans="2:18"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c r="O4803" s="4">
        <f>MONTH(Table1[[#This Row],[Invoice Date]])</f>
        <v>2</v>
      </c>
      <c r="P4803" s="4">
        <f>YEAR(Table1[[#This Row],[Invoice Date]])</f>
        <v>2021</v>
      </c>
      <c r="Q4803" s="4" t="str">
        <f>"Q"&amp;ROUNDUP(MONTH(Table1[[#This Row],[Invoice Date]])/3,0)</f>
        <v>Q1</v>
      </c>
      <c r="R4803" s="4" t="str">
        <f>LOOKUP(O4803,{1,3,6,9,12},{"Winter","Spring","Summer","Autumn","Winter"})</f>
        <v>Winter</v>
      </c>
    </row>
    <row r="4804" spans="2:18"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c r="O4804" s="4">
        <f>MONTH(Table1[[#This Row],[Invoice Date]])</f>
        <v>2</v>
      </c>
      <c r="P4804" s="4">
        <f>YEAR(Table1[[#This Row],[Invoice Date]])</f>
        <v>2021</v>
      </c>
      <c r="Q4804" s="4" t="str">
        <f>"Q"&amp;ROUNDUP(MONTH(Table1[[#This Row],[Invoice Date]])/3,0)</f>
        <v>Q1</v>
      </c>
      <c r="R4804" s="4" t="str">
        <f>LOOKUP(O4804,{1,3,6,9,12},{"Winter","Spring","Summer","Autumn","Winter"})</f>
        <v>Winter</v>
      </c>
    </row>
    <row r="4805" spans="2:18"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c r="O4805" s="4">
        <f>MONTH(Table1[[#This Row],[Invoice Date]])</f>
        <v>2</v>
      </c>
      <c r="P4805" s="4">
        <f>YEAR(Table1[[#This Row],[Invoice Date]])</f>
        <v>2021</v>
      </c>
      <c r="Q4805" s="4" t="str">
        <f>"Q"&amp;ROUNDUP(MONTH(Table1[[#This Row],[Invoice Date]])/3,0)</f>
        <v>Q1</v>
      </c>
      <c r="R4805" s="4" t="str">
        <f>LOOKUP(O4805,{1,3,6,9,12},{"Winter","Spring","Summer","Autumn","Winter"})</f>
        <v>Winter</v>
      </c>
    </row>
    <row r="4806" spans="2:18"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c r="O4806" s="4">
        <f>MONTH(Table1[[#This Row],[Invoice Date]])</f>
        <v>2</v>
      </c>
      <c r="P4806" s="4">
        <f>YEAR(Table1[[#This Row],[Invoice Date]])</f>
        <v>2021</v>
      </c>
      <c r="Q4806" s="4" t="str">
        <f>"Q"&amp;ROUNDUP(MONTH(Table1[[#This Row],[Invoice Date]])/3,0)</f>
        <v>Q1</v>
      </c>
      <c r="R4806" s="4" t="str">
        <f>LOOKUP(O4806,{1,3,6,9,12},{"Winter","Spring","Summer","Autumn","Winter"})</f>
        <v>Winter</v>
      </c>
    </row>
    <row r="4807" spans="2:18"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c r="O4807" s="4">
        <f>MONTH(Table1[[#This Row],[Invoice Date]])</f>
        <v>2</v>
      </c>
      <c r="P4807" s="4">
        <f>YEAR(Table1[[#This Row],[Invoice Date]])</f>
        <v>2021</v>
      </c>
      <c r="Q4807" s="4" t="str">
        <f>"Q"&amp;ROUNDUP(MONTH(Table1[[#This Row],[Invoice Date]])/3,0)</f>
        <v>Q1</v>
      </c>
      <c r="R4807" s="4" t="str">
        <f>LOOKUP(O4807,{1,3,6,9,12},{"Winter","Spring","Summer","Autumn","Winter"})</f>
        <v>Winter</v>
      </c>
    </row>
    <row r="4808" spans="2:18"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c r="O4808" s="4">
        <f>MONTH(Table1[[#This Row],[Invoice Date]])</f>
        <v>2</v>
      </c>
      <c r="P4808" s="4">
        <f>YEAR(Table1[[#This Row],[Invoice Date]])</f>
        <v>2021</v>
      </c>
      <c r="Q4808" s="4" t="str">
        <f>"Q"&amp;ROUNDUP(MONTH(Table1[[#This Row],[Invoice Date]])/3,0)</f>
        <v>Q1</v>
      </c>
      <c r="R4808" s="4" t="str">
        <f>LOOKUP(O4808,{1,3,6,9,12},{"Winter","Spring","Summer","Autumn","Winter"})</f>
        <v>Winter</v>
      </c>
    </row>
    <row r="4809" spans="2:18"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c r="O4809" s="4">
        <f>MONTH(Table1[[#This Row],[Invoice Date]])</f>
        <v>2</v>
      </c>
      <c r="P4809" s="4">
        <f>YEAR(Table1[[#This Row],[Invoice Date]])</f>
        <v>2021</v>
      </c>
      <c r="Q4809" s="4" t="str">
        <f>"Q"&amp;ROUNDUP(MONTH(Table1[[#This Row],[Invoice Date]])/3,0)</f>
        <v>Q1</v>
      </c>
      <c r="R4809" s="4" t="str">
        <f>LOOKUP(O4809,{1,3,6,9,12},{"Winter","Spring","Summer","Autumn","Winter"})</f>
        <v>Winter</v>
      </c>
    </row>
    <row r="4810" spans="2:18"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c r="O4810" s="4">
        <f>MONTH(Table1[[#This Row],[Invoice Date]])</f>
        <v>2</v>
      </c>
      <c r="P4810" s="4">
        <f>YEAR(Table1[[#This Row],[Invoice Date]])</f>
        <v>2021</v>
      </c>
      <c r="Q4810" s="4" t="str">
        <f>"Q"&amp;ROUNDUP(MONTH(Table1[[#This Row],[Invoice Date]])/3,0)</f>
        <v>Q1</v>
      </c>
      <c r="R4810" s="4" t="str">
        <f>LOOKUP(O4810,{1,3,6,9,12},{"Winter","Spring","Summer","Autumn","Winter"})</f>
        <v>Winter</v>
      </c>
    </row>
    <row r="4811" spans="2:18"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c r="O4811" s="4">
        <f>MONTH(Table1[[#This Row],[Invoice Date]])</f>
        <v>2</v>
      </c>
      <c r="P4811" s="4">
        <f>YEAR(Table1[[#This Row],[Invoice Date]])</f>
        <v>2021</v>
      </c>
      <c r="Q4811" s="4" t="str">
        <f>"Q"&amp;ROUNDUP(MONTH(Table1[[#This Row],[Invoice Date]])/3,0)</f>
        <v>Q1</v>
      </c>
      <c r="R4811" s="4" t="str">
        <f>LOOKUP(O4811,{1,3,6,9,12},{"Winter","Spring","Summer","Autumn","Winter"})</f>
        <v>Winter</v>
      </c>
    </row>
    <row r="4812" spans="2:18"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c r="O4812" s="4">
        <f>MONTH(Table1[[#This Row],[Invoice Date]])</f>
        <v>2</v>
      </c>
      <c r="P4812" s="4">
        <f>YEAR(Table1[[#This Row],[Invoice Date]])</f>
        <v>2021</v>
      </c>
      <c r="Q4812" s="4" t="str">
        <f>"Q"&amp;ROUNDUP(MONTH(Table1[[#This Row],[Invoice Date]])/3,0)</f>
        <v>Q1</v>
      </c>
      <c r="R4812" s="4" t="str">
        <f>LOOKUP(O4812,{1,3,6,9,12},{"Winter","Spring","Summer","Autumn","Winter"})</f>
        <v>Winter</v>
      </c>
    </row>
    <row r="4813" spans="2:18"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c r="O4813" s="4">
        <f>MONTH(Table1[[#This Row],[Invoice Date]])</f>
        <v>2</v>
      </c>
      <c r="P4813" s="4">
        <f>YEAR(Table1[[#This Row],[Invoice Date]])</f>
        <v>2021</v>
      </c>
      <c r="Q4813" s="4" t="str">
        <f>"Q"&amp;ROUNDUP(MONTH(Table1[[#This Row],[Invoice Date]])/3,0)</f>
        <v>Q1</v>
      </c>
      <c r="R4813" s="4" t="str">
        <f>LOOKUP(O4813,{1,3,6,9,12},{"Winter","Spring","Summer","Autumn","Winter"})</f>
        <v>Winter</v>
      </c>
    </row>
    <row r="4814" spans="2:18"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c r="O4814" s="4">
        <f>MONTH(Table1[[#This Row],[Invoice Date]])</f>
        <v>2</v>
      </c>
      <c r="P4814" s="4">
        <f>YEAR(Table1[[#This Row],[Invoice Date]])</f>
        <v>2021</v>
      </c>
      <c r="Q4814" s="4" t="str">
        <f>"Q"&amp;ROUNDUP(MONTH(Table1[[#This Row],[Invoice Date]])/3,0)</f>
        <v>Q1</v>
      </c>
      <c r="R4814" s="4" t="str">
        <f>LOOKUP(O4814,{1,3,6,9,12},{"Winter","Spring","Summer","Autumn","Winter"})</f>
        <v>Winter</v>
      </c>
    </row>
    <row r="4815" spans="2:18"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c r="O4815" s="4">
        <f>MONTH(Table1[[#This Row],[Invoice Date]])</f>
        <v>2</v>
      </c>
      <c r="P4815" s="4">
        <f>YEAR(Table1[[#This Row],[Invoice Date]])</f>
        <v>2021</v>
      </c>
      <c r="Q4815" s="4" t="str">
        <f>"Q"&amp;ROUNDUP(MONTH(Table1[[#This Row],[Invoice Date]])/3,0)</f>
        <v>Q1</v>
      </c>
      <c r="R4815" s="4" t="str">
        <f>LOOKUP(O4815,{1,3,6,9,12},{"Winter","Spring","Summer","Autumn","Winter"})</f>
        <v>Winter</v>
      </c>
    </row>
    <row r="4816" spans="2:18"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c r="O4816" s="4">
        <f>MONTH(Table1[[#This Row],[Invoice Date]])</f>
        <v>2</v>
      </c>
      <c r="P4816" s="4">
        <f>YEAR(Table1[[#This Row],[Invoice Date]])</f>
        <v>2021</v>
      </c>
      <c r="Q4816" s="4" t="str">
        <f>"Q"&amp;ROUNDUP(MONTH(Table1[[#This Row],[Invoice Date]])/3,0)</f>
        <v>Q1</v>
      </c>
      <c r="R4816" s="4" t="str">
        <f>LOOKUP(O4816,{1,3,6,9,12},{"Winter","Spring","Summer","Autumn","Winter"})</f>
        <v>Winter</v>
      </c>
    </row>
    <row r="4817" spans="2:18"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c r="O4817" s="4">
        <f>MONTH(Table1[[#This Row],[Invoice Date]])</f>
        <v>3</v>
      </c>
      <c r="P4817" s="4">
        <f>YEAR(Table1[[#This Row],[Invoice Date]])</f>
        <v>2021</v>
      </c>
      <c r="Q4817" s="4" t="str">
        <f>"Q"&amp;ROUNDUP(MONTH(Table1[[#This Row],[Invoice Date]])/3,0)</f>
        <v>Q1</v>
      </c>
      <c r="R4817" s="4" t="str">
        <f>LOOKUP(O4817,{1,3,6,9,12},{"Winter","Spring","Summer","Autumn","Winter"})</f>
        <v>Spring</v>
      </c>
    </row>
    <row r="4818" spans="2:18"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c r="O4818" s="4">
        <f>MONTH(Table1[[#This Row],[Invoice Date]])</f>
        <v>3</v>
      </c>
      <c r="P4818" s="4">
        <f>YEAR(Table1[[#This Row],[Invoice Date]])</f>
        <v>2021</v>
      </c>
      <c r="Q4818" s="4" t="str">
        <f>"Q"&amp;ROUNDUP(MONTH(Table1[[#This Row],[Invoice Date]])/3,0)</f>
        <v>Q1</v>
      </c>
      <c r="R4818" s="4" t="str">
        <f>LOOKUP(O4818,{1,3,6,9,12},{"Winter","Spring","Summer","Autumn","Winter"})</f>
        <v>Spring</v>
      </c>
    </row>
    <row r="4819" spans="2:18"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c r="O4819" s="4">
        <f>MONTH(Table1[[#This Row],[Invoice Date]])</f>
        <v>3</v>
      </c>
      <c r="P4819" s="4">
        <f>YEAR(Table1[[#This Row],[Invoice Date]])</f>
        <v>2021</v>
      </c>
      <c r="Q4819" s="4" t="str">
        <f>"Q"&amp;ROUNDUP(MONTH(Table1[[#This Row],[Invoice Date]])/3,0)</f>
        <v>Q1</v>
      </c>
      <c r="R4819" s="4" t="str">
        <f>LOOKUP(O4819,{1,3,6,9,12},{"Winter","Spring","Summer","Autumn","Winter"})</f>
        <v>Spring</v>
      </c>
    </row>
    <row r="4820" spans="2:18"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c r="O4820" s="4">
        <f>MONTH(Table1[[#This Row],[Invoice Date]])</f>
        <v>3</v>
      </c>
      <c r="P4820" s="4">
        <f>YEAR(Table1[[#This Row],[Invoice Date]])</f>
        <v>2021</v>
      </c>
      <c r="Q4820" s="4" t="str">
        <f>"Q"&amp;ROUNDUP(MONTH(Table1[[#This Row],[Invoice Date]])/3,0)</f>
        <v>Q1</v>
      </c>
      <c r="R4820" s="4" t="str">
        <f>LOOKUP(O4820,{1,3,6,9,12},{"Winter","Spring","Summer","Autumn","Winter"})</f>
        <v>Spring</v>
      </c>
    </row>
    <row r="4821" spans="2:18"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c r="O4821" s="4">
        <f>MONTH(Table1[[#This Row],[Invoice Date]])</f>
        <v>3</v>
      </c>
      <c r="P4821" s="4">
        <f>YEAR(Table1[[#This Row],[Invoice Date]])</f>
        <v>2021</v>
      </c>
      <c r="Q4821" s="4" t="str">
        <f>"Q"&amp;ROUNDUP(MONTH(Table1[[#This Row],[Invoice Date]])/3,0)</f>
        <v>Q1</v>
      </c>
      <c r="R4821" s="4" t="str">
        <f>LOOKUP(O4821,{1,3,6,9,12},{"Winter","Spring","Summer","Autumn","Winter"})</f>
        <v>Spring</v>
      </c>
    </row>
    <row r="4822" spans="2:18"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c r="O4822" s="4">
        <f>MONTH(Table1[[#This Row],[Invoice Date]])</f>
        <v>3</v>
      </c>
      <c r="P4822" s="4">
        <f>YEAR(Table1[[#This Row],[Invoice Date]])</f>
        <v>2021</v>
      </c>
      <c r="Q4822" s="4" t="str">
        <f>"Q"&amp;ROUNDUP(MONTH(Table1[[#This Row],[Invoice Date]])/3,0)</f>
        <v>Q1</v>
      </c>
      <c r="R4822" s="4" t="str">
        <f>LOOKUP(O4822,{1,3,6,9,12},{"Winter","Spring","Summer","Autumn","Winter"})</f>
        <v>Spring</v>
      </c>
    </row>
    <row r="4823" spans="2:18"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c r="O4823" s="4">
        <f>MONTH(Table1[[#This Row],[Invoice Date]])</f>
        <v>3</v>
      </c>
      <c r="P4823" s="4">
        <f>YEAR(Table1[[#This Row],[Invoice Date]])</f>
        <v>2021</v>
      </c>
      <c r="Q4823" s="4" t="str">
        <f>"Q"&amp;ROUNDUP(MONTH(Table1[[#This Row],[Invoice Date]])/3,0)</f>
        <v>Q1</v>
      </c>
      <c r="R4823" s="4" t="str">
        <f>LOOKUP(O4823,{1,3,6,9,12},{"Winter","Spring","Summer","Autumn","Winter"})</f>
        <v>Spring</v>
      </c>
    </row>
    <row r="4824" spans="2:18"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c r="O4824" s="4">
        <f>MONTH(Table1[[#This Row],[Invoice Date]])</f>
        <v>3</v>
      </c>
      <c r="P4824" s="4">
        <f>YEAR(Table1[[#This Row],[Invoice Date]])</f>
        <v>2021</v>
      </c>
      <c r="Q4824" s="4" t="str">
        <f>"Q"&amp;ROUNDUP(MONTH(Table1[[#This Row],[Invoice Date]])/3,0)</f>
        <v>Q1</v>
      </c>
      <c r="R4824" s="4" t="str">
        <f>LOOKUP(O4824,{1,3,6,9,12},{"Winter","Spring","Summer","Autumn","Winter"})</f>
        <v>Spring</v>
      </c>
    </row>
    <row r="4825" spans="2:18"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c r="O4825" s="4">
        <f>MONTH(Table1[[#This Row],[Invoice Date]])</f>
        <v>3</v>
      </c>
      <c r="P4825" s="4">
        <f>YEAR(Table1[[#This Row],[Invoice Date]])</f>
        <v>2021</v>
      </c>
      <c r="Q4825" s="4" t="str">
        <f>"Q"&amp;ROUNDUP(MONTH(Table1[[#This Row],[Invoice Date]])/3,0)</f>
        <v>Q1</v>
      </c>
      <c r="R4825" s="4" t="str">
        <f>LOOKUP(O4825,{1,3,6,9,12},{"Winter","Spring","Summer","Autumn","Winter"})</f>
        <v>Spring</v>
      </c>
    </row>
    <row r="4826" spans="2:18"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c r="O4826" s="4">
        <f>MONTH(Table1[[#This Row],[Invoice Date]])</f>
        <v>3</v>
      </c>
      <c r="P4826" s="4">
        <f>YEAR(Table1[[#This Row],[Invoice Date]])</f>
        <v>2021</v>
      </c>
      <c r="Q4826" s="4" t="str">
        <f>"Q"&amp;ROUNDUP(MONTH(Table1[[#This Row],[Invoice Date]])/3,0)</f>
        <v>Q1</v>
      </c>
      <c r="R4826" s="4" t="str">
        <f>LOOKUP(O4826,{1,3,6,9,12},{"Winter","Spring","Summer","Autumn","Winter"})</f>
        <v>Spring</v>
      </c>
    </row>
    <row r="4827" spans="2:18"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c r="O4827" s="4">
        <f>MONTH(Table1[[#This Row],[Invoice Date]])</f>
        <v>3</v>
      </c>
      <c r="P4827" s="4">
        <f>YEAR(Table1[[#This Row],[Invoice Date]])</f>
        <v>2021</v>
      </c>
      <c r="Q4827" s="4" t="str">
        <f>"Q"&amp;ROUNDUP(MONTH(Table1[[#This Row],[Invoice Date]])/3,0)</f>
        <v>Q1</v>
      </c>
      <c r="R4827" s="4" t="str">
        <f>LOOKUP(O4827,{1,3,6,9,12},{"Winter","Spring","Summer","Autumn","Winter"})</f>
        <v>Spring</v>
      </c>
    </row>
    <row r="4828" spans="2:18"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c r="O4828" s="4">
        <f>MONTH(Table1[[#This Row],[Invoice Date]])</f>
        <v>3</v>
      </c>
      <c r="P4828" s="4">
        <f>YEAR(Table1[[#This Row],[Invoice Date]])</f>
        <v>2021</v>
      </c>
      <c r="Q4828" s="4" t="str">
        <f>"Q"&amp;ROUNDUP(MONTH(Table1[[#This Row],[Invoice Date]])/3,0)</f>
        <v>Q1</v>
      </c>
      <c r="R4828" s="4" t="str">
        <f>LOOKUP(O4828,{1,3,6,9,12},{"Winter","Spring","Summer","Autumn","Winter"})</f>
        <v>Spring</v>
      </c>
    </row>
    <row r="4829" spans="2:18"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c r="O4829" s="4">
        <f>MONTH(Table1[[#This Row],[Invoice Date]])</f>
        <v>3</v>
      </c>
      <c r="P4829" s="4">
        <f>YEAR(Table1[[#This Row],[Invoice Date]])</f>
        <v>2021</v>
      </c>
      <c r="Q4829" s="4" t="str">
        <f>"Q"&amp;ROUNDUP(MONTH(Table1[[#This Row],[Invoice Date]])/3,0)</f>
        <v>Q1</v>
      </c>
      <c r="R4829" s="4" t="str">
        <f>LOOKUP(O4829,{1,3,6,9,12},{"Winter","Spring","Summer","Autumn","Winter"})</f>
        <v>Spring</v>
      </c>
    </row>
    <row r="4830" spans="2:18"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c r="O4830" s="4">
        <f>MONTH(Table1[[#This Row],[Invoice Date]])</f>
        <v>3</v>
      </c>
      <c r="P4830" s="4">
        <f>YEAR(Table1[[#This Row],[Invoice Date]])</f>
        <v>2021</v>
      </c>
      <c r="Q4830" s="4" t="str">
        <f>"Q"&amp;ROUNDUP(MONTH(Table1[[#This Row],[Invoice Date]])/3,0)</f>
        <v>Q1</v>
      </c>
      <c r="R4830" s="4" t="str">
        <f>LOOKUP(O4830,{1,3,6,9,12},{"Winter","Spring","Summer","Autumn","Winter"})</f>
        <v>Spring</v>
      </c>
    </row>
    <row r="4831" spans="2:18"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c r="O4831" s="4">
        <f>MONTH(Table1[[#This Row],[Invoice Date]])</f>
        <v>3</v>
      </c>
      <c r="P4831" s="4">
        <f>YEAR(Table1[[#This Row],[Invoice Date]])</f>
        <v>2021</v>
      </c>
      <c r="Q4831" s="4" t="str">
        <f>"Q"&amp;ROUNDUP(MONTH(Table1[[#This Row],[Invoice Date]])/3,0)</f>
        <v>Q1</v>
      </c>
      <c r="R4831" s="4" t="str">
        <f>LOOKUP(O4831,{1,3,6,9,12},{"Winter","Spring","Summer","Autumn","Winter"})</f>
        <v>Spring</v>
      </c>
    </row>
    <row r="4832" spans="2:18"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c r="O4832" s="4">
        <f>MONTH(Table1[[#This Row],[Invoice Date]])</f>
        <v>3</v>
      </c>
      <c r="P4832" s="4">
        <f>YEAR(Table1[[#This Row],[Invoice Date]])</f>
        <v>2021</v>
      </c>
      <c r="Q4832" s="4" t="str">
        <f>"Q"&amp;ROUNDUP(MONTH(Table1[[#This Row],[Invoice Date]])/3,0)</f>
        <v>Q1</v>
      </c>
      <c r="R4832" s="4" t="str">
        <f>LOOKUP(O4832,{1,3,6,9,12},{"Winter","Spring","Summer","Autumn","Winter"})</f>
        <v>Spring</v>
      </c>
    </row>
    <row r="4833" spans="2:18"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c r="O4833" s="4">
        <f>MONTH(Table1[[#This Row],[Invoice Date]])</f>
        <v>3</v>
      </c>
      <c r="P4833" s="4">
        <f>YEAR(Table1[[#This Row],[Invoice Date]])</f>
        <v>2021</v>
      </c>
      <c r="Q4833" s="4" t="str">
        <f>"Q"&amp;ROUNDUP(MONTH(Table1[[#This Row],[Invoice Date]])/3,0)</f>
        <v>Q1</v>
      </c>
      <c r="R4833" s="4" t="str">
        <f>LOOKUP(O4833,{1,3,6,9,12},{"Winter","Spring","Summer","Autumn","Winter"})</f>
        <v>Spring</v>
      </c>
    </row>
    <row r="4834" spans="2:18"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c r="O4834" s="4">
        <f>MONTH(Table1[[#This Row],[Invoice Date]])</f>
        <v>3</v>
      </c>
      <c r="P4834" s="4">
        <f>YEAR(Table1[[#This Row],[Invoice Date]])</f>
        <v>2021</v>
      </c>
      <c r="Q4834" s="4" t="str">
        <f>"Q"&amp;ROUNDUP(MONTH(Table1[[#This Row],[Invoice Date]])/3,0)</f>
        <v>Q1</v>
      </c>
      <c r="R4834" s="4" t="str">
        <f>LOOKUP(O4834,{1,3,6,9,12},{"Winter","Spring","Summer","Autumn","Winter"})</f>
        <v>Spring</v>
      </c>
    </row>
    <row r="4835" spans="2:18"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c r="O4835" s="4">
        <f>MONTH(Table1[[#This Row],[Invoice Date]])</f>
        <v>3</v>
      </c>
      <c r="P4835" s="4">
        <f>YEAR(Table1[[#This Row],[Invoice Date]])</f>
        <v>2021</v>
      </c>
      <c r="Q4835" s="4" t="str">
        <f>"Q"&amp;ROUNDUP(MONTH(Table1[[#This Row],[Invoice Date]])/3,0)</f>
        <v>Q1</v>
      </c>
      <c r="R4835" s="4" t="str">
        <f>LOOKUP(O4835,{1,3,6,9,12},{"Winter","Spring","Summer","Autumn","Winter"})</f>
        <v>Spring</v>
      </c>
    </row>
    <row r="4836" spans="2:18"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c r="O4836" s="4">
        <f>MONTH(Table1[[#This Row],[Invoice Date]])</f>
        <v>3</v>
      </c>
      <c r="P4836" s="4">
        <f>YEAR(Table1[[#This Row],[Invoice Date]])</f>
        <v>2021</v>
      </c>
      <c r="Q4836" s="4" t="str">
        <f>"Q"&amp;ROUNDUP(MONTH(Table1[[#This Row],[Invoice Date]])/3,0)</f>
        <v>Q1</v>
      </c>
      <c r="R4836" s="4" t="str">
        <f>LOOKUP(O4836,{1,3,6,9,12},{"Winter","Spring","Summer","Autumn","Winter"})</f>
        <v>Spring</v>
      </c>
    </row>
    <row r="4837" spans="2:18"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c r="O4837" s="4">
        <f>MONTH(Table1[[#This Row],[Invoice Date]])</f>
        <v>3</v>
      </c>
      <c r="P4837" s="4">
        <f>YEAR(Table1[[#This Row],[Invoice Date]])</f>
        <v>2021</v>
      </c>
      <c r="Q4837" s="4" t="str">
        <f>"Q"&amp;ROUNDUP(MONTH(Table1[[#This Row],[Invoice Date]])/3,0)</f>
        <v>Q1</v>
      </c>
      <c r="R4837" s="4" t="str">
        <f>LOOKUP(O4837,{1,3,6,9,12},{"Winter","Spring","Summer","Autumn","Winter"})</f>
        <v>Spring</v>
      </c>
    </row>
    <row r="4838" spans="2:18"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c r="O4838" s="4">
        <f>MONTH(Table1[[#This Row],[Invoice Date]])</f>
        <v>3</v>
      </c>
      <c r="P4838" s="4">
        <f>YEAR(Table1[[#This Row],[Invoice Date]])</f>
        <v>2021</v>
      </c>
      <c r="Q4838" s="4" t="str">
        <f>"Q"&amp;ROUNDUP(MONTH(Table1[[#This Row],[Invoice Date]])/3,0)</f>
        <v>Q1</v>
      </c>
      <c r="R4838" s="4" t="str">
        <f>LOOKUP(O4838,{1,3,6,9,12},{"Winter","Spring","Summer","Autumn","Winter"})</f>
        <v>Spring</v>
      </c>
    </row>
    <row r="4839" spans="2:18"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c r="O4839" s="4">
        <f>MONTH(Table1[[#This Row],[Invoice Date]])</f>
        <v>3</v>
      </c>
      <c r="P4839" s="4">
        <f>YEAR(Table1[[#This Row],[Invoice Date]])</f>
        <v>2021</v>
      </c>
      <c r="Q4839" s="4" t="str">
        <f>"Q"&amp;ROUNDUP(MONTH(Table1[[#This Row],[Invoice Date]])/3,0)</f>
        <v>Q1</v>
      </c>
      <c r="R4839" s="4" t="str">
        <f>LOOKUP(O4839,{1,3,6,9,12},{"Winter","Spring","Summer","Autumn","Winter"})</f>
        <v>Spring</v>
      </c>
    </row>
    <row r="4840" spans="2:18"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c r="O4840" s="4">
        <f>MONTH(Table1[[#This Row],[Invoice Date]])</f>
        <v>3</v>
      </c>
      <c r="P4840" s="4">
        <f>YEAR(Table1[[#This Row],[Invoice Date]])</f>
        <v>2021</v>
      </c>
      <c r="Q4840" s="4" t="str">
        <f>"Q"&amp;ROUNDUP(MONTH(Table1[[#This Row],[Invoice Date]])/3,0)</f>
        <v>Q1</v>
      </c>
      <c r="R4840" s="4" t="str">
        <f>LOOKUP(O4840,{1,3,6,9,12},{"Winter","Spring","Summer","Autumn","Winter"})</f>
        <v>Spring</v>
      </c>
    </row>
    <row r="4841" spans="2:18"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c r="O4841" s="4">
        <f>MONTH(Table1[[#This Row],[Invoice Date]])</f>
        <v>3</v>
      </c>
      <c r="P4841" s="4">
        <f>YEAR(Table1[[#This Row],[Invoice Date]])</f>
        <v>2021</v>
      </c>
      <c r="Q4841" s="4" t="str">
        <f>"Q"&amp;ROUNDUP(MONTH(Table1[[#This Row],[Invoice Date]])/3,0)</f>
        <v>Q1</v>
      </c>
      <c r="R4841" s="4" t="str">
        <f>LOOKUP(O4841,{1,3,6,9,12},{"Winter","Spring","Summer","Autumn","Winter"})</f>
        <v>Spring</v>
      </c>
    </row>
    <row r="4842" spans="2:18"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c r="O4842" s="4">
        <f>MONTH(Table1[[#This Row],[Invoice Date]])</f>
        <v>3</v>
      </c>
      <c r="P4842" s="4">
        <f>YEAR(Table1[[#This Row],[Invoice Date]])</f>
        <v>2021</v>
      </c>
      <c r="Q4842" s="4" t="str">
        <f>"Q"&amp;ROUNDUP(MONTH(Table1[[#This Row],[Invoice Date]])/3,0)</f>
        <v>Q1</v>
      </c>
      <c r="R4842" s="4" t="str">
        <f>LOOKUP(O4842,{1,3,6,9,12},{"Winter","Spring","Summer","Autumn","Winter"})</f>
        <v>Spring</v>
      </c>
    </row>
    <row r="4843" spans="2:18"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c r="O4843" s="4">
        <f>MONTH(Table1[[#This Row],[Invoice Date]])</f>
        <v>3</v>
      </c>
      <c r="P4843" s="4">
        <f>YEAR(Table1[[#This Row],[Invoice Date]])</f>
        <v>2021</v>
      </c>
      <c r="Q4843" s="4" t="str">
        <f>"Q"&amp;ROUNDUP(MONTH(Table1[[#This Row],[Invoice Date]])/3,0)</f>
        <v>Q1</v>
      </c>
      <c r="R4843" s="4" t="str">
        <f>LOOKUP(O4843,{1,3,6,9,12},{"Winter","Spring","Summer","Autumn","Winter"})</f>
        <v>Spring</v>
      </c>
    </row>
    <row r="4844" spans="2:18"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c r="O4844" s="4">
        <f>MONTH(Table1[[#This Row],[Invoice Date]])</f>
        <v>3</v>
      </c>
      <c r="P4844" s="4">
        <f>YEAR(Table1[[#This Row],[Invoice Date]])</f>
        <v>2021</v>
      </c>
      <c r="Q4844" s="4" t="str">
        <f>"Q"&amp;ROUNDUP(MONTH(Table1[[#This Row],[Invoice Date]])/3,0)</f>
        <v>Q1</v>
      </c>
      <c r="R4844" s="4" t="str">
        <f>LOOKUP(O4844,{1,3,6,9,12},{"Winter","Spring","Summer","Autumn","Winter"})</f>
        <v>Spring</v>
      </c>
    </row>
    <row r="4845" spans="2:18"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c r="O4845" s="4">
        <f>MONTH(Table1[[#This Row],[Invoice Date]])</f>
        <v>3</v>
      </c>
      <c r="P4845" s="4">
        <f>YEAR(Table1[[#This Row],[Invoice Date]])</f>
        <v>2021</v>
      </c>
      <c r="Q4845" s="4" t="str">
        <f>"Q"&amp;ROUNDUP(MONTH(Table1[[#This Row],[Invoice Date]])/3,0)</f>
        <v>Q1</v>
      </c>
      <c r="R4845" s="4" t="str">
        <f>LOOKUP(O4845,{1,3,6,9,12},{"Winter","Spring","Summer","Autumn","Winter"})</f>
        <v>Spring</v>
      </c>
    </row>
    <row r="4846" spans="2:18"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c r="O4846" s="4">
        <f>MONTH(Table1[[#This Row],[Invoice Date]])</f>
        <v>3</v>
      </c>
      <c r="P4846" s="4">
        <f>YEAR(Table1[[#This Row],[Invoice Date]])</f>
        <v>2021</v>
      </c>
      <c r="Q4846" s="4" t="str">
        <f>"Q"&amp;ROUNDUP(MONTH(Table1[[#This Row],[Invoice Date]])/3,0)</f>
        <v>Q1</v>
      </c>
      <c r="R4846" s="4" t="str">
        <f>LOOKUP(O4846,{1,3,6,9,12},{"Winter","Spring","Summer","Autumn","Winter"})</f>
        <v>Spring</v>
      </c>
    </row>
    <row r="4847" spans="2:18"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c r="O4847" s="4">
        <f>MONTH(Table1[[#This Row],[Invoice Date]])</f>
        <v>3</v>
      </c>
      <c r="P4847" s="4">
        <f>YEAR(Table1[[#This Row],[Invoice Date]])</f>
        <v>2021</v>
      </c>
      <c r="Q4847" s="4" t="str">
        <f>"Q"&amp;ROUNDUP(MONTH(Table1[[#This Row],[Invoice Date]])/3,0)</f>
        <v>Q1</v>
      </c>
      <c r="R4847" s="4" t="str">
        <f>LOOKUP(O4847,{1,3,6,9,12},{"Winter","Spring","Summer","Autumn","Winter"})</f>
        <v>Spring</v>
      </c>
    </row>
    <row r="4848" spans="2:18"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c r="O4848" s="4">
        <f>MONTH(Table1[[#This Row],[Invoice Date]])</f>
        <v>4</v>
      </c>
      <c r="P4848" s="4">
        <f>YEAR(Table1[[#This Row],[Invoice Date]])</f>
        <v>2021</v>
      </c>
      <c r="Q4848" s="4" t="str">
        <f>"Q"&amp;ROUNDUP(MONTH(Table1[[#This Row],[Invoice Date]])/3,0)</f>
        <v>Q2</v>
      </c>
      <c r="R4848" s="4" t="str">
        <f>LOOKUP(O4848,{1,3,6,9,12},{"Winter","Spring","Summer","Autumn","Winter"})</f>
        <v>Spring</v>
      </c>
    </row>
    <row r="4849" spans="2:18"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c r="O4849" s="4">
        <f>MONTH(Table1[[#This Row],[Invoice Date]])</f>
        <v>4</v>
      </c>
      <c r="P4849" s="4">
        <f>YEAR(Table1[[#This Row],[Invoice Date]])</f>
        <v>2021</v>
      </c>
      <c r="Q4849" s="4" t="str">
        <f>"Q"&amp;ROUNDUP(MONTH(Table1[[#This Row],[Invoice Date]])/3,0)</f>
        <v>Q2</v>
      </c>
      <c r="R4849" s="4" t="str">
        <f>LOOKUP(O4849,{1,3,6,9,12},{"Winter","Spring","Summer","Autumn","Winter"})</f>
        <v>Spring</v>
      </c>
    </row>
    <row r="4850" spans="2:18"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c r="O4850" s="4">
        <f>MONTH(Table1[[#This Row],[Invoice Date]])</f>
        <v>4</v>
      </c>
      <c r="P4850" s="4">
        <f>YEAR(Table1[[#This Row],[Invoice Date]])</f>
        <v>2021</v>
      </c>
      <c r="Q4850" s="4" t="str">
        <f>"Q"&amp;ROUNDUP(MONTH(Table1[[#This Row],[Invoice Date]])/3,0)</f>
        <v>Q2</v>
      </c>
      <c r="R4850" s="4" t="str">
        <f>LOOKUP(O4850,{1,3,6,9,12},{"Winter","Spring","Summer","Autumn","Winter"})</f>
        <v>Spring</v>
      </c>
    </row>
    <row r="4851" spans="2:18"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c r="O4851" s="4">
        <f>MONTH(Table1[[#This Row],[Invoice Date]])</f>
        <v>4</v>
      </c>
      <c r="P4851" s="4">
        <f>YEAR(Table1[[#This Row],[Invoice Date]])</f>
        <v>2021</v>
      </c>
      <c r="Q4851" s="4" t="str">
        <f>"Q"&amp;ROUNDUP(MONTH(Table1[[#This Row],[Invoice Date]])/3,0)</f>
        <v>Q2</v>
      </c>
      <c r="R4851" s="4" t="str">
        <f>LOOKUP(O4851,{1,3,6,9,12},{"Winter","Spring","Summer","Autumn","Winter"})</f>
        <v>Spring</v>
      </c>
    </row>
    <row r="4852" spans="2:18"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c r="O4852" s="4">
        <f>MONTH(Table1[[#This Row],[Invoice Date]])</f>
        <v>4</v>
      </c>
      <c r="P4852" s="4">
        <f>YEAR(Table1[[#This Row],[Invoice Date]])</f>
        <v>2021</v>
      </c>
      <c r="Q4852" s="4" t="str">
        <f>"Q"&amp;ROUNDUP(MONTH(Table1[[#This Row],[Invoice Date]])/3,0)</f>
        <v>Q2</v>
      </c>
      <c r="R4852" s="4" t="str">
        <f>LOOKUP(O4852,{1,3,6,9,12},{"Winter","Spring","Summer","Autumn","Winter"})</f>
        <v>Spring</v>
      </c>
    </row>
    <row r="4853" spans="2:18"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c r="O4853" s="4">
        <f>MONTH(Table1[[#This Row],[Invoice Date]])</f>
        <v>4</v>
      </c>
      <c r="P4853" s="4">
        <f>YEAR(Table1[[#This Row],[Invoice Date]])</f>
        <v>2021</v>
      </c>
      <c r="Q4853" s="4" t="str">
        <f>"Q"&amp;ROUNDUP(MONTH(Table1[[#This Row],[Invoice Date]])/3,0)</f>
        <v>Q2</v>
      </c>
      <c r="R4853" s="4" t="str">
        <f>LOOKUP(O4853,{1,3,6,9,12},{"Winter","Spring","Summer","Autumn","Winter"})</f>
        <v>Spring</v>
      </c>
    </row>
    <row r="4854" spans="2:18"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c r="O4854" s="4">
        <f>MONTH(Table1[[#This Row],[Invoice Date]])</f>
        <v>4</v>
      </c>
      <c r="P4854" s="4">
        <f>YEAR(Table1[[#This Row],[Invoice Date]])</f>
        <v>2021</v>
      </c>
      <c r="Q4854" s="4" t="str">
        <f>"Q"&amp;ROUNDUP(MONTH(Table1[[#This Row],[Invoice Date]])/3,0)</f>
        <v>Q2</v>
      </c>
      <c r="R4854" s="4" t="str">
        <f>LOOKUP(O4854,{1,3,6,9,12},{"Winter","Spring","Summer","Autumn","Winter"})</f>
        <v>Spring</v>
      </c>
    </row>
    <row r="4855" spans="2:18"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c r="O4855" s="4">
        <f>MONTH(Table1[[#This Row],[Invoice Date]])</f>
        <v>4</v>
      </c>
      <c r="P4855" s="4">
        <f>YEAR(Table1[[#This Row],[Invoice Date]])</f>
        <v>2021</v>
      </c>
      <c r="Q4855" s="4" t="str">
        <f>"Q"&amp;ROUNDUP(MONTH(Table1[[#This Row],[Invoice Date]])/3,0)</f>
        <v>Q2</v>
      </c>
      <c r="R4855" s="4" t="str">
        <f>LOOKUP(O4855,{1,3,6,9,12},{"Winter","Spring","Summer","Autumn","Winter"})</f>
        <v>Spring</v>
      </c>
    </row>
    <row r="4856" spans="2:18"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c r="O4856" s="4">
        <f>MONTH(Table1[[#This Row],[Invoice Date]])</f>
        <v>4</v>
      </c>
      <c r="P4856" s="4">
        <f>YEAR(Table1[[#This Row],[Invoice Date]])</f>
        <v>2021</v>
      </c>
      <c r="Q4856" s="4" t="str">
        <f>"Q"&amp;ROUNDUP(MONTH(Table1[[#This Row],[Invoice Date]])/3,0)</f>
        <v>Q2</v>
      </c>
      <c r="R4856" s="4" t="str">
        <f>LOOKUP(O4856,{1,3,6,9,12},{"Winter","Spring","Summer","Autumn","Winter"})</f>
        <v>Spring</v>
      </c>
    </row>
    <row r="4857" spans="2:18"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c r="O4857" s="4">
        <f>MONTH(Table1[[#This Row],[Invoice Date]])</f>
        <v>4</v>
      </c>
      <c r="P4857" s="4">
        <f>YEAR(Table1[[#This Row],[Invoice Date]])</f>
        <v>2021</v>
      </c>
      <c r="Q4857" s="4" t="str">
        <f>"Q"&amp;ROUNDUP(MONTH(Table1[[#This Row],[Invoice Date]])/3,0)</f>
        <v>Q2</v>
      </c>
      <c r="R4857" s="4" t="str">
        <f>LOOKUP(O4857,{1,3,6,9,12},{"Winter","Spring","Summer","Autumn","Winter"})</f>
        <v>Spring</v>
      </c>
    </row>
    <row r="4858" spans="2:18"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c r="O4858" s="4">
        <f>MONTH(Table1[[#This Row],[Invoice Date]])</f>
        <v>4</v>
      </c>
      <c r="P4858" s="4">
        <f>YEAR(Table1[[#This Row],[Invoice Date]])</f>
        <v>2021</v>
      </c>
      <c r="Q4858" s="4" t="str">
        <f>"Q"&amp;ROUNDUP(MONTH(Table1[[#This Row],[Invoice Date]])/3,0)</f>
        <v>Q2</v>
      </c>
      <c r="R4858" s="4" t="str">
        <f>LOOKUP(O4858,{1,3,6,9,12},{"Winter","Spring","Summer","Autumn","Winter"})</f>
        <v>Spring</v>
      </c>
    </row>
    <row r="4859" spans="2:18"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c r="O4859" s="4">
        <f>MONTH(Table1[[#This Row],[Invoice Date]])</f>
        <v>4</v>
      </c>
      <c r="P4859" s="4">
        <f>YEAR(Table1[[#This Row],[Invoice Date]])</f>
        <v>2021</v>
      </c>
      <c r="Q4859" s="4" t="str">
        <f>"Q"&amp;ROUNDUP(MONTH(Table1[[#This Row],[Invoice Date]])/3,0)</f>
        <v>Q2</v>
      </c>
      <c r="R4859" s="4" t="str">
        <f>LOOKUP(O4859,{1,3,6,9,12},{"Winter","Spring","Summer","Autumn","Winter"})</f>
        <v>Spring</v>
      </c>
    </row>
    <row r="4860" spans="2:18"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c r="O4860" s="4">
        <f>MONTH(Table1[[#This Row],[Invoice Date]])</f>
        <v>4</v>
      </c>
      <c r="P4860" s="4">
        <f>YEAR(Table1[[#This Row],[Invoice Date]])</f>
        <v>2021</v>
      </c>
      <c r="Q4860" s="4" t="str">
        <f>"Q"&amp;ROUNDUP(MONTH(Table1[[#This Row],[Invoice Date]])/3,0)</f>
        <v>Q2</v>
      </c>
      <c r="R4860" s="4" t="str">
        <f>LOOKUP(O4860,{1,3,6,9,12},{"Winter","Spring","Summer","Autumn","Winter"})</f>
        <v>Spring</v>
      </c>
    </row>
    <row r="4861" spans="2:18"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c r="O4861" s="4">
        <f>MONTH(Table1[[#This Row],[Invoice Date]])</f>
        <v>4</v>
      </c>
      <c r="P4861" s="4">
        <f>YEAR(Table1[[#This Row],[Invoice Date]])</f>
        <v>2021</v>
      </c>
      <c r="Q4861" s="4" t="str">
        <f>"Q"&amp;ROUNDUP(MONTH(Table1[[#This Row],[Invoice Date]])/3,0)</f>
        <v>Q2</v>
      </c>
      <c r="R4861" s="4" t="str">
        <f>LOOKUP(O4861,{1,3,6,9,12},{"Winter","Spring","Summer","Autumn","Winter"})</f>
        <v>Spring</v>
      </c>
    </row>
    <row r="4862" spans="2:18"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c r="O4862" s="4">
        <f>MONTH(Table1[[#This Row],[Invoice Date]])</f>
        <v>4</v>
      </c>
      <c r="P4862" s="4">
        <f>YEAR(Table1[[#This Row],[Invoice Date]])</f>
        <v>2021</v>
      </c>
      <c r="Q4862" s="4" t="str">
        <f>"Q"&amp;ROUNDUP(MONTH(Table1[[#This Row],[Invoice Date]])/3,0)</f>
        <v>Q2</v>
      </c>
      <c r="R4862" s="4" t="str">
        <f>LOOKUP(O4862,{1,3,6,9,12},{"Winter","Spring","Summer","Autumn","Winter"})</f>
        <v>Spring</v>
      </c>
    </row>
    <row r="4863" spans="2:18"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c r="O4863" s="4">
        <f>MONTH(Table1[[#This Row],[Invoice Date]])</f>
        <v>4</v>
      </c>
      <c r="P4863" s="4">
        <f>YEAR(Table1[[#This Row],[Invoice Date]])</f>
        <v>2021</v>
      </c>
      <c r="Q4863" s="4" t="str">
        <f>"Q"&amp;ROUNDUP(MONTH(Table1[[#This Row],[Invoice Date]])/3,0)</f>
        <v>Q2</v>
      </c>
      <c r="R4863" s="4" t="str">
        <f>LOOKUP(O4863,{1,3,6,9,12},{"Winter","Spring","Summer","Autumn","Winter"})</f>
        <v>Spring</v>
      </c>
    </row>
    <row r="4864" spans="2:18"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c r="O4864" s="4">
        <f>MONTH(Table1[[#This Row],[Invoice Date]])</f>
        <v>4</v>
      </c>
      <c r="P4864" s="4">
        <f>YEAR(Table1[[#This Row],[Invoice Date]])</f>
        <v>2021</v>
      </c>
      <c r="Q4864" s="4" t="str">
        <f>"Q"&amp;ROUNDUP(MONTH(Table1[[#This Row],[Invoice Date]])/3,0)</f>
        <v>Q2</v>
      </c>
      <c r="R4864" s="4" t="str">
        <f>LOOKUP(O4864,{1,3,6,9,12},{"Winter","Spring","Summer","Autumn","Winter"})</f>
        <v>Spring</v>
      </c>
    </row>
    <row r="4865" spans="2:18"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c r="O4865" s="4">
        <f>MONTH(Table1[[#This Row],[Invoice Date]])</f>
        <v>4</v>
      </c>
      <c r="P4865" s="4">
        <f>YEAR(Table1[[#This Row],[Invoice Date]])</f>
        <v>2021</v>
      </c>
      <c r="Q4865" s="4" t="str">
        <f>"Q"&amp;ROUNDUP(MONTH(Table1[[#This Row],[Invoice Date]])/3,0)</f>
        <v>Q2</v>
      </c>
      <c r="R4865" s="4" t="str">
        <f>LOOKUP(O4865,{1,3,6,9,12},{"Winter","Spring","Summer","Autumn","Winter"})</f>
        <v>Spring</v>
      </c>
    </row>
    <row r="4866" spans="2:18"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c r="O4866" s="4">
        <f>MONTH(Table1[[#This Row],[Invoice Date]])</f>
        <v>4</v>
      </c>
      <c r="P4866" s="4">
        <f>YEAR(Table1[[#This Row],[Invoice Date]])</f>
        <v>2021</v>
      </c>
      <c r="Q4866" s="4" t="str">
        <f>"Q"&amp;ROUNDUP(MONTH(Table1[[#This Row],[Invoice Date]])/3,0)</f>
        <v>Q2</v>
      </c>
      <c r="R4866" s="4" t="str">
        <f>LOOKUP(O4866,{1,3,6,9,12},{"Winter","Spring","Summer","Autumn","Winter"})</f>
        <v>Spring</v>
      </c>
    </row>
    <row r="4867" spans="2:18"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c r="O4867" s="4">
        <f>MONTH(Table1[[#This Row],[Invoice Date]])</f>
        <v>4</v>
      </c>
      <c r="P4867" s="4">
        <f>YEAR(Table1[[#This Row],[Invoice Date]])</f>
        <v>2021</v>
      </c>
      <c r="Q4867" s="4" t="str">
        <f>"Q"&amp;ROUNDUP(MONTH(Table1[[#This Row],[Invoice Date]])/3,0)</f>
        <v>Q2</v>
      </c>
      <c r="R4867" s="4" t="str">
        <f>LOOKUP(O4867,{1,3,6,9,12},{"Winter","Spring","Summer","Autumn","Winter"})</f>
        <v>Spring</v>
      </c>
    </row>
    <row r="4868" spans="2:18"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c r="O4868" s="4">
        <f>MONTH(Table1[[#This Row],[Invoice Date]])</f>
        <v>4</v>
      </c>
      <c r="P4868" s="4">
        <f>YEAR(Table1[[#This Row],[Invoice Date]])</f>
        <v>2021</v>
      </c>
      <c r="Q4868" s="4" t="str">
        <f>"Q"&amp;ROUNDUP(MONTH(Table1[[#This Row],[Invoice Date]])/3,0)</f>
        <v>Q2</v>
      </c>
      <c r="R4868" s="4" t="str">
        <f>LOOKUP(O4868,{1,3,6,9,12},{"Winter","Spring","Summer","Autumn","Winter"})</f>
        <v>Spring</v>
      </c>
    </row>
    <row r="4869" spans="2:18"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c r="O4869" s="4">
        <f>MONTH(Table1[[#This Row],[Invoice Date]])</f>
        <v>4</v>
      </c>
      <c r="P4869" s="4">
        <f>YEAR(Table1[[#This Row],[Invoice Date]])</f>
        <v>2021</v>
      </c>
      <c r="Q4869" s="4" t="str">
        <f>"Q"&amp;ROUNDUP(MONTH(Table1[[#This Row],[Invoice Date]])/3,0)</f>
        <v>Q2</v>
      </c>
      <c r="R4869" s="4" t="str">
        <f>LOOKUP(O4869,{1,3,6,9,12},{"Winter","Spring","Summer","Autumn","Winter"})</f>
        <v>Spring</v>
      </c>
    </row>
    <row r="4870" spans="2:18"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c r="O4870" s="4">
        <f>MONTH(Table1[[#This Row],[Invoice Date]])</f>
        <v>4</v>
      </c>
      <c r="P4870" s="4">
        <f>YEAR(Table1[[#This Row],[Invoice Date]])</f>
        <v>2021</v>
      </c>
      <c r="Q4870" s="4" t="str">
        <f>"Q"&amp;ROUNDUP(MONTH(Table1[[#This Row],[Invoice Date]])/3,0)</f>
        <v>Q2</v>
      </c>
      <c r="R4870" s="4" t="str">
        <f>LOOKUP(O4870,{1,3,6,9,12},{"Winter","Spring","Summer","Autumn","Winter"})</f>
        <v>Spring</v>
      </c>
    </row>
    <row r="4871" spans="2:18"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c r="O4871" s="4">
        <f>MONTH(Table1[[#This Row],[Invoice Date]])</f>
        <v>4</v>
      </c>
      <c r="P4871" s="4">
        <f>YEAR(Table1[[#This Row],[Invoice Date]])</f>
        <v>2021</v>
      </c>
      <c r="Q4871" s="4" t="str">
        <f>"Q"&amp;ROUNDUP(MONTH(Table1[[#This Row],[Invoice Date]])/3,0)</f>
        <v>Q2</v>
      </c>
      <c r="R4871" s="4" t="str">
        <f>LOOKUP(O4871,{1,3,6,9,12},{"Winter","Spring","Summer","Autumn","Winter"})</f>
        <v>Spring</v>
      </c>
    </row>
    <row r="4872" spans="2:18"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c r="O4872" s="4">
        <f>MONTH(Table1[[#This Row],[Invoice Date]])</f>
        <v>4</v>
      </c>
      <c r="P4872" s="4">
        <f>YEAR(Table1[[#This Row],[Invoice Date]])</f>
        <v>2021</v>
      </c>
      <c r="Q4872" s="4" t="str">
        <f>"Q"&amp;ROUNDUP(MONTH(Table1[[#This Row],[Invoice Date]])/3,0)</f>
        <v>Q2</v>
      </c>
      <c r="R4872" s="4" t="str">
        <f>LOOKUP(O4872,{1,3,6,9,12},{"Winter","Spring","Summer","Autumn","Winter"})</f>
        <v>Spring</v>
      </c>
    </row>
    <row r="4873" spans="2:18"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c r="O4873" s="4">
        <f>MONTH(Table1[[#This Row],[Invoice Date]])</f>
        <v>4</v>
      </c>
      <c r="P4873" s="4">
        <f>YEAR(Table1[[#This Row],[Invoice Date]])</f>
        <v>2021</v>
      </c>
      <c r="Q4873" s="4" t="str">
        <f>"Q"&amp;ROUNDUP(MONTH(Table1[[#This Row],[Invoice Date]])/3,0)</f>
        <v>Q2</v>
      </c>
      <c r="R4873" s="4" t="str">
        <f>LOOKUP(O4873,{1,3,6,9,12},{"Winter","Spring","Summer","Autumn","Winter"})</f>
        <v>Spring</v>
      </c>
    </row>
    <row r="4874" spans="2:18"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c r="O4874" s="4">
        <f>MONTH(Table1[[#This Row],[Invoice Date]])</f>
        <v>4</v>
      </c>
      <c r="P4874" s="4">
        <f>YEAR(Table1[[#This Row],[Invoice Date]])</f>
        <v>2021</v>
      </c>
      <c r="Q4874" s="4" t="str">
        <f>"Q"&amp;ROUNDUP(MONTH(Table1[[#This Row],[Invoice Date]])/3,0)</f>
        <v>Q2</v>
      </c>
      <c r="R4874" s="4" t="str">
        <f>LOOKUP(O4874,{1,3,6,9,12},{"Winter","Spring","Summer","Autumn","Winter"})</f>
        <v>Spring</v>
      </c>
    </row>
    <row r="4875" spans="2:18"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c r="O4875" s="4">
        <f>MONTH(Table1[[#This Row],[Invoice Date]])</f>
        <v>4</v>
      </c>
      <c r="P4875" s="4">
        <f>YEAR(Table1[[#This Row],[Invoice Date]])</f>
        <v>2021</v>
      </c>
      <c r="Q4875" s="4" t="str">
        <f>"Q"&amp;ROUNDUP(MONTH(Table1[[#This Row],[Invoice Date]])/3,0)</f>
        <v>Q2</v>
      </c>
      <c r="R4875" s="4" t="str">
        <f>LOOKUP(O4875,{1,3,6,9,12},{"Winter","Spring","Summer","Autumn","Winter"})</f>
        <v>Spring</v>
      </c>
    </row>
    <row r="4876" spans="2:18"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c r="O4876" s="4">
        <f>MONTH(Table1[[#This Row],[Invoice Date]])</f>
        <v>4</v>
      </c>
      <c r="P4876" s="4">
        <f>YEAR(Table1[[#This Row],[Invoice Date]])</f>
        <v>2021</v>
      </c>
      <c r="Q4876" s="4" t="str">
        <f>"Q"&amp;ROUNDUP(MONTH(Table1[[#This Row],[Invoice Date]])/3,0)</f>
        <v>Q2</v>
      </c>
      <c r="R4876" s="4" t="str">
        <f>LOOKUP(O4876,{1,3,6,9,12},{"Winter","Spring","Summer","Autumn","Winter"})</f>
        <v>Spring</v>
      </c>
    </row>
    <row r="4877" spans="2:18"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c r="O4877" s="4">
        <f>MONTH(Table1[[#This Row],[Invoice Date]])</f>
        <v>4</v>
      </c>
      <c r="P4877" s="4">
        <f>YEAR(Table1[[#This Row],[Invoice Date]])</f>
        <v>2021</v>
      </c>
      <c r="Q4877" s="4" t="str">
        <f>"Q"&amp;ROUNDUP(MONTH(Table1[[#This Row],[Invoice Date]])/3,0)</f>
        <v>Q2</v>
      </c>
      <c r="R4877" s="4" t="str">
        <f>LOOKUP(O4877,{1,3,6,9,12},{"Winter","Spring","Summer","Autumn","Winter"})</f>
        <v>Spring</v>
      </c>
    </row>
    <row r="4878" spans="2:18"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c r="O4878" s="4">
        <f>MONTH(Table1[[#This Row],[Invoice Date]])</f>
        <v>5</v>
      </c>
      <c r="P4878" s="4">
        <f>YEAR(Table1[[#This Row],[Invoice Date]])</f>
        <v>2021</v>
      </c>
      <c r="Q4878" s="4" t="str">
        <f>"Q"&amp;ROUNDUP(MONTH(Table1[[#This Row],[Invoice Date]])/3,0)</f>
        <v>Q2</v>
      </c>
      <c r="R4878" s="4" t="str">
        <f>LOOKUP(O4878,{1,3,6,9,12},{"Winter","Spring","Summer","Autumn","Winter"})</f>
        <v>Spring</v>
      </c>
    </row>
    <row r="4879" spans="2:18"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c r="O4879" s="4">
        <f>MONTH(Table1[[#This Row],[Invoice Date]])</f>
        <v>5</v>
      </c>
      <c r="P4879" s="4">
        <f>YEAR(Table1[[#This Row],[Invoice Date]])</f>
        <v>2021</v>
      </c>
      <c r="Q4879" s="4" t="str">
        <f>"Q"&amp;ROUNDUP(MONTH(Table1[[#This Row],[Invoice Date]])/3,0)</f>
        <v>Q2</v>
      </c>
      <c r="R4879" s="4" t="str">
        <f>LOOKUP(O4879,{1,3,6,9,12},{"Winter","Spring","Summer","Autumn","Winter"})</f>
        <v>Spring</v>
      </c>
    </row>
    <row r="4880" spans="2:18"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c r="O4880" s="4">
        <f>MONTH(Table1[[#This Row],[Invoice Date]])</f>
        <v>5</v>
      </c>
      <c r="P4880" s="4">
        <f>YEAR(Table1[[#This Row],[Invoice Date]])</f>
        <v>2021</v>
      </c>
      <c r="Q4880" s="4" t="str">
        <f>"Q"&amp;ROUNDUP(MONTH(Table1[[#This Row],[Invoice Date]])/3,0)</f>
        <v>Q2</v>
      </c>
      <c r="R4880" s="4" t="str">
        <f>LOOKUP(O4880,{1,3,6,9,12},{"Winter","Spring","Summer","Autumn","Winter"})</f>
        <v>Spring</v>
      </c>
    </row>
    <row r="4881" spans="2:18"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c r="O4881" s="4">
        <f>MONTH(Table1[[#This Row],[Invoice Date]])</f>
        <v>5</v>
      </c>
      <c r="P4881" s="4">
        <f>YEAR(Table1[[#This Row],[Invoice Date]])</f>
        <v>2021</v>
      </c>
      <c r="Q4881" s="4" t="str">
        <f>"Q"&amp;ROUNDUP(MONTH(Table1[[#This Row],[Invoice Date]])/3,0)</f>
        <v>Q2</v>
      </c>
      <c r="R4881" s="4" t="str">
        <f>LOOKUP(O4881,{1,3,6,9,12},{"Winter","Spring","Summer","Autumn","Winter"})</f>
        <v>Spring</v>
      </c>
    </row>
    <row r="4882" spans="2:18"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c r="O4882" s="4">
        <f>MONTH(Table1[[#This Row],[Invoice Date]])</f>
        <v>5</v>
      </c>
      <c r="P4882" s="4">
        <f>YEAR(Table1[[#This Row],[Invoice Date]])</f>
        <v>2021</v>
      </c>
      <c r="Q4882" s="4" t="str">
        <f>"Q"&amp;ROUNDUP(MONTH(Table1[[#This Row],[Invoice Date]])/3,0)</f>
        <v>Q2</v>
      </c>
      <c r="R4882" s="4" t="str">
        <f>LOOKUP(O4882,{1,3,6,9,12},{"Winter","Spring","Summer","Autumn","Winter"})</f>
        <v>Spring</v>
      </c>
    </row>
    <row r="4883" spans="2:18"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c r="O4883" s="4">
        <f>MONTH(Table1[[#This Row],[Invoice Date]])</f>
        <v>5</v>
      </c>
      <c r="P4883" s="4">
        <f>YEAR(Table1[[#This Row],[Invoice Date]])</f>
        <v>2021</v>
      </c>
      <c r="Q4883" s="4" t="str">
        <f>"Q"&amp;ROUNDUP(MONTH(Table1[[#This Row],[Invoice Date]])/3,0)</f>
        <v>Q2</v>
      </c>
      <c r="R4883" s="4" t="str">
        <f>LOOKUP(O4883,{1,3,6,9,12},{"Winter","Spring","Summer","Autumn","Winter"})</f>
        <v>Spring</v>
      </c>
    </row>
    <row r="4884" spans="2:18"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c r="O4884" s="4">
        <f>MONTH(Table1[[#This Row],[Invoice Date]])</f>
        <v>5</v>
      </c>
      <c r="P4884" s="4">
        <f>YEAR(Table1[[#This Row],[Invoice Date]])</f>
        <v>2021</v>
      </c>
      <c r="Q4884" s="4" t="str">
        <f>"Q"&amp;ROUNDUP(MONTH(Table1[[#This Row],[Invoice Date]])/3,0)</f>
        <v>Q2</v>
      </c>
      <c r="R4884" s="4" t="str">
        <f>LOOKUP(O4884,{1,3,6,9,12},{"Winter","Spring","Summer","Autumn","Winter"})</f>
        <v>Spring</v>
      </c>
    </row>
    <row r="4885" spans="2:18"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c r="O4885" s="4">
        <f>MONTH(Table1[[#This Row],[Invoice Date]])</f>
        <v>5</v>
      </c>
      <c r="P4885" s="4">
        <f>YEAR(Table1[[#This Row],[Invoice Date]])</f>
        <v>2021</v>
      </c>
      <c r="Q4885" s="4" t="str">
        <f>"Q"&amp;ROUNDUP(MONTH(Table1[[#This Row],[Invoice Date]])/3,0)</f>
        <v>Q2</v>
      </c>
      <c r="R4885" s="4" t="str">
        <f>LOOKUP(O4885,{1,3,6,9,12},{"Winter","Spring","Summer","Autumn","Winter"})</f>
        <v>Spring</v>
      </c>
    </row>
    <row r="4886" spans="2:18"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c r="O4886" s="4">
        <f>MONTH(Table1[[#This Row],[Invoice Date]])</f>
        <v>5</v>
      </c>
      <c r="P4886" s="4">
        <f>YEAR(Table1[[#This Row],[Invoice Date]])</f>
        <v>2021</v>
      </c>
      <c r="Q4886" s="4" t="str">
        <f>"Q"&amp;ROUNDUP(MONTH(Table1[[#This Row],[Invoice Date]])/3,0)</f>
        <v>Q2</v>
      </c>
      <c r="R4886" s="4" t="str">
        <f>LOOKUP(O4886,{1,3,6,9,12},{"Winter","Spring","Summer","Autumn","Winter"})</f>
        <v>Spring</v>
      </c>
    </row>
    <row r="4887" spans="2:18"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c r="O4887" s="4">
        <f>MONTH(Table1[[#This Row],[Invoice Date]])</f>
        <v>5</v>
      </c>
      <c r="P4887" s="4">
        <f>YEAR(Table1[[#This Row],[Invoice Date]])</f>
        <v>2021</v>
      </c>
      <c r="Q4887" s="4" t="str">
        <f>"Q"&amp;ROUNDUP(MONTH(Table1[[#This Row],[Invoice Date]])/3,0)</f>
        <v>Q2</v>
      </c>
      <c r="R4887" s="4" t="str">
        <f>LOOKUP(O4887,{1,3,6,9,12},{"Winter","Spring","Summer","Autumn","Winter"})</f>
        <v>Spring</v>
      </c>
    </row>
    <row r="4888" spans="2:18"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c r="O4888" s="4">
        <f>MONTH(Table1[[#This Row],[Invoice Date]])</f>
        <v>5</v>
      </c>
      <c r="P4888" s="4">
        <f>YEAR(Table1[[#This Row],[Invoice Date]])</f>
        <v>2021</v>
      </c>
      <c r="Q4888" s="4" t="str">
        <f>"Q"&amp;ROUNDUP(MONTH(Table1[[#This Row],[Invoice Date]])/3,0)</f>
        <v>Q2</v>
      </c>
      <c r="R4888" s="4" t="str">
        <f>LOOKUP(O4888,{1,3,6,9,12},{"Winter","Spring","Summer","Autumn","Winter"})</f>
        <v>Spring</v>
      </c>
    </row>
    <row r="4889" spans="2:18"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c r="O4889" s="4">
        <f>MONTH(Table1[[#This Row],[Invoice Date]])</f>
        <v>5</v>
      </c>
      <c r="P4889" s="4">
        <f>YEAR(Table1[[#This Row],[Invoice Date]])</f>
        <v>2021</v>
      </c>
      <c r="Q4889" s="4" t="str">
        <f>"Q"&amp;ROUNDUP(MONTH(Table1[[#This Row],[Invoice Date]])/3,0)</f>
        <v>Q2</v>
      </c>
      <c r="R4889" s="4" t="str">
        <f>LOOKUP(O4889,{1,3,6,9,12},{"Winter","Spring","Summer","Autumn","Winter"})</f>
        <v>Spring</v>
      </c>
    </row>
    <row r="4890" spans="2:18"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c r="O4890" s="4">
        <f>MONTH(Table1[[#This Row],[Invoice Date]])</f>
        <v>5</v>
      </c>
      <c r="P4890" s="4">
        <f>YEAR(Table1[[#This Row],[Invoice Date]])</f>
        <v>2021</v>
      </c>
      <c r="Q4890" s="4" t="str">
        <f>"Q"&amp;ROUNDUP(MONTH(Table1[[#This Row],[Invoice Date]])/3,0)</f>
        <v>Q2</v>
      </c>
      <c r="R4890" s="4" t="str">
        <f>LOOKUP(O4890,{1,3,6,9,12},{"Winter","Spring","Summer","Autumn","Winter"})</f>
        <v>Spring</v>
      </c>
    </row>
    <row r="4891" spans="2:18"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c r="O4891" s="4">
        <f>MONTH(Table1[[#This Row],[Invoice Date]])</f>
        <v>5</v>
      </c>
      <c r="P4891" s="4">
        <f>YEAR(Table1[[#This Row],[Invoice Date]])</f>
        <v>2021</v>
      </c>
      <c r="Q4891" s="4" t="str">
        <f>"Q"&amp;ROUNDUP(MONTH(Table1[[#This Row],[Invoice Date]])/3,0)</f>
        <v>Q2</v>
      </c>
      <c r="R4891" s="4" t="str">
        <f>LOOKUP(O4891,{1,3,6,9,12},{"Winter","Spring","Summer","Autumn","Winter"})</f>
        <v>Spring</v>
      </c>
    </row>
    <row r="4892" spans="2:18"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c r="O4892" s="4">
        <f>MONTH(Table1[[#This Row],[Invoice Date]])</f>
        <v>5</v>
      </c>
      <c r="P4892" s="4">
        <f>YEAR(Table1[[#This Row],[Invoice Date]])</f>
        <v>2021</v>
      </c>
      <c r="Q4892" s="4" t="str">
        <f>"Q"&amp;ROUNDUP(MONTH(Table1[[#This Row],[Invoice Date]])/3,0)</f>
        <v>Q2</v>
      </c>
      <c r="R4892" s="4" t="str">
        <f>LOOKUP(O4892,{1,3,6,9,12},{"Winter","Spring","Summer","Autumn","Winter"})</f>
        <v>Spring</v>
      </c>
    </row>
    <row r="4893" spans="2:18"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c r="O4893" s="4">
        <f>MONTH(Table1[[#This Row],[Invoice Date]])</f>
        <v>5</v>
      </c>
      <c r="P4893" s="4">
        <f>YEAR(Table1[[#This Row],[Invoice Date]])</f>
        <v>2021</v>
      </c>
      <c r="Q4893" s="4" t="str">
        <f>"Q"&amp;ROUNDUP(MONTH(Table1[[#This Row],[Invoice Date]])/3,0)</f>
        <v>Q2</v>
      </c>
      <c r="R4893" s="4" t="str">
        <f>LOOKUP(O4893,{1,3,6,9,12},{"Winter","Spring","Summer","Autumn","Winter"})</f>
        <v>Spring</v>
      </c>
    </row>
    <row r="4894" spans="2:18"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c r="O4894" s="4">
        <f>MONTH(Table1[[#This Row],[Invoice Date]])</f>
        <v>5</v>
      </c>
      <c r="P4894" s="4">
        <f>YEAR(Table1[[#This Row],[Invoice Date]])</f>
        <v>2021</v>
      </c>
      <c r="Q4894" s="4" t="str">
        <f>"Q"&amp;ROUNDUP(MONTH(Table1[[#This Row],[Invoice Date]])/3,0)</f>
        <v>Q2</v>
      </c>
      <c r="R4894" s="4" t="str">
        <f>LOOKUP(O4894,{1,3,6,9,12},{"Winter","Spring","Summer","Autumn","Winter"})</f>
        <v>Spring</v>
      </c>
    </row>
    <row r="4895" spans="2:18"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c r="O4895" s="4">
        <f>MONTH(Table1[[#This Row],[Invoice Date]])</f>
        <v>5</v>
      </c>
      <c r="P4895" s="4">
        <f>YEAR(Table1[[#This Row],[Invoice Date]])</f>
        <v>2021</v>
      </c>
      <c r="Q4895" s="4" t="str">
        <f>"Q"&amp;ROUNDUP(MONTH(Table1[[#This Row],[Invoice Date]])/3,0)</f>
        <v>Q2</v>
      </c>
      <c r="R4895" s="4" t="str">
        <f>LOOKUP(O4895,{1,3,6,9,12},{"Winter","Spring","Summer","Autumn","Winter"})</f>
        <v>Spring</v>
      </c>
    </row>
    <row r="4896" spans="2:18"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c r="O4896" s="4">
        <f>MONTH(Table1[[#This Row],[Invoice Date]])</f>
        <v>5</v>
      </c>
      <c r="P4896" s="4">
        <f>YEAR(Table1[[#This Row],[Invoice Date]])</f>
        <v>2021</v>
      </c>
      <c r="Q4896" s="4" t="str">
        <f>"Q"&amp;ROUNDUP(MONTH(Table1[[#This Row],[Invoice Date]])/3,0)</f>
        <v>Q2</v>
      </c>
      <c r="R4896" s="4" t="str">
        <f>LOOKUP(O4896,{1,3,6,9,12},{"Winter","Spring","Summer","Autumn","Winter"})</f>
        <v>Spring</v>
      </c>
    </row>
    <row r="4897" spans="2:18"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c r="O4897" s="4">
        <f>MONTH(Table1[[#This Row],[Invoice Date]])</f>
        <v>5</v>
      </c>
      <c r="P4897" s="4">
        <f>YEAR(Table1[[#This Row],[Invoice Date]])</f>
        <v>2021</v>
      </c>
      <c r="Q4897" s="4" t="str">
        <f>"Q"&amp;ROUNDUP(MONTH(Table1[[#This Row],[Invoice Date]])/3,0)</f>
        <v>Q2</v>
      </c>
      <c r="R4897" s="4" t="str">
        <f>LOOKUP(O4897,{1,3,6,9,12},{"Winter","Spring","Summer","Autumn","Winter"})</f>
        <v>Spring</v>
      </c>
    </row>
    <row r="4898" spans="2:18"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c r="O4898" s="4">
        <f>MONTH(Table1[[#This Row],[Invoice Date]])</f>
        <v>5</v>
      </c>
      <c r="P4898" s="4">
        <f>YEAR(Table1[[#This Row],[Invoice Date]])</f>
        <v>2021</v>
      </c>
      <c r="Q4898" s="4" t="str">
        <f>"Q"&amp;ROUNDUP(MONTH(Table1[[#This Row],[Invoice Date]])/3,0)</f>
        <v>Q2</v>
      </c>
      <c r="R4898" s="4" t="str">
        <f>LOOKUP(O4898,{1,3,6,9,12},{"Winter","Spring","Summer","Autumn","Winter"})</f>
        <v>Spring</v>
      </c>
    </row>
    <row r="4899" spans="2:18"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c r="O4899" s="4">
        <f>MONTH(Table1[[#This Row],[Invoice Date]])</f>
        <v>5</v>
      </c>
      <c r="P4899" s="4">
        <f>YEAR(Table1[[#This Row],[Invoice Date]])</f>
        <v>2021</v>
      </c>
      <c r="Q4899" s="4" t="str">
        <f>"Q"&amp;ROUNDUP(MONTH(Table1[[#This Row],[Invoice Date]])/3,0)</f>
        <v>Q2</v>
      </c>
      <c r="R4899" s="4" t="str">
        <f>LOOKUP(O4899,{1,3,6,9,12},{"Winter","Spring","Summer","Autumn","Winter"})</f>
        <v>Spring</v>
      </c>
    </row>
    <row r="4900" spans="2:18"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c r="O4900" s="4">
        <f>MONTH(Table1[[#This Row],[Invoice Date]])</f>
        <v>5</v>
      </c>
      <c r="P4900" s="4">
        <f>YEAR(Table1[[#This Row],[Invoice Date]])</f>
        <v>2021</v>
      </c>
      <c r="Q4900" s="4" t="str">
        <f>"Q"&amp;ROUNDUP(MONTH(Table1[[#This Row],[Invoice Date]])/3,0)</f>
        <v>Q2</v>
      </c>
      <c r="R4900" s="4" t="str">
        <f>LOOKUP(O4900,{1,3,6,9,12},{"Winter","Spring","Summer","Autumn","Winter"})</f>
        <v>Spring</v>
      </c>
    </row>
    <row r="4901" spans="2:18"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c r="O4901" s="4">
        <f>MONTH(Table1[[#This Row],[Invoice Date]])</f>
        <v>5</v>
      </c>
      <c r="P4901" s="4">
        <f>YEAR(Table1[[#This Row],[Invoice Date]])</f>
        <v>2021</v>
      </c>
      <c r="Q4901" s="4" t="str">
        <f>"Q"&amp;ROUNDUP(MONTH(Table1[[#This Row],[Invoice Date]])/3,0)</f>
        <v>Q2</v>
      </c>
      <c r="R4901" s="4" t="str">
        <f>LOOKUP(O4901,{1,3,6,9,12},{"Winter","Spring","Summer","Autumn","Winter"})</f>
        <v>Spring</v>
      </c>
    </row>
    <row r="4902" spans="2:18"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c r="O4902" s="4">
        <f>MONTH(Table1[[#This Row],[Invoice Date]])</f>
        <v>5</v>
      </c>
      <c r="P4902" s="4">
        <f>YEAR(Table1[[#This Row],[Invoice Date]])</f>
        <v>2021</v>
      </c>
      <c r="Q4902" s="4" t="str">
        <f>"Q"&amp;ROUNDUP(MONTH(Table1[[#This Row],[Invoice Date]])/3,0)</f>
        <v>Q2</v>
      </c>
      <c r="R4902" s="4" t="str">
        <f>LOOKUP(O4902,{1,3,6,9,12},{"Winter","Spring","Summer","Autumn","Winter"})</f>
        <v>Spring</v>
      </c>
    </row>
    <row r="4903" spans="2:18"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c r="O4903" s="4">
        <f>MONTH(Table1[[#This Row],[Invoice Date]])</f>
        <v>5</v>
      </c>
      <c r="P4903" s="4">
        <f>YEAR(Table1[[#This Row],[Invoice Date]])</f>
        <v>2021</v>
      </c>
      <c r="Q4903" s="4" t="str">
        <f>"Q"&amp;ROUNDUP(MONTH(Table1[[#This Row],[Invoice Date]])/3,0)</f>
        <v>Q2</v>
      </c>
      <c r="R4903" s="4" t="str">
        <f>LOOKUP(O4903,{1,3,6,9,12},{"Winter","Spring","Summer","Autumn","Winter"})</f>
        <v>Spring</v>
      </c>
    </row>
    <row r="4904" spans="2:18"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c r="O4904" s="4">
        <f>MONTH(Table1[[#This Row],[Invoice Date]])</f>
        <v>5</v>
      </c>
      <c r="P4904" s="4">
        <f>YEAR(Table1[[#This Row],[Invoice Date]])</f>
        <v>2021</v>
      </c>
      <c r="Q4904" s="4" t="str">
        <f>"Q"&amp;ROUNDUP(MONTH(Table1[[#This Row],[Invoice Date]])/3,0)</f>
        <v>Q2</v>
      </c>
      <c r="R4904" s="4" t="str">
        <f>LOOKUP(O4904,{1,3,6,9,12},{"Winter","Spring","Summer","Autumn","Winter"})</f>
        <v>Spring</v>
      </c>
    </row>
    <row r="4905" spans="2:18"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c r="O4905" s="4">
        <f>MONTH(Table1[[#This Row],[Invoice Date]])</f>
        <v>5</v>
      </c>
      <c r="P4905" s="4">
        <f>YEAR(Table1[[#This Row],[Invoice Date]])</f>
        <v>2021</v>
      </c>
      <c r="Q4905" s="4" t="str">
        <f>"Q"&amp;ROUNDUP(MONTH(Table1[[#This Row],[Invoice Date]])/3,0)</f>
        <v>Q2</v>
      </c>
      <c r="R4905" s="4" t="str">
        <f>LOOKUP(O4905,{1,3,6,9,12},{"Winter","Spring","Summer","Autumn","Winter"})</f>
        <v>Spring</v>
      </c>
    </row>
    <row r="4906" spans="2:18"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c r="O4906" s="4">
        <f>MONTH(Table1[[#This Row],[Invoice Date]])</f>
        <v>5</v>
      </c>
      <c r="P4906" s="4">
        <f>YEAR(Table1[[#This Row],[Invoice Date]])</f>
        <v>2021</v>
      </c>
      <c r="Q4906" s="4" t="str">
        <f>"Q"&amp;ROUNDUP(MONTH(Table1[[#This Row],[Invoice Date]])/3,0)</f>
        <v>Q2</v>
      </c>
      <c r="R4906" s="4" t="str">
        <f>LOOKUP(O4906,{1,3,6,9,12},{"Winter","Spring","Summer","Autumn","Winter"})</f>
        <v>Spring</v>
      </c>
    </row>
    <row r="4907" spans="2:18"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c r="O4907" s="4">
        <f>MONTH(Table1[[#This Row],[Invoice Date]])</f>
        <v>5</v>
      </c>
      <c r="P4907" s="4">
        <f>YEAR(Table1[[#This Row],[Invoice Date]])</f>
        <v>2021</v>
      </c>
      <c r="Q4907" s="4" t="str">
        <f>"Q"&amp;ROUNDUP(MONTH(Table1[[#This Row],[Invoice Date]])/3,0)</f>
        <v>Q2</v>
      </c>
      <c r="R4907" s="4" t="str">
        <f>LOOKUP(O4907,{1,3,6,9,12},{"Winter","Spring","Summer","Autumn","Winter"})</f>
        <v>Spring</v>
      </c>
    </row>
    <row r="4908" spans="2:18"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c r="O4908" s="4">
        <f>MONTH(Table1[[#This Row],[Invoice Date]])</f>
        <v>5</v>
      </c>
      <c r="P4908" s="4">
        <f>YEAR(Table1[[#This Row],[Invoice Date]])</f>
        <v>2021</v>
      </c>
      <c r="Q4908" s="4" t="str">
        <f>"Q"&amp;ROUNDUP(MONTH(Table1[[#This Row],[Invoice Date]])/3,0)</f>
        <v>Q2</v>
      </c>
      <c r="R4908" s="4" t="str">
        <f>LOOKUP(O4908,{1,3,6,9,12},{"Winter","Spring","Summer","Autumn","Winter"})</f>
        <v>Spring</v>
      </c>
    </row>
    <row r="4909" spans="2:18"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c r="O4909" s="4">
        <f>MONTH(Table1[[#This Row],[Invoice Date]])</f>
        <v>6</v>
      </c>
      <c r="P4909" s="4">
        <f>YEAR(Table1[[#This Row],[Invoice Date]])</f>
        <v>2021</v>
      </c>
      <c r="Q4909" s="4" t="str">
        <f>"Q"&amp;ROUNDUP(MONTH(Table1[[#This Row],[Invoice Date]])/3,0)</f>
        <v>Q2</v>
      </c>
      <c r="R4909" s="4" t="str">
        <f>LOOKUP(O4909,{1,3,6,9,12},{"Winter","Spring","Summer","Autumn","Winter"})</f>
        <v>Summer</v>
      </c>
    </row>
    <row r="4910" spans="2:18"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c r="O4910" s="4">
        <f>MONTH(Table1[[#This Row],[Invoice Date]])</f>
        <v>6</v>
      </c>
      <c r="P4910" s="4">
        <f>YEAR(Table1[[#This Row],[Invoice Date]])</f>
        <v>2021</v>
      </c>
      <c r="Q4910" s="4" t="str">
        <f>"Q"&amp;ROUNDUP(MONTH(Table1[[#This Row],[Invoice Date]])/3,0)</f>
        <v>Q2</v>
      </c>
      <c r="R4910" s="4" t="str">
        <f>LOOKUP(O4910,{1,3,6,9,12},{"Winter","Spring","Summer","Autumn","Winter"})</f>
        <v>Summer</v>
      </c>
    </row>
    <row r="4911" spans="2:18"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c r="O4911" s="4">
        <f>MONTH(Table1[[#This Row],[Invoice Date]])</f>
        <v>6</v>
      </c>
      <c r="P4911" s="4">
        <f>YEAR(Table1[[#This Row],[Invoice Date]])</f>
        <v>2021</v>
      </c>
      <c r="Q4911" s="4" t="str">
        <f>"Q"&amp;ROUNDUP(MONTH(Table1[[#This Row],[Invoice Date]])/3,0)</f>
        <v>Q2</v>
      </c>
      <c r="R4911" s="4" t="str">
        <f>LOOKUP(O4911,{1,3,6,9,12},{"Winter","Spring","Summer","Autumn","Winter"})</f>
        <v>Summer</v>
      </c>
    </row>
    <row r="4912" spans="2:18"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c r="O4912" s="4">
        <f>MONTH(Table1[[#This Row],[Invoice Date]])</f>
        <v>6</v>
      </c>
      <c r="P4912" s="4">
        <f>YEAR(Table1[[#This Row],[Invoice Date]])</f>
        <v>2021</v>
      </c>
      <c r="Q4912" s="4" t="str">
        <f>"Q"&amp;ROUNDUP(MONTH(Table1[[#This Row],[Invoice Date]])/3,0)</f>
        <v>Q2</v>
      </c>
      <c r="R4912" s="4" t="str">
        <f>LOOKUP(O4912,{1,3,6,9,12},{"Winter","Spring","Summer","Autumn","Winter"})</f>
        <v>Summer</v>
      </c>
    </row>
    <row r="4913" spans="2:18"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c r="O4913" s="4">
        <f>MONTH(Table1[[#This Row],[Invoice Date]])</f>
        <v>6</v>
      </c>
      <c r="P4913" s="4">
        <f>YEAR(Table1[[#This Row],[Invoice Date]])</f>
        <v>2021</v>
      </c>
      <c r="Q4913" s="4" t="str">
        <f>"Q"&amp;ROUNDUP(MONTH(Table1[[#This Row],[Invoice Date]])/3,0)</f>
        <v>Q2</v>
      </c>
      <c r="R4913" s="4" t="str">
        <f>LOOKUP(O4913,{1,3,6,9,12},{"Winter","Spring","Summer","Autumn","Winter"})</f>
        <v>Summer</v>
      </c>
    </row>
    <row r="4914" spans="2:18"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c r="O4914" s="4">
        <f>MONTH(Table1[[#This Row],[Invoice Date]])</f>
        <v>6</v>
      </c>
      <c r="P4914" s="4">
        <f>YEAR(Table1[[#This Row],[Invoice Date]])</f>
        <v>2021</v>
      </c>
      <c r="Q4914" s="4" t="str">
        <f>"Q"&amp;ROUNDUP(MONTH(Table1[[#This Row],[Invoice Date]])/3,0)</f>
        <v>Q2</v>
      </c>
      <c r="R4914" s="4" t="str">
        <f>LOOKUP(O4914,{1,3,6,9,12},{"Winter","Spring","Summer","Autumn","Winter"})</f>
        <v>Summer</v>
      </c>
    </row>
    <row r="4915" spans="2:18"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c r="O4915" s="4">
        <f>MONTH(Table1[[#This Row],[Invoice Date]])</f>
        <v>6</v>
      </c>
      <c r="P4915" s="4">
        <f>YEAR(Table1[[#This Row],[Invoice Date]])</f>
        <v>2021</v>
      </c>
      <c r="Q4915" s="4" t="str">
        <f>"Q"&amp;ROUNDUP(MONTH(Table1[[#This Row],[Invoice Date]])/3,0)</f>
        <v>Q2</v>
      </c>
      <c r="R4915" s="4" t="str">
        <f>LOOKUP(O4915,{1,3,6,9,12},{"Winter","Spring","Summer","Autumn","Winter"})</f>
        <v>Summer</v>
      </c>
    </row>
    <row r="4916" spans="2:18"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c r="O4916" s="4">
        <f>MONTH(Table1[[#This Row],[Invoice Date]])</f>
        <v>6</v>
      </c>
      <c r="P4916" s="4">
        <f>YEAR(Table1[[#This Row],[Invoice Date]])</f>
        <v>2021</v>
      </c>
      <c r="Q4916" s="4" t="str">
        <f>"Q"&amp;ROUNDUP(MONTH(Table1[[#This Row],[Invoice Date]])/3,0)</f>
        <v>Q2</v>
      </c>
      <c r="R4916" s="4" t="str">
        <f>LOOKUP(O4916,{1,3,6,9,12},{"Winter","Spring","Summer","Autumn","Winter"})</f>
        <v>Summer</v>
      </c>
    </row>
    <row r="4917" spans="2:18"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c r="O4917" s="4">
        <f>MONTH(Table1[[#This Row],[Invoice Date]])</f>
        <v>6</v>
      </c>
      <c r="P4917" s="4">
        <f>YEAR(Table1[[#This Row],[Invoice Date]])</f>
        <v>2021</v>
      </c>
      <c r="Q4917" s="4" t="str">
        <f>"Q"&amp;ROUNDUP(MONTH(Table1[[#This Row],[Invoice Date]])/3,0)</f>
        <v>Q2</v>
      </c>
      <c r="R4917" s="4" t="str">
        <f>LOOKUP(O4917,{1,3,6,9,12},{"Winter","Spring","Summer","Autumn","Winter"})</f>
        <v>Summer</v>
      </c>
    </row>
    <row r="4918" spans="2:18"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c r="O4918" s="4">
        <f>MONTH(Table1[[#This Row],[Invoice Date]])</f>
        <v>6</v>
      </c>
      <c r="P4918" s="4">
        <f>YEAR(Table1[[#This Row],[Invoice Date]])</f>
        <v>2021</v>
      </c>
      <c r="Q4918" s="4" t="str">
        <f>"Q"&amp;ROUNDUP(MONTH(Table1[[#This Row],[Invoice Date]])/3,0)</f>
        <v>Q2</v>
      </c>
      <c r="R4918" s="4" t="str">
        <f>LOOKUP(O4918,{1,3,6,9,12},{"Winter","Spring","Summer","Autumn","Winter"})</f>
        <v>Summer</v>
      </c>
    </row>
    <row r="4919" spans="2:18"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c r="O4919" s="4">
        <f>MONTH(Table1[[#This Row],[Invoice Date]])</f>
        <v>6</v>
      </c>
      <c r="P4919" s="4">
        <f>YEAR(Table1[[#This Row],[Invoice Date]])</f>
        <v>2021</v>
      </c>
      <c r="Q4919" s="4" t="str">
        <f>"Q"&amp;ROUNDUP(MONTH(Table1[[#This Row],[Invoice Date]])/3,0)</f>
        <v>Q2</v>
      </c>
      <c r="R4919" s="4" t="str">
        <f>LOOKUP(O4919,{1,3,6,9,12},{"Winter","Spring","Summer","Autumn","Winter"})</f>
        <v>Summer</v>
      </c>
    </row>
    <row r="4920" spans="2:18"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c r="O4920" s="4">
        <f>MONTH(Table1[[#This Row],[Invoice Date]])</f>
        <v>6</v>
      </c>
      <c r="P4920" s="4">
        <f>YEAR(Table1[[#This Row],[Invoice Date]])</f>
        <v>2021</v>
      </c>
      <c r="Q4920" s="4" t="str">
        <f>"Q"&amp;ROUNDUP(MONTH(Table1[[#This Row],[Invoice Date]])/3,0)</f>
        <v>Q2</v>
      </c>
      <c r="R4920" s="4" t="str">
        <f>LOOKUP(O4920,{1,3,6,9,12},{"Winter","Spring","Summer","Autumn","Winter"})</f>
        <v>Summer</v>
      </c>
    </row>
    <row r="4921" spans="2:18"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c r="O4921" s="4">
        <f>MONTH(Table1[[#This Row],[Invoice Date]])</f>
        <v>6</v>
      </c>
      <c r="P4921" s="4">
        <f>YEAR(Table1[[#This Row],[Invoice Date]])</f>
        <v>2021</v>
      </c>
      <c r="Q4921" s="4" t="str">
        <f>"Q"&amp;ROUNDUP(MONTH(Table1[[#This Row],[Invoice Date]])/3,0)</f>
        <v>Q2</v>
      </c>
      <c r="R4921" s="4" t="str">
        <f>LOOKUP(O4921,{1,3,6,9,12},{"Winter","Spring","Summer","Autumn","Winter"})</f>
        <v>Summer</v>
      </c>
    </row>
    <row r="4922" spans="2:18"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c r="O4922" s="4">
        <f>MONTH(Table1[[#This Row],[Invoice Date]])</f>
        <v>6</v>
      </c>
      <c r="P4922" s="4">
        <f>YEAR(Table1[[#This Row],[Invoice Date]])</f>
        <v>2021</v>
      </c>
      <c r="Q4922" s="4" t="str">
        <f>"Q"&amp;ROUNDUP(MONTH(Table1[[#This Row],[Invoice Date]])/3,0)</f>
        <v>Q2</v>
      </c>
      <c r="R4922" s="4" t="str">
        <f>LOOKUP(O4922,{1,3,6,9,12},{"Winter","Spring","Summer","Autumn","Winter"})</f>
        <v>Summer</v>
      </c>
    </row>
    <row r="4923" spans="2:18"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c r="O4923" s="4">
        <f>MONTH(Table1[[#This Row],[Invoice Date]])</f>
        <v>6</v>
      </c>
      <c r="P4923" s="4">
        <f>YEAR(Table1[[#This Row],[Invoice Date]])</f>
        <v>2021</v>
      </c>
      <c r="Q4923" s="4" t="str">
        <f>"Q"&amp;ROUNDUP(MONTH(Table1[[#This Row],[Invoice Date]])/3,0)</f>
        <v>Q2</v>
      </c>
      <c r="R4923" s="4" t="str">
        <f>LOOKUP(O4923,{1,3,6,9,12},{"Winter","Spring","Summer","Autumn","Winter"})</f>
        <v>Summer</v>
      </c>
    </row>
    <row r="4924" spans="2:18"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c r="O4924" s="4">
        <f>MONTH(Table1[[#This Row],[Invoice Date]])</f>
        <v>6</v>
      </c>
      <c r="P4924" s="4">
        <f>YEAR(Table1[[#This Row],[Invoice Date]])</f>
        <v>2021</v>
      </c>
      <c r="Q4924" s="4" t="str">
        <f>"Q"&amp;ROUNDUP(MONTH(Table1[[#This Row],[Invoice Date]])/3,0)</f>
        <v>Q2</v>
      </c>
      <c r="R4924" s="4" t="str">
        <f>LOOKUP(O4924,{1,3,6,9,12},{"Winter","Spring","Summer","Autumn","Winter"})</f>
        <v>Summer</v>
      </c>
    </row>
    <row r="4925" spans="2:18"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c r="O4925" s="4">
        <f>MONTH(Table1[[#This Row],[Invoice Date]])</f>
        <v>6</v>
      </c>
      <c r="P4925" s="4">
        <f>YEAR(Table1[[#This Row],[Invoice Date]])</f>
        <v>2021</v>
      </c>
      <c r="Q4925" s="4" t="str">
        <f>"Q"&amp;ROUNDUP(MONTH(Table1[[#This Row],[Invoice Date]])/3,0)</f>
        <v>Q2</v>
      </c>
      <c r="R4925" s="4" t="str">
        <f>LOOKUP(O4925,{1,3,6,9,12},{"Winter","Spring","Summer","Autumn","Winter"})</f>
        <v>Summer</v>
      </c>
    </row>
    <row r="4926" spans="2:18"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c r="O4926" s="4">
        <f>MONTH(Table1[[#This Row],[Invoice Date]])</f>
        <v>6</v>
      </c>
      <c r="P4926" s="4">
        <f>YEAR(Table1[[#This Row],[Invoice Date]])</f>
        <v>2021</v>
      </c>
      <c r="Q4926" s="4" t="str">
        <f>"Q"&amp;ROUNDUP(MONTH(Table1[[#This Row],[Invoice Date]])/3,0)</f>
        <v>Q2</v>
      </c>
      <c r="R4926" s="4" t="str">
        <f>LOOKUP(O4926,{1,3,6,9,12},{"Winter","Spring","Summer","Autumn","Winter"})</f>
        <v>Summer</v>
      </c>
    </row>
    <row r="4927" spans="2:18"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c r="O4927" s="4">
        <f>MONTH(Table1[[#This Row],[Invoice Date]])</f>
        <v>6</v>
      </c>
      <c r="P4927" s="4">
        <f>YEAR(Table1[[#This Row],[Invoice Date]])</f>
        <v>2021</v>
      </c>
      <c r="Q4927" s="4" t="str">
        <f>"Q"&amp;ROUNDUP(MONTH(Table1[[#This Row],[Invoice Date]])/3,0)</f>
        <v>Q2</v>
      </c>
      <c r="R4927" s="4" t="str">
        <f>LOOKUP(O4927,{1,3,6,9,12},{"Winter","Spring","Summer","Autumn","Winter"})</f>
        <v>Summer</v>
      </c>
    </row>
    <row r="4928" spans="2:18"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c r="O4928" s="4">
        <f>MONTH(Table1[[#This Row],[Invoice Date]])</f>
        <v>6</v>
      </c>
      <c r="P4928" s="4">
        <f>YEAR(Table1[[#This Row],[Invoice Date]])</f>
        <v>2021</v>
      </c>
      <c r="Q4928" s="4" t="str">
        <f>"Q"&amp;ROUNDUP(MONTH(Table1[[#This Row],[Invoice Date]])/3,0)</f>
        <v>Q2</v>
      </c>
      <c r="R4928" s="4" t="str">
        <f>LOOKUP(O4928,{1,3,6,9,12},{"Winter","Spring","Summer","Autumn","Winter"})</f>
        <v>Summer</v>
      </c>
    </row>
    <row r="4929" spans="2:18"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c r="O4929" s="4">
        <f>MONTH(Table1[[#This Row],[Invoice Date]])</f>
        <v>6</v>
      </c>
      <c r="P4929" s="4">
        <f>YEAR(Table1[[#This Row],[Invoice Date]])</f>
        <v>2021</v>
      </c>
      <c r="Q4929" s="4" t="str">
        <f>"Q"&amp;ROUNDUP(MONTH(Table1[[#This Row],[Invoice Date]])/3,0)</f>
        <v>Q2</v>
      </c>
      <c r="R4929" s="4" t="str">
        <f>LOOKUP(O4929,{1,3,6,9,12},{"Winter","Spring","Summer","Autumn","Winter"})</f>
        <v>Summer</v>
      </c>
    </row>
    <row r="4930" spans="2:18"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c r="O4930" s="4">
        <f>MONTH(Table1[[#This Row],[Invoice Date]])</f>
        <v>6</v>
      </c>
      <c r="P4930" s="4">
        <f>YEAR(Table1[[#This Row],[Invoice Date]])</f>
        <v>2021</v>
      </c>
      <c r="Q4930" s="4" t="str">
        <f>"Q"&amp;ROUNDUP(MONTH(Table1[[#This Row],[Invoice Date]])/3,0)</f>
        <v>Q2</v>
      </c>
      <c r="R4930" s="4" t="str">
        <f>LOOKUP(O4930,{1,3,6,9,12},{"Winter","Spring","Summer","Autumn","Winter"})</f>
        <v>Summer</v>
      </c>
    </row>
    <row r="4931" spans="2:18"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c r="O4931" s="4">
        <f>MONTH(Table1[[#This Row],[Invoice Date]])</f>
        <v>6</v>
      </c>
      <c r="P4931" s="4">
        <f>YEAR(Table1[[#This Row],[Invoice Date]])</f>
        <v>2021</v>
      </c>
      <c r="Q4931" s="4" t="str">
        <f>"Q"&amp;ROUNDUP(MONTH(Table1[[#This Row],[Invoice Date]])/3,0)</f>
        <v>Q2</v>
      </c>
      <c r="R4931" s="4" t="str">
        <f>LOOKUP(O4931,{1,3,6,9,12},{"Winter","Spring","Summer","Autumn","Winter"})</f>
        <v>Summer</v>
      </c>
    </row>
    <row r="4932" spans="2:18"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c r="O4932" s="4">
        <f>MONTH(Table1[[#This Row],[Invoice Date]])</f>
        <v>6</v>
      </c>
      <c r="P4932" s="4">
        <f>YEAR(Table1[[#This Row],[Invoice Date]])</f>
        <v>2021</v>
      </c>
      <c r="Q4932" s="4" t="str">
        <f>"Q"&amp;ROUNDUP(MONTH(Table1[[#This Row],[Invoice Date]])/3,0)</f>
        <v>Q2</v>
      </c>
      <c r="R4932" s="4" t="str">
        <f>LOOKUP(O4932,{1,3,6,9,12},{"Winter","Spring","Summer","Autumn","Winter"})</f>
        <v>Summer</v>
      </c>
    </row>
    <row r="4933" spans="2:18"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c r="O4933" s="4">
        <f>MONTH(Table1[[#This Row],[Invoice Date]])</f>
        <v>6</v>
      </c>
      <c r="P4933" s="4">
        <f>YEAR(Table1[[#This Row],[Invoice Date]])</f>
        <v>2021</v>
      </c>
      <c r="Q4933" s="4" t="str">
        <f>"Q"&amp;ROUNDUP(MONTH(Table1[[#This Row],[Invoice Date]])/3,0)</f>
        <v>Q2</v>
      </c>
      <c r="R4933" s="4" t="str">
        <f>LOOKUP(O4933,{1,3,6,9,12},{"Winter","Spring","Summer","Autumn","Winter"})</f>
        <v>Summer</v>
      </c>
    </row>
    <row r="4934" spans="2:18"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c r="O4934" s="4">
        <f>MONTH(Table1[[#This Row],[Invoice Date]])</f>
        <v>6</v>
      </c>
      <c r="P4934" s="4">
        <f>YEAR(Table1[[#This Row],[Invoice Date]])</f>
        <v>2021</v>
      </c>
      <c r="Q4934" s="4" t="str">
        <f>"Q"&amp;ROUNDUP(MONTH(Table1[[#This Row],[Invoice Date]])/3,0)</f>
        <v>Q2</v>
      </c>
      <c r="R4934" s="4" t="str">
        <f>LOOKUP(O4934,{1,3,6,9,12},{"Winter","Spring","Summer","Autumn","Winter"})</f>
        <v>Summer</v>
      </c>
    </row>
    <row r="4935" spans="2:18"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c r="O4935" s="4">
        <f>MONTH(Table1[[#This Row],[Invoice Date]])</f>
        <v>6</v>
      </c>
      <c r="P4935" s="4">
        <f>YEAR(Table1[[#This Row],[Invoice Date]])</f>
        <v>2021</v>
      </c>
      <c r="Q4935" s="4" t="str">
        <f>"Q"&amp;ROUNDUP(MONTH(Table1[[#This Row],[Invoice Date]])/3,0)</f>
        <v>Q2</v>
      </c>
      <c r="R4935" s="4" t="str">
        <f>LOOKUP(O4935,{1,3,6,9,12},{"Winter","Spring","Summer","Autumn","Winter"})</f>
        <v>Summer</v>
      </c>
    </row>
    <row r="4936" spans="2:18"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c r="O4936" s="4">
        <f>MONTH(Table1[[#This Row],[Invoice Date]])</f>
        <v>6</v>
      </c>
      <c r="P4936" s="4">
        <f>YEAR(Table1[[#This Row],[Invoice Date]])</f>
        <v>2021</v>
      </c>
      <c r="Q4936" s="4" t="str">
        <f>"Q"&amp;ROUNDUP(MONTH(Table1[[#This Row],[Invoice Date]])/3,0)</f>
        <v>Q2</v>
      </c>
      <c r="R4936" s="4" t="str">
        <f>LOOKUP(O4936,{1,3,6,9,12},{"Winter","Spring","Summer","Autumn","Winter"})</f>
        <v>Summer</v>
      </c>
    </row>
    <row r="4937" spans="2:18"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c r="O4937" s="4">
        <f>MONTH(Table1[[#This Row],[Invoice Date]])</f>
        <v>6</v>
      </c>
      <c r="P4937" s="4">
        <f>YEAR(Table1[[#This Row],[Invoice Date]])</f>
        <v>2021</v>
      </c>
      <c r="Q4937" s="4" t="str">
        <f>"Q"&amp;ROUNDUP(MONTH(Table1[[#This Row],[Invoice Date]])/3,0)</f>
        <v>Q2</v>
      </c>
      <c r="R4937" s="4" t="str">
        <f>LOOKUP(O4937,{1,3,6,9,12},{"Winter","Spring","Summer","Autumn","Winter"})</f>
        <v>Summer</v>
      </c>
    </row>
    <row r="4938" spans="2:18"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c r="O4938" s="4">
        <f>MONTH(Table1[[#This Row],[Invoice Date]])</f>
        <v>6</v>
      </c>
      <c r="P4938" s="4">
        <f>YEAR(Table1[[#This Row],[Invoice Date]])</f>
        <v>2021</v>
      </c>
      <c r="Q4938" s="4" t="str">
        <f>"Q"&amp;ROUNDUP(MONTH(Table1[[#This Row],[Invoice Date]])/3,0)</f>
        <v>Q2</v>
      </c>
      <c r="R4938" s="4" t="str">
        <f>LOOKUP(O4938,{1,3,6,9,12},{"Winter","Spring","Summer","Autumn","Winter"})</f>
        <v>Summer</v>
      </c>
    </row>
    <row r="4939" spans="2:18"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c r="O4939" s="4">
        <f>MONTH(Table1[[#This Row],[Invoice Date]])</f>
        <v>7</v>
      </c>
      <c r="P4939" s="4">
        <f>YEAR(Table1[[#This Row],[Invoice Date]])</f>
        <v>2021</v>
      </c>
      <c r="Q4939" s="4" t="str">
        <f>"Q"&amp;ROUNDUP(MONTH(Table1[[#This Row],[Invoice Date]])/3,0)</f>
        <v>Q3</v>
      </c>
      <c r="R4939" s="4" t="str">
        <f>LOOKUP(O4939,{1,3,6,9,12},{"Winter","Spring","Summer","Autumn","Winter"})</f>
        <v>Summer</v>
      </c>
    </row>
    <row r="4940" spans="2:18"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c r="O4940" s="4">
        <f>MONTH(Table1[[#This Row],[Invoice Date]])</f>
        <v>7</v>
      </c>
      <c r="P4940" s="4">
        <f>YEAR(Table1[[#This Row],[Invoice Date]])</f>
        <v>2021</v>
      </c>
      <c r="Q4940" s="4" t="str">
        <f>"Q"&amp;ROUNDUP(MONTH(Table1[[#This Row],[Invoice Date]])/3,0)</f>
        <v>Q3</v>
      </c>
      <c r="R4940" s="4" t="str">
        <f>LOOKUP(O4940,{1,3,6,9,12},{"Winter","Spring","Summer","Autumn","Winter"})</f>
        <v>Summer</v>
      </c>
    </row>
    <row r="4941" spans="2:18"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c r="O4941" s="4">
        <f>MONTH(Table1[[#This Row],[Invoice Date]])</f>
        <v>7</v>
      </c>
      <c r="P4941" s="4">
        <f>YEAR(Table1[[#This Row],[Invoice Date]])</f>
        <v>2021</v>
      </c>
      <c r="Q4941" s="4" t="str">
        <f>"Q"&amp;ROUNDUP(MONTH(Table1[[#This Row],[Invoice Date]])/3,0)</f>
        <v>Q3</v>
      </c>
      <c r="R4941" s="4" t="str">
        <f>LOOKUP(O4941,{1,3,6,9,12},{"Winter","Spring","Summer","Autumn","Winter"})</f>
        <v>Summer</v>
      </c>
    </row>
    <row r="4942" spans="2:18"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c r="O4942" s="4">
        <f>MONTH(Table1[[#This Row],[Invoice Date]])</f>
        <v>7</v>
      </c>
      <c r="P4942" s="4">
        <f>YEAR(Table1[[#This Row],[Invoice Date]])</f>
        <v>2021</v>
      </c>
      <c r="Q4942" s="4" t="str">
        <f>"Q"&amp;ROUNDUP(MONTH(Table1[[#This Row],[Invoice Date]])/3,0)</f>
        <v>Q3</v>
      </c>
      <c r="R4942" s="4" t="str">
        <f>LOOKUP(O4942,{1,3,6,9,12},{"Winter","Spring","Summer","Autumn","Winter"})</f>
        <v>Summer</v>
      </c>
    </row>
    <row r="4943" spans="2:18"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c r="O4943" s="4">
        <f>MONTH(Table1[[#This Row],[Invoice Date]])</f>
        <v>7</v>
      </c>
      <c r="P4943" s="4">
        <f>YEAR(Table1[[#This Row],[Invoice Date]])</f>
        <v>2021</v>
      </c>
      <c r="Q4943" s="4" t="str">
        <f>"Q"&amp;ROUNDUP(MONTH(Table1[[#This Row],[Invoice Date]])/3,0)</f>
        <v>Q3</v>
      </c>
      <c r="R4943" s="4" t="str">
        <f>LOOKUP(O4943,{1,3,6,9,12},{"Winter","Spring","Summer","Autumn","Winter"})</f>
        <v>Summer</v>
      </c>
    </row>
    <row r="4944" spans="2:18"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c r="O4944" s="4">
        <f>MONTH(Table1[[#This Row],[Invoice Date]])</f>
        <v>7</v>
      </c>
      <c r="P4944" s="4">
        <f>YEAR(Table1[[#This Row],[Invoice Date]])</f>
        <v>2021</v>
      </c>
      <c r="Q4944" s="4" t="str">
        <f>"Q"&amp;ROUNDUP(MONTH(Table1[[#This Row],[Invoice Date]])/3,0)</f>
        <v>Q3</v>
      </c>
      <c r="R4944" s="4" t="str">
        <f>LOOKUP(O4944,{1,3,6,9,12},{"Winter","Spring","Summer","Autumn","Winter"})</f>
        <v>Summer</v>
      </c>
    </row>
    <row r="4945" spans="2:18"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c r="O4945" s="4">
        <f>MONTH(Table1[[#This Row],[Invoice Date]])</f>
        <v>7</v>
      </c>
      <c r="P4945" s="4">
        <f>YEAR(Table1[[#This Row],[Invoice Date]])</f>
        <v>2021</v>
      </c>
      <c r="Q4945" s="4" t="str">
        <f>"Q"&amp;ROUNDUP(MONTH(Table1[[#This Row],[Invoice Date]])/3,0)</f>
        <v>Q3</v>
      </c>
      <c r="R4945" s="4" t="str">
        <f>LOOKUP(O4945,{1,3,6,9,12},{"Winter","Spring","Summer","Autumn","Winter"})</f>
        <v>Summer</v>
      </c>
    </row>
    <row r="4946" spans="2:18"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c r="O4946" s="4">
        <f>MONTH(Table1[[#This Row],[Invoice Date]])</f>
        <v>7</v>
      </c>
      <c r="P4946" s="4">
        <f>YEAR(Table1[[#This Row],[Invoice Date]])</f>
        <v>2021</v>
      </c>
      <c r="Q4946" s="4" t="str">
        <f>"Q"&amp;ROUNDUP(MONTH(Table1[[#This Row],[Invoice Date]])/3,0)</f>
        <v>Q3</v>
      </c>
      <c r="R4946" s="4" t="str">
        <f>LOOKUP(O4946,{1,3,6,9,12},{"Winter","Spring","Summer","Autumn","Winter"})</f>
        <v>Summer</v>
      </c>
    </row>
    <row r="4947" spans="2:18"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c r="O4947" s="4">
        <f>MONTH(Table1[[#This Row],[Invoice Date]])</f>
        <v>7</v>
      </c>
      <c r="P4947" s="4">
        <f>YEAR(Table1[[#This Row],[Invoice Date]])</f>
        <v>2021</v>
      </c>
      <c r="Q4947" s="4" t="str">
        <f>"Q"&amp;ROUNDUP(MONTH(Table1[[#This Row],[Invoice Date]])/3,0)</f>
        <v>Q3</v>
      </c>
      <c r="R4947" s="4" t="str">
        <f>LOOKUP(O4947,{1,3,6,9,12},{"Winter","Spring","Summer","Autumn","Winter"})</f>
        <v>Summer</v>
      </c>
    </row>
    <row r="4948" spans="2:18"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c r="O4948" s="4">
        <f>MONTH(Table1[[#This Row],[Invoice Date]])</f>
        <v>7</v>
      </c>
      <c r="P4948" s="4">
        <f>YEAR(Table1[[#This Row],[Invoice Date]])</f>
        <v>2021</v>
      </c>
      <c r="Q4948" s="4" t="str">
        <f>"Q"&amp;ROUNDUP(MONTH(Table1[[#This Row],[Invoice Date]])/3,0)</f>
        <v>Q3</v>
      </c>
      <c r="R4948" s="4" t="str">
        <f>LOOKUP(O4948,{1,3,6,9,12},{"Winter","Spring","Summer","Autumn","Winter"})</f>
        <v>Summer</v>
      </c>
    </row>
    <row r="4949" spans="2:18"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c r="O4949" s="4">
        <f>MONTH(Table1[[#This Row],[Invoice Date]])</f>
        <v>7</v>
      </c>
      <c r="P4949" s="4">
        <f>YEAR(Table1[[#This Row],[Invoice Date]])</f>
        <v>2021</v>
      </c>
      <c r="Q4949" s="4" t="str">
        <f>"Q"&amp;ROUNDUP(MONTH(Table1[[#This Row],[Invoice Date]])/3,0)</f>
        <v>Q3</v>
      </c>
      <c r="R4949" s="4" t="str">
        <f>LOOKUP(O4949,{1,3,6,9,12},{"Winter","Spring","Summer","Autumn","Winter"})</f>
        <v>Summer</v>
      </c>
    </row>
    <row r="4950" spans="2:18"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c r="O4950" s="4">
        <f>MONTH(Table1[[#This Row],[Invoice Date]])</f>
        <v>7</v>
      </c>
      <c r="P4950" s="4">
        <f>YEAR(Table1[[#This Row],[Invoice Date]])</f>
        <v>2021</v>
      </c>
      <c r="Q4950" s="4" t="str">
        <f>"Q"&amp;ROUNDUP(MONTH(Table1[[#This Row],[Invoice Date]])/3,0)</f>
        <v>Q3</v>
      </c>
      <c r="R4950" s="4" t="str">
        <f>LOOKUP(O4950,{1,3,6,9,12},{"Winter","Spring","Summer","Autumn","Winter"})</f>
        <v>Summer</v>
      </c>
    </row>
    <row r="4951" spans="2:18"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c r="O4951" s="4">
        <f>MONTH(Table1[[#This Row],[Invoice Date]])</f>
        <v>7</v>
      </c>
      <c r="P4951" s="4">
        <f>YEAR(Table1[[#This Row],[Invoice Date]])</f>
        <v>2021</v>
      </c>
      <c r="Q4951" s="4" t="str">
        <f>"Q"&amp;ROUNDUP(MONTH(Table1[[#This Row],[Invoice Date]])/3,0)</f>
        <v>Q3</v>
      </c>
      <c r="R4951" s="4" t="str">
        <f>LOOKUP(O4951,{1,3,6,9,12},{"Winter","Spring","Summer","Autumn","Winter"})</f>
        <v>Summer</v>
      </c>
    </row>
    <row r="4952" spans="2:18"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c r="O4952" s="4">
        <f>MONTH(Table1[[#This Row],[Invoice Date]])</f>
        <v>7</v>
      </c>
      <c r="P4952" s="4">
        <f>YEAR(Table1[[#This Row],[Invoice Date]])</f>
        <v>2021</v>
      </c>
      <c r="Q4952" s="4" t="str">
        <f>"Q"&amp;ROUNDUP(MONTH(Table1[[#This Row],[Invoice Date]])/3,0)</f>
        <v>Q3</v>
      </c>
      <c r="R4952" s="4" t="str">
        <f>LOOKUP(O4952,{1,3,6,9,12},{"Winter","Spring","Summer","Autumn","Winter"})</f>
        <v>Summer</v>
      </c>
    </row>
    <row r="4953" spans="2:18"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c r="O4953" s="4">
        <f>MONTH(Table1[[#This Row],[Invoice Date]])</f>
        <v>7</v>
      </c>
      <c r="P4953" s="4">
        <f>YEAR(Table1[[#This Row],[Invoice Date]])</f>
        <v>2021</v>
      </c>
      <c r="Q4953" s="4" t="str">
        <f>"Q"&amp;ROUNDUP(MONTH(Table1[[#This Row],[Invoice Date]])/3,0)</f>
        <v>Q3</v>
      </c>
      <c r="R4953" s="4" t="str">
        <f>LOOKUP(O4953,{1,3,6,9,12},{"Winter","Spring","Summer","Autumn","Winter"})</f>
        <v>Summer</v>
      </c>
    </row>
    <row r="4954" spans="2:18"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c r="O4954" s="4">
        <f>MONTH(Table1[[#This Row],[Invoice Date]])</f>
        <v>7</v>
      </c>
      <c r="P4954" s="4">
        <f>YEAR(Table1[[#This Row],[Invoice Date]])</f>
        <v>2021</v>
      </c>
      <c r="Q4954" s="4" t="str">
        <f>"Q"&amp;ROUNDUP(MONTH(Table1[[#This Row],[Invoice Date]])/3,0)</f>
        <v>Q3</v>
      </c>
      <c r="R4954" s="4" t="str">
        <f>LOOKUP(O4954,{1,3,6,9,12},{"Winter","Spring","Summer","Autumn","Winter"})</f>
        <v>Summer</v>
      </c>
    </row>
    <row r="4955" spans="2:18"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c r="O4955" s="4">
        <f>MONTH(Table1[[#This Row],[Invoice Date]])</f>
        <v>7</v>
      </c>
      <c r="P4955" s="4">
        <f>YEAR(Table1[[#This Row],[Invoice Date]])</f>
        <v>2021</v>
      </c>
      <c r="Q4955" s="4" t="str">
        <f>"Q"&amp;ROUNDUP(MONTH(Table1[[#This Row],[Invoice Date]])/3,0)</f>
        <v>Q3</v>
      </c>
      <c r="R4955" s="4" t="str">
        <f>LOOKUP(O4955,{1,3,6,9,12},{"Winter","Spring","Summer","Autumn","Winter"})</f>
        <v>Summer</v>
      </c>
    </row>
    <row r="4956" spans="2:18"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c r="O4956" s="4">
        <f>MONTH(Table1[[#This Row],[Invoice Date]])</f>
        <v>7</v>
      </c>
      <c r="P4956" s="4">
        <f>YEAR(Table1[[#This Row],[Invoice Date]])</f>
        <v>2021</v>
      </c>
      <c r="Q4956" s="4" t="str">
        <f>"Q"&amp;ROUNDUP(MONTH(Table1[[#This Row],[Invoice Date]])/3,0)</f>
        <v>Q3</v>
      </c>
      <c r="R4956" s="4" t="str">
        <f>LOOKUP(O4956,{1,3,6,9,12},{"Winter","Spring","Summer","Autumn","Winter"})</f>
        <v>Summer</v>
      </c>
    </row>
    <row r="4957" spans="2:18"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c r="O4957" s="4">
        <f>MONTH(Table1[[#This Row],[Invoice Date]])</f>
        <v>7</v>
      </c>
      <c r="P4957" s="4">
        <f>YEAR(Table1[[#This Row],[Invoice Date]])</f>
        <v>2021</v>
      </c>
      <c r="Q4957" s="4" t="str">
        <f>"Q"&amp;ROUNDUP(MONTH(Table1[[#This Row],[Invoice Date]])/3,0)</f>
        <v>Q3</v>
      </c>
      <c r="R4957" s="4" t="str">
        <f>LOOKUP(O4957,{1,3,6,9,12},{"Winter","Spring","Summer","Autumn","Winter"})</f>
        <v>Summer</v>
      </c>
    </row>
    <row r="4958" spans="2:18"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c r="O4958" s="4">
        <f>MONTH(Table1[[#This Row],[Invoice Date]])</f>
        <v>7</v>
      </c>
      <c r="P4958" s="4">
        <f>YEAR(Table1[[#This Row],[Invoice Date]])</f>
        <v>2021</v>
      </c>
      <c r="Q4958" s="4" t="str">
        <f>"Q"&amp;ROUNDUP(MONTH(Table1[[#This Row],[Invoice Date]])/3,0)</f>
        <v>Q3</v>
      </c>
      <c r="R4958" s="4" t="str">
        <f>LOOKUP(O4958,{1,3,6,9,12},{"Winter","Spring","Summer","Autumn","Winter"})</f>
        <v>Summer</v>
      </c>
    </row>
    <row r="4959" spans="2:18"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c r="O4959" s="4">
        <f>MONTH(Table1[[#This Row],[Invoice Date]])</f>
        <v>7</v>
      </c>
      <c r="P4959" s="4">
        <f>YEAR(Table1[[#This Row],[Invoice Date]])</f>
        <v>2021</v>
      </c>
      <c r="Q4959" s="4" t="str">
        <f>"Q"&amp;ROUNDUP(MONTH(Table1[[#This Row],[Invoice Date]])/3,0)</f>
        <v>Q3</v>
      </c>
      <c r="R4959" s="4" t="str">
        <f>LOOKUP(O4959,{1,3,6,9,12},{"Winter","Spring","Summer","Autumn","Winter"})</f>
        <v>Summer</v>
      </c>
    </row>
    <row r="4960" spans="2:18"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c r="O4960" s="4">
        <f>MONTH(Table1[[#This Row],[Invoice Date]])</f>
        <v>7</v>
      </c>
      <c r="P4960" s="4">
        <f>YEAR(Table1[[#This Row],[Invoice Date]])</f>
        <v>2021</v>
      </c>
      <c r="Q4960" s="4" t="str">
        <f>"Q"&amp;ROUNDUP(MONTH(Table1[[#This Row],[Invoice Date]])/3,0)</f>
        <v>Q3</v>
      </c>
      <c r="R4960" s="4" t="str">
        <f>LOOKUP(O4960,{1,3,6,9,12},{"Winter","Spring","Summer","Autumn","Winter"})</f>
        <v>Summer</v>
      </c>
    </row>
    <row r="4961" spans="2:18"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c r="O4961" s="4">
        <f>MONTH(Table1[[#This Row],[Invoice Date]])</f>
        <v>7</v>
      </c>
      <c r="P4961" s="4">
        <f>YEAR(Table1[[#This Row],[Invoice Date]])</f>
        <v>2021</v>
      </c>
      <c r="Q4961" s="4" t="str">
        <f>"Q"&amp;ROUNDUP(MONTH(Table1[[#This Row],[Invoice Date]])/3,0)</f>
        <v>Q3</v>
      </c>
      <c r="R4961" s="4" t="str">
        <f>LOOKUP(O4961,{1,3,6,9,12},{"Winter","Spring","Summer","Autumn","Winter"})</f>
        <v>Summer</v>
      </c>
    </row>
    <row r="4962" spans="2:18"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c r="O4962" s="4">
        <f>MONTH(Table1[[#This Row],[Invoice Date]])</f>
        <v>7</v>
      </c>
      <c r="P4962" s="4">
        <f>YEAR(Table1[[#This Row],[Invoice Date]])</f>
        <v>2021</v>
      </c>
      <c r="Q4962" s="4" t="str">
        <f>"Q"&amp;ROUNDUP(MONTH(Table1[[#This Row],[Invoice Date]])/3,0)</f>
        <v>Q3</v>
      </c>
      <c r="R4962" s="4" t="str">
        <f>LOOKUP(O4962,{1,3,6,9,12},{"Winter","Spring","Summer","Autumn","Winter"})</f>
        <v>Summer</v>
      </c>
    </row>
    <row r="4963" spans="2:18"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c r="O4963" s="4">
        <f>MONTH(Table1[[#This Row],[Invoice Date]])</f>
        <v>7</v>
      </c>
      <c r="P4963" s="4">
        <f>YEAR(Table1[[#This Row],[Invoice Date]])</f>
        <v>2021</v>
      </c>
      <c r="Q4963" s="4" t="str">
        <f>"Q"&amp;ROUNDUP(MONTH(Table1[[#This Row],[Invoice Date]])/3,0)</f>
        <v>Q3</v>
      </c>
      <c r="R4963" s="4" t="str">
        <f>LOOKUP(O4963,{1,3,6,9,12},{"Winter","Spring","Summer","Autumn","Winter"})</f>
        <v>Summer</v>
      </c>
    </row>
    <row r="4964" spans="2:18"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c r="O4964" s="4">
        <f>MONTH(Table1[[#This Row],[Invoice Date]])</f>
        <v>7</v>
      </c>
      <c r="P4964" s="4">
        <f>YEAR(Table1[[#This Row],[Invoice Date]])</f>
        <v>2021</v>
      </c>
      <c r="Q4964" s="4" t="str">
        <f>"Q"&amp;ROUNDUP(MONTH(Table1[[#This Row],[Invoice Date]])/3,0)</f>
        <v>Q3</v>
      </c>
      <c r="R4964" s="4" t="str">
        <f>LOOKUP(O4964,{1,3,6,9,12},{"Winter","Spring","Summer","Autumn","Winter"})</f>
        <v>Summer</v>
      </c>
    </row>
    <row r="4965" spans="2:18"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c r="O4965" s="4">
        <f>MONTH(Table1[[#This Row],[Invoice Date]])</f>
        <v>7</v>
      </c>
      <c r="P4965" s="4">
        <f>YEAR(Table1[[#This Row],[Invoice Date]])</f>
        <v>2021</v>
      </c>
      <c r="Q4965" s="4" t="str">
        <f>"Q"&amp;ROUNDUP(MONTH(Table1[[#This Row],[Invoice Date]])/3,0)</f>
        <v>Q3</v>
      </c>
      <c r="R4965" s="4" t="str">
        <f>LOOKUP(O4965,{1,3,6,9,12},{"Winter","Spring","Summer","Autumn","Winter"})</f>
        <v>Summer</v>
      </c>
    </row>
    <row r="4966" spans="2:18"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c r="O4966" s="4">
        <f>MONTH(Table1[[#This Row],[Invoice Date]])</f>
        <v>7</v>
      </c>
      <c r="P4966" s="4">
        <f>YEAR(Table1[[#This Row],[Invoice Date]])</f>
        <v>2021</v>
      </c>
      <c r="Q4966" s="4" t="str">
        <f>"Q"&amp;ROUNDUP(MONTH(Table1[[#This Row],[Invoice Date]])/3,0)</f>
        <v>Q3</v>
      </c>
      <c r="R4966" s="4" t="str">
        <f>LOOKUP(O4966,{1,3,6,9,12},{"Winter","Spring","Summer","Autumn","Winter"})</f>
        <v>Summer</v>
      </c>
    </row>
    <row r="4967" spans="2:18"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c r="O4967" s="4">
        <f>MONTH(Table1[[#This Row],[Invoice Date]])</f>
        <v>7</v>
      </c>
      <c r="P4967" s="4">
        <f>YEAR(Table1[[#This Row],[Invoice Date]])</f>
        <v>2021</v>
      </c>
      <c r="Q4967" s="4" t="str">
        <f>"Q"&amp;ROUNDUP(MONTH(Table1[[#This Row],[Invoice Date]])/3,0)</f>
        <v>Q3</v>
      </c>
      <c r="R4967" s="4" t="str">
        <f>LOOKUP(O4967,{1,3,6,9,12},{"Winter","Spring","Summer","Autumn","Winter"})</f>
        <v>Summer</v>
      </c>
    </row>
    <row r="4968" spans="2:18"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c r="O4968" s="4">
        <f>MONTH(Table1[[#This Row],[Invoice Date]])</f>
        <v>7</v>
      </c>
      <c r="P4968" s="4">
        <f>YEAR(Table1[[#This Row],[Invoice Date]])</f>
        <v>2021</v>
      </c>
      <c r="Q4968" s="4" t="str">
        <f>"Q"&amp;ROUNDUP(MONTH(Table1[[#This Row],[Invoice Date]])/3,0)</f>
        <v>Q3</v>
      </c>
      <c r="R4968" s="4" t="str">
        <f>LOOKUP(O4968,{1,3,6,9,12},{"Winter","Spring","Summer","Autumn","Winter"})</f>
        <v>Summer</v>
      </c>
    </row>
    <row r="4969" spans="2:18"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c r="O4969" s="4">
        <f>MONTH(Table1[[#This Row],[Invoice Date]])</f>
        <v>7</v>
      </c>
      <c r="P4969" s="4">
        <f>YEAR(Table1[[#This Row],[Invoice Date]])</f>
        <v>2021</v>
      </c>
      <c r="Q4969" s="4" t="str">
        <f>"Q"&amp;ROUNDUP(MONTH(Table1[[#This Row],[Invoice Date]])/3,0)</f>
        <v>Q3</v>
      </c>
      <c r="R4969" s="4" t="str">
        <f>LOOKUP(O4969,{1,3,6,9,12},{"Winter","Spring","Summer","Autumn","Winter"})</f>
        <v>Summer</v>
      </c>
    </row>
    <row r="4970" spans="2:18"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c r="O4970" s="4">
        <f>MONTH(Table1[[#This Row],[Invoice Date]])</f>
        <v>8</v>
      </c>
      <c r="P4970" s="4">
        <f>YEAR(Table1[[#This Row],[Invoice Date]])</f>
        <v>2021</v>
      </c>
      <c r="Q4970" s="4" t="str">
        <f>"Q"&amp;ROUNDUP(MONTH(Table1[[#This Row],[Invoice Date]])/3,0)</f>
        <v>Q3</v>
      </c>
      <c r="R4970" s="4" t="str">
        <f>LOOKUP(O4970,{1,3,6,9,12},{"Winter","Spring","Summer","Autumn","Winter"})</f>
        <v>Summer</v>
      </c>
    </row>
    <row r="4971" spans="2:18"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c r="O4971" s="4">
        <f>MONTH(Table1[[#This Row],[Invoice Date]])</f>
        <v>8</v>
      </c>
      <c r="P4971" s="4">
        <f>YEAR(Table1[[#This Row],[Invoice Date]])</f>
        <v>2021</v>
      </c>
      <c r="Q4971" s="4" t="str">
        <f>"Q"&amp;ROUNDUP(MONTH(Table1[[#This Row],[Invoice Date]])/3,0)</f>
        <v>Q3</v>
      </c>
      <c r="R4971" s="4" t="str">
        <f>LOOKUP(O4971,{1,3,6,9,12},{"Winter","Spring","Summer","Autumn","Winter"})</f>
        <v>Summer</v>
      </c>
    </row>
    <row r="4972" spans="2:18"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c r="O4972" s="4">
        <f>MONTH(Table1[[#This Row],[Invoice Date]])</f>
        <v>8</v>
      </c>
      <c r="P4972" s="4">
        <f>YEAR(Table1[[#This Row],[Invoice Date]])</f>
        <v>2021</v>
      </c>
      <c r="Q4972" s="4" t="str">
        <f>"Q"&amp;ROUNDUP(MONTH(Table1[[#This Row],[Invoice Date]])/3,0)</f>
        <v>Q3</v>
      </c>
      <c r="R4972" s="4" t="str">
        <f>LOOKUP(O4972,{1,3,6,9,12},{"Winter","Spring","Summer","Autumn","Winter"})</f>
        <v>Summer</v>
      </c>
    </row>
    <row r="4973" spans="2:18"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c r="O4973" s="4">
        <f>MONTH(Table1[[#This Row],[Invoice Date]])</f>
        <v>8</v>
      </c>
      <c r="P4973" s="4">
        <f>YEAR(Table1[[#This Row],[Invoice Date]])</f>
        <v>2021</v>
      </c>
      <c r="Q4973" s="4" t="str">
        <f>"Q"&amp;ROUNDUP(MONTH(Table1[[#This Row],[Invoice Date]])/3,0)</f>
        <v>Q3</v>
      </c>
      <c r="R4973" s="4" t="str">
        <f>LOOKUP(O4973,{1,3,6,9,12},{"Winter","Spring","Summer","Autumn","Winter"})</f>
        <v>Summer</v>
      </c>
    </row>
    <row r="4974" spans="2:18"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c r="O4974" s="4">
        <f>MONTH(Table1[[#This Row],[Invoice Date]])</f>
        <v>8</v>
      </c>
      <c r="P4974" s="4">
        <f>YEAR(Table1[[#This Row],[Invoice Date]])</f>
        <v>2021</v>
      </c>
      <c r="Q4974" s="4" t="str">
        <f>"Q"&amp;ROUNDUP(MONTH(Table1[[#This Row],[Invoice Date]])/3,0)</f>
        <v>Q3</v>
      </c>
      <c r="R4974" s="4" t="str">
        <f>LOOKUP(O4974,{1,3,6,9,12},{"Winter","Spring","Summer","Autumn","Winter"})</f>
        <v>Summer</v>
      </c>
    </row>
    <row r="4975" spans="2:18"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c r="O4975" s="4">
        <f>MONTH(Table1[[#This Row],[Invoice Date]])</f>
        <v>8</v>
      </c>
      <c r="P4975" s="4">
        <f>YEAR(Table1[[#This Row],[Invoice Date]])</f>
        <v>2021</v>
      </c>
      <c r="Q4975" s="4" t="str">
        <f>"Q"&amp;ROUNDUP(MONTH(Table1[[#This Row],[Invoice Date]])/3,0)</f>
        <v>Q3</v>
      </c>
      <c r="R4975" s="4" t="str">
        <f>LOOKUP(O4975,{1,3,6,9,12},{"Winter","Spring","Summer","Autumn","Winter"})</f>
        <v>Summer</v>
      </c>
    </row>
    <row r="4976" spans="2:18"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c r="O4976" s="4">
        <f>MONTH(Table1[[#This Row],[Invoice Date]])</f>
        <v>8</v>
      </c>
      <c r="P4976" s="4">
        <f>YEAR(Table1[[#This Row],[Invoice Date]])</f>
        <v>2021</v>
      </c>
      <c r="Q4976" s="4" t="str">
        <f>"Q"&amp;ROUNDUP(MONTH(Table1[[#This Row],[Invoice Date]])/3,0)</f>
        <v>Q3</v>
      </c>
      <c r="R4976" s="4" t="str">
        <f>LOOKUP(O4976,{1,3,6,9,12},{"Winter","Spring","Summer","Autumn","Winter"})</f>
        <v>Summer</v>
      </c>
    </row>
    <row r="4977" spans="2:18"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c r="O4977" s="4">
        <f>MONTH(Table1[[#This Row],[Invoice Date]])</f>
        <v>8</v>
      </c>
      <c r="P4977" s="4">
        <f>YEAR(Table1[[#This Row],[Invoice Date]])</f>
        <v>2021</v>
      </c>
      <c r="Q4977" s="4" t="str">
        <f>"Q"&amp;ROUNDUP(MONTH(Table1[[#This Row],[Invoice Date]])/3,0)</f>
        <v>Q3</v>
      </c>
      <c r="R4977" s="4" t="str">
        <f>LOOKUP(O4977,{1,3,6,9,12},{"Winter","Spring","Summer","Autumn","Winter"})</f>
        <v>Summer</v>
      </c>
    </row>
    <row r="4978" spans="2:18"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c r="O4978" s="4">
        <f>MONTH(Table1[[#This Row],[Invoice Date]])</f>
        <v>8</v>
      </c>
      <c r="P4978" s="4">
        <f>YEAR(Table1[[#This Row],[Invoice Date]])</f>
        <v>2021</v>
      </c>
      <c r="Q4978" s="4" t="str">
        <f>"Q"&amp;ROUNDUP(MONTH(Table1[[#This Row],[Invoice Date]])/3,0)</f>
        <v>Q3</v>
      </c>
      <c r="R4978" s="4" t="str">
        <f>LOOKUP(O4978,{1,3,6,9,12},{"Winter","Spring","Summer","Autumn","Winter"})</f>
        <v>Summer</v>
      </c>
    </row>
    <row r="4979" spans="2:18"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c r="O4979" s="4">
        <f>MONTH(Table1[[#This Row],[Invoice Date]])</f>
        <v>8</v>
      </c>
      <c r="P4979" s="4">
        <f>YEAR(Table1[[#This Row],[Invoice Date]])</f>
        <v>2021</v>
      </c>
      <c r="Q4979" s="4" t="str">
        <f>"Q"&amp;ROUNDUP(MONTH(Table1[[#This Row],[Invoice Date]])/3,0)</f>
        <v>Q3</v>
      </c>
      <c r="R4979" s="4" t="str">
        <f>LOOKUP(O4979,{1,3,6,9,12},{"Winter","Spring","Summer","Autumn","Winter"})</f>
        <v>Summer</v>
      </c>
    </row>
    <row r="4980" spans="2:18"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c r="O4980" s="4">
        <f>MONTH(Table1[[#This Row],[Invoice Date]])</f>
        <v>8</v>
      </c>
      <c r="P4980" s="4">
        <f>YEAR(Table1[[#This Row],[Invoice Date]])</f>
        <v>2021</v>
      </c>
      <c r="Q4980" s="4" t="str">
        <f>"Q"&amp;ROUNDUP(MONTH(Table1[[#This Row],[Invoice Date]])/3,0)</f>
        <v>Q3</v>
      </c>
      <c r="R4980" s="4" t="str">
        <f>LOOKUP(O4980,{1,3,6,9,12},{"Winter","Spring","Summer","Autumn","Winter"})</f>
        <v>Summer</v>
      </c>
    </row>
    <row r="4981" spans="2:18"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c r="O4981" s="4">
        <f>MONTH(Table1[[#This Row],[Invoice Date]])</f>
        <v>8</v>
      </c>
      <c r="P4981" s="4">
        <f>YEAR(Table1[[#This Row],[Invoice Date]])</f>
        <v>2021</v>
      </c>
      <c r="Q4981" s="4" t="str">
        <f>"Q"&amp;ROUNDUP(MONTH(Table1[[#This Row],[Invoice Date]])/3,0)</f>
        <v>Q3</v>
      </c>
      <c r="R4981" s="4" t="str">
        <f>LOOKUP(O4981,{1,3,6,9,12},{"Winter","Spring","Summer","Autumn","Winter"})</f>
        <v>Summer</v>
      </c>
    </row>
    <row r="4982" spans="2:18"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c r="O4982" s="4">
        <f>MONTH(Table1[[#This Row],[Invoice Date]])</f>
        <v>8</v>
      </c>
      <c r="P4982" s="4">
        <f>YEAR(Table1[[#This Row],[Invoice Date]])</f>
        <v>2021</v>
      </c>
      <c r="Q4982" s="4" t="str">
        <f>"Q"&amp;ROUNDUP(MONTH(Table1[[#This Row],[Invoice Date]])/3,0)</f>
        <v>Q3</v>
      </c>
      <c r="R4982" s="4" t="str">
        <f>LOOKUP(O4982,{1,3,6,9,12},{"Winter","Spring","Summer","Autumn","Winter"})</f>
        <v>Summer</v>
      </c>
    </row>
    <row r="4983" spans="2:18"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c r="O4983" s="4">
        <f>MONTH(Table1[[#This Row],[Invoice Date]])</f>
        <v>8</v>
      </c>
      <c r="P4983" s="4">
        <f>YEAR(Table1[[#This Row],[Invoice Date]])</f>
        <v>2021</v>
      </c>
      <c r="Q4983" s="4" t="str">
        <f>"Q"&amp;ROUNDUP(MONTH(Table1[[#This Row],[Invoice Date]])/3,0)</f>
        <v>Q3</v>
      </c>
      <c r="R4983" s="4" t="str">
        <f>LOOKUP(O4983,{1,3,6,9,12},{"Winter","Spring","Summer","Autumn","Winter"})</f>
        <v>Summer</v>
      </c>
    </row>
    <row r="4984" spans="2:18"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c r="O4984" s="4">
        <f>MONTH(Table1[[#This Row],[Invoice Date]])</f>
        <v>8</v>
      </c>
      <c r="P4984" s="4">
        <f>YEAR(Table1[[#This Row],[Invoice Date]])</f>
        <v>2021</v>
      </c>
      <c r="Q4984" s="4" t="str">
        <f>"Q"&amp;ROUNDUP(MONTH(Table1[[#This Row],[Invoice Date]])/3,0)</f>
        <v>Q3</v>
      </c>
      <c r="R4984" s="4" t="str">
        <f>LOOKUP(O4984,{1,3,6,9,12},{"Winter","Spring","Summer","Autumn","Winter"})</f>
        <v>Summer</v>
      </c>
    </row>
    <row r="4985" spans="2:18"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c r="O4985" s="4">
        <f>MONTH(Table1[[#This Row],[Invoice Date]])</f>
        <v>8</v>
      </c>
      <c r="P4985" s="4">
        <f>YEAR(Table1[[#This Row],[Invoice Date]])</f>
        <v>2021</v>
      </c>
      <c r="Q4985" s="4" t="str">
        <f>"Q"&amp;ROUNDUP(MONTH(Table1[[#This Row],[Invoice Date]])/3,0)</f>
        <v>Q3</v>
      </c>
      <c r="R4985" s="4" t="str">
        <f>LOOKUP(O4985,{1,3,6,9,12},{"Winter","Spring","Summer","Autumn","Winter"})</f>
        <v>Summer</v>
      </c>
    </row>
    <row r="4986" spans="2:18"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c r="O4986" s="4">
        <f>MONTH(Table1[[#This Row],[Invoice Date]])</f>
        <v>8</v>
      </c>
      <c r="P4986" s="4">
        <f>YEAR(Table1[[#This Row],[Invoice Date]])</f>
        <v>2021</v>
      </c>
      <c r="Q4986" s="4" t="str">
        <f>"Q"&amp;ROUNDUP(MONTH(Table1[[#This Row],[Invoice Date]])/3,0)</f>
        <v>Q3</v>
      </c>
      <c r="R4986" s="4" t="str">
        <f>LOOKUP(O4986,{1,3,6,9,12},{"Winter","Spring","Summer","Autumn","Winter"})</f>
        <v>Summer</v>
      </c>
    </row>
    <row r="4987" spans="2:18"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c r="O4987" s="4">
        <f>MONTH(Table1[[#This Row],[Invoice Date]])</f>
        <v>8</v>
      </c>
      <c r="P4987" s="4">
        <f>YEAR(Table1[[#This Row],[Invoice Date]])</f>
        <v>2021</v>
      </c>
      <c r="Q4987" s="4" t="str">
        <f>"Q"&amp;ROUNDUP(MONTH(Table1[[#This Row],[Invoice Date]])/3,0)</f>
        <v>Q3</v>
      </c>
      <c r="R4987" s="4" t="str">
        <f>LOOKUP(O4987,{1,3,6,9,12},{"Winter","Spring","Summer","Autumn","Winter"})</f>
        <v>Summer</v>
      </c>
    </row>
    <row r="4988" spans="2:18"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c r="O4988" s="4">
        <f>MONTH(Table1[[#This Row],[Invoice Date]])</f>
        <v>8</v>
      </c>
      <c r="P4988" s="4">
        <f>YEAR(Table1[[#This Row],[Invoice Date]])</f>
        <v>2021</v>
      </c>
      <c r="Q4988" s="4" t="str">
        <f>"Q"&amp;ROUNDUP(MONTH(Table1[[#This Row],[Invoice Date]])/3,0)</f>
        <v>Q3</v>
      </c>
      <c r="R4988" s="4" t="str">
        <f>LOOKUP(O4988,{1,3,6,9,12},{"Winter","Spring","Summer","Autumn","Winter"})</f>
        <v>Summer</v>
      </c>
    </row>
    <row r="4989" spans="2:18"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c r="O4989" s="4">
        <f>MONTH(Table1[[#This Row],[Invoice Date]])</f>
        <v>8</v>
      </c>
      <c r="P4989" s="4">
        <f>YEAR(Table1[[#This Row],[Invoice Date]])</f>
        <v>2021</v>
      </c>
      <c r="Q4989" s="4" t="str">
        <f>"Q"&amp;ROUNDUP(MONTH(Table1[[#This Row],[Invoice Date]])/3,0)</f>
        <v>Q3</v>
      </c>
      <c r="R4989" s="4" t="str">
        <f>LOOKUP(O4989,{1,3,6,9,12},{"Winter","Spring","Summer","Autumn","Winter"})</f>
        <v>Summer</v>
      </c>
    </row>
    <row r="4990" spans="2:18"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c r="O4990" s="4">
        <f>MONTH(Table1[[#This Row],[Invoice Date]])</f>
        <v>8</v>
      </c>
      <c r="P4990" s="4">
        <f>YEAR(Table1[[#This Row],[Invoice Date]])</f>
        <v>2021</v>
      </c>
      <c r="Q4990" s="4" t="str">
        <f>"Q"&amp;ROUNDUP(MONTH(Table1[[#This Row],[Invoice Date]])/3,0)</f>
        <v>Q3</v>
      </c>
      <c r="R4990" s="4" t="str">
        <f>LOOKUP(O4990,{1,3,6,9,12},{"Winter","Spring","Summer","Autumn","Winter"})</f>
        <v>Summer</v>
      </c>
    </row>
    <row r="4991" spans="2:18"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c r="O4991" s="4">
        <f>MONTH(Table1[[#This Row],[Invoice Date]])</f>
        <v>8</v>
      </c>
      <c r="P4991" s="4">
        <f>YEAR(Table1[[#This Row],[Invoice Date]])</f>
        <v>2021</v>
      </c>
      <c r="Q4991" s="4" t="str">
        <f>"Q"&amp;ROUNDUP(MONTH(Table1[[#This Row],[Invoice Date]])/3,0)</f>
        <v>Q3</v>
      </c>
      <c r="R4991" s="4" t="str">
        <f>LOOKUP(O4991,{1,3,6,9,12},{"Winter","Spring","Summer","Autumn","Winter"})</f>
        <v>Summer</v>
      </c>
    </row>
    <row r="4992" spans="2:18"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c r="O4992" s="4">
        <f>MONTH(Table1[[#This Row],[Invoice Date]])</f>
        <v>8</v>
      </c>
      <c r="P4992" s="4">
        <f>YEAR(Table1[[#This Row],[Invoice Date]])</f>
        <v>2021</v>
      </c>
      <c r="Q4992" s="4" t="str">
        <f>"Q"&amp;ROUNDUP(MONTH(Table1[[#This Row],[Invoice Date]])/3,0)</f>
        <v>Q3</v>
      </c>
      <c r="R4992" s="4" t="str">
        <f>LOOKUP(O4992,{1,3,6,9,12},{"Winter","Spring","Summer","Autumn","Winter"})</f>
        <v>Summer</v>
      </c>
    </row>
    <row r="4993" spans="2:18"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c r="O4993" s="4">
        <f>MONTH(Table1[[#This Row],[Invoice Date]])</f>
        <v>8</v>
      </c>
      <c r="P4993" s="4">
        <f>YEAR(Table1[[#This Row],[Invoice Date]])</f>
        <v>2021</v>
      </c>
      <c r="Q4993" s="4" t="str">
        <f>"Q"&amp;ROUNDUP(MONTH(Table1[[#This Row],[Invoice Date]])/3,0)</f>
        <v>Q3</v>
      </c>
      <c r="R4993" s="4" t="str">
        <f>LOOKUP(O4993,{1,3,6,9,12},{"Winter","Spring","Summer","Autumn","Winter"})</f>
        <v>Summer</v>
      </c>
    </row>
    <row r="4994" spans="2:18"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c r="O4994" s="4">
        <f>MONTH(Table1[[#This Row],[Invoice Date]])</f>
        <v>8</v>
      </c>
      <c r="P4994" s="4">
        <f>YEAR(Table1[[#This Row],[Invoice Date]])</f>
        <v>2021</v>
      </c>
      <c r="Q4994" s="4" t="str">
        <f>"Q"&amp;ROUNDUP(MONTH(Table1[[#This Row],[Invoice Date]])/3,0)</f>
        <v>Q3</v>
      </c>
      <c r="R4994" s="4" t="str">
        <f>LOOKUP(O4994,{1,3,6,9,12},{"Winter","Spring","Summer","Autumn","Winter"})</f>
        <v>Summer</v>
      </c>
    </row>
    <row r="4995" spans="2:18"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c r="O4995" s="4">
        <f>MONTH(Table1[[#This Row],[Invoice Date]])</f>
        <v>8</v>
      </c>
      <c r="P4995" s="4">
        <f>YEAR(Table1[[#This Row],[Invoice Date]])</f>
        <v>2021</v>
      </c>
      <c r="Q4995" s="4" t="str">
        <f>"Q"&amp;ROUNDUP(MONTH(Table1[[#This Row],[Invoice Date]])/3,0)</f>
        <v>Q3</v>
      </c>
      <c r="R4995" s="4" t="str">
        <f>LOOKUP(O4995,{1,3,6,9,12},{"Winter","Spring","Summer","Autumn","Winter"})</f>
        <v>Summer</v>
      </c>
    </row>
    <row r="4996" spans="2:18"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c r="O4996" s="4">
        <f>MONTH(Table1[[#This Row],[Invoice Date]])</f>
        <v>8</v>
      </c>
      <c r="P4996" s="4">
        <f>YEAR(Table1[[#This Row],[Invoice Date]])</f>
        <v>2021</v>
      </c>
      <c r="Q4996" s="4" t="str">
        <f>"Q"&amp;ROUNDUP(MONTH(Table1[[#This Row],[Invoice Date]])/3,0)</f>
        <v>Q3</v>
      </c>
      <c r="R4996" s="4" t="str">
        <f>LOOKUP(O4996,{1,3,6,9,12},{"Winter","Spring","Summer","Autumn","Winter"})</f>
        <v>Summer</v>
      </c>
    </row>
    <row r="4997" spans="2:18"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c r="O4997" s="4">
        <f>MONTH(Table1[[#This Row],[Invoice Date]])</f>
        <v>8</v>
      </c>
      <c r="P4997" s="4">
        <f>YEAR(Table1[[#This Row],[Invoice Date]])</f>
        <v>2021</v>
      </c>
      <c r="Q4997" s="4" t="str">
        <f>"Q"&amp;ROUNDUP(MONTH(Table1[[#This Row],[Invoice Date]])/3,0)</f>
        <v>Q3</v>
      </c>
      <c r="R4997" s="4" t="str">
        <f>LOOKUP(O4997,{1,3,6,9,12},{"Winter","Spring","Summer","Autumn","Winter"})</f>
        <v>Summer</v>
      </c>
    </row>
    <row r="4998" spans="2:18"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c r="O4998" s="4">
        <f>MONTH(Table1[[#This Row],[Invoice Date]])</f>
        <v>8</v>
      </c>
      <c r="P4998" s="4">
        <f>YEAR(Table1[[#This Row],[Invoice Date]])</f>
        <v>2021</v>
      </c>
      <c r="Q4998" s="4" t="str">
        <f>"Q"&amp;ROUNDUP(MONTH(Table1[[#This Row],[Invoice Date]])/3,0)</f>
        <v>Q3</v>
      </c>
      <c r="R4998" s="4" t="str">
        <f>LOOKUP(O4998,{1,3,6,9,12},{"Winter","Spring","Summer","Autumn","Winter"})</f>
        <v>Summer</v>
      </c>
    </row>
    <row r="4999" spans="2:18"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c r="O4999" s="4">
        <f>MONTH(Table1[[#This Row],[Invoice Date]])</f>
        <v>8</v>
      </c>
      <c r="P4999" s="4">
        <f>YEAR(Table1[[#This Row],[Invoice Date]])</f>
        <v>2021</v>
      </c>
      <c r="Q4999" s="4" t="str">
        <f>"Q"&amp;ROUNDUP(MONTH(Table1[[#This Row],[Invoice Date]])/3,0)</f>
        <v>Q3</v>
      </c>
      <c r="R4999" s="4" t="str">
        <f>LOOKUP(O4999,{1,3,6,9,12},{"Winter","Spring","Summer","Autumn","Winter"})</f>
        <v>Summer</v>
      </c>
    </row>
    <row r="5000" spans="2:18"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c r="O5000" s="4">
        <f>MONTH(Table1[[#This Row],[Invoice Date]])</f>
        <v>8</v>
      </c>
      <c r="P5000" s="4">
        <f>YEAR(Table1[[#This Row],[Invoice Date]])</f>
        <v>2021</v>
      </c>
      <c r="Q5000" s="4" t="str">
        <f>"Q"&amp;ROUNDUP(MONTH(Table1[[#This Row],[Invoice Date]])/3,0)</f>
        <v>Q3</v>
      </c>
      <c r="R5000" s="4" t="str">
        <f>LOOKUP(O5000,{1,3,6,9,12},{"Winter","Spring","Summer","Autumn","Winter"})</f>
        <v>Summer</v>
      </c>
    </row>
    <row r="5001" spans="2:18"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c r="O5001" s="4">
        <f>MONTH(Table1[[#This Row],[Invoice Date]])</f>
        <v>9</v>
      </c>
      <c r="P5001" s="4">
        <f>YEAR(Table1[[#This Row],[Invoice Date]])</f>
        <v>2021</v>
      </c>
      <c r="Q5001" s="4" t="str">
        <f>"Q"&amp;ROUNDUP(MONTH(Table1[[#This Row],[Invoice Date]])/3,0)</f>
        <v>Q3</v>
      </c>
      <c r="R5001" s="4" t="str">
        <f>LOOKUP(O5001,{1,3,6,9,12},{"Winter","Spring","Summer","Autumn","Winter"})</f>
        <v>Autumn</v>
      </c>
    </row>
    <row r="5002" spans="2:18"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c r="O5002" s="4">
        <f>MONTH(Table1[[#This Row],[Invoice Date]])</f>
        <v>9</v>
      </c>
      <c r="P5002" s="4">
        <f>YEAR(Table1[[#This Row],[Invoice Date]])</f>
        <v>2021</v>
      </c>
      <c r="Q5002" s="4" t="str">
        <f>"Q"&amp;ROUNDUP(MONTH(Table1[[#This Row],[Invoice Date]])/3,0)</f>
        <v>Q3</v>
      </c>
      <c r="R5002" s="4" t="str">
        <f>LOOKUP(O5002,{1,3,6,9,12},{"Winter","Spring","Summer","Autumn","Winter"})</f>
        <v>Autumn</v>
      </c>
    </row>
    <row r="5003" spans="2:18"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c r="O5003" s="4">
        <f>MONTH(Table1[[#This Row],[Invoice Date]])</f>
        <v>9</v>
      </c>
      <c r="P5003" s="4">
        <f>YEAR(Table1[[#This Row],[Invoice Date]])</f>
        <v>2021</v>
      </c>
      <c r="Q5003" s="4" t="str">
        <f>"Q"&amp;ROUNDUP(MONTH(Table1[[#This Row],[Invoice Date]])/3,0)</f>
        <v>Q3</v>
      </c>
      <c r="R5003" s="4" t="str">
        <f>LOOKUP(O5003,{1,3,6,9,12},{"Winter","Spring","Summer","Autumn","Winter"})</f>
        <v>Autumn</v>
      </c>
    </row>
    <row r="5004" spans="2:18"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c r="O5004" s="4">
        <f>MONTH(Table1[[#This Row],[Invoice Date]])</f>
        <v>9</v>
      </c>
      <c r="P5004" s="4">
        <f>YEAR(Table1[[#This Row],[Invoice Date]])</f>
        <v>2021</v>
      </c>
      <c r="Q5004" s="4" t="str">
        <f>"Q"&amp;ROUNDUP(MONTH(Table1[[#This Row],[Invoice Date]])/3,0)</f>
        <v>Q3</v>
      </c>
      <c r="R5004" s="4" t="str">
        <f>LOOKUP(O5004,{1,3,6,9,12},{"Winter","Spring","Summer","Autumn","Winter"})</f>
        <v>Autumn</v>
      </c>
    </row>
    <row r="5005" spans="2:18"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c r="O5005" s="4">
        <f>MONTH(Table1[[#This Row],[Invoice Date]])</f>
        <v>9</v>
      </c>
      <c r="P5005" s="4">
        <f>YEAR(Table1[[#This Row],[Invoice Date]])</f>
        <v>2021</v>
      </c>
      <c r="Q5005" s="4" t="str">
        <f>"Q"&amp;ROUNDUP(MONTH(Table1[[#This Row],[Invoice Date]])/3,0)</f>
        <v>Q3</v>
      </c>
      <c r="R5005" s="4" t="str">
        <f>LOOKUP(O5005,{1,3,6,9,12},{"Winter","Spring","Summer","Autumn","Winter"})</f>
        <v>Autumn</v>
      </c>
    </row>
    <row r="5006" spans="2:18"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c r="O5006" s="4">
        <f>MONTH(Table1[[#This Row],[Invoice Date]])</f>
        <v>9</v>
      </c>
      <c r="P5006" s="4">
        <f>YEAR(Table1[[#This Row],[Invoice Date]])</f>
        <v>2021</v>
      </c>
      <c r="Q5006" s="4" t="str">
        <f>"Q"&amp;ROUNDUP(MONTH(Table1[[#This Row],[Invoice Date]])/3,0)</f>
        <v>Q3</v>
      </c>
      <c r="R5006" s="4" t="str">
        <f>LOOKUP(O5006,{1,3,6,9,12},{"Winter","Spring","Summer","Autumn","Winter"})</f>
        <v>Autumn</v>
      </c>
    </row>
    <row r="5007" spans="2:18"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c r="O5007" s="4">
        <f>MONTH(Table1[[#This Row],[Invoice Date]])</f>
        <v>9</v>
      </c>
      <c r="P5007" s="4">
        <f>YEAR(Table1[[#This Row],[Invoice Date]])</f>
        <v>2021</v>
      </c>
      <c r="Q5007" s="4" t="str">
        <f>"Q"&amp;ROUNDUP(MONTH(Table1[[#This Row],[Invoice Date]])/3,0)</f>
        <v>Q3</v>
      </c>
      <c r="R5007" s="4" t="str">
        <f>LOOKUP(O5007,{1,3,6,9,12},{"Winter","Spring","Summer","Autumn","Winter"})</f>
        <v>Autumn</v>
      </c>
    </row>
    <row r="5008" spans="2:18"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c r="O5008" s="4">
        <f>MONTH(Table1[[#This Row],[Invoice Date]])</f>
        <v>9</v>
      </c>
      <c r="P5008" s="4">
        <f>YEAR(Table1[[#This Row],[Invoice Date]])</f>
        <v>2021</v>
      </c>
      <c r="Q5008" s="4" t="str">
        <f>"Q"&amp;ROUNDUP(MONTH(Table1[[#This Row],[Invoice Date]])/3,0)</f>
        <v>Q3</v>
      </c>
      <c r="R5008" s="4" t="str">
        <f>LOOKUP(O5008,{1,3,6,9,12},{"Winter","Spring","Summer","Autumn","Winter"})</f>
        <v>Autumn</v>
      </c>
    </row>
    <row r="5009" spans="2:18"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c r="O5009" s="4">
        <f>MONTH(Table1[[#This Row],[Invoice Date]])</f>
        <v>9</v>
      </c>
      <c r="P5009" s="4">
        <f>YEAR(Table1[[#This Row],[Invoice Date]])</f>
        <v>2021</v>
      </c>
      <c r="Q5009" s="4" t="str">
        <f>"Q"&amp;ROUNDUP(MONTH(Table1[[#This Row],[Invoice Date]])/3,0)</f>
        <v>Q3</v>
      </c>
      <c r="R5009" s="4" t="str">
        <f>LOOKUP(O5009,{1,3,6,9,12},{"Winter","Spring","Summer","Autumn","Winter"})</f>
        <v>Autumn</v>
      </c>
    </row>
    <row r="5010" spans="2:18"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c r="O5010" s="4">
        <f>MONTH(Table1[[#This Row],[Invoice Date]])</f>
        <v>9</v>
      </c>
      <c r="P5010" s="4">
        <f>YEAR(Table1[[#This Row],[Invoice Date]])</f>
        <v>2021</v>
      </c>
      <c r="Q5010" s="4" t="str">
        <f>"Q"&amp;ROUNDUP(MONTH(Table1[[#This Row],[Invoice Date]])/3,0)</f>
        <v>Q3</v>
      </c>
      <c r="R5010" s="4" t="str">
        <f>LOOKUP(O5010,{1,3,6,9,12},{"Winter","Spring","Summer","Autumn","Winter"})</f>
        <v>Autumn</v>
      </c>
    </row>
    <row r="5011" spans="2:18"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c r="O5011" s="4">
        <f>MONTH(Table1[[#This Row],[Invoice Date]])</f>
        <v>9</v>
      </c>
      <c r="P5011" s="4">
        <f>YEAR(Table1[[#This Row],[Invoice Date]])</f>
        <v>2021</v>
      </c>
      <c r="Q5011" s="4" t="str">
        <f>"Q"&amp;ROUNDUP(MONTH(Table1[[#This Row],[Invoice Date]])/3,0)</f>
        <v>Q3</v>
      </c>
      <c r="R5011" s="4" t="str">
        <f>LOOKUP(O5011,{1,3,6,9,12},{"Winter","Spring","Summer","Autumn","Winter"})</f>
        <v>Autumn</v>
      </c>
    </row>
    <row r="5012" spans="2:18"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c r="O5012" s="4">
        <f>MONTH(Table1[[#This Row],[Invoice Date]])</f>
        <v>9</v>
      </c>
      <c r="P5012" s="4">
        <f>YEAR(Table1[[#This Row],[Invoice Date]])</f>
        <v>2021</v>
      </c>
      <c r="Q5012" s="4" t="str">
        <f>"Q"&amp;ROUNDUP(MONTH(Table1[[#This Row],[Invoice Date]])/3,0)</f>
        <v>Q3</v>
      </c>
      <c r="R5012" s="4" t="str">
        <f>LOOKUP(O5012,{1,3,6,9,12},{"Winter","Spring","Summer","Autumn","Winter"})</f>
        <v>Autumn</v>
      </c>
    </row>
    <row r="5013" spans="2:18"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c r="O5013" s="4">
        <f>MONTH(Table1[[#This Row],[Invoice Date]])</f>
        <v>9</v>
      </c>
      <c r="P5013" s="4">
        <f>YEAR(Table1[[#This Row],[Invoice Date]])</f>
        <v>2021</v>
      </c>
      <c r="Q5013" s="4" t="str">
        <f>"Q"&amp;ROUNDUP(MONTH(Table1[[#This Row],[Invoice Date]])/3,0)</f>
        <v>Q3</v>
      </c>
      <c r="R5013" s="4" t="str">
        <f>LOOKUP(O5013,{1,3,6,9,12},{"Winter","Spring","Summer","Autumn","Winter"})</f>
        <v>Autumn</v>
      </c>
    </row>
    <row r="5014" spans="2:18"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c r="O5014" s="4">
        <f>MONTH(Table1[[#This Row],[Invoice Date]])</f>
        <v>9</v>
      </c>
      <c r="P5014" s="4">
        <f>YEAR(Table1[[#This Row],[Invoice Date]])</f>
        <v>2021</v>
      </c>
      <c r="Q5014" s="4" t="str">
        <f>"Q"&amp;ROUNDUP(MONTH(Table1[[#This Row],[Invoice Date]])/3,0)</f>
        <v>Q3</v>
      </c>
      <c r="R5014" s="4" t="str">
        <f>LOOKUP(O5014,{1,3,6,9,12},{"Winter","Spring","Summer","Autumn","Winter"})</f>
        <v>Autumn</v>
      </c>
    </row>
    <row r="5015" spans="2:18"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c r="O5015" s="4">
        <f>MONTH(Table1[[#This Row],[Invoice Date]])</f>
        <v>9</v>
      </c>
      <c r="P5015" s="4">
        <f>YEAR(Table1[[#This Row],[Invoice Date]])</f>
        <v>2021</v>
      </c>
      <c r="Q5015" s="4" t="str">
        <f>"Q"&amp;ROUNDUP(MONTH(Table1[[#This Row],[Invoice Date]])/3,0)</f>
        <v>Q3</v>
      </c>
      <c r="R5015" s="4" t="str">
        <f>LOOKUP(O5015,{1,3,6,9,12},{"Winter","Spring","Summer","Autumn","Winter"})</f>
        <v>Autumn</v>
      </c>
    </row>
    <row r="5016" spans="2:18"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c r="O5016" s="4">
        <f>MONTH(Table1[[#This Row],[Invoice Date]])</f>
        <v>9</v>
      </c>
      <c r="P5016" s="4">
        <f>YEAR(Table1[[#This Row],[Invoice Date]])</f>
        <v>2021</v>
      </c>
      <c r="Q5016" s="4" t="str">
        <f>"Q"&amp;ROUNDUP(MONTH(Table1[[#This Row],[Invoice Date]])/3,0)</f>
        <v>Q3</v>
      </c>
      <c r="R5016" s="4" t="str">
        <f>LOOKUP(O5016,{1,3,6,9,12},{"Winter","Spring","Summer","Autumn","Winter"})</f>
        <v>Autumn</v>
      </c>
    </row>
    <row r="5017" spans="2:18"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c r="O5017" s="4">
        <f>MONTH(Table1[[#This Row],[Invoice Date]])</f>
        <v>9</v>
      </c>
      <c r="P5017" s="4">
        <f>YEAR(Table1[[#This Row],[Invoice Date]])</f>
        <v>2021</v>
      </c>
      <c r="Q5017" s="4" t="str">
        <f>"Q"&amp;ROUNDUP(MONTH(Table1[[#This Row],[Invoice Date]])/3,0)</f>
        <v>Q3</v>
      </c>
      <c r="R5017" s="4" t="str">
        <f>LOOKUP(O5017,{1,3,6,9,12},{"Winter","Spring","Summer","Autumn","Winter"})</f>
        <v>Autumn</v>
      </c>
    </row>
    <row r="5018" spans="2:18"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c r="O5018" s="4">
        <f>MONTH(Table1[[#This Row],[Invoice Date]])</f>
        <v>9</v>
      </c>
      <c r="P5018" s="4">
        <f>YEAR(Table1[[#This Row],[Invoice Date]])</f>
        <v>2021</v>
      </c>
      <c r="Q5018" s="4" t="str">
        <f>"Q"&amp;ROUNDUP(MONTH(Table1[[#This Row],[Invoice Date]])/3,0)</f>
        <v>Q3</v>
      </c>
      <c r="R5018" s="4" t="str">
        <f>LOOKUP(O5018,{1,3,6,9,12},{"Winter","Spring","Summer","Autumn","Winter"})</f>
        <v>Autumn</v>
      </c>
    </row>
    <row r="5019" spans="2:18"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c r="O5019" s="4">
        <f>MONTH(Table1[[#This Row],[Invoice Date]])</f>
        <v>9</v>
      </c>
      <c r="P5019" s="4">
        <f>YEAR(Table1[[#This Row],[Invoice Date]])</f>
        <v>2021</v>
      </c>
      <c r="Q5019" s="4" t="str">
        <f>"Q"&amp;ROUNDUP(MONTH(Table1[[#This Row],[Invoice Date]])/3,0)</f>
        <v>Q3</v>
      </c>
      <c r="R5019" s="4" t="str">
        <f>LOOKUP(O5019,{1,3,6,9,12},{"Winter","Spring","Summer","Autumn","Winter"})</f>
        <v>Autumn</v>
      </c>
    </row>
    <row r="5020" spans="2:18"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c r="O5020" s="4">
        <f>MONTH(Table1[[#This Row],[Invoice Date]])</f>
        <v>9</v>
      </c>
      <c r="P5020" s="4">
        <f>YEAR(Table1[[#This Row],[Invoice Date]])</f>
        <v>2021</v>
      </c>
      <c r="Q5020" s="4" t="str">
        <f>"Q"&amp;ROUNDUP(MONTH(Table1[[#This Row],[Invoice Date]])/3,0)</f>
        <v>Q3</v>
      </c>
      <c r="R5020" s="4" t="str">
        <f>LOOKUP(O5020,{1,3,6,9,12},{"Winter","Spring","Summer","Autumn","Winter"})</f>
        <v>Autumn</v>
      </c>
    </row>
    <row r="5021" spans="2:18"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c r="O5021" s="4">
        <f>MONTH(Table1[[#This Row],[Invoice Date]])</f>
        <v>9</v>
      </c>
      <c r="P5021" s="4">
        <f>YEAR(Table1[[#This Row],[Invoice Date]])</f>
        <v>2021</v>
      </c>
      <c r="Q5021" s="4" t="str">
        <f>"Q"&amp;ROUNDUP(MONTH(Table1[[#This Row],[Invoice Date]])/3,0)</f>
        <v>Q3</v>
      </c>
      <c r="R5021" s="4" t="str">
        <f>LOOKUP(O5021,{1,3,6,9,12},{"Winter","Spring","Summer","Autumn","Winter"})</f>
        <v>Autumn</v>
      </c>
    </row>
    <row r="5022" spans="2:18"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c r="O5022" s="4">
        <f>MONTH(Table1[[#This Row],[Invoice Date]])</f>
        <v>9</v>
      </c>
      <c r="P5022" s="4">
        <f>YEAR(Table1[[#This Row],[Invoice Date]])</f>
        <v>2021</v>
      </c>
      <c r="Q5022" s="4" t="str">
        <f>"Q"&amp;ROUNDUP(MONTH(Table1[[#This Row],[Invoice Date]])/3,0)</f>
        <v>Q3</v>
      </c>
      <c r="R5022" s="4" t="str">
        <f>LOOKUP(O5022,{1,3,6,9,12},{"Winter","Spring","Summer","Autumn","Winter"})</f>
        <v>Autumn</v>
      </c>
    </row>
    <row r="5023" spans="2:18"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c r="O5023" s="4">
        <f>MONTH(Table1[[#This Row],[Invoice Date]])</f>
        <v>9</v>
      </c>
      <c r="P5023" s="4">
        <f>YEAR(Table1[[#This Row],[Invoice Date]])</f>
        <v>2021</v>
      </c>
      <c r="Q5023" s="4" t="str">
        <f>"Q"&amp;ROUNDUP(MONTH(Table1[[#This Row],[Invoice Date]])/3,0)</f>
        <v>Q3</v>
      </c>
      <c r="R5023" s="4" t="str">
        <f>LOOKUP(O5023,{1,3,6,9,12},{"Winter","Spring","Summer","Autumn","Winter"})</f>
        <v>Autumn</v>
      </c>
    </row>
    <row r="5024" spans="2:18"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c r="O5024" s="4">
        <f>MONTH(Table1[[#This Row],[Invoice Date]])</f>
        <v>9</v>
      </c>
      <c r="P5024" s="4">
        <f>YEAR(Table1[[#This Row],[Invoice Date]])</f>
        <v>2021</v>
      </c>
      <c r="Q5024" s="4" t="str">
        <f>"Q"&amp;ROUNDUP(MONTH(Table1[[#This Row],[Invoice Date]])/3,0)</f>
        <v>Q3</v>
      </c>
      <c r="R5024" s="4" t="str">
        <f>LOOKUP(O5024,{1,3,6,9,12},{"Winter","Spring","Summer","Autumn","Winter"})</f>
        <v>Autumn</v>
      </c>
    </row>
    <row r="5025" spans="2:18"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c r="O5025" s="4">
        <f>MONTH(Table1[[#This Row],[Invoice Date]])</f>
        <v>9</v>
      </c>
      <c r="P5025" s="4">
        <f>YEAR(Table1[[#This Row],[Invoice Date]])</f>
        <v>2021</v>
      </c>
      <c r="Q5025" s="4" t="str">
        <f>"Q"&amp;ROUNDUP(MONTH(Table1[[#This Row],[Invoice Date]])/3,0)</f>
        <v>Q3</v>
      </c>
      <c r="R5025" s="4" t="str">
        <f>LOOKUP(O5025,{1,3,6,9,12},{"Winter","Spring","Summer","Autumn","Winter"})</f>
        <v>Autumn</v>
      </c>
    </row>
    <row r="5026" spans="2:18"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c r="O5026" s="4">
        <f>MONTH(Table1[[#This Row],[Invoice Date]])</f>
        <v>9</v>
      </c>
      <c r="P5026" s="4">
        <f>YEAR(Table1[[#This Row],[Invoice Date]])</f>
        <v>2021</v>
      </c>
      <c r="Q5026" s="4" t="str">
        <f>"Q"&amp;ROUNDUP(MONTH(Table1[[#This Row],[Invoice Date]])/3,0)</f>
        <v>Q3</v>
      </c>
      <c r="R5026" s="4" t="str">
        <f>LOOKUP(O5026,{1,3,6,9,12},{"Winter","Spring","Summer","Autumn","Winter"})</f>
        <v>Autumn</v>
      </c>
    </row>
    <row r="5027" spans="2:18"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c r="O5027" s="4">
        <f>MONTH(Table1[[#This Row],[Invoice Date]])</f>
        <v>9</v>
      </c>
      <c r="P5027" s="4">
        <f>YEAR(Table1[[#This Row],[Invoice Date]])</f>
        <v>2021</v>
      </c>
      <c r="Q5027" s="4" t="str">
        <f>"Q"&amp;ROUNDUP(MONTH(Table1[[#This Row],[Invoice Date]])/3,0)</f>
        <v>Q3</v>
      </c>
      <c r="R5027" s="4" t="str">
        <f>LOOKUP(O5027,{1,3,6,9,12},{"Winter","Spring","Summer","Autumn","Winter"})</f>
        <v>Autumn</v>
      </c>
    </row>
    <row r="5028" spans="2:18"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c r="O5028" s="4">
        <f>MONTH(Table1[[#This Row],[Invoice Date]])</f>
        <v>9</v>
      </c>
      <c r="P5028" s="4">
        <f>YEAR(Table1[[#This Row],[Invoice Date]])</f>
        <v>2021</v>
      </c>
      <c r="Q5028" s="4" t="str">
        <f>"Q"&amp;ROUNDUP(MONTH(Table1[[#This Row],[Invoice Date]])/3,0)</f>
        <v>Q3</v>
      </c>
      <c r="R5028" s="4" t="str">
        <f>LOOKUP(O5028,{1,3,6,9,12},{"Winter","Spring","Summer","Autumn","Winter"})</f>
        <v>Autumn</v>
      </c>
    </row>
    <row r="5029" spans="2:18"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c r="O5029" s="4">
        <f>MONTH(Table1[[#This Row],[Invoice Date]])</f>
        <v>9</v>
      </c>
      <c r="P5029" s="4">
        <f>YEAR(Table1[[#This Row],[Invoice Date]])</f>
        <v>2021</v>
      </c>
      <c r="Q5029" s="4" t="str">
        <f>"Q"&amp;ROUNDUP(MONTH(Table1[[#This Row],[Invoice Date]])/3,0)</f>
        <v>Q3</v>
      </c>
      <c r="R5029" s="4" t="str">
        <f>LOOKUP(O5029,{1,3,6,9,12},{"Winter","Spring","Summer","Autumn","Winter"})</f>
        <v>Autumn</v>
      </c>
    </row>
    <row r="5030" spans="2:18"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c r="O5030" s="4">
        <f>MONTH(Table1[[#This Row],[Invoice Date]])</f>
        <v>9</v>
      </c>
      <c r="P5030" s="4">
        <f>YEAR(Table1[[#This Row],[Invoice Date]])</f>
        <v>2021</v>
      </c>
      <c r="Q5030" s="4" t="str">
        <f>"Q"&amp;ROUNDUP(MONTH(Table1[[#This Row],[Invoice Date]])/3,0)</f>
        <v>Q3</v>
      </c>
      <c r="R5030" s="4" t="str">
        <f>LOOKUP(O5030,{1,3,6,9,12},{"Winter","Spring","Summer","Autumn","Winter"})</f>
        <v>Autumn</v>
      </c>
    </row>
    <row r="5031" spans="2:18"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c r="O5031" s="4">
        <f>MONTH(Table1[[#This Row],[Invoice Date]])</f>
        <v>10</v>
      </c>
      <c r="P5031" s="4">
        <f>YEAR(Table1[[#This Row],[Invoice Date]])</f>
        <v>2021</v>
      </c>
      <c r="Q5031" s="4" t="str">
        <f>"Q"&amp;ROUNDUP(MONTH(Table1[[#This Row],[Invoice Date]])/3,0)</f>
        <v>Q4</v>
      </c>
      <c r="R5031" s="4" t="str">
        <f>LOOKUP(O5031,{1,3,6,9,12},{"Winter","Spring","Summer","Autumn","Winter"})</f>
        <v>Autumn</v>
      </c>
    </row>
    <row r="5032" spans="2:18"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c r="O5032" s="4">
        <f>MONTH(Table1[[#This Row],[Invoice Date]])</f>
        <v>10</v>
      </c>
      <c r="P5032" s="4">
        <f>YEAR(Table1[[#This Row],[Invoice Date]])</f>
        <v>2021</v>
      </c>
      <c r="Q5032" s="4" t="str">
        <f>"Q"&amp;ROUNDUP(MONTH(Table1[[#This Row],[Invoice Date]])/3,0)</f>
        <v>Q4</v>
      </c>
      <c r="R5032" s="4" t="str">
        <f>LOOKUP(O5032,{1,3,6,9,12},{"Winter","Spring","Summer","Autumn","Winter"})</f>
        <v>Autumn</v>
      </c>
    </row>
    <row r="5033" spans="2:18"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c r="O5033" s="4">
        <f>MONTH(Table1[[#This Row],[Invoice Date]])</f>
        <v>10</v>
      </c>
      <c r="P5033" s="4">
        <f>YEAR(Table1[[#This Row],[Invoice Date]])</f>
        <v>2021</v>
      </c>
      <c r="Q5033" s="4" t="str">
        <f>"Q"&amp;ROUNDUP(MONTH(Table1[[#This Row],[Invoice Date]])/3,0)</f>
        <v>Q4</v>
      </c>
      <c r="R5033" s="4" t="str">
        <f>LOOKUP(O5033,{1,3,6,9,12},{"Winter","Spring","Summer","Autumn","Winter"})</f>
        <v>Autumn</v>
      </c>
    </row>
    <row r="5034" spans="2:18"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c r="O5034" s="4">
        <f>MONTH(Table1[[#This Row],[Invoice Date]])</f>
        <v>10</v>
      </c>
      <c r="P5034" s="4">
        <f>YEAR(Table1[[#This Row],[Invoice Date]])</f>
        <v>2021</v>
      </c>
      <c r="Q5034" s="4" t="str">
        <f>"Q"&amp;ROUNDUP(MONTH(Table1[[#This Row],[Invoice Date]])/3,0)</f>
        <v>Q4</v>
      </c>
      <c r="R5034" s="4" t="str">
        <f>LOOKUP(O5034,{1,3,6,9,12},{"Winter","Spring","Summer","Autumn","Winter"})</f>
        <v>Autumn</v>
      </c>
    </row>
    <row r="5035" spans="2:18"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c r="O5035" s="4">
        <f>MONTH(Table1[[#This Row],[Invoice Date]])</f>
        <v>10</v>
      </c>
      <c r="P5035" s="4">
        <f>YEAR(Table1[[#This Row],[Invoice Date]])</f>
        <v>2021</v>
      </c>
      <c r="Q5035" s="4" t="str">
        <f>"Q"&amp;ROUNDUP(MONTH(Table1[[#This Row],[Invoice Date]])/3,0)</f>
        <v>Q4</v>
      </c>
      <c r="R5035" s="4" t="str">
        <f>LOOKUP(O5035,{1,3,6,9,12},{"Winter","Spring","Summer","Autumn","Winter"})</f>
        <v>Autumn</v>
      </c>
    </row>
    <row r="5036" spans="2:18"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c r="O5036" s="4">
        <f>MONTH(Table1[[#This Row],[Invoice Date]])</f>
        <v>10</v>
      </c>
      <c r="P5036" s="4">
        <f>YEAR(Table1[[#This Row],[Invoice Date]])</f>
        <v>2021</v>
      </c>
      <c r="Q5036" s="4" t="str">
        <f>"Q"&amp;ROUNDUP(MONTH(Table1[[#This Row],[Invoice Date]])/3,0)</f>
        <v>Q4</v>
      </c>
      <c r="R5036" s="4" t="str">
        <f>LOOKUP(O5036,{1,3,6,9,12},{"Winter","Spring","Summer","Autumn","Winter"})</f>
        <v>Autumn</v>
      </c>
    </row>
    <row r="5037" spans="2:18"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c r="O5037" s="4">
        <f>MONTH(Table1[[#This Row],[Invoice Date]])</f>
        <v>10</v>
      </c>
      <c r="P5037" s="4">
        <f>YEAR(Table1[[#This Row],[Invoice Date]])</f>
        <v>2021</v>
      </c>
      <c r="Q5037" s="4" t="str">
        <f>"Q"&amp;ROUNDUP(MONTH(Table1[[#This Row],[Invoice Date]])/3,0)</f>
        <v>Q4</v>
      </c>
      <c r="R5037" s="4" t="str">
        <f>LOOKUP(O5037,{1,3,6,9,12},{"Winter","Spring","Summer","Autumn","Winter"})</f>
        <v>Autumn</v>
      </c>
    </row>
    <row r="5038" spans="2:18"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c r="O5038" s="4">
        <f>MONTH(Table1[[#This Row],[Invoice Date]])</f>
        <v>10</v>
      </c>
      <c r="P5038" s="4">
        <f>YEAR(Table1[[#This Row],[Invoice Date]])</f>
        <v>2021</v>
      </c>
      <c r="Q5038" s="4" t="str">
        <f>"Q"&amp;ROUNDUP(MONTH(Table1[[#This Row],[Invoice Date]])/3,0)</f>
        <v>Q4</v>
      </c>
      <c r="R5038" s="4" t="str">
        <f>LOOKUP(O5038,{1,3,6,9,12},{"Winter","Spring","Summer","Autumn","Winter"})</f>
        <v>Autumn</v>
      </c>
    </row>
    <row r="5039" spans="2:18"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c r="O5039" s="4">
        <f>MONTH(Table1[[#This Row],[Invoice Date]])</f>
        <v>10</v>
      </c>
      <c r="P5039" s="4">
        <f>YEAR(Table1[[#This Row],[Invoice Date]])</f>
        <v>2021</v>
      </c>
      <c r="Q5039" s="4" t="str">
        <f>"Q"&amp;ROUNDUP(MONTH(Table1[[#This Row],[Invoice Date]])/3,0)</f>
        <v>Q4</v>
      </c>
      <c r="R5039" s="4" t="str">
        <f>LOOKUP(O5039,{1,3,6,9,12},{"Winter","Spring","Summer","Autumn","Winter"})</f>
        <v>Autumn</v>
      </c>
    </row>
    <row r="5040" spans="2:18"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c r="O5040" s="4">
        <f>MONTH(Table1[[#This Row],[Invoice Date]])</f>
        <v>10</v>
      </c>
      <c r="P5040" s="4">
        <f>YEAR(Table1[[#This Row],[Invoice Date]])</f>
        <v>2021</v>
      </c>
      <c r="Q5040" s="4" t="str">
        <f>"Q"&amp;ROUNDUP(MONTH(Table1[[#This Row],[Invoice Date]])/3,0)</f>
        <v>Q4</v>
      </c>
      <c r="R5040" s="4" t="str">
        <f>LOOKUP(O5040,{1,3,6,9,12},{"Winter","Spring","Summer","Autumn","Winter"})</f>
        <v>Autumn</v>
      </c>
    </row>
    <row r="5041" spans="2:18"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c r="O5041" s="4">
        <f>MONTH(Table1[[#This Row],[Invoice Date]])</f>
        <v>10</v>
      </c>
      <c r="P5041" s="4">
        <f>YEAR(Table1[[#This Row],[Invoice Date]])</f>
        <v>2021</v>
      </c>
      <c r="Q5041" s="4" t="str">
        <f>"Q"&amp;ROUNDUP(MONTH(Table1[[#This Row],[Invoice Date]])/3,0)</f>
        <v>Q4</v>
      </c>
      <c r="R5041" s="4" t="str">
        <f>LOOKUP(O5041,{1,3,6,9,12},{"Winter","Spring","Summer","Autumn","Winter"})</f>
        <v>Autumn</v>
      </c>
    </row>
    <row r="5042" spans="2:18"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c r="O5042" s="4">
        <f>MONTH(Table1[[#This Row],[Invoice Date]])</f>
        <v>10</v>
      </c>
      <c r="P5042" s="4">
        <f>YEAR(Table1[[#This Row],[Invoice Date]])</f>
        <v>2021</v>
      </c>
      <c r="Q5042" s="4" t="str">
        <f>"Q"&amp;ROUNDUP(MONTH(Table1[[#This Row],[Invoice Date]])/3,0)</f>
        <v>Q4</v>
      </c>
      <c r="R5042" s="4" t="str">
        <f>LOOKUP(O5042,{1,3,6,9,12},{"Winter","Spring","Summer","Autumn","Winter"})</f>
        <v>Autumn</v>
      </c>
    </row>
    <row r="5043" spans="2:18"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c r="O5043" s="4">
        <f>MONTH(Table1[[#This Row],[Invoice Date]])</f>
        <v>10</v>
      </c>
      <c r="P5043" s="4">
        <f>YEAR(Table1[[#This Row],[Invoice Date]])</f>
        <v>2021</v>
      </c>
      <c r="Q5043" s="4" t="str">
        <f>"Q"&amp;ROUNDUP(MONTH(Table1[[#This Row],[Invoice Date]])/3,0)</f>
        <v>Q4</v>
      </c>
      <c r="R5043" s="4" t="str">
        <f>LOOKUP(O5043,{1,3,6,9,12},{"Winter","Spring","Summer","Autumn","Winter"})</f>
        <v>Autumn</v>
      </c>
    </row>
    <row r="5044" spans="2:18"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c r="O5044" s="4">
        <f>MONTH(Table1[[#This Row],[Invoice Date]])</f>
        <v>10</v>
      </c>
      <c r="P5044" s="4">
        <f>YEAR(Table1[[#This Row],[Invoice Date]])</f>
        <v>2021</v>
      </c>
      <c r="Q5044" s="4" t="str">
        <f>"Q"&amp;ROUNDUP(MONTH(Table1[[#This Row],[Invoice Date]])/3,0)</f>
        <v>Q4</v>
      </c>
      <c r="R5044" s="4" t="str">
        <f>LOOKUP(O5044,{1,3,6,9,12},{"Winter","Spring","Summer","Autumn","Winter"})</f>
        <v>Autumn</v>
      </c>
    </row>
    <row r="5045" spans="2:18"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c r="O5045" s="4">
        <f>MONTH(Table1[[#This Row],[Invoice Date]])</f>
        <v>10</v>
      </c>
      <c r="P5045" s="4">
        <f>YEAR(Table1[[#This Row],[Invoice Date]])</f>
        <v>2021</v>
      </c>
      <c r="Q5045" s="4" t="str">
        <f>"Q"&amp;ROUNDUP(MONTH(Table1[[#This Row],[Invoice Date]])/3,0)</f>
        <v>Q4</v>
      </c>
      <c r="R5045" s="4" t="str">
        <f>LOOKUP(O5045,{1,3,6,9,12},{"Winter","Spring","Summer","Autumn","Winter"})</f>
        <v>Autumn</v>
      </c>
    </row>
    <row r="5046" spans="2:18"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c r="O5046" s="4">
        <f>MONTH(Table1[[#This Row],[Invoice Date]])</f>
        <v>10</v>
      </c>
      <c r="P5046" s="4">
        <f>YEAR(Table1[[#This Row],[Invoice Date]])</f>
        <v>2021</v>
      </c>
      <c r="Q5046" s="4" t="str">
        <f>"Q"&amp;ROUNDUP(MONTH(Table1[[#This Row],[Invoice Date]])/3,0)</f>
        <v>Q4</v>
      </c>
      <c r="R5046" s="4" t="str">
        <f>LOOKUP(O5046,{1,3,6,9,12},{"Winter","Spring","Summer","Autumn","Winter"})</f>
        <v>Autumn</v>
      </c>
    </row>
    <row r="5047" spans="2:18"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c r="O5047" s="4">
        <f>MONTH(Table1[[#This Row],[Invoice Date]])</f>
        <v>10</v>
      </c>
      <c r="P5047" s="4">
        <f>YEAR(Table1[[#This Row],[Invoice Date]])</f>
        <v>2021</v>
      </c>
      <c r="Q5047" s="4" t="str">
        <f>"Q"&amp;ROUNDUP(MONTH(Table1[[#This Row],[Invoice Date]])/3,0)</f>
        <v>Q4</v>
      </c>
      <c r="R5047" s="4" t="str">
        <f>LOOKUP(O5047,{1,3,6,9,12},{"Winter","Spring","Summer","Autumn","Winter"})</f>
        <v>Autumn</v>
      </c>
    </row>
    <row r="5048" spans="2:18"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c r="O5048" s="4">
        <f>MONTH(Table1[[#This Row],[Invoice Date]])</f>
        <v>10</v>
      </c>
      <c r="P5048" s="4">
        <f>YEAR(Table1[[#This Row],[Invoice Date]])</f>
        <v>2021</v>
      </c>
      <c r="Q5048" s="4" t="str">
        <f>"Q"&amp;ROUNDUP(MONTH(Table1[[#This Row],[Invoice Date]])/3,0)</f>
        <v>Q4</v>
      </c>
      <c r="R5048" s="4" t="str">
        <f>LOOKUP(O5048,{1,3,6,9,12},{"Winter","Spring","Summer","Autumn","Winter"})</f>
        <v>Autumn</v>
      </c>
    </row>
    <row r="5049" spans="2:18"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c r="O5049" s="4">
        <f>MONTH(Table1[[#This Row],[Invoice Date]])</f>
        <v>10</v>
      </c>
      <c r="P5049" s="4">
        <f>YEAR(Table1[[#This Row],[Invoice Date]])</f>
        <v>2021</v>
      </c>
      <c r="Q5049" s="4" t="str">
        <f>"Q"&amp;ROUNDUP(MONTH(Table1[[#This Row],[Invoice Date]])/3,0)</f>
        <v>Q4</v>
      </c>
      <c r="R5049" s="4" t="str">
        <f>LOOKUP(O5049,{1,3,6,9,12},{"Winter","Spring","Summer","Autumn","Winter"})</f>
        <v>Autumn</v>
      </c>
    </row>
    <row r="5050" spans="2:18"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c r="O5050" s="4">
        <f>MONTH(Table1[[#This Row],[Invoice Date]])</f>
        <v>10</v>
      </c>
      <c r="P5050" s="4">
        <f>YEAR(Table1[[#This Row],[Invoice Date]])</f>
        <v>2021</v>
      </c>
      <c r="Q5050" s="4" t="str">
        <f>"Q"&amp;ROUNDUP(MONTH(Table1[[#This Row],[Invoice Date]])/3,0)</f>
        <v>Q4</v>
      </c>
      <c r="R5050" s="4" t="str">
        <f>LOOKUP(O5050,{1,3,6,9,12},{"Winter","Spring","Summer","Autumn","Winter"})</f>
        <v>Autumn</v>
      </c>
    </row>
    <row r="5051" spans="2:18"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c r="O5051" s="4">
        <f>MONTH(Table1[[#This Row],[Invoice Date]])</f>
        <v>10</v>
      </c>
      <c r="P5051" s="4">
        <f>YEAR(Table1[[#This Row],[Invoice Date]])</f>
        <v>2021</v>
      </c>
      <c r="Q5051" s="4" t="str">
        <f>"Q"&amp;ROUNDUP(MONTH(Table1[[#This Row],[Invoice Date]])/3,0)</f>
        <v>Q4</v>
      </c>
      <c r="R5051" s="4" t="str">
        <f>LOOKUP(O5051,{1,3,6,9,12},{"Winter","Spring","Summer","Autumn","Winter"})</f>
        <v>Autumn</v>
      </c>
    </row>
    <row r="5052" spans="2:18"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c r="O5052" s="4">
        <f>MONTH(Table1[[#This Row],[Invoice Date]])</f>
        <v>10</v>
      </c>
      <c r="P5052" s="4">
        <f>YEAR(Table1[[#This Row],[Invoice Date]])</f>
        <v>2021</v>
      </c>
      <c r="Q5052" s="4" t="str">
        <f>"Q"&amp;ROUNDUP(MONTH(Table1[[#This Row],[Invoice Date]])/3,0)</f>
        <v>Q4</v>
      </c>
      <c r="R5052" s="4" t="str">
        <f>LOOKUP(O5052,{1,3,6,9,12},{"Winter","Spring","Summer","Autumn","Winter"})</f>
        <v>Autumn</v>
      </c>
    </row>
    <row r="5053" spans="2:18"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c r="O5053" s="4">
        <f>MONTH(Table1[[#This Row],[Invoice Date]])</f>
        <v>10</v>
      </c>
      <c r="P5053" s="4">
        <f>YEAR(Table1[[#This Row],[Invoice Date]])</f>
        <v>2021</v>
      </c>
      <c r="Q5053" s="4" t="str">
        <f>"Q"&amp;ROUNDUP(MONTH(Table1[[#This Row],[Invoice Date]])/3,0)</f>
        <v>Q4</v>
      </c>
      <c r="R5053" s="4" t="str">
        <f>LOOKUP(O5053,{1,3,6,9,12},{"Winter","Spring","Summer","Autumn","Winter"})</f>
        <v>Autumn</v>
      </c>
    </row>
    <row r="5054" spans="2:18"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c r="O5054" s="4">
        <f>MONTH(Table1[[#This Row],[Invoice Date]])</f>
        <v>10</v>
      </c>
      <c r="P5054" s="4">
        <f>YEAR(Table1[[#This Row],[Invoice Date]])</f>
        <v>2021</v>
      </c>
      <c r="Q5054" s="4" t="str">
        <f>"Q"&amp;ROUNDUP(MONTH(Table1[[#This Row],[Invoice Date]])/3,0)</f>
        <v>Q4</v>
      </c>
      <c r="R5054" s="4" t="str">
        <f>LOOKUP(O5054,{1,3,6,9,12},{"Winter","Spring","Summer","Autumn","Winter"})</f>
        <v>Autumn</v>
      </c>
    </row>
    <row r="5055" spans="2:18"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c r="O5055" s="4">
        <f>MONTH(Table1[[#This Row],[Invoice Date]])</f>
        <v>10</v>
      </c>
      <c r="P5055" s="4">
        <f>YEAR(Table1[[#This Row],[Invoice Date]])</f>
        <v>2021</v>
      </c>
      <c r="Q5055" s="4" t="str">
        <f>"Q"&amp;ROUNDUP(MONTH(Table1[[#This Row],[Invoice Date]])/3,0)</f>
        <v>Q4</v>
      </c>
      <c r="R5055" s="4" t="str">
        <f>LOOKUP(O5055,{1,3,6,9,12},{"Winter","Spring","Summer","Autumn","Winter"})</f>
        <v>Autumn</v>
      </c>
    </row>
    <row r="5056" spans="2:18"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c r="O5056" s="4">
        <f>MONTH(Table1[[#This Row],[Invoice Date]])</f>
        <v>10</v>
      </c>
      <c r="P5056" s="4">
        <f>YEAR(Table1[[#This Row],[Invoice Date]])</f>
        <v>2021</v>
      </c>
      <c r="Q5056" s="4" t="str">
        <f>"Q"&amp;ROUNDUP(MONTH(Table1[[#This Row],[Invoice Date]])/3,0)</f>
        <v>Q4</v>
      </c>
      <c r="R5056" s="4" t="str">
        <f>LOOKUP(O5056,{1,3,6,9,12},{"Winter","Spring","Summer","Autumn","Winter"})</f>
        <v>Autumn</v>
      </c>
    </row>
    <row r="5057" spans="2:18"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c r="O5057" s="4">
        <f>MONTH(Table1[[#This Row],[Invoice Date]])</f>
        <v>10</v>
      </c>
      <c r="P5057" s="4">
        <f>YEAR(Table1[[#This Row],[Invoice Date]])</f>
        <v>2021</v>
      </c>
      <c r="Q5057" s="4" t="str">
        <f>"Q"&amp;ROUNDUP(MONTH(Table1[[#This Row],[Invoice Date]])/3,0)</f>
        <v>Q4</v>
      </c>
      <c r="R5057" s="4" t="str">
        <f>LOOKUP(O5057,{1,3,6,9,12},{"Winter","Spring","Summer","Autumn","Winter"})</f>
        <v>Autumn</v>
      </c>
    </row>
    <row r="5058" spans="2:18"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c r="O5058" s="4">
        <f>MONTH(Table1[[#This Row],[Invoice Date]])</f>
        <v>10</v>
      </c>
      <c r="P5058" s="4">
        <f>YEAR(Table1[[#This Row],[Invoice Date]])</f>
        <v>2021</v>
      </c>
      <c r="Q5058" s="4" t="str">
        <f>"Q"&amp;ROUNDUP(MONTH(Table1[[#This Row],[Invoice Date]])/3,0)</f>
        <v>Q4</v>
      </c>
      <c r="R5058" s="4" t="str">
        <f>LOOKUP(O5058,{1,3,6,9,12},{"Winter","Spring","Summer","Autumn","Winter"})</f>
        <v>Autumn</v>
      </c>
    </row>
    <row r="5059" spans="2:18"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c r="O5059" s="4">
        <f>MONTH(Table1[[#This Row],[Invoice Date]])</f>
        <v>10</v>
      </c>
      <c r="P5059" s="4">
        <f>YEAR(Table1[[#This Row],[Invoice Date]])</f>
        <v>2021</v>
      </c>
      <c r="Q5059" s="4" t="str">
        <f>"Q"&amp;ROUNDUP(MONTH(Table1[[#This Row],[Invoice Date]])/3,0)</f>
        <v>Q4</v>
      </c>
      <c r="R5059" s="4" t="str">
        <f>LOOKUP(O5059,{1,3,6,9,12},{"Winter","Spring","Summer","Autumn","Winter"})</f>
        <v>Autumn</v>
      </c>
    </row>
    <row r="5060" spans="2:18"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c r="O5060" s="4">
        <f>MONTH(Table1[[#This Row],[Invoice Date]])</f>
        <v>10</v>
      </c>
      <c r="P5060" s="4">
        <f>YEAR(Table1[[#This Row],[Invoice Date]])</f>
        <v>2021</v>
      </c>
      <c r="Q5060" s="4" t="str">
        <f>"Q"&amp;ROUNDUP(MONTH(Table1[[#This Row],[Invoice Date]])/3,0)</f>
        <v>Q4</v>
      </c>
      <c r="R5060" s="4" t="str">
        <f>LOOKUP(O5060,{1,3,6,9,12},{"Winter","Spring","Summer","Autumn","Winter"})</f>
        <v>Autumn</v>
      </c>
    </row>
    <row r="5061" spans="2:18"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c r="O5061" s="4">
        <f>MONTH(Table1[[#This Row],[Invoice Date]])</f>
        <v>10</v>
      </c>
      <c r="P5061" s="4">
        <f>YEAR(Table1[[#This Row],[Invoice Date]])</f>
        <v>2021</v>
      </c>
      <c r="Q5061" s="4" t="str">
        <f>"Q"&amp;ROUNDUP(MONTH(Table1[[#This Row],[Invoice Date]])/3,0)</f>
        <v>Q4</v>
      </c>
      <c r="R5061" s="4" t="str">
        <f>LOOKUP(O5061,{1,3,6,9,12},{"Winter","Spring","Summer","Autumn","Winter"})</f>
        <v>Autumn</v>
      </c>
    </row>
    <row r="5062" spans="2:18"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c r="O5062" s="4">
        <f>MONTH(Table1[[#This Row],[Invoice Date]])</f>
        <v>11</v>
      </c>
      <c r="P5062" s="4">
        <f>YEAR(Table1[[#This Row],[Invoice Date]])</f>
        <v>2021</v>
      </c>
      <c r="Q5062" s="4" t="str">
        <f>"Q"&amp;ROUNDUP(MONTH(Table1[[#This Row],[Invoice Date]])/3,0)</f>
        <v>Q4</v>
      </c>
      <c r="R5062" s="4" t="str">
        <f>LOOKUP(O5062,{1,3,6,9,12},{"Winter","Spring","Summer","Autumn","Winter"})</f>
        <v>Autumn</v>
      </c>
    </row>
    <row r="5063" spans="2:18"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c r="O5063" s="4">
        <f>MONTH(Table1[[#This Row],[Invoice Date]])</f>
        <v>11</v>
      </c>
      <c r="P5063" s="4">
        <f>YEAR(Table1[[#This Row],[Invoice Date]])</f>
        <v>2021</v>
      </c>
      <c r="Q5063" s="4" t="str">
        <f>"Q"&amp;ROUNDUP(MONTH(Table1[[#This Row],[Invoice Date]])/3,0)</f>
        <v>Q4</v>
      </c>
      <c r="R5063" s="4" t="str">
        <f>LOOKUP(O5063,{1,3,6,9,12},{"Winter","Spring","Summer","Autumn","Winter"})</f>
        <v>Autumn</v>
      </c>
    </row>
    <row r="5064" spans="2:18"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c r="O5064" s="4">
        <f>MONTH(Table1[[#This Row],[Invoice Date]])</f>
        <v>11</v>
      </c>
      <c r="P5064" s="4">
        <f>YEAR(Table1[[#This Row],[Invoice Date]])</f>
        <v>2021</v>
      </c>
      <c r="Q5064" s="4" t="str">
        <f>"Q"&amp;ROUNDUP(MONTH(Table1[[#This Row],[Invoice Date]])/3,0)</f>
        <v>Q4</v>
      </c>
      <c r="R5064" s="4" t="str">
        <f>LOOKUP(O5064,{1,3,6,9,12},{"Winter","Spring","Summer","Autumn","Winter"})</f>
        <v>Autumn</v>
      </c>
    </row>
    <row r="5065" spans="2:18"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c r="O5065" s="4">
        <f>MONTH(Table1[[#This Row],[Invoice Date]])</f>
        <v>11</v>
      </c>
      <c r="P5065" s="4">
        <f>YEAR(Table1[[#This Row],[Invoice Date]])</f>
        <v>2021</v>
      </c>
      <c r="Q5065" s="4" t="str">
        <f>"Q"&amp;ROUNDUP(MONTH(Table1[[#This Row],[Invoice Date]])/3,0)</f>
        <v>Q4</v>
      </c>
      <c r="R5065" s="4" t="str">
        <f>LOOKUP(O5065,{1,3,6,9,12},{"Winter","Spring","Summer","Autumn","Winter"})</f>
        <v>Autumn</v>
      </c>
    </row>
    <row r="5066" spans="2:18"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c r="O5066" s="4">
        <f>MONTH(Table1[[#This Row],[Invoice Date]])</f>
        <v>11</v>
      </c>
      <c r="P5066" s="4">
        <f>YEAR(Table1[[#This Row],[Invoice Date]])</f>
        <v>2021</v>
      </c>
      <c r="Q5066" s="4" t="str">
        <f>"Q"&amp;ROUNDUP(MONTH(Table1[[#This Row],[Invoice Date]])/3,0)</f>
        <v>Q4</v>
      </c>
      <c r="R5066" s="4" t="str">
        <f>LOOKUP(O5066,{1,3,6,9,12},{"Winter","Spring","Summer","Autumn","Winter"})</f>
        <v>Autumn</v>
      </c>
    </row>
    <row r="5067" spans="2:18"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c r="O5067" s="4">
        <f>MONTH(Table1[[#This Row],[Invoice Date]])</f>
        <v>11</v>
      </c>
      <c r="P5067" s="4">
        <f>YEAR(Table1[[#This Row],[Invoice Date]])</f>
        <v>2021</v>
      </c>
      <c r="Q5067" s="4" t="str">
        <f>"Q"&amp;ROUNDUP(MONTH(Table1[[#This Row],[Invoice Date]])/3,0)</f>
        <v>Q4</v>
      </c>
      <c r="R5067" s="4" t="str">
        <f>LOOKUP(O5067,{1,3,6,9,12},{"Winter","Spring","Summer","Autumn","Winter"})</f>
        <v>Autumn</v>
      </c>
    </row>
    <row r="5068" spans="2:18"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c r="O5068" s="4">
        <f>MONTH(Table1[[#This Row],[Invoice Date]])</f>
        <v>11</v>
      </c>
      <c r="P5068" s="4">
        <f>YEAR(Table1[[#This Row],[Invoice Date]])</f>
        <v>2021</v>
      </c>
      <c r="Q5068" s="4" t="str">
        <f>"Q"&amp;ROUNDUP(MONTH(Table1[[#This Row],[Invoice Date]])/3,0)</f>
        <v>Q4</v>
      </c>
      <c r="R5068" s="4" t="str">
        <f>LOOKUP(O5068,{1,3,6,9,12},{"Winter","Spring","Summer","Autumn","Winter"})</f>
        <v>Autumn</v>
      </c>
    </row>
    <row r="5069" spans="2:18"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c r="O5069" s="4">
        <f>MONTH(Table1[[#This Row],[Invoice Date]])</f>
        <v>11</v>
      </c>
      <c r="P5069" s="4">
        <f>YEAR(Table1[[#This Row],[Invoice Date]])</f>
        <v>2021</v>
      </c>
      <c r="Q5069" s="4" t="str">
        <f>"Q"&amp;ROUNDUP(MONTH(Table1[[#This Row],[Invoice Date]])/3,0)</f>
        <v>Q4</v>
      </c>
      <c r="R5069" s="4" t="str">
        <f>LOOKUP(O5069,{1,3,6,9,12},{"Winter","Spring","Summer","Autumn","Winter"})</f>
        <v>Autumn</v>
      </c>
    </row>
    <row r="5070" spans="2:18"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c r="O5070" s="4">
        <f>MONTH(Table1[[#This Row],[Invoice Date]])</f>
        <v>11</v>
      </c>
      <c r="P5070" s="4">
        <f>YEAR(Table1[[#This Row],[Invoice Date]])</f>
        <v>2021</v>
      </c>
      <c r="Q5070" s="4" t="str">
        <f>"Q"&amp;ROUNDUP(MONTH(Table1[[#This Row],[Invoice Date]])/3,0)</f>
        <v>Q4</v>
      </c>
      <c r="R5070" s="4" t="str">
        <f>LOOKUP(O5070,{1,3,6,9,12},{"Winter","Spring","Summer","Autumn","Winter"})</f>
        <v>Autumn</v>
      </c>
    </row>
    <row r="5071" spans="2:18"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c r="O5071" s="4">
        <f>MONTH(Table1[[#This Row],[Invoice Date]])</f>
        <v>11</v>
      </c>
      <c r="P5071" s="4">
        <f>YEAR(Table1[[#This Row],[Invoice Date]])</f>
        <v>2021</v>
      </c>
      <c r="Q5071" s="4" t="str">
        <f>"Q"&amp;ROUNDUP(MONTH(Table1[[#This Row],[Invoice Date]])/3,0)</f>
        <v>Q4</v>
      </c>
      <c r="R5071" s="4" t="str">
        <f>LOOKUP(O5071,{1,3,6,9,12},{"Winter","Spring","Summer","Autumn","Winter"})</f>
        <v>Autumn</v>
      </c>
    </row>
    <row r="5072" spans="2:18"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c r="O5072" s="4">
        <f>MONTH(Table1[[#This Row],[Invoice Date]])</f>
        <v>11</v>
      </c>
      <c r="P5072" s="4">
        <f>YEAR(Table1[[#This Row],[Invoice Date]])</f>
        <v>2021</v>
      </c>
      <c r="Q5072" s="4" t="str">
        <f>"Q"&amp;ROUNDUP(MONTH(Table1[[#This Row],[Invoice Date]])/3,0)</f>
        <v>Q4</v>
      </c>
      <c r="R5072" s="4" t="str">
        <f>LOOKUP(O5072,{1,3,6,9,12},{"Winter","Spring","Summer","Autumn","Winter"})</f>
        <v>Autumn</v>
      </c>
    </row>
    <row r="5073" spans="2:18"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c r="O5073" s="4">
        <f>MONTH(Table1[[#This Row],[Invoice Date]])</f>
        <v>11</v>
      </c>
      <c r="P5073" s="4">
        <f>YEAR(Table1[[#This Row],[Invoice Date]])</f>
        <v>2021</v>
      </c>
      <c r="Q5073" s="4" t="str">
        <f>"Q"&amp;ROUNDUP(MONTH(Table1[[#This Row],[Invoice Date]])/3,0)</f>
        <v>Q4</v>
      </c>
      <c r="R5073" s="4" t="str">
        <f>LOOKUP(O5073,{1,3,6,9,12},{"Winter","Spring","Summer","Autumn","Winter"})</f>
        <v>Autumn</v>
      </c>
    </row>
    <row r="5074" spans="2:18"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c r="O5074" s="4">
        <f>MONTH(Table1[[#This Row],[Invoice Date]])</f>
        <v>11</v>
      </c>
      <c r="P5074" s="4">
        <f>YEAR(Table1[[#This Row],[Invoice Date]])</f>
        <v>2021</v>
      </c>
      <c r="Q5074" s="4" t="str">
        <f>"Q"&amp;ROUNDUP(MONTH(Table1[[#This Row],[Invoice Date]])/3,0)</f>
        <v>Q4</v>
      </c>
      <c r="R5074" s="4" t="str">
        <f>LOOKUP(O5074,{1,3,6,9,12},{"Winter","Spring","Summer","Autumn","Winter"})</f>
        <v>Autumn</v>
      </c>
    </row>
    <row r="5075" spans="2:18"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c r="O5075" s="4">
        <f>MONTH(Table1[[#This Row],[Invoice Date]])</f>
        <v>11</v>
      </c>
      <c r="P5075" s="4">
        <f>YEAR(Table1[[#This Row],[Invoice Date]])</f>
        <v>2021</v>
      </c>
      <c r="Q5075" s="4" t="str">
        <f>"Q"&amp;ROUNDUP(MONTH(Table1[[#This Row],[Invoice Date]])/3,0)</f>
        <v>Q4</v>
      </c>
      <c r="R5075" s="4" t="str">
        <f>LOOKUP(O5075,{1,3,6,9,12},{"Winter","Spring","Summer","Autumn","Winter"})</f>
        <v>Autumn</v>
      </c>
    </row>
    <row r="5076" spans="2:18"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c r="O5076" s="4">
        <f>MONTH(Table1[[#This Row],[Invoice Date]])</f>
        <v>11</v>
      </c>
      <c r="P5076" s="4">
        <f>YEAR(Table1[[#This Row],[Invoice Date]])</f>
        <v>2021</v>
      </c>
      <c r="Q5076" s="4" t="str">
        <f>"Q"&amp;ROUNDUP(MONTH(Table1[[#This Row],[Invoice Date]])/3,0)</f>
        <v>Q4</v>
      </c>
      <c r="R5076" s="4" t="str">
        <f>LOOKUP(O5076,{1,3,6,9,12},{"Winter","Spring","Summer","Autumn","Winter"})</f>
        <v>Autumn</v>
      </c>
    </row>
    <row r="5077" spans="2:18"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c r="O5077" s="4">
        <f>MONTH(Table1[[#This Row],[Invoice Date]])</f>
        <v>11</v>
      </c>
      <c r="P5077" s="4">
        <f>YEAR(Table1[[#This Row],[Invoice Date]])</f>
        <v>2021</v>
      </c>
      <c r="Q5077" s="4" t="str">
        <f>"Q"&amp;ROUNDUP(MONTH(Table1[[#This Row],[Invoice Date]])/3,0)</f>
        <v>Q4</v>
      </c>
      <c r="R5077" s="4" t="str">
        <f>LOOKUP(O5077,{1,3,6,9,12},{"Winter","Spring","Summer","Autumn","Winter"})</f>
        <v>Autumn</v>
      </c>
    </row>
    <row r="5078" spans="2:18"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c r="O5078" s="4">
        <f>MONTH(Table1[[#This Row],[Invoice Date]])</f>
        <v>11</v>
      </c>
      <c r="P5078" s="4">
        <f>YEAR(Table1[[#This Row],[Invoice Date]])</f>
        <v>2021</v>
      </c>
      <c r="Q5078" s="4" t="str">
        <f>"Q"&amp;ROUNDUP(MONTH(Table1[[#This Row],[Invoice Date]])/3,0)</f>
        <v>Q4</v>
      </c>
      <c r="R5078" s="4" t="str">
        <f>LOOKUP(O5078,{1,3,6,9,12},{"Winter","Spring","Summer","Autumn","Winter"})</f>
        <v>Autumn</v>
      </c>
    </row>
    <row r="5079" spans="2:18"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c r="O5079" s="4">
        <f>MONTH(Table1[[#This Row],[Invoice Date]])</f>
        <v>11</v>
      </c>
      <c r="P5079" s="4">
        <f>YEAR(Table1[[#This Row],[Invoice Date]])</f>
        <v>2021</v>
      </c>
      <c r="Q5079" s="4" t="str">
        <f>"Q"&amp;ROUNDUP(MONTH(Table1[[#This Row],[Invoice Date]])/3,0)</f>
        <v>Q4</v>
      </c>
      <c r="R5079" s="4" t="str">
        <f>LOOKUP(O5079,{1,3,6,9,12},{"Winter","Spring","Summer","Autumn","Winter"})</f>
        <v>Autumn</v>
      </c>
    </row>
    <row r="5080" spans="2:18"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c r="O5080" s="4">
        <f>MONTH(Table1[[#This Row],[Invoice Date]])</f>
        <v>11</v>
      </c>
      <c r="P5080" s="4">
        <f>YEAR(Table1[[#This Row],[Invoice Date]])</f>
        <v>2021</v>
      </c>
      <c r="Q5080" s="4" t="str">
        <f>"Q"&amp;ROUNDUP(MONTH(Table1[[#This Row],[Invoice Date]])/3,0)</f>
        <v>Q4</v>
      </c>
      <c r="R5080" s="4" t="str">
        <f>LOOKUP(O5080,{1,3,6,9,12},{"Winter","Spring","Summer","Autumn","Winter"})</f>
        <v>Autumn</v>
      </c>
    </row>
    <row r="5081" spans="2:18"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c r="O5081" s="4">
        <f>MONTH(Table1[[#This Row],[Invoice Date]])</f>
        <v>11</v>
      </c>
      <c r="P5081" s="4">
        <f>YEAR(Table1[[#This Row],[Invoice Date]])</f>
        <v>2021</v>
      </c>
      <c r="Q5081" s="4" t="str">
        <f>"Q"&amp;ROUNDUP(MONTH(Table1[[#This Row],[Invoice Date]])/3,0)</f>
        <v>Q4</v>
      </c>
      <c r="R5081" s="4" t="str">
        <f>LOOKUP(O5081,{1,3,6,9,12},{"Winter","Spring","Summer","Autumn","Winter"})</f>
        <v>Autumn</v>
      </c>
    </row>
    <row r="5082" spans="2:18"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c r="O5082" s="4">
        <f>MONTH(Table1[[#This Row],[Invoice Date]])</f>
        <v>11</v>
      </c>
      <c r="P5082" s="4">
        <f>YEAR(Table1[[#This Row],[Invoice Date]])</f>
        <v>2021</v>
      </c>
      <c r="Q5082" s="4" t="str">
        <f>"Q"&amp;ROUNDUP(MONTH(Table1[[#This Row],[Invoice Date]])/3,0)</f>
        <v>Q4</v>
      </c>
      <c r="R5082" s="4" t="str">
        <f>LOOKUP(O5082,{1,3,6,9,12},{"Winter","Spring","Summer","Autumn","Winter"})</f>
        <v>Autumn</v>
      </c>
    </row>
    <row r="5083" spans="2:18"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c r="O5083" s="4">
        <f>MONTH(Table1[[#This Row],[Invoice Date]])</f>
        <v>12</v>
      </c>
      <c r="P5083" s="4">
        <f>YEAR(Table1[[#This Row],[Invoice Date]])</f>
        <v>2021</v>
      </c>
      <c r="Q5083" s="4" t="str">
        <f>"Q"&amp;ROUNDUP(MONTH(Table1[[#This Row],[Invoice Date]])/3,0)</f>
        <v>Q4</v>
      </c>
      <c r="R5083" s="4" t="str">
        <f>LOOKUP(O5083,{1,3,6,9,12},{"Winter","Spring","Summer","Autumn","Winter"})</f>
        <v>Winter</v>
      </c>
    </row>
    <row r="5084" spans="2:18"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c r="O5084" s="4">
        <f>MONTH(Table1[[#This Row],[Invoice Date]])</f>
        <v>12</v>
      </c>
      <c r="P5084" s="4">
        <f>YEAR(Table1[[#This Row],[Invoice Date]])</f>
        <v>2021</v>
      </c>
      <c r="Q5084" s="4" t="str">
        <f>"Q"&amp;ROUNDUP(MONTH(Table1[[#This Row],[Invoice Date]])/3,0)</f>
        <v>Q4</v>
      </c>
      <c r="R5084" s="4" t="str">
        <f>LOOKUP(O5084,{1,3,6,9,12},{"Winter","Spring","Summer","Autumn","Winter"})</f>
        <v>Winter</v>
      </c>
    </row>
    <row r="5085" spans="2:18"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c r="O5085" s="4">
        <f>MONTH(Table1[[#This Row],[Invoice Date]])</f>
        <v>12</v>
      </c>
      <c r="P5085" s="4">
        <f>YEAR(Table1[[#This Row],[Invoice Date]])</f>
        <v>2021</v>
      </c>
      <c r="Q5085" s="4" t="str">
        <f>"Q"&amp;ROUNDUP(MONTH(Table1[[#This Row],[Invoice Date]])/3,0)</f>
        <v>Q4</v>
      </c>
      <c r="R5085" s="4" t="str">
        <f>LOOKUP(O5085,{1,3,6,9,12},{"Winter","Spring","Summer","Autumn","Winter"})</f>
        <v>Winter</v>
      </c>
    </row>
    <row r="5086" spans="2:18"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c r="O5086" s="4">
        <f>MONTH(Table1[[#This Row],[Invoice Date]])</f>
        <v>12</v>
      </c>
      <c r="P5086" s="4">
        <f>YEAR(Table1[[#This Row],[Invoice Date]])</f>
        <v>2021</v>
      </c>
      <c r="Q5086" s="4" t="str">
        <f>"Q"&amp;ROUNDUP(MONTH(Table1[[#This Row],[Invoice Date]])/3,0)</f>
        <v>Q4</v>
      </c>
      <c r="R5086" s="4" t="str">
        <f>LOOKUP(O5086,{1,3,6,9,12},{"Winter","Spring","Summer","Autumn","Winter"})</f>
        <v>Winter</v>
      </c>
    </row>
    <row r="5087" spans="2:18"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c r="O5087" s="4">
        <f>MONTH(Table1[[#This Row],[Invoice Date]])</f>
        <v>12</v>
      </c>
      <c r="P5087" s="4">
        <f>YEAR(Table1[[#This Row],[Invoice Date]])</f>
        <v>2021</v>
      </c>
      <c r="Q5087" s="4" t="str">
        <f>"Q"&amp;ROUNDUP(MONTH(Table1[[#This Row],[Invoice Date]])/3,0)</f>
        <v>Q4</v>
      </c>
      <c r="R5087" s="4" t="str">
        <f>LOOKUP(O5087,{1,3,6,9,12},{"Winter","Spring","Summer","Autumn","Winter"})</f>
        <v>Winter</v>
      </c>
    </row>
    <row r="5088" spans="2:18"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c r="O5088" s="4">
        <f>MONTH(Table1[[#This Row],[Invoice Date]])</f>
        <v>12</v>
      </c>
      <c r="P5088" s="4">
        <f>YEAR(Table1[[#This Row],[Invoice Date]])</f>
        <v>2021</v>
      </c>
      <c r="Q5088" s="4" t="str">
        <f>"Q"&amp;ROUNDUP(MONTH(Table1[[#This Row],[Invoice Date]])/3,0)</f>
        <v>Q4</v>
      </c>
      <c r="R5088" s="4" t="str">
        <f>LOOKUP(O5088,{1,3,6,9,12},{"Winter","Spring","Summer","Autumn","Winter"})</f>
        <v>Winter</v>
      </c>
    </row>
    <row r="5089" spans="2:18"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c r="O5089" s="4">
        <f>MONTH(Table1[[#This Row],[Invoice Date]])</f>
        <v>12</v>
      </c>
      <c r="P5089" s="4">
        <f>YEAR(Table1[[#This Row],[Invoice Date]])</f>
        <v>2021</v>
      </c>
      <c r="Q5089" s="4" t="str">
        <f>"Q"&amp;ROUNDUP(MONTH(Table1[[#This Row],[Invoice Date]])/3,0)</f>
        <v>Q4</v>
      </c>
      <c r="R5089" s="4" t="str">
        <f>LOOKUP(O5089,{1,3,6,9,12},{"Winter","Spring","Summer","Autumn","Winter"})</f>
        <v>Winter</v>
      </c>
    </row>
    <row r="5090" spans="2:18"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c r="O5090" s="4">
        <f>MONTH(Table1[[#This Row],[Invoice Date]])</f>
        <v>12</v>
      </c>
      <c r="P5090" s="4">
        <f>YEAR(Table1[[#This Row],[Invoice Date]])</f>
        <v>2021</v>
      </c>
      <c r="Q5090" s="4" t="str">
        <f>"Q"&amp;ROUNDUP(MONTH(Table1[[#This Row],[Invoice Date]])/3,0)</f>
        <v>Q4</v>
      </c>
      <c r="R5090" s="4" t="str">
        <f>LOOKUP(O5090,{1,3,6,9,12},{"Winter","Spring","Summer","Autumn","Winter"})</f>
        <v>Winter</v>
      </c>
    </row>
    <row r="5091" spans="2:18"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c r="O5091" s="4">
        <f>MONTH(Table1[[#This Row],[Invoice Date]])</f>
        <v>12</v>
      </c>
      <c r="P5091" s="4">
        <f>YEAR(Table1[[#This Row],[Invoice Date]])</f>
        <v>2021</v>
      </c>
      <c r="Q5091" s="4" t="str">
        <f>"Q"&amp;ROUNDUP(MONTH(Table1[[#This Row],[Invoice Date]])/3,0)</f>
        <v>Q4</v>
      </c>
      <c r="R5091" s="4" t="str">
        <f>LOOKUP(O5091,{1,3,6,9,12},{"Winter","Spring","Summer","Autumn","Winter"})</f>
        <v>Winter</v>
      </c>
    </row>
    <row r="5092" spans="2:18"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c r="O5092" s="4">
        <f>MONTH(Table1[[#This Row],[Invoice Date]])</f>
        <v>12</v>
      </c>
      <c r="P5092" s="4">
        <f>YEAR(Table1[[#This Row],[Invoice Date]])</f>
        <v>2021</v>
      </c>
      <c r="Q5092" s="4" t="str">
        <f>"Q"&amp;ROUNDUP(MONTH(Table1[[#This Row],[Invoice Date]])/3,0)</f>
        <v>Q4</v>
      </c>
      <c r="R5092" s="4" t="str">
        <f>LOOKUP(O5092,{1,3,6,9,12},{"Winter","Spring","Summer","Autumn","Winter"})</f>
        <v>Winter</v>
      </c>
    </row>
    <row r="5093" spans="2:18"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c r="O5093" s="4">
        <f>MONTH(Table1[[#This Row],[Invoice Date]])</f>
        <v>12</v>
      </c>
      <c r="P5093" s="4">
        <f>YEAR(Table1[[#This Row],[Invoice Date]])</f>
        <v>2021</v>
      </c>
      <c r="Q5093" s="4" t="str">
        <f>"Q"&amp;ROUNDUP(MONTH(Table1[[#This Row],[Invoice Date]])/3,0)</f>
        <v>Q4</v>
      </c>
      <c r="R5093" s="4" t="str">
        <f>LOOKUP(O5093,{1,3,6,9,12},{"Winter","Spring","Summer","Autumn","Winter"})</f>
        <v>Winter</v>
      </c>
    </row>
    <row r="5094" spans="2:18"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c r="O5094" s="4">
        <f>MONTH(Table1[[#This Row],[Invoice Date]])</f>
        <v>12</v>
      </c>
      <c r="P5094" s="4">
        <f>YEAR(Table1[[#This Row],[Invoice Date]])</f>
        <v>2021</v>
      </c>
      <c r="Q5094" s="4" t="str">
        <f>"Q"&amp;ROUNDUP(MONTH(Table1[[#This Row],[Invoice Date]])/3,0)</f>
        <v>Q4</v>
      </c>
      <c r="R5094" s="4" t="str">
        <f>LOOKUP(O5094,{1,3,6,9,12},{"Winter","Spring","Summer","Autumn","Winter"})</f>
        <v>Winter</v>
      </c>
    </row>
    <row r="5095" spans="2:18"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c r="O5095" s="4">
        <f>MONTH(Table1[[#This Row],[Invoice Date]])</f>
        <v>9</v>
      </c>
      <c r="P5095" s="4">
        <f>YEAR(Table1[[#This Row],[Invoice Date]])</f>
        <v>2021</v>
      </c>
      <c r="Q5095" s="4" t="str">
        <f>"Q"&amp;ROUNDUP(MONTH(Table1[[#This Row],[Invoice Date]])/3,0)</f>
        <v>Q3</v>
      </c>
      <c r="R5095" s="4" t="str">
        <f>LOOKUP(O5095,{1,3,6,9,12},{"Winter","Spring","Summer","Autumn","Winter"})</f>
        <v>Autumn</v>
      </c>
    </row>
    <row r="5096" spans="2:18"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c r="O5096" s="4">
        <f>MONTH(Table1[[#This Row],[Invoice Date]])</f>
        <v>10</v>
      </c>
      <c r="P5096" s="4">
        <f>YEAR(Table1[[#This Row],[Invoice Date]])</f>
        <v>2021</v>
      </c>
      <c r="Q5096" s="4" t="str">
        <f>"Q"&amp;ROUNDUP(MONTH(Table1[[#This Row],[Invoice Date]])/3,0)</f>
        <v>Q4</v>
      </c>
      <c r="R5096" s="4" t="str">
        <f>LOOKUP(O5096,{1,3,6,9,12},{"Winter","Spring","Summer","Autumn","Winter"})</f>
        <v>Autumn</v>
      </c>
    </row>
    <row r="5097" spans="2:18"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c r="O5097" s="4">
        <f>MONTH(Table1[[#This Row],[Invoice Date]])</f>
        <v>10</v>
      </c>
      <c r="P5097" s="4">
        <f>YEAR(Table1[[#This Row],[Invoice Date]])</f>
        <v>2021</v>
      </c>
      <c r="Q5097" s="4" t="str">
        <f>"Q"&amp;ROUNDUP(MONTH(Table1[[#This Row],[Invoice Date]])/3,0)</f>
        <v>Q4</v>
      </c>
      <c r="R5097" s="4" t="str">
        <f>LOOKUP(O5097,{1,3,6,9,12},{"Winter","Spring","Summer","Autumn","Winter"})</f>
        <v>Autumn</v>
      </c>
    </row>
    <row r="5098" spans="2:18"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c r="O5098" s="4">
        <f>MONTH(Table1[[#This Row],[Invoice Date]])</f>
        <v>10</v>
      </c>
      <c r="P5098" s="4">
        <f>YEAR(Table1[[#This Row],[Invoice Date]])</f>
        <v>2021</v>
      </c>
      <c r="Q5098" s="4" t="str">
        <f>"Q"&amp;ROUNDUP(MONTH(Table1[[#This Row],[Invoice Date]])/3,0)</f>
        <v>Q4</v>
      </c>
      <c r="R5098" s="4" t="str">
        <f>LOOKUP(O5098,{1,3,6,9,12},{"Winter","Spring","Summer","Autumn","Winter"})</f>
        <v>Autumn</v>
      </c>
    </row>
    <row r="5099" spans="2:18"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c r="O5099" s="4">
        <f>MONTH(Table1[[#This Row],[Invoice Date]])</f>
        <v>10</v>
      </c>
      <c r="P5099" s="4">
        <f>YEAR(Table1[[#This Row],[Invoice Date]])</f>
        <v>2021</v>
      </c>
      <c r="Q5099" s="4" t="str">
        <f>"Q"&amp;ROUNDUP(MONTH(Table1[[#This Row],[Invoice Date]])/3,0)</f>
        <v>Q4</v>
      </c>
      <c r="R5099" s="4" t="str">
        <f>LOOKUP(O5099,{1,3,6,9,12},{"Winter","Spring","Summer","Autumn","Winter"})</f>
        <v>Autumn</v>
      </c>
    </row>
    <row r="5100" spans="2:18"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c r="O5100" s="4">
        <f>MONTH(Table1[[#This Row],[Invoice Date]])</f>
        <v>10</v>
      </c>
      <c r="P5100" s="4">
        <f>YEAR(Table1[[#This Row],[Invoice Date]])</f>
        <v>2021</v>
      </c>
      <c r="Q5100" s="4" t="str">
        <f>"Q"&amp;ROUNDUP(MONTH(Table1[[#This Row],[Invoice Date]])/3,0)</f>
        <v>Q4</v>
      </c>
      <c r="R5100" s="4" t="str">
        <f>LOOKUP(O5100,{1,3,6,9,12},{"Winter","Spring","Summer","Autumn","Winter"})</f>
        <v>Autumn</v>
      </c>
    </row>
    <row r="5101" spans="2:18"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c r="O5101" s="4">
        <f>MONTH(Table1[[#This Row],[Invoice Date]])</f>
        <v>10</v>
      </c>
      <c r="P5101" s="4">
        <f>YEAR(Table1[[#This Row],[Invoice Date]])</f>
        <v>2021</v>
      </c>
      <c r="Q5101" s="4" t="str">
        <f>"Q"&amp;ROUNDUP(MONTH(Table1[[#This Row],[Invoice Date]])/3,0)</f>
        <v>Q4</v>
      </c>
      <c r="R5101" s="4" t="str">
        <f>LOOKUP(O5101,{1,3,6,9,12},{"Winter","Spring","Summer","Autumn","Winter"})</f>
        <v>Autumn</v>
      </c>
    </row>
    <row r="5102" spans="2:18"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c r="O5102" s="4">
        <f>MONTH(Table1[[#This Row],[Invoice Date]])</f>
        <v>11</v>
      </c>
      <c r="P5102" s="4">
        <f>YEAR(Table1[[#This Row],[Invoice Date]])</f>
        <v>2021</v>
      </c>
      <c r="Q5102" s="4" t="str">
        <f>"Q"&amp;ROUNDUP(MONTH(Table1[[#This Row],[Invoice Date]])/3,0)</f>
        <v>Q4</v>
      </c>
      <c r="R5102" s="4" t="str">
        <f>LOOKUP(O5102,{1,3,6,9,12},{"Winter","Spring","Summer","Autumn","Winter"})</f>
        <v>Autumn</v>
      </c>
    </row>
    <row r="5103" spans="2:18"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c r="O5103" s="4">
        <f>MONTH(Table1[[#This Row],[Invoice Date]])</f>
        <v>11</v>
      </c>
      <c r="P5103" s="4">
        <f>YEAR(Table1[[#This Row],[Invoice Date]])</f>
        <v>2021</v>
      </c>
      <c r="Q5103" s="4" t="str">
        <f>"Q"&amp;ROUNDUP(MONTH(Table1[[#This Row],[Invoice Date]])/3,0)</f>
        <v>Q4</v>
      </c>
      <c r="R5103" s="4" t="str">
        <f>LOOKUP(O5103,{1,3,6,9,12},{"Winter","Spring","Summer","Autumn","Winter"})</f>
        <v>Autumn</v>
      </c>
    </row>
    <row r="5104" spans="2:18"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c r="O5104" s="4">
        <f>MONTH(Table1[[#This Row],[Invoice Date]])</f>
        <v>11</v>
      </c>
      <c r="P5104" s="4">
        <f>YEAR(Table1[[#This Row],[Invoice Date]])</f>
        <v>2021</v>
      </c>
      <c r="Q5104" s="4" t="str">
        <f>"Q"&amp;ROUNDUP(MONTH(Table1[[#This Row],[Invoice Date]])/3,0)</f>
        <v>Q4</v>
      </c>
      <c r="R5104" s="4" t="str">
        <f>LOOKUP(O5104,{1,3,6,9,12},{"Winter","Spring","Summer","Autumn","Winter"})</f>
        <v>Autumn</v>
      </c>
    </row>
    <row r="5105" spans="2:18"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c r="O5105" s="4">
        <f>MONTH(Table1[[#This Row],[Invoice Date]])</f>
        <v>11</v>
      </c>
      <c r="P5105" s="4">
        <f>YEAR(Table1[[#This Row],[Invoice Date]])</f>
        <v>2021</v>
      </c>
      <c r="Q5105" s="4" t="str">
        <f>"Q"&amp;ROUNDUP(MONTH(Table1[[#This Row],[Invoice Date]])/3,0)</f>
        <v>Q4</v>
      </c>
      <c r="R5105" s="4" t="str">
        <f>LOOKUP(O5105,{1,3,6,9,12},{"Winter","Spring","Summer","Autumn","Winter"})</f>
        <v>Autumn</v>
      </c>
    </row>
    <row r="5106" spans="2:18"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c r="O5106" s="4">
        <f>MONTH(Table1[[#This Row],[Invoice Date]])</f>
        <v>11</v>
      </c>
      <c r="P5106" s="4">
        <f>YEAR(Table1[[#This Row],[Invoice Date]])</f>
        <v>2021</v>
      </c>
      <c r="Q5106" s="4" t="str">
        <f>"Q"&amp;ROUNDUP(MONTH(Table1[[#This Row],[Invoice Date]])/3,0)</f>
        <v>Q4</v>
      </c>
      <c r="R5106" s="4" t="str">
        <f>LOOKUP(O5106,{1,3,6,9,12},{"Winter","Spring","Summer","Autumn","Winter"})</f>
        <v>Autumn</v>
      </c>
    </row>
    <row r="5107" spans="2:18"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c r="O5107" s="4">
        <f>MONTH(Table1[[#This Row],[Invoice Date]])</f>
        <v>11</v>
      </c>
      <c r="P5107" s="4">
        <f>YEAR(Table1[[#This Row],[Invoice Date]])</f>
        <v>2021</v>
      </c>
      <c r="Q5107" s="4" t="str">
        <f>"Q"&amp;ROUNDUP(MONTH(Table1[[#This Row],[Invoice Date]])/3,0)</f>
        <v>Q4</v>
      </c>
      <c r="R5107" s="4" t="str">
        <f>LOOKUP(O5107,{1,3,6,9,12},{"Winter","Spring","Summer","Autumn","Winter"})</f>
        <v>Autumn</v>
      </c>
    </row>
    <row r="5108" spans="2:18"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c r="O5108" s="4">
        <f>MONTH(Table1[[#This Row],[Invoice Date]])</f>
        <v>12</v>
      </c>
      <c r="P5108" s="4">
        <f>YEAR(Table1[[#This Row],[Invoice Date]])</f>
        <v>2021</v>
      </c>
      <c r="Q5108" s="4" t="str">
        <f>"Q"&amp;ROUNDUP(MONTH(Table1[[#This Row],[Invoice Date]])/3,0)</f>
        <v>Q4</v>
      </c>
      <c r="R5108" s="4" t="str">
        <f>LOOKUP(O5108,{1,3,6,9,12},{"Winter","Spring","Summer","Autumn","Winter"})</f>
        <v>Winter</v>
      </c>
    </row>
    <row r="5109" spans="2:18"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c r="O5109" s="4">
        <f>MONTH(Table1[[#This Row],[Invoice Date]])</f>
        <v>12</v>
      </c>
      <c r="P5109" s="4">
        <f>YEAR(Table1[[#This Row],[Invoice Date]])</f>
        <v>2021</v>
      </c>
      <c r="Q5109" s="4" t="str">
        <f>"Q"&amp;ROUNDUP(MONTH(Table1[[#This Row],[Invoice Date]])/3,0)</f>
        <v>Q4</v>
      </c>
      <c r="R5109" s="4" t="str">
        <f>LOOKUP(O5109,{1,3,6,9,12},{"Winter","Spring","Summer","Autumn","Winter"})</f>
        <v>Winter</v>
      </c>
    </row>
    <row r="5110" spans="2:18"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c r="O5110" s="4">
        <f>MONTH(Table1[[#This Row],[Invoice Date]])</f>
        <v>12</v>
      </c>
      <c r="P5110" s="4">
        <f>YEAR(Table1[[#This Row],[Invoice Date]])</f>
        <v>2021</v>
      </c>
      <c r="Q5110" s="4" t="str">
        <f>"Q"&amp;ROUNDUP(MONTH(Table1[[#This Row],[Invoice Date]])/3,0)</f>
        <v>Q4</v>
      </c>
      <c r="R5110" s="4" t="str">
        <f>LOOKUP(O5110,{1,3,6,9,12},{"Winter","Spring","Summer","Autumn","Winter"})</f>
        <v>Winter</v>
      </c>
    </row>
    <row r="5111" spans="2:18"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c r="O5111" s="4">
        <f>MONTH(Table1[[#This Row],[Invoice Date]])</f>
        <v>12</v>
      </c>
      <c r="P5111" s="4">
        <f>YEAR(Table1[[#This Row],[Invoice Date]])</f>
        <v>2021</v>
      </c>
      <c r="Q5111" s="4" t="str">
        <f>"Q"&amp;ROUNDUP(MONTH(Table1[[#This Row],[Invoice Date]])/3,0)</f>
        <v>Q4</v>
      </c>
      <c r="R5111" s="4" t="str">
        <f>LOOKUP(O5111,{1,3,6,9,12},{"Winter","Spring","Summer","Autumn","Winter"})</f>
        <v>Winter</v>
      </c>
    </row>
    <row r="5112" spans="2:18"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c r="O5112" s="4">
        <f>MONTH(Table1[[#This Row],[Invoice Date]])</f>
        <v>12</v>
      </c>
      <c r="P5112" s="4">
        <f>YEAR(Table1[[#This Row],[Invoice Date]])</f>
        <v>2021</v>
      </c>
      <c r="Q5112" s="4" t="str">
        <f>"Q"&amp;ROUNDUP(MONTH(Table1[[#This Row],[Invoice Date]])/3,0)</f>
        <v>Q4</v>
      </c>
      <c r="R5112" s="4" t="str">
        <f>LOOKUP(O5112,{1,3,6,9,12},{"Winter","Spring","Summer","Autumn","Winter"})</f>
        <v>Winter</v>
      </c>
    </row>
    <row r="5113" spans="2:18"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c r="O5113" s="4">
        <f>MONTH(Table1[[#This Row],[Invoice Date]])</f>
        <v>12</v>
      </c>
      <c r="P5113" s="4">
        <f>YEAR(Table1[[#This Row],[Invoice Date]])</f>
        <v>2021</v>
      </c>
      <c r="Q5113" s="4" t="str">
        <f>"Q"&amp;ROUNDUP(MONTH(Table1[[#This Row],[Invoice Date]])/3,0)</f>
        <v>Q4</v>
      </c>
      <c r="R5113" s="4" t="str">
        <f>LOOKUP(O5113,{1,3,6,9,12},{"Winter","Spring","Summer","Autumn","Winter"})</f>
        <v>Winter</v>
      </c>
    </row>
    <row r="5114" spans="2:18"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c r="O5114" s="4">
        <f>MONTH(Table1[[#This Row],[Invoice Date]])</f>
        <v>1</v>
      </c>
      <c r="P5114" s="4">
        <f>YEAR(Table1[[#This Row],[Invoice Date]])</f>
        <v>2021</v>
      </c>
      <c r="Q5114" s="4" t="str">
        <f>"Q"&amp;ROUNDUP(MONTH(Table1[[#This Row],[Invoice Date]])/3,0)</f>
        <v>Q1</v>
      </c>
      <c r="R5114" s="4" t="str">
        <f>LOOKUP(O5114,{1,3,6,9,12},{"Winter","Spring","Summer","Autumn","Winter"})</f>
        <v>Winter</v>
      </c>
    </row>
    <row r="5115" spans="2:18"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c r="O5115" s="4">
        <f>MONTH(Table1[[#This Row],[Invoice Date]])</f>
        <v>1</v>
      </c>
      <c r="P5115" s="4">
        <f>YEAR(Table1[[#This Row],[Invoice Date]])</f>
        <v>2021</v>
      </c>
      <c r="Q5115" s="4" t="str">
        <f>"Q"&amp;ROUNDUP(MONTH(Table1[[#This Row],[Invoice Date]])/3,0)</f>
        <v>Q1</v>
      </c>
      <c r="R5115" s="4" t="str">
        <f>LOOKUP(O5115,{1,3,6,9,12},{"Winter","Spring","Summer","Autumn","Winter"})</f>
        <v>Winter</v>
      </c>
    </row>
    <row r="5116" spans="2:18"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c r="O5116" s="4">
        <f>MONTH(Table1[[#This Row],[Invoice Date]])</f>
        <v>1</v>
      </c>
      <c r="P5116" s="4">
        <f>YEAR(Table1[[#This Row],[Invoice Date]])</f>
        <v>2021</v>
      </c>
      <c r="Q5116" s="4" t="str">
        <f>"Q"&amp;ROUNDUP(MONTH(Table1[[#This Row],[Invoice Date]])/3,0)</f>
        <v>Q1</v>
      </c>
      <c r="R5116" s="4" t="str">
        <f>LOOKUP(O5116,{1,3,6,9,12},{"Winter","Spring","Summer","Autumn","Winter"})</f>
        <v>Winter</v>
      </c>
    </row>
    <row r="5117" spans="2:18"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c r="O5117" s="4">
        <f>MONTH(Table1[[#This Row],[Invoice Date]])</f>
        <v>1</v>
      </c>
      <c r="P5117" s="4">
        <f>YEAR(Table1[[#This Row],[Invoice Date]])</f>
        <v>2021</v>
      </c>
      <c r="Q5117" s="4" t="str">
        <f>"Q"&amp;ROUNDUP(MONTH(Table1[[#This Row],[Invoice Date]])/3,0)</f>
        <v>Q1</v>
      </c>
      <c r="R5117" s="4" t="str">
        <f>LOOKUP(O5117,{1,3,6,9,12},{"Winter","Spring","Summer","Autumn","Winter"})</f>
        <v>Winter</v>
      </c>
    </row>
    <row r="5118" spans="2:18"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c r="O5118" s="4">
        <f>MONTH(Table1[[#This Row],[Invoice Date]])</f>
        <v>1</v>
      </c>
      <c r="P5118" s="4">
        <f>YEAR(Table1[[#This Row],[Invoice Date]])</f>
        <v>2021</v>
      </c>
      <c r="Q5118" s="4" t="str">
        <f>"Q"&amp;ROUNDUP(MONTH(Table1[[#This Row],[Invoice Date]])/3,0)</f>
        <v>Q1</v>
      </c>
      <c r="R5118" s="4" t="str">
        <f>LOOKUP(O5118,{1,3,6,9,12},{"Winter","Spring","Summer","Autumn","Winter"})</f>
        <v>Winter</v>
      </c>
    </row>
    <row r="5119" spans="2:18"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c r="O5119" s="4">
        <f>MONTH(Table1[[#This Row],[Invoice Date]])</f>
        <v>2</v>
      </c>
      <c r="P5119" s="4">
        <f>YEAR(Table1[[#This Row],[Invoice Date]])</f>
        <v>2021</v>
      </c>
      <c r="Q5119" s="4" t="str">
        <f>"Q"&amp;ROUNDUP(MONTH(Table1[[#This Row],[Invoice Date]])/3,0)</f>
        <v>Q1</v>
      </c>
      <c r="R5119" s="4" t="str">
        <f>LOOKUP(O5119,{1,3,6,9,12},{"Winter","Spring","Summer","Autumn","Winter"})</f>
        <v>Winter</v>
      </c>
    </row>
    <row r="5120" spans="2:18"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c r="O5120" s="4">
        <f>MONTH(Table1[[#This Row],[Invoice Date]])</f>
        <v>2</v>
      </c>
      <c r="P5120" s="4">
        <f>YEAR(Table1[[#This Row],[Invoice Date]])</f>
        <v>2021</v>
      </c>
      <c r="Q5120" s="4" t="str">
        <f>"Q"&amp;ROUNDUP(MONTH(Table1[[#This Row],[Invoice Date]])/3,0)</f>
        <v>Q1</v>
      </c>
      <c r="R5120" s="4" t="str">
        <f>LOOKUP(O5120,{1,3,6,9,12},{"Winter","Spring","Summer","Autumn","Winter"})</f>
        <v>Winter</v>
      </c>
    </row>
    <row r="5121" spans="2:18"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c r="O5121" s="4">
        <f>MONTH(Table1[[#This Row],[Invoice Date]])</f>
        <v>2</v>
      </c>
      <c r="P5121" s="4">
        <f>YEAR(Table1[[#This Row],[Invoice Date]])</f>
        <v>2021</v>
      </c>
      <c r="Q5121" s="4" t="str">
        <f>"Q"&amp;ROUNDUP(MONTH(Table1[[#This Row],[Invoice Date]])/3,0)</f>
        <v>Q1</v>
      </c>
      <c r="R5121" s="4" t="str">
        <f>LOOKUP(O5121,{1,3,6,9,12},{"Winter","Spring","Summer","Autumn","Winter"})</f>
        <v>Winter</v>
      </c>
    </row>
    <row r="5122" spans="2:18"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c r="O5122" s="4">
        <f>MONTH(Table1[[#This Row],[Invoice Date]])</f>
        <v>2</v>
      </c>
      <c r="P5122" s="4">
        <f>YEAR(Table1[[#This Row],[Invoice Date]])</f>
        <v>2021</v>
      </c>
      <c r="Q5122" s="4" t="str">
        <f>"Q"&amp;ROUNDUP(MONTH(Table1[[#This Row],[Invoice Date]])/3,0)</f>
        <v>Q1</v>
      </c>
      <c r="R5122" s="4" t="str">
        <f>LOOKUP(O5122,{1,3,6,9,12},{"Winter","Spring","Summer","Autumn","Winter"})</f>
        <v>Winter</v>
      </c>
    </row>
    <row r="5123" spans="2:18"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c r="O5123" s="4">
        <f>MONTH(Table1[[#This Row],[Invoice Date]])</f>
        <v>2</v>
      </c>
      <c r="P5123" s="4">
        <f>YEAR(Table1[[#This Row],[Invoice Date]])</f>
        <v>2021</v>
      </c>
      <c r="Q5123" s="4" t="str">
        <f>"Q"&amp;ROUNDUP(MONTH(Table1[[#This Row],[Invoice Date]])/3,0)</f>
        <v>Q1</v>
      </c>
      <c r="R5123" s="4" t="str">
        <f>LOOKUP(O5123,{1,3,6,9,12},{"Winter","Spring","Summer","Autumn","Winter"})</f>
        <v>Winter</v>
      </c>
    </row>
    <row r="5124" spans="2:18"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c r="O5124" s="4">
        <f>MONTH(Table1[[#This Row],[Invoice Date]])</f>
        <v>2</v>
      </c>
      <c r="P5124" s="4">
        <f>YEAR(Table1[[#This Row],[Invoice Date]])</f>
        <v>2021</v>
      </c>
      <c r="Q5124" s="4" t="str">
        <f>"Q"&amp;ROUNDUP(MONTH(Table1[[#This Row],[Invoice Date]])/3,0)</f>
        <v>Q1</v>
      </c>
      <c r="R5124" s="4" t="str">
        <f>LOOKUP(O5124,{1,3,6,9,12},{"Winter","Spring","Summer","Autumn","Winter"})</f>
        <v>Winter</v>
      </c>
    </row>
    <row r="5125" spans="2:18"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c r="O5125" s="4">
        <f>MONTH(Table1[[#This Row],[Invoice Date]])</f>
        <v>3</v>
      </c>
      <c r="P5125" s="4">
        <f>YEAR(Table1[[#This Row],[Invoice Date]])</f>
        <v>2021</v>
      </c>
      <c r="Q5125" s="4" t="str">
        <f>"Q"&amp;ROUNDUP(MONTH(Table1[[#This Row],[Invoice Date]])/3,0)</f>
        <v>Q1</v>
      </c>
      <c r="R5125" s="4" t="str">
        <f>LOOKUP(O5125,{1,3,6,9,12},{"Winter","Spring","Summer","Autumn","Winter"})</f>
        <v>Spring</v>
      </c>
    </row>
    <row r="5126" spans="2:18"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c r="O5126" s="4">
        <f>MONTH(Table1[[#This Row],[Invoice Date]])</f>
        <v>3</v>
      </c>
      <c r="P5126" s="4">
        <f>YEAR(Table1[[#This Row],[Invoice Date]])</f>
        <v>2021</v>
      </c>
      <c r="Q5126" s="4" t="str">
        <f>"Q"&amp;ROUNDUP(MONTH(Table1[[#This Row],[Invoice Date]])/3,0)</f>
        <v>Q1</v>
      </c>
      <c r="R5126" s="4" t="str">
        <f>LOOKUP(O5126,{1,3,6,9,12},{"Winter","Spring","Summer","Autumn","Winter"})</f>
        <v>Spring</v>
      </c>
    </row>
    <row r="5127" spans="2:18"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c r="O5127" s="4">
        <f>MONTH(Table1[[#This Row],[Invoice Date]])</f>
        <v>3</v>
      </c>
      <c r="P5127" s="4">
        <f>YEAR(Table1[[#This Row],[Invoice Date]])</f>
        <v>2021</v>
      </c>
      <c r="Q5127" s="4" t="str">
        <f>"Q"&amp;ROUNDUP(MONTH(Table1[[#This Row],[Invoice Date]])/3,0)</f>
        <v>Q1</v>
      </c>
      <c r="R5127" s="4" t="str">
        <f>LOOKUP(O5127,{1,3,6,9,12},{"Winter","Spring","Summer","Autumn","Winter"})</f>
        <v>Spring</v>
      </c>
    </row>
    <row r="5128" spans="2:18"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c r="O5128" s="4">
        <f>MONTH(Table1[[#This Row],[Invoice Date]])</f>
        <v>3</v>
      </c>
      <c r="P5128" s="4">
        <f>YEAR(Table1[[#This Row],[Invoice Date]])</f>
        <v>2021</v>
      </c>
      <c r="Q5128" s="4" t="str">
        <f>"Q"&amp;ROUNDUP(MONTH(Table1[[#This Row],[Invoice Date]])/3,0)</f>
        <v>Q1</v>
      </c>
      <c r="R5128" s="4" t="str">
        <f>LOOKUP(O5128,{1,3,6,9,12},{"Winter","Spring","Summer","Autumn","Winter"})</f>
        <v>Spring</v>
      </c>
    </row>
    <row r="5129" spans="2:18"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c r="O5129" s="4">
        <f>MONTH(Table1[[#This Row],[Invoice Date]])</f>
        <v>3</v>
      </c>
      <c r="P5129" s="4">
        <f>YEAR(Table1[[#This Row],[Invoice Date]])</f>
        <v>2021</v>
      </c>
      <c r="Q5129" s="4" t="str">
        <f>"Q"&amp;ROUNDUP(MONTH(Table1[[#This Row],[Invoice Date]])/3,0)</f>
        <v>Q1</v>
      </c>
      <c r="R5129" s="4" t="str">
        <f>LOOKUP(O5129,{1,3,6,9,12},{"Winter","Spring","Summer","Autumn","Winter"})</f>
        <v>Spring</v>
      </c>
    </row>
    <row r="5130" spans="2:18"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c r="O5130" s="4">
        <f>MONTH(Table1[[#This Row],[Invoice Date]])</f>
        <v>3</v>
      </c>
      <c r="P5130" s="4">
        <f>YEAR(Table1[[#This Row],[Invoice Date]])</f>
        <v>2021</v>
      </c>
      <c r="Q5130" s="4" t="str">
        <f>"Q"&amp;ROUNDUP(MONTH(Table1[[#This Row],[Invoice Date]])/3,0)</f>
        <v>Q1</v>
      </c>
      <c r="R5130" s="4" t="str">
        <f>LOOKUP(O5130,{1,3,6,9,12},{"Winter","Spring","Summer","Autumn","Winter"})</f>
        <v>Spring</v>
      </c>
    </row>
    <row r="5131" spans="2:18"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c r="O5131" s="4">
        <f>MONTH(Table1[[#This Row],[Invoice Date]])</f>
        <v>4</v>
      </c>
      <c r="P5131" s="4">
        <f>YEAR(Table1[[#This Row],[Invoice Date]])</f>
        <v>2021</v>
      </c>
      <c r="Q5131" s="4" t="str">
        <f>"Q"&amp;ROUNDUP(MONTH(Table1[[#This Row],[Invoice Date]])/3,0)</f>
        <v>Q2</v>
      </c>
      <c r="R5131" s="4" t="str">
        <f>LOOKUP(O5131,{1,3,6,9,12},{"Winter","Spring","Summer","Autumn","Winter"})</f>
        <v>Spring</v>
      </c>
    </row>
    <row r="5132" spans="2:18"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c r="O5132" s="4">
        <f>MONTH(Table1[[#This Row],[Invoice Date]])</f>
        <v>4</v>
      </c>
      <c r="P5132" s="4">
        <f>YEAR(Table1[[#This Row],[Invoice Date]])</f>
        <v>2021</v>
      </c>
      <c r="Q5132" s="4" t="str">
        <f>"Q"&amp;ROUNDUP(MONTH(Table1[[#This Row],[Invoice Date]])/3,0)</f>
        <v>Q2</v>
      </c>
      <c r="R5132" s="4" t="str">
        <f>LOOKUP(O5132,{1,3,6,9,12},{"Winter","Spring","Summer","Autumn","Winter"})</f>
        <v>Spring</v>
      </c>
    </row>
    <row r="5133" spans="2:18"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c r="O5133" s="4">
        <f>MONTH(Table1[[#This Row],[Invoice Date]])</f>
        <v>4</v>
      </c>
      <c r="P5133" s="4">
        <f>YEAR(Table1[[#This Row],[Invoice Date]])</f>
        <v>2021</v>
      </c>
      <c r="Q5133" s="4" t="str">
        <f>"Q"&amp;ROUNDUP(MONTH(Table1[[#This Row],[Invoice Date]])/3,0)</f>
        <v>Q2</v>
      </c>
      <c r="R5133" s="4" t="str">
        <f>LOOKUP(O5133,{1,3,6,9,12},{"Winter","Spring","Summer","Autumn","Winter"})</f>
        <v>Spring</v>
      </c>
    </row>
    <row r="5134" spans="2:18"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c r="O5134" s="4">
        <f>MONTH(Table1[[#This Row],[Invoice Date]])</f>
        <v>4</v>
      </c>
      <c r="P5134" s="4">
        <f>YEAR(Table1[[#This Row],[Invoice Date]])</f>
        <v>2021</v>
      </c>
      <c r="Q5134" s="4" t="str">
        <f>"Q"&amp;ROUNDUP(MONTH(Table1[[#This Row],[Invoice Date]])/3,0)</f>
        <v>Q2</v>
      </c>
      <c r="R5134" s="4" t="str">
        <f>LOOKUP(O5134,{1,3,6,9,12},{"Winter","Spring","Summer","Autumn","Winter"})</f>
        <v>Spring</v>
      </c>
    </row>
    <row r="5135" spans="2:18"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c r="O5135" s="4">
        <f>MONTH(Table1[[#This Row],[Invoice Date]])</f>
        <v>4</v>
      </c>
      <c r="P5135" s="4">
        <f>YEAR(Table1[[#This Row],[Invoice Date]])</f>
        <v>2021</v>
      </c>
      <c r="Q5135" s="4" t="str">
        <f>"Q"&amp;ROUNDUP(MONTH(Table1[[#This Row],[Invoice Date]])/3,0)</f>
        <v>Q2</v>
      </c>
      <c r="R5135" s="4" t="str">
        <f>LOOKUP(O5135,{1,3,6,9,12},{"Winter","Spring","Summer","Autumn","Winter"})</f>
        <v>Spring</v>
      </c>
    </row>
    <row r="5136" spans="2:18"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c r="O5136" s="4">
        <f>MONTH(Table1[[#This Row],[Invoice Date]])</f>
        <v>4</v>
      </c>
      <c r="P5136" s="4">
        <f>YEAR(Table1[[#This Row],[Invoice Date]])</f>
        <v>2021</v>
      </c>
      <c r="Q5136" s="4" t="str">
        <f>"Q"&amp;ROUNDUP(MONTH(Table1[[#This Row],[Invoice Date]])/3,0)</f>
        <v>Q2</v>
      </c>
      <c r="R5136" s="4" t="str">
        <f>LOOKUP(O5136,{1,3,6,9,12},{"Winter","Spring","Summer","Autumn","Winter"})</f>
        <v>Spring</v>
      </c>
    </row>
    <row r="5137" spans="2:18"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c r="O5137" s="4">
        <f>MONTH(Table1[[#This Row],[Invoice Date]])</f>
        <v>5</v>
      </c>
      <c r="P5137" s="4">
        <f>YEAR(Table1[[#This Row],[Invoice Date]])</f>
        <v>2021</v>
      </c>
      <c r="Q5137" s="4" t="str">
        <f>"Q"&amp;ROUNDUP(MONTH(Table1[[#This Row],[Invoice Date]])/3,0)</f>
        <v>Q2</v>
      </c>
      <c r="R5137" s="4" t="str">
        <f>LOOKUP(O5137,{1,3,6,9,12},{"Winter","Spring","Summer","Autumn","Winter"})</f>
        <v>Spring</v>
      </c>
    </row>
    <row r="5138" spans="2:18"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c r="O5138" s="4">
        <f>MONTH(Table1[[#This Row],[Invoice Date]])</f>
        <v>5</v>
      </c>
      <c r="P5138" s="4">
        <f>YEAR(Table1[[#This Row],[Invoice Date]])</f>
        <v>2021</v>
      </c>
      <c r="Q5138" s="4" t="str">
        <f>"Q"&amp;ROUNDUP(MONTH(Table1[[#This Row],[Invoice Date]])/3,0)</f>
        <v>Q2</v>
      </c>
      <c r="R5138" s="4" t="str">
        <f>LOOKUP(O5138,{1,3,6,9,12},{"Winter","Spring","Summer","Autumn","Winter"})</f>
        <v>Spring</v>
      </c>
    </row>
    <row r="5139" spans="2:18"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c r="O5139" s="4">
        <f>MONTH(Table1[[#This Row],[Invoice Date]])</f>
        <v>5</v>
      </c>
      <c r="P5139" s="4">
        <f>YEAR(Table1[[#This Row],[Invoice Date]])</f>
        <v>2021</v>
      </c>
      <c r="Q5139" s="4" t="str">
        <f>"Q"&amp;ROUNDUP(MONTH(Table1[[#This Row],[Invoice Date]])/3,0)</f>
        <v>Q2</v>
      </c>
      <c r="R5139" s="4" t="str">
        <f>LOOKUP(O5139,{1,3,6,9,12},{"Winter","Spring","Summer","Autumn","Winter"})</f>
        <v>Spring</v>
      </c>
    </row>
    <row r="5140" spans="2:18"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c r="O5140" s="4">
        <f>MONTH(Table1[[#This Row],[Invoice Date]])</f>
        <v>5</v>
      </c>
      <c r="P5140" s="4">
        <f>YEAR(Table1[[#This Row],[Invoice Date]])</f>
        <v>2021</v>
      </c>
      <c r="Q5140" s="4" t="str">
        <f>"Q"&amp;ROUNDUP(MONTH(Table1[[#This Row],[Invoice Date]])/3,0)</f>
        <v>Q2</v>
      </c>
      <c r="R5140" s="4" t="str">
        <f>LOOKUP(O5140,{1,3,6,9,12},{"Winter","Spring","Summer","Autumn","Winter"})</f>
        <v>Spring</v>
      </c>
    </row>
    <row r="5141" spans="2:18"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c r="O5141" s="4">
        <f>MONTH(Table1[[#This Row],[Invoice Date]])</f>
        <v>5</v>
      </c>
      <c r="P5141" s="4">
        <f>YEAR(Table1[[#This Row],[Invoice Date]])</f>
        <v>2021</v>
      </c>
      <c r="Q5141" s="4" t="str">
        <f>"Q"&amp;ROUNDUP(MONTH(Table1[[#This Row],[Invoice Date]])/3,0)</f>
        <v>Q2</v>
      </c>
      <c r="R5141" s="4" t="str">
        <f>LOOKUP(O5141,{1,3,6,9,12},{"Winter","Spring","Summer","Autumn","Winter"})</f>
        <v>Spring</v>
      </c>
    </row>
    <row r="5142" spans="2:18"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c r="O5142" s="4">
        <f>MONTH(Table1[[#This Row],[Invoice Date]])</f>
        <v>5</v>
      </c>
      <c r="P5142" s="4">
        <f>YEAR(Table1[[#This Row],[Invoice Date]])</f>
        <v>2021</v>
      </c>
      <c r="Q5142" s="4" t="str">
        <f>"Q"&amp;ROUNDUP(MONTH(Table1[[#This Row],[Invoice Date]])/3,0)</f>
        <v>Q2</v>
      </c>
      <c r="R5142" s="4" t="str">
        <f>LOOKUP(O5142,{1,3,6,9,12},{"Winter","Spring","Summer","Autumn","Winter"})</f>
        <v>Spring</v>
      </c>
    </row>
    <row r="5143" spans="2:18"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c r="O5143" s="4">
        <f>MONTH(Table1[[#This Row],[Invoice Date]])</f>
        <v>6</v>
      </c>
      <c r="P5143" s="4">
        <f>YEAR(Table1[[#This Row],[Invoice Date]])</f>
        <v>2021</v>
      </c>
      <c r="Q5143" s="4" t="str">
        <f>"Q"&amp;ROUNDUP(MONTH(Table1[[#This Row],[Invoice Date]])/3,0)</f>
        <v>Q2</v>
      </c>
      <c r="R5143" s="4" t="str">
        <f>LOOKUP(O5143,{1,3,6,9,12},{"Winter","Spring","Summer","Autumn","Winter"})</f>
        <v>Summer</v>
      </c>
    </row>
    <row r="5144" spans="2:18"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c r="O5144" s="4">
        <f>MONTH(Table1[[#This Row],[Invoice Date]])</f>
        <v>6</v>
      </c>
      <c r="P5144" s="4">
        <f>YEAR(Table1[[#This Row],[Invoice Date]])</f>
        <v>2021</v>
      </c>
      <c r="Q5144" s="4" t="str">
        <f>"Q"&amp;ROUNDUP(MONTH(Table1[[#This Row],[Invoice Date]])/3,0)</f>
        <v>Q2</v>
      </c>
      <c r="R5144" s="4" t="str">
        <f>LOOKUP(O5144,{1,3,6,9,12},{"Winter","Spring","Summer","Autumn","Winter"})</f>
        <v>Summer</v>
      </c>
    </row>
    <row r="5145" spans="2:18"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c r="O5145" s="4">
        <f>MONTH(Table1[[#This Row],[Invoice Date]])</f>
        <v>6</v>
      </c>
      <c r="P5145" s="4">
        <f>YEAR(Table1[[#This Row],[Invoice Date]])</f>
        <v>2021</v>
      </c>
      <c r="Q5145" s="4" t="str">
        <f>"Q"&amp;ROUNDUP(MONTH(Table1[[#This Row],[Invoice Date]])/3,0)</f>
        <v>Q2</v>
      </c>
      <c r="R5145" s="4" t="str">
        <f>LOOKUP(O5145,{1,3,6,9,12},{"Winter","Spring","Summer","Autumn","Winter"})</f>
        <v>Summer</v>
      </c>
    </row>
    <row r="5146" spans="2:18"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c r="O5146" s="4">
        <f>MONTH(Table1[[#This Row],[Invoice Date]])</f>
        <v>6</v>
      </c>
      <c r="P5146" s="4">
        <f>YEAR(Table1[[#This Row],[Invoice Date]])</f>
        <v>2021</v>
      </c>
      <c r="Q5146" s="4" t="str">
        <f>"Q"&amp;ROUNDUP(MONTH(Table1[[#This Row],[Invoice Date]])/3,0)</f>
        <v>Q2</v>
      </c>
      <c r="R5146" s="4" t="str">
        <f>LOOKUP(O5146,{1,3,6,9,12},{"Winter","Spring","Summer","Autumn","Winter"})</f>
        <v>Summer</v>
      </c>
    </row>
    <row r="5147" spans="2:18"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c r="O5147" s="4">
        <f>MONTH(Table1[[#This Row],[Invoice Date]])</f>
        <v>6</v>
      </c>
      <c r="P5147" s="4">
        <f>YEAR(Table1[[#This Row],[Invoice Date]])</f>
        <v>2021</v>
      </c>
      <c r="Q5147" s="4" t="str">
        <f>"Q"&amp;ROUNDUP(MONTH(Table1[[#This Row],[Invoice Date]])/3,0)</f>
        <v>Q2</v>
      </c>
      <c r="R5147" s="4" t="str">
        <f>LOOKUP(O5147,{1,3,6,9,12},{"Winter","Spring","Summer","Autumn","Winter"})</f>
        <v>Summer</v>
      </c>
    </row>
    <row r="5148" spans="2:18"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c r="O5148" s="4">
        <f>MONTH(Table1[[#This Row],[Invoice Date]])</f>
        <v>6</v>
      </c>
      <c r="P5148" s="4">
        <f>YEAR(Table1[[#This Row],[Invoice Date]])</f>
        <v>2021</v>
      </c>
      <c r="Q5148" s="4" t="str">
        <f>"Q"&amp;ROUNDUP(MONTH(Table1[[#This Row],[Invoice Date]])/3,0)</f>
        <v>Q2</v>
      </c>
      <c r="R5148" s="4" t="str">
        <f>LOOKUP(O5148,{1,3,6,9,12},{"Winter","Spring","Summer","Autumn","Winter"})</f>
        <v>Summer</v>
      </c>
    </row>
    <row r="5149" spans="2:18"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c r="O5149" s="4">
        <f>MONTH(Table1[[#This Row],[Invoice Date]])</f>
        <v>7</v>
      </c>
      <c r="P5149" s="4">
        <f>YEAR(Table1[[#This Row],[Invoice Date]])</f>
        <v>2021</v>
      </c>
      <c r="Q5149" s="4" t="str">
        <f>"Q"&amp;ROUNDUP(MONTH(Table1[[#This Row],[Invoice Date]])/3,0)</f>
        <v>Q3</v>
      </c>
      <c r="R5149" s="4" t="str">
        <f>LOOKUP(O5149,{1,3,6,9,12},{"Winter","Spring","Summer","Autumn","Winter"})</f>
        <v>Summer</v>
      </c>
    </row>
    <row r="5150" spans="2:18"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c r="O5150" s="4">
        <f>MONTH(Table1[[#This Row],[Invoice Date]])</f>
        <v>7</v>
      </c>
      <c r="P5150" s="4">
        <f>YEAR(Table1[[#This Row],[Invoice Date]])</f>
        <v>2021</v>
      </c>
      <c r="Q5150" s="4" t="str">
        <f>"Q"&amp;ROUNDUP(MONTH(Table1[[#This Row],[Invoice Date]])/3,0)</f>
        <v>Q3</v>
      </c>
      <c r="R5150" s="4" t="str">
        <f>LOOKUP(O5150,{1,3,6,9,12},{"Winter","Spring","Summer","Autumn","Winter"})</f>
        <v>Summer</v>
      </c>
    </row>
    <row r="5151" spans="2:18"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c r="O5151" s="4">
        <f>MONTH(Table1[[#This Row],[Invoice Date]])</f>
        <v>7</v>
      </c>
      <c r="P5151" s="4">
        <f>YEAR(Table1[[#This Row],[Invoice Date]])</f>
        <v>2021</v>
      </c>
      <c r="Q5151" s="4" t="str">
        <f>"Q"&amp;ROUNDUP(MONTH(Table1[[#This Row],[Invoice Date]])/3,0)</f>
        <v>Q3</v>
      </c>
      <c r="R5151" s="4" t="str">
        <f>LOOKUP(O5151,{1,3,6,9,12},{"Winter","Spring","Summer","Autumn","Winter"})</f>
        <v>Summer</v>
      </c>
    </row>
    <row r="5152" spans="2:18"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c r="O5152" s="4">
        <f>MONTH(Table1[[#This Row],[Invoice Date]])</f>
        <v>7</v>
      </c>
      <c r="P5152" s="4">
        <f>YEAR(Table1[[#This Row],[Invoice Date]])</f>
        <v>2021</v>
      </c>
      <c r="Q5152" s="4" t="str">
        <f>"Q"&amp;ROUNDUP(MONTH(Table1[[#This Row],[Invoice Date]])/3,0)</f>
        <v>Q3</v>
      </c>
      <c r="R5152" s="4" t="str">
        <f>LOOKUP(O5152,{1,3,6,9,12},{"Winter","Spring","Summer","Autumn","Winter"})</f>
        <v>Summer</v>
      </c>
    </row>
    <row r="5153" spans="2:18"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c r="O5153" s="4">
        <f>MONTH(Table1[[#This Row],[Invoice Date]])</f>
        <v>7</v>
      </c>
      <c r="P5153" s="4">
        <f>YEAR(Table1[[#This Row],[Invoice Date]])</f>
        <v>2021</v>
      </c>
      <c r="Q5153" s="4" t="str">
        <f>"Q"&amp;ROUNDUP(MONTH(Table1[[#This Row],[Invoice Date]])/3,0)</f>
        <v>Q3</v>
      </c>
      <c r="R5153" s="4" t="str">
        <f>LOOKUP(O5153,{1,3,6,9,12},{"Winter","Spring","Summer","Autumn","Winter"})</f>
        <v>Summer</v>
      </c>
    </row>
    <row r="5154" spans="2:18"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c r="O5154" s="4">
        <f>MONTH(Table1[[#This Row],[Invoice Date]])</f>
        <v>7</v>
      </c>
      <c r="P5154" s="4">
        <f>YEAR(Table1[[#This Row],[Invoice Date]])</f>
        <v>2021</v>
      </c>
      <c r="Q5154" s="4" t="str">
        <f>"Q"&amp;ROUNDUP(MONTH(Table1[[#This Row],[Invoice Date]])/3,0)</f>
        <v>Q3</v>
      </c>
      <c r="R5154" s="4" t="str">
        <f>LOOKUP(O5154,{1,3,6,9,12},{"Winter","Spring","Summer","Autumn","Winter"})</f>
        <v>Summer</v>
      </c>
    </row>
    <row r="5155" spans="2:18"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c r="O5155" s="4">
        <f>MONTH(Table1[[#This Row],[Invoice Date]])</f>
        <v>8</v>
      </c>
      <c r="P5155" s="4">
        <f>YEAR(Table1[[#This Row],[Invoice Date]])</f>
        <v>2021</v>
      </c>
      <c r="Q5155" s="4" t="str">
        <f>"Q"&amp;ROUNDUP(MONTH(Table1[[#This Row],[Invoice Date]])/3,0)</f>
        <v>Q3</v>
      </c>
      <c r="R5155" s="4" t="str">
        <f>LOOKUP(O5155,{1,3,6,9,12},{"Winter","Spring","Summer","Autumn","Winter"})</f>
        <v>Summer</v>
      </c>
    </row>
    <row r="5156" spans="2:18"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c r="O5156" s="4">
        <f>MONTH(Table1[[#This Row],[Invoice Date]])</f>
        <v>8</v>
      </c>
      <c r="P5156" s="4">
        <f>YEAR(Table1[[#This Row],[Invoice Date]])</f>
        <v>2021</v>
      </c>
      <c r="Q5156" s="4" t="str">
        <f>"Q"&amp;ROUNDUP(MONTH(Table1[[#This Row],[Invoice Date]])/3,0)</f>
        <v>Q3</v>
      </c>
      <c r="R5156" s="4" t="str">
        <f>LOOKUP(O5156,{1,3,6,9,12},{"Winter","Spring","Summer","Autumn","Winter"})</f>
        <v>Summer</v>
      </c>
    </row>
    <row r="5157" spans="2:18"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c r="O5157" s="4">
        <f>MONTH(Table1[[#This Row],[Invoice Date]])</f>
        <v>8</v>
      </c>
      <c r="P5157" s="4">
        <f>YEAR(Table1[[#This Row],[Invoice Date]])</f>
        <v>2021</v>
      </c>
      <c r="Q5157" s="4" t="str">
        <f>"Q"&amp;ROUNDUP(MONTH(Table1[[#This Row],[Invoice Date]])/3,0)</f>
        <v>Q3</v>
      </c>
      <c r="R5157" s="4" t="str">
        <f>LOOKUP(O5157,{1,3,6,9,12},{"Winter","Spring","Summer","Autumn","Winter"})</f>
        <v>Summer</v>
      </c>
    </row>
    <row r="5158" spans="2:18"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c r="O5158" s="4">
        <f>MONTH(Table1[[#This Row],[Invoice Date]])</f>
        <v>8</v>
      </c>
      <c r="P5158" s="4">
        <f>YEAR(Table1[[#This Row],[Invoice Date]])</f>
        <v>2021</v>
      </c>
      <c r="Q5158" s="4" t="str">
        <f>"Q"&amp;ROUNDUP(MONTH(Table1[[#This Row],[Invoice Date]])/3,0)</f>
        <v>Q3</v>
      </c>
      <c r="R5158" s="4" t="str">
        <f>LOOKUP(O5158,{1,3,6,9,12},{"Winter","Spring","Summer","Autumn","Winter"})</f>
        <v>Summer</v>
      </c>
    </row>
    <row r="5159" spans="2:18"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c r="O5159" s="4">
        <f>MONTH(Table1[[#This Row],[Invoice Date]])</f>
        <v>8</v>
      </c>
      <c r="P5159" s="4">
        <f>YEAR(Table1[[#This Row],[Invoice Date]])</f>
        <v>2021</v>
      </c>
      <c r="Q5159" s="4" t="str">
        <f>"Q"&amp;ROUNDUP(MONTH(Table1[[#This Row],[Invoice Date]])/3,0)</f>
        <v>Q3</v>
      </c>
      <c r="R5159" s="4" t="str">
        <f>LOOKUP(O5159,{1,3,6,9,12},{"Winter","Spring","Summer","Autumn","Winter"})</f>
        <v>Summer</v>
      </c>
    </row>
    <row r="5160" spans="2:18"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c r="O5160" s="4">
        <f>MONTH(Table1[[#This Row],[Invoice Date]])</f>
        <v>8</v>
      </c>
      <c r="P5160" s="4">
        <f>YEAR(Table1[[#This Row],[Invoice Date]])</f>
        <v>2021</v>
      </c>
      <c r="Q5160" s="4" t="str">
        <f>"Q"&amp;ROUNDUP(MONTH(Table1[[#This Row],[Invoice Date]])/3,0)</f>
        <v>Q3</v>
      </c>
      <c r="R5160" s="4" t="str">
        <f>LOOKUP(O5160,{1,3,6,9,12},{"Winter","Spring","Summer","Autumn","Winter"})</f>
        <v>Summer</v>
      </c>
    </row>
    <row r="5161" spans="2:18"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c r="O5161" s="4">
        <f>MONTH(Table1[[#This Row],[Invoice Date]])</f>
        <v>9</v>
      </c>
      <c r="P5161" s="4">
        <f>YEAR(Table1[[#This Row],[Invoice Date]])</f>
        <v>2021</v>
      </c>
      <c r="Q5161" s="4" t="str">
        <f>"Q"&amp;ROUNDUP(MONTH(Table1[[#This Row],[Invoice Date]])/3,0)</f>
        <v>Q3</v>
      </c>
      <c r="R5161" s="4" t="str">
        <f>LOOKUP(O5161,{1,3,6,9,12},{"Winter","Spring","Summer","Autumn","Winter"})</f>
        <v>Autumn</v>
      </c>
    </row>
    <row r="5162" spans="2:18"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c r="O5162" s="4">
        <f>MONTH(Table1[[#This Row],[Invoice Date]])</f>
        <v>9</v>
      </c>
      <c r="P5162" s="4">
        <f>YEAR(Table1[[#This Row],[Invoice Date]])</f>
        <v>2021</v>
      </c>
      <c r="Q5162" s="4" t="str">
        <f>"Q"&amp;ROUNDUP(MONTH(Table1[[#This Row],[Invoice Date]])/3,0)</f>
        <v>Q3</v>
      </c>
      <c r="R5162" s="4" t="str">
        <f>LOOKUP(O5162,{1,3,6,9,12},{"Winter","Spring","Summer","Autumn","Winter"})</f>
        <v>Autumn</v>
      </c>
    </row>
    <row r="5163" spans="2:18"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c r="O5163" s="4">
        <f>MONTH(Table1[[#This Row],[Invoice Date]])</f>
        <v>9</v>
      </c>
      <c r="P5163" s="4">
        <f>YEAR(Table1[[#This Row],[Invoice Date]])</f>
        <v>2021</v>
      </c>
      <c r="Q5163" s="4" t="str">
        <f>"Q"&amp;ROUNDUP(MONTH(Table1[[#This Row],[Invoice Date]])/3,0)</f>
        <v>Q3</v>
      </c>
      <c r="R5163" s="4" t="str">
        <f>LOOKUP(O5163,{1,3,6,9,12},{"Winter","Spring","Summer","Autumn","Winter"})</f>
        <v>Autumn</v>
      </c>
    </row>
    <row r="5164" spans="2:18"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c r="O5164" s="4">
        <f>MONTH(Table1[[#This Row],[Invoice Date]])</f>
        <v>9</v>
      </c>
      <c r="P5164" s="4">
        <f>YEAR(Table1[[#This Row],[Invoice Date]])</f>
        <v>2021</v>
      </c>
      <c r="Q5164" s="4" t="str">
        <f>"Q"&amp;ROUNDUP(MONTH(Table1[[#This Row],[Invoice Date]])/3,0)</f>
        <v>Q3</v>
      </c>
      <c r="R5164" s="4" t="str">
        <f>LOOKUP(O5164,{1,3,6,9,12},{"Winter","Spring","Summer","Autumn","Winter"})</f>
        <v>Autumn</v>
      </c>
    </row>
    <row r="5165" spans="2:18"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c r="O5165" s="4">
        <f>MONTH(Table1[[#This Row],[Invoice Date]])</f>
        <v>9</v>
      </c>
      <c r="P5165" s="4">
        <f>YEAR(Table1[[#This Row],[Invoice Date]])</f>
        <v>2021</v>
      </c>
      <c r="Q5165" s="4" t="str">
        <f>"Q"&amp;ROUNDUP(MONTH(Table1[[#This Row],[Invoice Date]])/3,0)</f>
        <v>Q3</v>
      </c>
      <c r="R5165" s="4" t="str">
        <f>LOOKUP(O5165,{1,3,6,9,12},{"Winter","Spring","Summer","Autumn","Winter"})</f>
        <v>Autumn</v>
      </c>
    </row>
    <row r="5166" spans="2:18"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c r="O5166" s="4">
        <f>MONTH(Table1[[#This Row],[Invoice Date]])</f>
        <v>9</v>
      </c>
      <c r="P5166" s="4">
        <f>YEAR(Table1[[#This Row],[Invoice Date]])</f>
        <v>2021</v>
      </c>
      <c r="Q5166" s="4" t="str">
        <f>"Q"&amp;ROUNDUP(MONTH(Table1[[#This Row],[Invoice Date]])/3,0)</f>
        <v>Q3</v>
      </c>
      <c r="R5166" s="4" t="str">
        <f>LOOKUP(O5166,{1,3,6,9,12},{"Winter","Spring","Summer","Autumn","Winter"})</f>
        <v>Autumn</v>
      </c>
    </row>
    <row r="5167" spans="2:18"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c r="O5167" s="4">
        <f>MONTH(Table1[[#This Row],[Invoice Date]])</f>
        <v>10</v>
      </c>
      <c r="P5167" s="4">
        <f>YEAR(Table1[[#This Row],[Invoice Date]])</f>
        <v>2021</v>
      </c>
      <c r="Q5167" s="4" t="str">
        <f>"Q"&amp;ROUNDUP(MONTH(Table1[[#This Row],[Invoice Date]])/3,0)</f>
        <v>Q4</v>
      </c>
      <c r="R5167" s="4" t="str">
        <f>LOOKUP(O5167,{1,3,6,9,12},{"Winter","Spring","Summer","Autumn","Winter"})</f>
        <v>Autumn</v>
      </c>
    </row>
    <row r="5168" spans="2:18"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c r="O5168" s="4">
        <f>MONTH(Table1[[#This Row],[Invoice Date]])</f>
        <v>10</v>
      </c>
      <c r="P5168" s="4">
        <f>YEAR(Table1[[#This Row],[Invoice Date]])</f>
        <v>2021</v>
      </c>
      <c r="Q5168" s="4" t="str">
        <f>"Q"&amp;ROUNDUP(MONTH(Table1[[#This Row],[Invoice Date]])/3,0)</f>
        <v>Q4</v>
      </c>
      <c r="R5168" s="4" t="str">
        <f>LOOKUP(O5168,{1,3,6,9,12},{"Winter","Spring","Summer","Autumn","Winter"})</f>
        <v>Autumn</v>
      </c>
    </row>
    <row r="5169" spans="2:18"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c r="O5169" s="4">
        <f>MONTH(Table1[[#This Row],[Invoice Date]])</f>
        <v>10</v>
      </c>
      <c r="P5169" s="4">
        <f>YEAR(Table1[[#This Row],[Invoice Date]])</f>
        <v>2021</v>
      </c>
      <c r="Q5169" s="4" t="str">
        <f>"Q"&amp;ROUNDUP(MONTH(Table1[[#This Row],[Invoice Date]])/3,0)</f>
        <v>Q4</v>
      </c>
      <c r="R5169" s="4" t="str">
        <f>LOOKUP(O5169,{1,3,6,9,12},{"Winter","Spring","Summer","Autumn","Winter"})</f>
        <v>Autumn</v>
      </c>
    </row>
    <row r="5170" spans="2:18"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c r="O5170" s="4">
        <f>MONTH(Table1[[#This Row],[Invoice Date]])</f>
        <v>10</v>
      </c>
      <c r="P5170" s="4">
        <f>YEAR(Table1[[#This Row],[Invoice Date]])</f>
        <v>2021</v>
      </c>
      <c r="Q5170" s="4" t="str">
        <f>"Q"&amp;ROUNDUP(MONTH(Table1[[#This Row],[Invoice Date]])/3,0)</f>
        <v>Q4</v>
      </c>
      <c r="R5170" s="4" t="str">
        <f>LOOKUP(O5170,{1,3,6,9,12},{"Winter","Spring","Summer","Autumn","Winter"})</f>
        <v>Autumn</v>
      </c>
    </row>
    <row r="5171" spans="2:18"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c r="O5171" s="4">
        <f>MONTH(Table1[[#This Row],[Invoice Date]])</f>
        <v>10</v>
      </c>
      <c r="P5171" s="4">
        <f>YEAR(Table1[[#This Row],[Invoice Date]])</f>
        <v>2021</v>
      </c>
      <c r="Q5171" s="4" t="str">
        <f>"Q"&amp;ROUNDUP(MONTH(Table1[[#This Row],[Invoice Date]])/3,0)</f>
        <v>Q4</v>
      </c>
      <c r="R5171" s="4" t="str">
        <f>LOOKUP(O5171,{1,3,6,9,12},{"Winter","Spring","Summer","Autumn","Winter"})</f>
        <v>Autumn</v>
      </c>
    </row>
    <row r="5172" spans="2:18"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c r="O5172" s="4">
        <f>MONTH(Table1[[#This Row],[Invoice Date]])</f>
        <v>10</v>
      </c>
      <c r="P5172" s="4">
        <f>YEAR(Table1[[#This Row],[Invoice Date]])</f>
        <v>2021</v>
      </c>
      <c r="Q5172" s="4" t="str">
        <f>"Q"&amp;ROUNDUP(MONTH(Table1[[#This Row],[Invoice Date]])/3,0)</f>
        <v>Q4</v>
      </c>
      <c r="R5172" s="4" t="str">
        <f>LOOKUP(O5172,{1,3,6,9,12},{"Winter","Spring","Summer","Autumn","Winter"})</f>
        <v>Autumn</v>
      </c>
    </row>
    <row r="5173" spans="2:18"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c r="O5173" s="4">
        <f>MONTH(Table1[[#This Row],[Invoice Date]])</f>
        <v>11</v>
      </c>
      <c r="P5173" s="4">
        <f>YEAR(Table1[[#This Row],[Invoice Date]])</f>
        <v>2021</v>
      </c>
      <c r="Q5173" s="4" t="str">
        <f>"Q"&amp;ROUNDUP(MONTH(Table1[[#This Row],[Invoice Date]])/3,0)</f>
        <v>Q4</v>
      </c>
      <c r="R5173" s="4" t="str">
        <f>LOOKUP(O5173,{1,3,6,9,12},{"Winter","Spring","Summer","Autumn","Winter"})</f>
        <v>Autumn</v>
      </c>
    </row>
    <row r="5174" spans="2:18"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c r="O5174" s="4">
        <f>MONTH(Table1[[#This Row],[Invoice Date]])</f>
        <v>11</v>
      </c>
      <c r="P5174" s="4">
        <f>YEAR(Table1[[#This Row],[Invoice Date]])</f>
        <v>2021</v>
      </c>
      <c r="Q5174" s="4" t="str">
        <f>"Q"&amp;ROUNDUP(MONTH(Table1[[#This Row],[Invoice Date]])/3,0)</f>
        <v>Q4</v>
      </c>
      <c r="R5174" s="4" t="str">
        <f>LOOKUP(O5174,{1,3,6,9,12},{"Winter","Spring","Summer","Autumn","Winter"})</f>
        <v>Autumn</v>
      </c>
    </row>
    <row r="5175" spans="2:18"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c r="O5175" s="4">
        <f>MONTH(Table1[[#This Row],[Invoice Date]])</f>
        <v>11</v>
      </c>
      <c r="P5175" s="4">
        <f>YEAR(Table1[[#This Row],[Invoice Date]])</f>
        <v>2021</v>
      </c>
      <c r="Q5175" s="4" t="str">
        <f>"Q"&amp;ROUNDUP(MONTH(Table1[[#This Row],[Invoice Date]])/3,0)</f>
        <v>Q4</v>
      </c>
      <c r="R5175" s="4" t="str">
        <f>LOOKUP(O5175,{1,3,6,9,12},{"Winter","Spring","Summer","Autumn","Winter"})</f>
        <v>Autumn</v>
      </c>
    </row>
    <row r="5176" spans="2:18"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c r="O5176" s="4">
        <f>MONTH(Table1[[#This Row],[Invoice Date]])</f>
        <v>11</v>
      </c>
      <c r="P5176" s="4">
        <f>YEAR(Table1[[#This Row],[Invoice Date]])</f>
        <v>2021</v>
      </c>
      <c r="Q5176" s="4" t="str">
        <f>"Q"&amp;ROUNDUP(MONTH(Table1[[#This Row],[Invoice Date]])/3,0)</f>
        <v>Q4</v>
      </c>
      <c r="R5176" s="4" t="str">
        <f>LOOKUP(O5176,{1,3,6,9,12},{"Winter","Spring","Summer","Autumn","Winter"})</f>
        <v>Autumn</v>
      </c>
    </row>
    <row r="5177" spans="2:18"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c r="O5177" s="4">
        <f>MONTH(Table1[[#This Row],[Invoice Date]])</f>
        <v>11</v>
      </c>
      <c r="P5177" s="4">
        <f>YEAR(Table1[[#This Row],[Invoice Date]])</f>
        <v>2021</v>
      </c>
      <c r="Q5177" s="4" t="str">
        <f>"Q"&amp;ROUNDUP(MONTH(Table1[[#This Row],[Invoice Date]])/3,0)</f>
        <v>Q4</v>
      </c>
      <c r="R5177" s="4" t="str">
        <f>LOOKUP(O5177,{1,3,6,9,12},{"Winter","Spring","Summer","Autumn","Winter"})</f>
        <v>Autumn</v>
      </c>
    </row>
    <row r="5178" spans="2:18"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c r="O5178" s="4">
        <f>MONTH(Table1[[#This Row],[Invoice Date]])</f>
        <v>11</v>
      </c>
      <c r="P5178" s="4">
        <f>YEAR(Table1[[#This Row],[Invoice Date]])</f>
        <v>2021</v>
      </c>
      <c r="Q5178" s="4" t="str">
        <f>"Q"&amp;ROUNDUP(MONTH(Table1[[#This Row],[Invoice Date]])/3,0)</f>
        <v>Q4</v>
      </c>
      <c r="R5178" s="4" t="str">
        <f>LOOKUP(O5178,{1,3,6,9,12},{"Winter","Spring","Summer","Autumn","Winter"})</f>
        <v>Autumn</v>
      </c>
    </row>
    <row r="5179" spans="2:18"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c r="O5179" s="4">
        <f>MONTH(Table1[[#This Row],[Invoice Date]])</f>
        <v>12</v>
      </c>
      <c r="P5179" s="4">
        <f>YEAR(Table1[[#This Row],[Invoice Date]])</f>
        <v>2021</v>
      </c>
      <c r="Q5179" s="4" t="str">
        <f>"Q"&amp;ROUNDUP(MONTH(Table1[[#This Row],[Invoice Date]])/3,0)</f>
        <v>Q4</v>
      </c>
      <c r="R5179" s="4" t="str">
        <f>LOOKUP(O5179,{1,3,6,9,12},{"Winter","Spring","Summer","Autumn","Winter"})</f>
        <v>Winter</v>
      </c>
    </row>
    <row r="5180" spans="2:18"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c r="O5180" s="4">
        <f>MONTH(Table1[[#This Row],[Invoice Date]])</f>
        <v>12</v>
      </c>
      <c r="P5180" s="4">
        <f>YEAR(Table1[[#This Row],[Invoice Date]])</f>
        <v>2021</v>
      </c>
      <c r="Q5180" s="4" t="str">
        <f>"Q"&amp;ROUNDUP(MONTH(Table1[[#This Row],[Invoice Date]])/3,0)</f>
        <v>Q4</v>
      </c>
      <c r="R5180" s="4" t="str">
        <f>LOOKUP(O5180,{1,3,6,9,12},{"Winter","Spring","Summer","Autumn","Winter"})</f>
        <v>Winter</v>
      </c>
    </row>
    <row r="5181" spans="2:18"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c r="O5181" s="4">
        <f>MONTH(Table1[[#This Row],[Invoice Date]])</f>
        <v>1</v>
      </c>
      <c r="P5181" s="4">
        <f>YEAR(Table1[[#This Row],[Invoice Date]])</f>
        <v>2021</v>
      </c>
      <c r="Q5181" s="4" t="str">
        <f>"Q"&amp;ROUNDUP(MONTH(Table1[[#This Row],[Invoice Date]])/3,0)</f>
        <v>Q1</v>
      </c>
      <c r="R5181" s="4" t="str">
        <f>LOOKUP(O5181,{1,3,6,9,12},{"Winter","Spring","Summer","Autumn","Winter"})</f>
        <v>Winter</v>
      </c>
    </row>
    <row r="5182" spans="2:18"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c r="O5182" s="4">
        <f>MONTH(Table1[[#This Row],[Invoice Date]])</f>
        <v>1</v>
      </c>
      <c r="P5182" s="4">
        <f>YEAR(Table1[[#This Row],[Invoice Date]])</f>
        <v>2021</v>
      </c>
      <c r="Q5182" s="4" t="str">
        <f>"Q"&amp;ROUNDUP(MONTH(Table1[[#This Row],[Invoice Date]])/3,0)</f>
        <v>Q1</v>
      </c>
      <c r="R5182" s="4" t="str">
        <f>LOOKUP(O5182,{1,3,6,9,12},{"Winter","Spring","Summer","Autumn","Winter"})</f>
        <v>Winter</v>
      </c>
    </row>
    <row r="5183" spans="2:18"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c r="O5183" s="4">
        <f>MONTH(Table1[[#This Row],[Invoice Date]])</f>
        <v>1</v>
      </c>
      <c r="P5183" s="4">
        <f>YEAR(Table1[[#This Row],[Invoice Date]])</f>
        <v>2021</v>
      </c>
      <c r="Q5183" s="4" t="str">
        <f>"Q"&amp;ROUNDUP(MONTH(Table1[[#This Row],[Invoice Date]])/3,0)</f>
        <v>Q1</v>
      </c>
      <c r="R5183" s="4" t="str">
        <f>LOOKUP(O5183,{1,3,6,9,12},{"Winter","Spring","Summer","Autumn","Winter"})</f>
        <v>Winter</v>
      </c>
    </row>
    <row r="5184" spans="2:18"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c r="O5184" s="4">
        <f>MONTH(Table1[[#This Row],[Invoice Date]])</f>
        <v>1</v>
      </c>
      <c r="P5184" s="4">
        <f>YEAR(Table1[[#This Row],[Invoice Date]])</f>
        <v>2021</v>
      </c>
      <c r="Q5184" s="4" t="str">
        <f>"Q"&amp;ROUNDUP(MONTH(Table1[[#This Row],[Invoice Date]])/3,0)</f>
        <v>Q1</v>
      </c>
      <c r="R5184" s="4" t="str">
        <f>LOOKUP(O5184,{1,3,6,9,12},{"Winter","Spring","Summer","Autumn","Winter"})</f>
        <v>Winter</v>
      </c>
    </row>
    <row r="5185" spans="2:18"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c r="O5185" s="4">
        <f>MONTH(Table1[[#This Row],[Invoice Date]])</f>
        <v>1</v>
      </c>
      <c r="P5185" s="4">
        <f>YEAR(Table1[[#This Row],[Invoice Date]])</f>
        <v>2021</v>
      </c>
      <c r="Q5185" s="4" t="str">
        <f>"Q"&amp;ROUNDUP(MONTH(Table1[[#This Row],[Invoice Date]])/3,0)</f>
        <v>Q1</v>
      </c>
      <c r="R5185" s="4" t="str">
        <f>LOOKUP(O5185,{1,3,6,9,12},{"Winter","Spring","Summer","Autumn","Winter"})</f>
        <v>Winter</v>
      </c>
    </row>
    <row r="5186" spans="2:18"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c r="O5186" s="4">
        <f>MONTH(Table1[[#This Row],[Invoice Date]])</f>
        <v>1</v>
      </c>
      <c r="P5186" s="4">
        <f>YEAR(Table1[[#This Row],[Invoice Date]])</f>
        <v>2021</v>
      </c>
      <c r="Q5186" s="4" t="str">
        <f>"Q"&amp;ROUNDUP(MONTH(Table1[[#This Row],[Invoice Date]])/3,0)</f>
        <v>Q1</v>
      </c>
      <c r="R5186" s="4" t="str">
        <f>LOOKUP(O5186,{1,3,6,9,12},{"Winter","Spring","Summer","Autumn","Winter"})</f>
        <v>Winter</v>
      </c>
    </row>
    <row r="5187" spans="2:18"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c r="O5187" s="4">
        <f>MONTH(Table1[[#This Row],[Invoice Date]])</f>
        <v>2</v>
      </c>
      <c r="P5187" s="4">
        <f>YEAR(Table1[[#This Row],[Invoice Date]])</f>
        <v>2021</v>
      </c>
      <c r="Q5187" s="4" t="str">
        <f>"Q"&amp;ROUNDUP(MONTH(Table1[[#This Row],[Invoice Date]])/3,0)</f>
        <v>Q1</v>
      </c>
      <c r="R5187" s="4" t="str">
        <f>LOOKUP(O5187,{1,3,6,9,12},{"Winter","Spring","Summer","Autumn","Winter"})</f>
        <v>Winter</v>
      </c>
    </row>
    <row r="5188" spans="2:18"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c r="O5188" s="4">
        <f>MONTH(Table1[[#This Row],[Invoice Date]])</f>
        <v>2</v>
      </c>
      <c r="P5188" s="4">
        <f>YEAR(Table1[[#This Row],[Invoice Date]])</f>
        <v>2021</v>
      </c>
      <c r="Q5188" s="4" t="str">
        <f>"Q"&amp;ROUNDUP(MONTH(Table1[[#This Row],[Invoice Date]])/3,0)</f>
        <v>Q1</v>
      </c>
      <c r="R5188" s="4" t="str">
        <f>LOOKUP(O5188,{1,3,6,9,12},{"Winter","Spring","Summer","Autumn","Winter"})</f>
        <v>Winter</v>
      </c>
    </row>
    <row r="5189" spans="2:18"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c r="O5189" s="4">
        <f>MONTH(Table1[[#This Row],[Invoice Date]])</f>
        <v>2</v>
      </c>
      <c r="P5189" s="4">
        <f>YEAR(Table1[[#This Row],[Invoice Date]])</f>
        <v>2021</v>
      </c>
      <c r="Q5189" s="4" t="str">
        <f>"Q"&amp;ROUNDUP(MONTH(Table1[[#This Row],[Invoice Date]])/3,0)</f>
        <v>Q1</v>
      </c>
      <c r="R5189" s="4" t="str">
        <f>LOOKUP(O5189,{1,3,6,9,12},{"Winter","Spring","Summer","Autumn","Winter"})</f>
        <v>Winter</v>
      </c>
    </row>
    <row r="5190" spans="2:18"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c r="O5190" s="4">
        <f>MONTH(Table1[[#This Row],[Invoice Date]])</f>
        <v>2</v>
      </c>
      <c r="P5190" s="4">
        <f>YEAR(Table1[[#This Row],[Invoice Date]])</f>
        <v>2021</v>
      </c>
      <c r="Q5190" s="4" t="str">
        <f>"Q"&amp;ROUNDUP(MONTH(Table1[[#This Row],[Invoice Date]])/3,0)</f>
        <v>Q1</v>
      </c>
      <c r="R5190" s="4" t="str">
        <f>LOOKUP(O5190,{1,3,6,9,12},{"Winter","Spring","Summer","Autumn","Winter"})</f>
        <v>Winter</v>
      </c>
    </row>
    <row r="5191" spans="2:18"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c r="O5191" s="4">
        <f>MONTH(Table1[[#This Row],[Invoice Date]])</f>
        <v>2</v>
      </c>
      <c r="P5191" s="4">
        <f>YEAR(Table1[[#This Row],[Invoice Date]])</f>
        <v>2021</v>
      </c>
      <c r="Q5191" s="4" t="str">
        <f>"Q"&amp;ROUNDUP(MONTH(Table1[[#This Row],[Invoice Date]])/3,0)</f>
        <v>Q1</v>
      </c>
      <c r="R5191" s="4" t="str">
        <f>LOOKUP(O5191,{1,3,6,9,12},{"Winter","Spring","Summer","Autumn","Winter"})</f>
        <v>Winter</v>
      </c>
    </row>
    <row r="5192" spans="2:18"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c r="O5192" s="4">
        <f>MONTH(Table1[[#This Row],[Invoice Date]])</f>
        <v>2</v>
      </c>
      <c r="P5192" s="4">
        <f>YEAR(Table1[[#This Row],[Invoice Date]])</f>
        <v>2021</v>
      </c>
      <c r="Q5192" s="4" t="str">
        <f>"Q"&amp;ROUNDUP(MONTH(Table1[[#This Row],[Invoice Date]])/3,0)</f>
        <v>Q1</v>
      </c>
      <c r="R5192" s="4" t="str">
        <f>LOOKUP(O5192,{1,3,6,9,12},{"Winter","Spring","Summer","Autumn","Winter"})</f>
        <v>Winter</v>
      </c>
    </row>
    <row r="5193" spans="2:18"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c r="O5193" s="4">
        <f>MONTH(Table1[[#This Row],[Invoice Date]])</f>
        <v>3</v>
      </c>
      <c r="P5193" s="4">
        <f>YEAR(Table1[[#This Row],[Invoice Date]])</f>
        <v>2021</v>
      </c>
      <c r="Q5193" s="4" t="str">
        <f>"Q"&amp;ROUNDUP(MONTH(Table1[[#This Row],[Invoice Date]])/3,0)</f>
        <v>Q1</v>
      </c>
      <c r="R5193" s="4" t="str">
        <f>LOOKUP(O5193,{1,3,6,9,12},{"Winter","Spring","Summer","Autumn","Winter"})</f>
        <v>Spring</v>
      </c>
    </row>
    <row r="5194" spans="2:18"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c r="O5194" s="4">
        <f>MONTH(Table1[[#This Row],[Invoice Date]])</f>
        <v>3</v>
      </c>
      <c r="P5194" s="4">
        <f>YEAR(Table1[[#This Row],[Invoice Date]])</f>
        <v>2021</v>
      </c>
      <c r="Q5194" s="4" t="str">
        <f>"Q"&amp;ROUNDUP(MONTH(Table1[[#This Row],[Invoice Date]])/3,0)</f>
        <v>Q1</v>
      </c>
      <c r="R5194" s="4" t="str">
        <f>LOOKUP(O5194,{1,3,6,9,12},{"Winter","Spring","Summer","Autumn","Winter"})</f>
        <v>Spring</v>
      </c>
    </row>
    <row r="5195" spans="2:18"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c r="O5195" s="4">
        <f>MONTH(Table1[[#This Row],[Invoice Date]])</f>
        <v>3</v>
      </c>
      <c r="P5195" s="4">
        <f>YEAR(Table1[[#This Row],[Invoice Date]])</f>
        <v>2021</v>
      </c>
      <c r="Q5195" s="4" t="str">
        <f>"Q"&amp;ROUNDUP(MONTH(Table1[[#This Row],[Invoice Date]])/3,0)</f>
        <v>Q1</v>
      </c>
      <c r="R5195" s="4" t="str">
        <f>LOOKUP(O5195,{1,3,6,9,12},{"Winter","Spring","Summer","Autumn","Winter"})</f>
        <v>Spring</v>
      </c>
    </row>
    <row r="5196" spans="2:18"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c r="O5196" s="4">
        <f>MONTH(Table1[[#This Row],[Invoice Date]])</f>
        <v>3</v>
      </c>
      <c r="P5196" s="4">
        <f>YEAR(Table1[[#This Row],[Invoice Date]])</f>
        <v>2021</v>
      </c>
      <c r="Q5196" s="4" t="str">
        <f>"Q"&amp;ROUNDUP(MONTH(Table1[[#This Row],[Invoice Date]])/3,0)</f>
        <v>Q1</v>
      </c>
      <c r="R5196" s="4" t="str">
        <f>LOOKUP(O5196,{1,3,6,9,12},{"Winter","Spring","Summer","Autumn","Winter"})</f>
        <v>Spring</v>
      </c>
    </row>
    <row r="5197" spans="2:18"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c r="O5197" s="4">
        <f>MONTH(Table1[[#This Row],[Invoice Date]])</f>
        <v>3</v>
      </c>
      <c r="P5197" s="4">
        <f>YEAR(Table1[[#This Row],[Invoice Date]])</f>
        <v>2021</v>
      </c>
      <c r="Q5197" s="4" t="str">
        <f>"Q"&amp;ROUNDUP(MONTH(Table1[[#This Row],[Invoice Date]])/3,0)</f>
        <v>Q1</v>
      </c>
      <c r="R5197" s="4" t="str">
        <f>LOOKUP(O5197,{1,3,6,9,12},{"Winter","Spring","Summer","Autumn","Winter"})</f>
        <v>Spring</v>
      </c>
    </row>
    <row r="5198" spans="2:18"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c r="O5198" s="4">
        <f>MONTH(Table1[[#This Row],[Invoice Date]])</f>
        <v>3</v>
      </c>
      <c r="P5198" s="4">
        <f>YEAR(Table1[[#This Row],[Invoice Date]])</f>
        <v>2021</v>
      </c>
      <c r="Q5198" s="4" t="str">
        <f>"Q"&amp;ROUNDUP(MONTH(Table1[[#This Row],[Invoice Date]])/3,0)</f>
        <v>Q1</v>
      </c>
      <c r="R5198" s="4" t="str">
        <f>LOOKUP(O5198,{1,3,6,9,12},{"Winter","Spring","Summer","Autumn","Winter"})</f>
        <v>Spring</v>
      </c>
    </row>
    <row r="5199" spans="2:18"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c r="O5199" s="4">
        <f>MONTH(Table1[[#This Row],[Invoice Date]])</f>
        <v>4</v>
      </c>
      <c r="P5199" s="4">
        <f>YEAR(Table1[[#This Row],[Invoice Date]])</f>
        <v>2021</v>
      </c>
      <c r="Q5199" s="4" t="str">
        <f>"Q"&amp;ROUNDUP(MONTH(Table1[[#This Row],[Invoice Date]])/3,0)</f>
        <v>Q2</v>
      </c>
      <c r="R5199" s="4" t="str">
        <f>LOOKUP(O5199,{1,3,6,9,12},{"Winter","Spring","Summer","Autumn","Winter"})</f>
        <v>Spring</v>
      </c>
    </row>
    <row r="5200" spans="2:18"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c r="O5200" s="4">
        <f>MONTH(Table1[[#This Row],[Invoice Date]])</f>
        <v>4</v>
      </c>
      <c r="P5200" s="4">
        <f>YEAR(Table1[[#This Row],[Invoice Date]])</f>
        <v>2021</v>
      </c>
      <c r="Q5200" s="4" t="str">
        <f>"Q"&amp;ROUNDUP(MONTH(Table1[[#This Row],[Invoice Date]])/3,0)</f>
        <v>Q2</v>
      </c>
      <c r="R5200" s="4" t="str">
        <f>LOOKUP(O5200,{1,3,6,9,12},{"Winter","Spring","Summer","Autumn","Winter"})</f>
        <v>Spring</v>
      </c>
    </row>
    <row r="5201" spans="2:18"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c r="O5201" s="4">
        <f>MONTH(Table1[[#This Row],[Invoice Date]])</f>
        <v>4</v>
      </c>
      <c r="P5201" s="4">
        <f>YEAR(Table1[[#This Row],[Invoice Date]])</f>
        <v>2021</v>
      </c>
      <c r="Q5201" s="4" t="str">
        <f>"Q"&amp;ROUNDUP(MONTH(Table1[[#This Row],[Invoice Date]])/3,0)</f>
        <v>Q2</v>
      </c>
      <c r="R5201" s="4" t="str">
        <f>LOOKUP(O5201,{1,3,6,9,12},{"Winter","Spring","Summer","Autumn","Winter"})</f>
        <v>Spring</v>
      </c>
    </row>
    <row r="5202" spans="2:18"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c r="O5202" s="4">
        <f>MONTH(Table1[[#This Row],[Invoice Date]])</f>
        <v>4</v>
      </c>
      <c r="P5202" s="4">
        <f>YEAR(Table1[[#This Row],[Invoice Date]])</f>
        <v>2021</v>
      </c>
      <c r="Q5202" s="4" t="str">
        <f>"Q"&amp;ROUNDUP(MONTH(Table1[[#This Row],[Invoice Date]])/3,0)</f>
        <v>Q2</v>
      </c>
      <c r="R5202" s="4" t="str">
        <f>LOOKUP(O5202,{1,3,6,9,12},{"Winter","Spring","Summer","Autumn","Winter"})</f>
        <v>Spring</v>
      </c>
    </row>
    <row r="5203" spans="2:18"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c r="O5203" s="4">
        <f>MONTH(Table1[[#This Row],[Invoice Date]])</f>
        <v>4</v>
      </c>
      <c r="P5203" s="4">
        <f>YEAR(Table1[[#This Row],[Invoice Date]])</f>
        <v>2021</v>
      </c>
      <c r="Q5203" s="4" t="str">
        <f>"Q"&amp;ROUNDUP(MONTH(Table1[[#This Row],[Invoice Date]])/3,0)</f>
        <v>Q2</v>
      </c>
      <c r="R5203" s="4" t="str">
        <f>LOOKUP(O5203,{1,3,6,9,12},{"Winter","Spring","Summer","Autumn","Winter"})</f>
        <v>Spring</v>
      </c>
    </row>
    <row r="5204" spans="2:18"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c r="O5204" s="4">
        <f>MONTH(Table1[[#This Row],[Invoice Date]])</f>
        <v>4</v>
      </c>
      <c r="P5204" s="4">
        <f>YEAR(Table1[[#This Row],[Invoice Date]])</f>
        <v>2021</v>
      </c>
      <c r="Q5204" s="4" t="str">
        <f>"Q"&amp;ROUNDUP(MONTH(Table1[[#This Row],[Invoice Date]])/3,0)</f>
        <v>Q2</v>
      </c>
      <c r="R5204" s="4" t="str">
        <f>LOOKUP(O5204,{1,3,6,9,12},{"Winter","Spring","Summer","Autumn","Winter"})</f>
        <v>Spring</v>
      </c>
    </row>
    <row r="5205" spans="2:18"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c r="O5205" s="4">
        <f>MONTH(Table1[[#This Row],[Invoice Date]])</f>
        <v>5</v>
      </c>
      <c r="P5205" s="4">
        <f>YEAR(Table1[[#This Row],[Invoice Date]])</f>
        <v>2021</v>
      </c>
      <c r="Q5205" s="4" t="str">
        <f>"Q"&amp;ROUNDUP(MONTH(Table1[[#This Row],[Invoice Date]])/3,0)</f>
        <v>Q2</v>
      </c>
      <c r="R5205" s="4" t="str">
        <f>LOOKUP(O5205,{1,3,6,9,12},{"Winter","Spring","Summer","Autumn","Winter"})</f>
        <v>Spring</v>
      </c>
    </row>
    <row r="5206" spans="2:18"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c r="O5206" s="4">
        <f>MONTH(Table1[[#This Row],[Invoice Date]])</f>
        <v>5</v>
      </c>
      <c r="P5206" s="4">
        <f>YEAR(Table1[[#This Row],[Invoice Date]])</f>
        <v>2021</v>
      </c>
      <c r="Q5206" s="4" t="str">
        <f>"Q"&amp;ROUNDUP(MONTH(Table1[[#This Row],[Invoice Date]])/3,0)</f>
        <v>Q2</v>
      </c>
      <c r="R5206" s="4" t="str">
        <f>LOOKUP(O5206,{1,3,6,9,12},{"Winter","Spring","Summer","Autumn","Winter"})</f>
        <v>Spring</v>
      </c>
    </row>
    <row r="5207" spans="2:18"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c r="O5207" s="4">
        <f>MONTH(Table1[[#This Row],[Invoice Date]])</f>
        <v>5</v>
      </c>
      <c r="P5207" s="4">
        <f>YEAR(Table1[[#This Row],[Invoice Date]])</f>
        <v>2021</v>
      </c>
      <c r="Q5207" s="4" t="str">
        <f>"Q"&amp;ROUNDUP(MONTH(Table1[[#This Row],[Invoice Date]])/3,0)</f>
        <v>Q2</v>
      </c>
      <c r="R5207" s="4" t="str">
        <f>LOOKUP(O5207,{1,3,6,9,12},{"Winter","Spring","Summer","Autumn","Winter"})</f>
        <v>Spring</v>
      </c>
    </row>
    <row r="5208" spans="2:18"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c r="O5208" s="4">
        <f>MONTH(Table1[[#This Row],[Invoice Date]])</f>
        <v>5</v>
      </c>
      <c r="P5208" s="4">
        <f>YEAR(Table1[[#This Row],[Invoice Date]])</f>
        <v>2021</v>
      </c>
      <c r="Q5208" s="4" t="str">
        <f>"Q"&amp;ROUNDUP(MONTH(Table1[[#This Row],[Invoice Date]])/3,0)</f>
        <v>Q2</v>
      </c>
      <c r="R5208" s="4" t="str">
        <f>LOOKUP(O5208,{1,3,6,9,12},{"Winter","Spring","Summer","Autumn","Winter"})</f>
        <v>Spring</v>
      </c>
    </row>
    <row r="5209" spans="2:18"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c r="O5209" s="4">
        <f>MONTH(Table1[[#This Row],[Invoice Date]])</f>
        <v>5</v>
      </c>
      <c r="P5209" s="4">
        <f>YEAR(Table1[[#This Row],[Invoice Date]])</f>
        <v>2021</v>
      </c>
      <c r="Q5209" s="4" t="str">
        <f>"Q"&amp;ROUNDUP(MONTH(Table1[[#This Row],[Invoice Date]])/3,0)</f>
        <v>Q2</v>
      </c>
      <c r="R5209" s="4" t="str">
        <f>LOOKUP(O5209,{1,3,6,9,12},{"Winter","Spring","Summer","Autumn","Winter"})</f>
        <v>Spring</v>
      </c>
    </row>
    <row r="5210" spans="2:18"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c r="O5210" s="4">
        <f>MONTH(Table1[[#This Row],[Invoice Date]])</f>
        <v>5</v>
      </c>
      <c r="P5210" s="4">
        <f>YEAR(Table1[[#This Row],[Invoice Date]])</f>
        <v>2021</v>
      </c>
      <c r="Q5210" s="4" t="str">
        <f>"Q"&amp;ROUNDUP(MONTH(Table1[[#This Row],[Invoice Date]])/3,0)</f>
        <v>Q2</v>
      </c>
      <c r="R5210" s="4" t="str">
        <f>LOOKUP(O5210,{1,3,6,9,12},{"Winter","Spring","Summer","Autumn","Winter"})</f>
        <v>Spring</v>
      </c>
    </row>
    <row r="5211" spans="2:18"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c r="O5211" s="4">
        <f>MONTH(Table1[[#This Row],[Invoice Date]])</f>
        <v>6</v>
      </c>
      <c r="P5211" s="4">
        <f>YEAR(Table1[[#This Row],[Invoice Date]])</f>
        <v>2021</v>
      </c>
      <c r="Q5211" s="4" t="str">
        <f>"Q"&amp;ROUNDUP(MONTH(Table1[[#This Row],[Invoice Date]])/3,0)</f>
        <v>Q2</v>
      </c>
      <c r="R5211" s="4" t="str">
        <f>LOOKUP(O5211,{1,3,6,9,12},{"Winter","Spring","Summer","Autumn","Winter"})</f>
        <v>Summer</v>
      </c>
    </row>
    <row r="5212" spans="2:18"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c r="O5212" s="4">
        <f>MONTH(Table1[[#This Row],[Invoice Date]])</f>
        <v>6</v>
      </c>
      <c r="P5212" s="4">
        <f>YEAR(Table1[[#This Row],[Invoice Date]])</f>
        <v>2021</v>
      </c>
      <c r="Q5212" s="4" t="str">
        <f>"Q"&amp;ROUNDUP(MONTH(Table1[[#This Row],[Invoice Date]])/3,0)</f>
        <v>Q2</v>
      </c>
      <c r="R5212" s="4" t="str">
        <f>LOOKUP(O5212,{1,3,6,9,12},{"Winter","Spring","Summer","Autumn","Winter"})</f>
        <v>Summer</v>
      </c>
    </row>
    <row r="5213" spans="2:18"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c r="O5213" s="4">
        <f>MONTH(Table1[[#This Row],[Invoice Date]])</f>
        <v>6</v>
      </c>
      <c r="P5213" s="4">
        <f>YEAR(Table1[[#This Row],[Invoice Date]])</f>
        <v>2021</v>
      </c>
      <c r="Q5213" s="4" t="str">
        <f>"Q"&amp;ROUNDUP(MONTH(Table1[[#This Row],[Invoice Date]])/3,0)</f>
        <v>Q2</v>
      </c>
      <c r="R5213" s="4" t="str">
        <f>LOOKUP(O5213,{1,3,6,9,12},{"Winter","Spring","Summer","Autumn","Winter"})</f>
        <v>Summer</v>
      </c>
    </row>
    <row r="5214" spans="2:18"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c r="O5214" s="4">
        <f>MONTH(Table1[[#This Row],[Invoice Date]])</f>
        <v>6</v>
      </c>
      <c r="P5214" s="4">
        <f>YEAR(Table1[[#This Row],[Invoice Date]])</f>
        <v>2021</v>
      </c>
      <c r="Q5214" s="4" t="str">
        <f>"Q"&amp;ROUNDUP(MONTH(Table1[[#This Row],[Invoice Date]])/3,0)</f>
        <v>Q2</v>
      </c>
      <c r="R5214" s="4" t="str">
        <f>LOOKUP(O5214,{1,3,6,9,12},{"Winter","Spring","Summer","Autumn","Winter"})</f>
        <v>Summer</v>
      </c>
    </row>
    <row r="5215" spans="2:18"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c r="O5215" s="4">
        <f>MONTH(Table1[[#This Row],[Invoice Date]])</f>
        <v>6</v>
      </c>
      <c r="P5215" s="4">
        <f>YEAR(Table1[[#This Row],[Invoice Date]])</f>
        <v>2021</v>
      </c>
      <c r="Q5215" s="4" t="str">
        <f>"Q"&amp;ROUNDUP(MONTH(Table1[[#This Row],[Invoice Date]])/3,0)</f>
        <v>Q2</v>
      </c>
      <c r="R5215" s="4" t="str">
        <f>LOOKUP(O5215,{1,3,6,9,12},{"Winter","Spring","Summer","Autumn","Winter"})</f>
        <v>Summer</v>
      </c>
    </row>
    <row r="5216" spans="2:18"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c r="O5216" s="4">
        <f>MONTH(Table1[[#This Row],[Invoice Date]])</f>
        <v>6</v>
      </c>
      <c r="P5216" s="4">
        <f>YEAR(Table1[[#This Row],[Invoice Date]])</f>
        <v>2021</v>
      </c>
      <c r="Q5216" s="4" t="str">
        <f>"Q"&amp;ROUNDUP(MONTH(Table1[[#This Row],[Invoice Date]])/3,0)</f>
        <v>Q2</v>
      </c>
      <c r="R5216" s="4" t="str">
        <f>LOOKUP(O5216,{1,3,6,9,12},{"Winter","Spring","Summer","Autumn","Winter"})</f>
        <v>Summer</v>
      </c>
    </row>
    <row r="5217" spans="2:18"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c r="O5217" s="4">
        <f>MONTH(Table1[[#This Row],[Invoice Date]])</f>
        <v>7</v>
      </c>
      <c r="P5217" s="4">
        <f>YEAR(Table1[[#This Row],[Invoice Date]])</f>
        <v>2021</v>
      </c>
      <c r="Q5217" s="4" t="str">
        <f>"Q"&amp;ROUNDUP(MONTH(Table1[[#This Row],[Invoice Date]])/3,0)</f>
        <v>Q3</v>
      </c>
      <c r="R5217" s="4" t="str">
        <f>LOOKUP(O5217,{1,3,6,9,12},{"Winter","Spring","Summer","Autumn","Winter"})</f>
        <v>Summer</v>
      </c>
    </row>
    <row r="5218" spans="2:18"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c r="O5218" s="4">
        <f>MONTH(Table1[[#This Row],[Invoice Date]])</f>
        <v>7</v>
      </c>
      <c r="P5218" s="4">
        <f>YEAR(Table1[[#This Row],[Invoice Date]])</f>
        <v>2021</v>
      </c>
      <c r="Q5218" s="4" t="str">
        <f>"Q"&amp;ROUNDUP(MONTH(Table1[[#This Row],[Invoice Date]])/3,0)</f>
        <v>Q3</v>
      </c>
      <c r="R5218" s="4" t="str">
        <f>LOOKUP(O5218,{1,3,6,9,12},{"Winter","Spring","Summer","Autumn","Winter"})</f>
        <v>Summer</v>
      </c>
    </row>
    <row r="5219" spans="2:18"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c r="O5219" s="4">
        <f>MONTH(Table1[[#This Row],[Invoice Date]])</f>
        <v>7</v>
      </c>
      <c r="P5219" s="4">
        <f>YEAR(Table1[[#This Row],[Invoice Date]])</f>
        <v>2021</v>
      </c>
      <c r="Q5219" s="4" t="str">
        <f>"Q"&amp;ROUNDUP(MONTH(Table1[[#This Row],[Invoice Date]])/3,0)</f>
        <v>Q3</v>
      </c>
      <c r="R5219" s="4" t="str">
        <f>LOOKUP(O5219,{1,3,6,9,12},{"Winter","Spring","Summer","Autumn","Winter"})</f>
        <v>Summer</v>
      </c>
    </row>
    <row r="5220" spans="2:18"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c r="O5220" s="4">
        <f>MONTH(Table1[[#This Row],[Invoice Date]])</f>
        <v>7</v>
      </c>
      <c r="P5220" s="4">
        <f>YEAR(Table1[[#This Row],[Invoice Date]])</f>
        <v>2021</v>
      </c>
      <c r="Q5220" s="4" t="str">
        <f>"Q"&amp;ROUNDUP(MONTH(Table1[[#This Row],[Invoice Date]])/3,0)</f>
        <v>Q3</v>
      </c>
      <c r="R5220" s="4" t="str">
        <f>LOOKUP(O5220,{1,3,6,9,12},{"Winter","Spring","Summer","Autumn","Winter"})</f>
        <v>Summer</v>
      </c>
    </row>
    <row r="5221" spans="2:18"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c r="O5221" s="4">
        <f>MONTH(Table1[[#This Row],[Invoice Date]])</f>
        <v>7</v>
      </c>
      <c r="P5221" s="4">
        <f>YEAR(Table1[[#This Row],[Invoice Date]])</f>
        <v>2021</v>
      </c>
      <c r="Q5221" s="4" t="str">
        <f>"Q"&amp;ROUNDUP(MONTH(Table1[[#This Row],[Invoice Date]])/3,0)</f>
        <v>Q3</v>
      </c>
      <c r="R5221" s="4" t="str">
        <f>LOOKUP(O5221,{1,3,6,9,12},{"Winter","Spring","Summer","Autumn","Winter"})</f>
        <v>Summer</v>
      </c>
    </row>
    <row r="5222" spans="2:18"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c r="O5222" s="4">
        <f>MONTH(Table1[[#This Row],[Invoice Date]])</f>
        <v>7</v>
      </c>
      <c r="P5222" s="4">
        <f>YEAR(Table1[[#This Row],[Invoice Date]])</f>
        <v>2021</v>
      </c>
      <c r="Q5222" s="4" t="str">
        <f>"Q"&amp;ROUNDUP(MONTH(Table1[[#This Row],[Invoice Date]])/3,0)</f>
        <v>Q3</v>
      </c>
      <c r="R5222" s="4" t="str">
        <f>LOOKUP(O5222,{1,3,6,9,12},{"Winter","Spring","Summer","Autumn","Winter"})</f>
        <v>Summer</v>
      </c>
    </row>
    <row r="5223" spans="2:18"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c r="O5223" s="4">
        <f>MONTH(Table1[[#This Row],[Invoice Date]])</f>
        <v>8</v>
      </c>
      <c r="P5223" s="4">
        <f>YEAR(Table1[[#This Row],[Invoice Date]])</f>
        <v>2021</v>
      </c>
      <c r="Q5223" s="4" t="str">
        <f>"Q"&amp;ROUNDUP(MONTH(Table1[[#This Row],[Invoice Date]])/3,0)</f>
        <v>Q3</v>
      </c>
      <c r="R5223" s="4" t="str">
        <f>LOOKUP(O5223,{1,3,6,9,12},{"Winter","Spring","Summer","Autumn","Winter"})</f>
        <v>Summer</v>
      </c>
    </row>
    <row r="5224" spans="2:18"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c r="O5224" s="4">
        <f>MONTH(Table1[[#This Row],[Invoice Date]])</f>
        <v>8</v>
      </c>
      <c r="P5224" s="4">
        <f>YEAR(Table1[[#This Row],[Invoice Date]])</f>
        <v>2021</v>
      </c>
      <c r="Q5224" s="4" t="str">
        <f>"Q"&amp;ROUNDUP(MONTH(Table1[[#This Row],[Invoice Date]])/3,0)</f>
        <v>Q3</v>
      </c>
      <c r="R5224" s="4" t="str">
        <f>LOOKUP(O5224,{1,3,6,9,12},{"Winter","Spring","Summer","Autumn","Winter"})</f>
        <v>Summer</v>
      </c>
    </row>
    <row r="5225" spans="2:18"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c r="O5225" s="4">
        <f>MONTH(Table1[[#This Row],[Invoice Date]])</f>
        <v>8</v>
      </c>
      <c r="P5225" s="4">
        <f>YEAR(Table1[[#This Row],[Invoice Date]])</f>
        <v>2021</v>
      </c>
      <c r="Q5225" s="4" t="str">
        <f>"Q"&amp;ROUNDUP(MONTH(Table1[[#This Row],[Invoice Date]])/3,0)</f>
        <v>Q3</v>
      </c>
      <c r="R5225" s="4" t="str">
        <f>LOOKUP(O5225,{1,3,6,9,12},{"Winter","Spring","Summer","Autumn","Winter"})</f>
        <v>Summer</v>
      </c>
    </row>
    <row r="5226" spans="2:18"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c r="O5226" s="4">
        <f>MONTH(Table1[[#This Row],[Invoice Date]])</f>
        <v>8</v>
      </c>
      <c r="P5226" s="4">
        <f>YEAR(Table1[[#This Row],[Invoice Date]])</f>
        <v>2021</v>
      </c>
      <c r="Q5226" s="4" t="str">
        <f>"Q"&amp;ROUNDUP(MONTH(Table1[[#This Row],[Invoice Date]])/3,0)</f>
        <v>Q3</v>
      </c>
      <c r="R5226" s="4" t="str">
        <f>LOOKUP(O5226,{1,3,6,9,12},{"Winter","Spring","Summer","Autumn","Winter"})</f>
        <v>Summer</v>
      </c>
    </row>
    <row r="5227" spans="2:18"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c r="O5227" s="4">
        <f>MONTH(Table1[[#This Row],[Invoice Date]])</f>
        <v>8</v>
      </c>
      <c r="P5227" s="4">
        <f>YEAR(Table1[[#This Row],[Invoice Date]])</f>
        <v>2021</v>
      </c>
      <c r="Q5227" s="4" t="str">
        <f>"Q"&amp;ROUNDUP(MONTH(Table1[[#This Row],[Invoice Date]])/3,0)</f>
        <v>Q3</v>
      </c>
      <c r="R5227" s="4" t="str">
        <f>LOOKUP(O5227,{1,3,6,9,12},{"Winter","Spring","Summer","Autumn","Winter"})</f>
        <v>Summer</v>
      </c>
    </row>
    <row r="5228" spans="2:18"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c r="O5228" s="4">
        <f>MONTH(Table1[[#This Row],[Invoice Date]])</f>
        <v>8</v>
      </c>
      <c r="P5228" s="4">
        <f>YEAR(Table1[[#This Row],[Invoice Date]])</f>
        <v>2021</v>
      </c>
      <c r="Q5228" s="4" t="str">
        <f>"Q"&amp;ROUNDUP(MONTH(Table1[[#This Row],[Invoice Date]])/3,0)</f>
        <v>Q3</v>
      </c>
      <c r="R5228" s="4" t="str">
        <f>LOOKUP(O5228,{1,3,6,9,12},{"Winter","Spring","Summer","Autumn","Winter"})</f>
        <v>Summer</v>
      </c>
    </row>
    <row r="5229" spans="2:18"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c r="O5229" s="4">
        <f>MONTH(Table1[[#This Row],[Invoice Date]])</f>
        <v>9</v>
      </c>
      <c r="P5229" s="4">
        <f>YEAR(Table1[[#This Row],[Invoice Date]])</f>
        <v>2021</v>
      </c>
      <c r="Q5229" s="4" t="str">
        <f>"Q"&amp;ROUNDUP(MONTH(Table1[[#This Row],[Invoice Date]])/3,0)</f>
        <v>Q3</v>
      </c>
      <c r="R5229" s="4" t="str">
        <f>LOOKUP(O5229,{1,3,6,9,12},{"Winter","Spring","Summer","Autumn","Winter"})</f>
        <v>Autumn</v>
      </c>
    </row>
    <row r="5230" spans="2:18"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c r="O5230" s="4">
        <f>MONTH(Table1[[#This Row],[Invoice Date]])</f>
        <v>9</v>
      </c>
      <c r="P5230" s="4">
        <f>YEAR(Table1[[#This Row],[Invoice Date]])</f>
        <v>2021</v>
      </c>
      <c r="Q5230" s="4" t="str">
        <f>"Q"&amp;ROUNDUP(MONTH(Table1[[#This Row],[Invoice Date]])/3,0)</f>
        <v>Q3</v>
      </c>
      <c r="R5230" s="4" t="str">
        <f>LOOKUP(O5230,{1,3,6,9,12},{"Winter","Spring","Summer","Autumn","Winter"})</f>
        <v>Autumn</v>
      </c>
    </row>
    <row r="5231" spans="2:18"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c r="O5231" s="4">
        <f>MONTH(Table1[[#This Row],[Invoice Date]])</f>
        <v>9</v>
      </c>
      <c r="P5231" s="4">
        <f>YEAR(Table1[[#This Row],[Invoice Date]])</f>
        <v>2021</v>
      </c>
      <c r="Q5231" s="4" t="str">
        <f>"Q"&amp;ROUNDUP(MONTH(Table1[[#This Row],[Invoice Date]])/3,0)</f>
        <v>Q3</v>
      </c>
      <c r="R5231" s="4" t="str">
        <f>LOOKUP(O5231,{1,3,6,9,12},{"Winter","Spring","Summer","Autumn","Winter"})</f>
        <v>Autumn</v>
      </c>
    </row>
    <row r="5232" spans="2:18"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c r="O5232" s="4">
        <f>MONTH(Table1[[#This Row],[Invoice Date]])</f>
        <v>9</v>
      </c>
      <c r="P5232" s="4">
        <f>YEAR(Table1[[#This Row],[Invoice Date]])</f>
        <v>2021</v>
      </c>
      <c r="Q5232" s="4" t="str">
        <f>"Q"&amp;ROUNDUP(MONTH(Table1[[#This Row],[Invoice Date]])/3,0)</f>
        <v>Q3</v>
      </c>
      <c r="R5232" s="4" t="str">
        <f>LOOKUP(O5232,{1,3,6,9,12},{"Winter","Spring","Summer","Autumn","Winter"})</f>
        <v>Autumn</v>
      </c>
    </row>
    <row r="5233" spans="2:18"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c r="O5233" s="4">
        <f>MONTH(Table1[[#This Row],[Invoice Date]])</f>
        <v>9</v>
      </c>
      <c r="P5233" s="4">
        <f>YEAR(Table1[[#This Row],[Invoice Date]])</f>
        <v>2021</v>
      </c>
      <c r="Q5233" s="4" t="str">
        <f>"Q"&amp;ROUNDUP(MONTH(Table1[[#This Row],[Invoice Date]])/3,0)</f>
        <v>Q3</v>
      </c>
      <c r="R5233" s="4" t="str">
        <f>LOOKUP(O5233,{1,3,6,9,12},{"Winter","Spring","Summer","Autumn","Winter"})</f>
        <v>Autumn</v>
      </c>
    </row>
    <row r="5234" spans="2:18"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c r="O5234" s="4">
        <f>MONTH(Table1[[#This Row],[Invoice Date]])</f>
        <v>9</v>
      </c>
      <c r="P5234" s="4">
        <f>YEAR(Table1[[#This Row],[Invoice Date]])</f>
        <v>2021</v>
      </c>
      <c r="Q5234" s="4" t="str">
        <f>"Q"&amp;ROUNDUP(MONTH(Table1[[#This Row],[Invoice Date]])/3,0)</f>
        <v>Q3</v>
      </c>
      <c r="R5234" s="4" t="str">
        <f>LOOKUP(O5234,{1,3,6,9,12},{"Winter","Spring","Summer","Autumn","Winter"})</f>
        <v>Autumn</v>
      </c>
    </row>
    <row r="5235" spans="2:18"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c r="O5235" s="4">
        <f>MONTH(Table1[[#This Row],[Invoice Date]])</f>
        <v>10</v>
      </c>
      <c r="P5235" s="4">
        <f>YEAR(Table1[[#This Row],[Invoice Date]])</f>
        <v>2021</v>
      </c>
      <c r="Q5235" s="4" t="str">
        <f>"Q"&amp;ROUNDUP(MONTH(Table1[[#This Row],[Invoice Date]])/3,0)</f>
        <v>Q4</v>
      </c>
      <c r="R5235" s="4" t="str">
        <f>LOOKUP(O5235,{1,3,6,9,12},{"Winter","Spring","Summer","Autumn","Winter"})</f>
        <v>Autumn</v>
      </c>
    </row>
    <row r="5236" spans="2:18"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c r="O5236" s="4">
        <f>MONTH(Table1[[#This Row],[Invoice Date]])</f>
        <v>10</v>
      </c>
      <c r="P5236" s="4">
        <f>YEAR(Table1[[#This Row],[Invoice Date]])</f>
        <v>2021</v>
      </c>
      <c r="Q5236" s="4" t="str">
        <f>"Q"&amp;ROUNDUP(MONTH(Table1[[#This Row],[Invoice Date]])/3,0)</f>
        <v>Q4</v>
      </c>
      <c r="R5236" s="4" t="str">
        <f>LOOKUP(O5236,{1,3,6,9,12},{"Winter","Spring","Summer","Autumn","Winter"})</f>
        <v>Autumn</v>
      </c>
    </row>
    <row r="5237" spans="2:18"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c r="O5237" s="4">
        <f>MONTH(Table1[[#This Row],[Invoice Date]])</f>
        <v>10</v>
      </c>
      <c r="P5237" s="4">
        <f>YEAR(Table1[[#This Row],[Invoice Date]])</f>
        <v>2021</v>
      </c>
      <c r="Q5237" s="4" t="str">
        <f>"Q"&amp;ROUNDUP(MONTH(Table1[[#This Row],[Invoice Date]])/3,0)</f>
        <v>Q4</v>
      </c>
      <c r="R5237" s="4" t="str">
        <f>LOOKUP(O5237,{1,3,6,9,12},{"Winter","Spring","Summer","Autumn","Winter"})</f>
        <v>Autumn</v>
      </c>
    </row>
    <row r="5238" spans="2:18"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c r="O5238" s="4">
        <f>MONTH(Table1[[#This Row],[Invoice Date]])</f>
        <v>10</v>
      </c>
      <c r="P5238" s="4">
        <f>YEAR(Table1[[#This Row],[Invoice Date]])</f>
        <v>2021</v>
      </c>
      <c r="Q5238" s="4" t="str">
        <f>"Q"&amp;ROUNDUP(MONTH(Table1[[#This Row],[Invoice Date]])/3,0)</f>
        <v>Q4</v>
      </c>
      <c r="R5238" s="4" t="str">
        <f>LOOKUP(O5238,{1,3,6,9,12},{"Winter","Spring","Summer","Autumn","Winter"})</f>
        <v>Autumn</v>
      </c>
    </row>
    <row r="5239" spans="2:18"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c r="O5239" s="4">
        <f>MONTH(Table1[[#This Row],[Invoice Date]])</f>
        <v>10</v>
      </c>
      <c r="P5239" s="4">
        <f>YEAR(Table1[[#This Row],[Invoice Date]])</f>
        <v>2021</v>
      </c>
      <c r="Q5239" s="4" t="str">
        <f>"Q"&amp;ROUNDUP(MONTH(Table1[[#This Row],[Invoice Date]])/3,0)</f>
        <v>Q4</v>
      </c>
      <c r="R5239" s="4" t="str">
        <f>LOOKUP(O5239,{1,3,6,9,12},{"Winter","Spring","Summer","Autumn","Winter"})</f>
        <v>Autumn</v>
      </c>
    </row>
    <row r="5240" spans="2:18"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c r="O5240" s="4">
        <f>MONTH(Table1[[#This Row],[Invoice Date]])</f>
        <v>10</v>
      </c>
      <c r="P5240" s="4">
        <f>YEAR(Table1[[#This Row],[Invoice Date]])</f>
        <v>2021</v>
      </c>
      <c r="Q5240" s="4" t="str">
        <f>"Q"&amp;ROUNDUP(MONTH(Table1[[#This Row],[Invoice Date]])/3,0)</f>
        <v>Q4</v>
      </c>
      <c r="R5240" s="4" t="str">
        <f>LOOKUP(O5240,{1,3,6,9,12},{"Winter","Spring","Summer","Autumn","Winter"})</f>
        <v>Autumn</v>
      </c>
    </row>
    <row r="5241" spans="2:18"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c r="O5241" s="4">
        <f>MONTH(Table1[[#This Row],[Invoice Date]])</f>
        <v>11</v>
      </c>
      <c r="P5241" s="4">
        <f>YEAR(Table1[[#This Row],[Invoice Date]])</f>
        <v>2021</v>
      </c>
      <c r="Q5241" s="4" t="str">
        <f>"Q"&amp;ROUNDUP(MONTH(Table1[[#This Row],[Invoice Date]])/3,0)</f>
        <v>Q4</v>
      </c>
      <c r="R5241" s="4" t="str">
        <f>LOOKUP(O5241,{1,3,6,9,12},{"Winter","Spring","Summer","Autumn","Winter"})</f>
        <v>Autumn</v>
      </c>
    </row>
    <row r="5242" spans="2:18"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c r="O5242" s="4">
        <f>MONTH(Table1[[#This Row],[Invoice Date]])</f>
        <v>11</v>
      </c>
      <c r="P5242" s="4">
        <f>YEAR(Table1[[#This Row],[Invoice Date]])</f>
        <v>2021</v>
      </c>
      <c r="Q5242" s="4" t="str">
        <f>"Q"&amp;ROUNDUP(MONTH(Table1[[#This Row],[Invoice Date]])/3,0)</f>
        <v>Q4</v>
      </c>
      <c r="R5242" s="4" t="str">
        <f>LOOKUP(O5242,{1,3,6,9,12},{"Winter","Spring","Summer","Autumn","Winter"})</f>
        <v>Autumn</v>
      </c>
    </row>
    <row r="5243" spans="2:18"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c r="O5243" s="4">
        <f>MONTH(Table1[[#This Row],[Invoice Date]])</f>
        <v>11</v>
      </c>
      <c r="P5243" s="4">
        <f>YEAR(Table1[[#This Row],[Invoice Date]])</f>
        <v>2021</v>
      </c>
      <c r="Q5243" s="4" t="str">
        <f>"Q"&amp;ROUNDUP(MONTH(Table1[[#This Row],[Invoice Date]])/3,0)</f>
        <v>Q4</v>
      </c>
      <c r="R5243" s="4" t="str">
        <f>LOOKUP(O5243,{1,3,6,9,12},{"Winter","Spring","Summer","Autumn","Winter"})</f>
        <v>Autumn</v>
      </c>
    </row>
    <row r="5244" spans="2:18"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c r="O5244" s="4">
        <f>MONTH(Table1[[#This Row],[Invoice Date]])</f>
        <v>11</v>
      </c>
      <c r="P5244" s="4">
        <f>YEAR(Table1[[#This Row],[Invoice Date]])</f>
        <v>2021</v>
      </c>
      <c r="Q5244" s="4" t="str">
        <f>"Q"&amp;ROUNDUP(MONTH(Table1[[#This Row],[Invoice Date]])/3,0)</f>
        <v>Q4</v>
      </c>
      <c r="R5244" s="4" t="str">
        <f>LOOKUP(O5244,{1,3,6,9,12},{"Winter","Spring","Summer","Autumn","Winter"})</f>
        <v>Autumn</v>
      </c>
    </row>
    <row r="5245" spans="2:18"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c r="O5245" s="4">
        <f>MONTH(Table1[[#This Row],[Invoice Date]])</f>
        <v>11</v>
      </c>
      <c r="P5245" s="4">
        <f>YEAR(Table1[[#This Row],[Invoice Date]])</f>
        <v>2021</v>
      </c>
      <c r="Q5245" s="4" t="str">
        <f>"Q"&amp;ROUNDUP(MONTH(Table1[[#This Row],[Invoice Date]])/3,0)</f>
        <v>Q4</v>
      </c>
      <c r="R5245" s="4" t="str">
        <f>LOOKUP(O5245,{1,3,6,9,12},{"Winter","Spring","Summer","Autumn","Winter"})</f>
        <v>Autumn</v>
      </c>
    </row>
    <row r="5246" spans="2:18"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c r="O5246" s="4">
        <f>MONTH(Table1[[#This Row],[Invoice Date]])</f>
        <v>11</v>
      </c>
      <c r="P5246" s="4">
        <f>YEAR(Table1[[#This Row],[Invoice Date]])</f>
        <v>2021</v>
      </c>
      <c r="Q5246" s="4" t="str">
        <f>"Q"&amp;ROUNDUP(MONTH(Table1[[#This Row],[Invoice Date]])/3,0)</f>
        <v>Q4</v>
      </c>
      <c r="R5246" s="4" t="str">
        <f>LOOKUP(O5246,{1,3,6,9,12},{"Winter","Spring","Summer","Autumn","Winter"})</f>
        <v>Autumn</v>
      </c>
    </row>
    <row r="5247" spans="2:18"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c r="O5247" s="4">
        <f>MONTH(Table1[[#This Row],[Invoice Date]])</f>
        <v>12</v>
      </c>
      <c r="P5247" s="4">
        <f>YEAR(Table1[[#This Row],[Invoice Date]])</f>
        <v>2021</v>
      </c>
      <c r="Q5247" s="4" t="str">
        <f>"Q"&amp;ROUNDUP(MONTH(Table1[[#This Row],[Invoice Date]])/3,0)</f>
        <v>Q4</v>
      </c>
      <c r="R5247" s="4" t="str">
        <f>LOOKUP(O5247,{1,3,6,9,12},{"Winter","Spring","Summer","Autumn","Winter"})</f>
        <v>Winter</v>
      </c>
    </row>
    <row r="5248" spans="2:18"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c r="O5248" s="4">
        <f>MONTH(Table1[[#This Row],[Invoice Date]])</f>
        <v>12</v>
      </c>
      <c r="P5248" s="4">
        <f>YEAR(Table1[[#This Row],[Invoice Date]])</f>
        <v>2021</v>
      </c>
      <c r="Q5248" s="4" t="str">
        <f>"Q"&amp;ROUNDUP(MONTH(Table1[[#This Row],[Invoice Date]])/3,0)</f>
        <v>Q4</v>
      </c>
      <c r="R5248" s="4" t="str">
        <f>LOOKUP(O5248,{1,3,6,9,12},{"Winter","Spring","Summer","Autumn","Winter"})</f>
        <v>Winter</v>
      </c>
    </row>
    <row r="5249" spans="2:18"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c r="O5249" s="4">
        <f>MONTH(Table1[[#This Row],[Invoice Date]])</f>
        <v>12</v>
      </c>
      <c r="P5249" s="4">
        <f>YEAR(Table1[[#This Row],[Invoice Date]])</f>
        <v>2021</v>
      </c>
      <c r="Q5249" s="4" t="str">
        <f>"Q"&amp;ROUNDUP(MONTH(Table1[[#This Row],[Invoice Date]])/3,0)</f>
        <v>Q4</v>
      </c>
      <c r="R5249" s="4" t="str">
        <f>LOOKUP(O5249,{1,3,6,9,12},{"Winter","Spring","Summer","Autumn","Winter"})</f>
        <v>Winter</v>
      </c>
    </row>
    <row r="5250" spans="2:18"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c r="O5250" s="4">
        <f>MONTH(Table1[[#This Row],[Invoice Date]])</f>
        <v>12</v>
      </c>
      <c r="P5250" s="4">
        <f>YEAR(Table1[[#This Row],[Invoice Date]])</f>
        <v>2021</v>
      </c>
      <c r="Q5250" s="4" t="str">
        <f>"Q"&amp;ROUNDUP(MONTH(Table1[[#This Row],[Invoice Date]])/3,0)</f>
        <v>Q4</v>
      </c>
      <c r="R5250" s="4" t="str">
        <f>LOOKUP(O5250,{1,3,6,9,12},{"Winter","Spring","Summer","Autumn","Winter"})</f>
        <v>Winter</v>
      </c>
    </row>
    <row r="5251" spans="2:18"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c r="O5251" s="4">
        <f>MONTH(Table1[[#This Row],[Invoice Date]])</f>
        <v>12</v>
      </c>
      <c r="P5251" s="4">
        <f>YEAR(Table1[[#This Row],[Invoice Date]])</f>
        <v>2021</v>
      </c>
      <c r="Q5251" s="4" t="str">
        <f>"Q"&amp;ROUNDUP(MONTH(Table1[[#This Row],[Invoice Date]])/3,0)</f>
        <v>Q4</v>
      </c>
      <c r="R5251" s="4" t="str">
        <f>LOOKUP(O5251,{1,3,6,9,12},{"Winter","Spring","Summer","Autumn","Winter"})</f>
        <v>Winter</v>
      </c>
    </row>
    <row r="5252" spans="2:18"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c r="O5252" s="4">
        <f>MONTH(Table1[[#This Row],[Invoice Date]])</f>
        <v>12</v>
      </c>
      <c r="P5252" s="4">
        <f>YEAR(Table1[[#This Row],[Invoice Date]])</f>
        <v>2021</v>
      </c>
      <c r="Q5252" s="4" t="str">
        <f>"Q"&amp;ROUNDUP(MONTH(Table1[[#This Row],[Invoice Date]])/3,0)</f>
        <v>Q4</v>
      </c>
      <c r="R5252" s="4" t="str">
        <f>LOOKUP(O5252,{1,3,6,9,12},{"Winter","Spring","Summer","Autumn","Winter"})</f>
        <v>Winter</v>
      </c>
    </row>
    <row r="5253" spans="2:18"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c r="O5253" s="4">
        <f>MONTH(Table1[[#This Row],[Invoice Date]])</f>
        <v>1</v>
      </c>
      <c r="P5253" s="4">
        <f>YEAR(Table1[[#This Row],[Invoice Date]])</f>
        <v>2021</v>
      </c>
      <c r="Q5253" s="4" t="str">
        <f>"Q"&amp;ROUNDUP(MONTH(Table1[[#This Row],[Invoice Date]])/3,0)</f>
        <v>Q1</v>
      </c>
      <c r="R5253" s="4" t="str">
        <f>LOOKUP(O5253,{1,3,6,9,12},{"Winter","Spring","Summer","Autumn","Winter"})</f>
        <v>Winter</v>
      </c>
    </row>
    <row r="5254" spans="2:18"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c r="O5254" s="4">
        <f>MONTH(Table1[[#This Row],[Invoice Date]])</f>
        <v>1</v>
      </c>
      <c r="P5254" s="4">
        <f>YEAR(Table1[[#This Row],[Invoice Date]])</f>
        <v>2021</v>
      </c>
      <c r="Q5254" s="4" t="str">
        <f>"Q"&amp;ROUNDUP(MONTH(Table1[[#This Row],[Invoice Date]])/3,0)</f>
        <v>Q1</v>
      </c>
      <c r="R5254" s="4" t="str">
        <f>LOOKUP(O5254,{1,3,6,9,12},{"Winter","Spring","Summer","Autumn","Winter"})</f>
        <v>Winter</v>
      </c>
    </row>
    <row r="5255" spans="2:18"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c r="O5255" s="4">
        <f>MONTH(Table1[[#This Row],[Invoice Date]])</f>
        <v>1</v>
      </c>
      <c r="P5255" s="4">
        <f>YEAR(Table1[[#This Row],[Invoice Date]])</f>
        <v>2021</v>
      </c>
      <c r="Q5255" s="4" t="str">
        <f>"Q"&amp;ROUNDUP(MONTH(Table1[[#This Row],[Invoice Date]])/3,0)</f>
        <v>Q1</v>
      </c>
      <c r="R5255" s="4" t="str">
        <f>LOOKUP(O5255,{1,3,6,9,12},{"Winter","Spring","Summer","Autumn","Winter"})</f>
        <v>Winter</v>
      </c>
    </row>
    <row r="5256" spans="2:18"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c r="O5256" s="4">
        <f>MONTH(Table1[[#This Row],[Invoice Date]])</f>
        <v>1</v>
      </c>
      <c r="P5256" s="4">
        <f>YEAR(Table1[[#This Row],[Invoice Date]])</f>
        <v>2021</v>
      </c>
      <c r="Q5256" s="4" t="str">
        <f>"Q"&amp;ROUNDUP(MONTH(Table1[[#This Row],[Invoice Date]])/3,0)</f>
        <v>Q1</v>
      </c>
      <c r="R5256" s="4" t="str">
        <f>LOOKUP(O5256,{1,3,6,9,12},{"Winter","Spring","Summer","Autumn","Winter"})</f>
        <v>Winter</v>
      </c>
    </row>
    <row r="5257" spans="2:18"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c r="O5257" s="4">
        <f>MONTH(Table1[[#This Row],[Invoice Date]])</f>
        <v>1</v>
      </c>
      <c r="P5257" s="4">
        <f>YEAR(Table1[[#This Row],[Invoice Date]])</f>
        <v>2021</v>
      </c>
      <c r="Q5257" s="4" t="str">
        <f>"Q"&amp;ROUNDUP(MONTH(Table1[[#This Row],[Invoice Date]])/3,0)</f>
        <v>Q1</v>
      </c>
      <c r="R5257" s="4" t="str">
        <f>LOOKUP(O5257,{1,3,6,9,12},{"Winter","Spring","Summer","Autumn","Winter"})</f>
        <v>Winter</v>
      </c>
    </row>
    <row r="5258" spans="2:18"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c r="O5258" s="4">
        <f>MONTH(Table1[[#This Row],[Invoice Date]])</f>
        <v>1</v>
      </c>
      <c r="P5258" s="4">
        <f>YEAR(Table1[[#This Row],[Invoice Date]])</f>
        <v>2021</v>
      </c>
      <c r="Q5258" s="4" t="str">
        <f>"Q"&amp;ROUNDUP(MONTH(Table1[[#This Row],[Invoice Date]])/3,0)</f>
        <v>Q1</v>
      </c>
      <c r="R5258" s="4" t="str">
        <f>LOOKUP(O5258,{1,3,6,9,12},{"Winter","Spring","Summer","Autumn","Winter"})</f>
        <v>Winter</v>
      </c>
    </row>
    <row r="5259" spans="2:18"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c r="O5259" s="4">
        <f>MONTH(Table1[[#This Row],[Invoice Date]])</f>
        <v>2</v>
      </c>
      <c r="P5259" s="4">
        <f>YEAR(Table1[[#This Row],[Invoice Date]])</f>
        <v>2021</v>
      </c>
      <c r="Q5259" s="4" t="str">
        <f>"Q"&amp;ROUNDUP(MONTH(Table1[[#This Row],[Invoice Date]])/3,0)</f>
        <v>Q1</v>
      </c>
      <c r="R5259" s="4" t="str">
        <f>LOOKUP(O5259,{1,3,6,9,12},{"Winter","Spring","Summer","Autumn","Winter"})</f>
        <v>Winter</v>
      </c>
    </row>
    <row r="5260" spans="2:18"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c r="O5260" s="4">
        <f>MONTH(Table1[[#This Row],[Invoice Date]])</f>
        <v>2</v>
      </c>
      <c r="P5260" s="4">
        <f>YEAR(Table1[[#This Row],[Invoice Date]])</f>
        <v>2021</v>
      </c>
      <c r="Q5260" s="4" t="str">
        <f>"Q"&amp;ROUNDUP(MONTH(Table1[[#This Row],[Invoice Date]])/3,0)</f>
        <v>Q1</v>
      </c>
      <c r="R5260" s="4" t="str">
        <f>LOOKUP(O5260,{1,3,6,9,12},{"Winter","Spring","Summer","Autumn","Winter"})</f>
        <v>Winter</v>
      </c>
    </row>
    <row r="5261" spans="2:18"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c r="O5261" s="4">
        <f>MONTH(Table1[[#This Row],[Invoice Date]])</f>
        <v>2</v>
      </c>
      <c r="P5261" s="4">
        <f>YEAR(Table1[[#This Row],[Invoice Date]])</f>
        <v>2021</v>
      </c>
      <c r="Q5261" s="4" t="str">
        <f>"Q"&amp;ROUNDUP(MONTH(Table1[[#This Row],[Invoice Date]])/3,0)</f>
        <v>Q1</v>
      </c>
      <c r="R5261" s="4" t="str">
        <f>LOOKUP(O5261,{1,3,6,9,12},{"Winter","Spring","Summer","Autumn","Winter"})</f>
        <v>Winter</v>
      </c>
    </row>
    <row r="5262" spans="2:18"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c r="O5262" s="4">
        <f>MONTH(Table1[[#This Row],[Invoice Date]])</f>
        <v>2</v>
      </c>
      <c r="P5262" s="4">
        <f>YEAR(Table1[[#This Row],[Invoice Date]])</f>
        <v>2021</v>
      </c>
      <c r="Q5262" s="4" t="str">
        <f>"Q"&amp;ROUNDUP(MONTH(Table1[[#This Row],[Invoice Date]])/3,0)</f>
        <v>Q1</v>
      </c>
      <c r="R5262" s="4" t="str">
        <f>LOOKUP(O5262,{1,3,6,9,12},{"Winter","Spring","Summer","Autumn","Winter"})</f>
        <v>Winter</v>
      </c>
    </row>
    <row r="5263" spans="2:18"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c r="O5263" s="4">
        <f>MONTH(Table1[[#This Row],[Invoice Date]])</f>
        <v>2</v>
      </c>
      <c r="P5263" s="4">
        <f>YEAR(Table1[[#This Row],[Invoice Date]])</f>
        <v>2021</v>
      </c>
      <c r="Q5263" s="4" t="str">
        <f>"Q"&amp;ROUNDUP(MONTH(Table1[[#This Row],[Invoice Date]])/3,0)</f>
        <v>Q1</v>
      </c>
      <c r="R5263" s="4" t="str">
        <f>LOOKUP(O5263,{1,3,6,9,12},{"Winter","Spring","Summer","Autumn","Winter"})</f>
        <v>Winter</v>
      </c>
    </row>
    <row r="5264" spans="2:18"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c r="O5264" s="4">
        <f>MONTH(Table1[[#This Row],[Invoice Date]])</f>
        <v>2</v>
      </c>
      <c r="P5264" s="4">
        <f>YEAR(Table1[[#This Row],[Invoice Date]])</f>
        <v>2021</v>
      </c>
      <c r="Q5264" s="4" t="str">
        <f>"Q"&amp;ROUNDUP(MONTH(Table1[[#This Row],[Invoice Date]])/3,0)</f>
        <v>Q1</v>
      </c>
      <c r="R5264" s="4" t="str">
        <f>LOOKUP(O5264,{1,3,6,9,12},{"Winter","Spring","Summer","Autumn","Winter"})</f>
        <v>Winter</v>
      </c>
    </row>
    <row r="5265" spans="2:18"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c r="O5265" s="4">
        <f>MONTH(Table1[[#This Row],[Invoice Date]])</f>
        <v>3</v>
      </c>
      <c r="P5265" s="4">
        <f>YEAR(Table1[[#This Row],[Invoice Date]])</f>
        <v>2021</v>
      </c>
      <c r="Q5265" s="4" t="str">
        <f>"Q"&amp;ROUNDUP(MONTH(Table1[[#This Row],[Invoice Date]])/3,0)</f>
        <v>Q1</v>
      </c>
      <c r="R5265" s="4" t="str">
        <f>LOOKUP(O5265,{1,3,6,9,12},{"Winter","Spring","Summer","Autumn","Winter"})</f>
        <v>Spring</v>
      </c>
    </row>
    <row r="5266" spans="2:18"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c r="O5266" s="4">
        <f>MONTH(Table1[[#This Row],[Invoice Date]])</f>
        <v>3</v>
      </c>
      <c r="P5266" s="4">
        <f>YEAR(Table1[[#This Row],[Invoice Date]])</f>
        <v>2021</v>
      </c>
      <c r="Q5266" s="4" t="str">
        <f>"Q"&amp;ROUNDUP(MONTH(Table1[[#This Row],[Invoice Date]])/3,0)</f>
        <v>Q1</v>
      </c>
      <c r="R5266" s="4" t="str">
        <f>LOOKUP(O5266,{1,3,6,9,12},{"Winter","Spring","Summer","Autumn","Winter"})</f>
        <v>Spring</v>
      </c>
    </row>
    <row r="5267" spans="2:18"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c r="O5267" s="4">
        <f>MONTH(Table1[[#This Row],[Invoice Date]])</f>
        <v>3</v>
      </c>
      <c r="P5267" s="4">
        <f>YEAR(Table1[[#This Row],[Invoice Date]])</f>
        <v>2021</v>
      </c>
      <c r="Q5267" s="4" t="str">
        <f>"Q"&amp;ROUNDUP(MONTH(Table1[[#This Row],[Invoice Date]])/3,0)</f>
        <v>Q1</v>
      </c>
      <c r="R5267" s="4" t="str">
        <f>LOOKUP(O5267,{1,3,6,9,12},{"Winter","Spring","Summer","Autumn","Winter"})</f>
        <v>Spring</v>
      </c>
    </row>
    <row r="5268" spans="2:18"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c r="O5268" s="4">
        <f>MONTH(Table1[[#This Row],[Invoice Date]])</f>
        <v>3</v>
      </c>
      <c r="P5268" s="4">
        <f>YEAR(Table1[[#This Row],[Invoice Date]])</f>
        <v>2021</v>
      </c>
      <c r="Q5268" s="4" t="str">
        <f>"Q"&amp;ROUNDUP(MONTH(Table1[[#This Row],[Invoice Date]])/3,0)</f>
        <v>Q1</v>
      </c>
      <c r="R5268" s="4" t="str">
        <f>LOOKUP(O5268,{1,3,6,9,12},{"Winter","Spring","Summer","Autumn","Winter"})</f>
        <v>Spring</v>
      </c>
    </row>
    <row r="5269" spans="2:18"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c r="O5269" s="4">
        <f>MONTH(Table1[[#This Row],[Invoice Date]])</f>
        <v>3</v>
      </c>
      <c r="P5269" s="4">
        <f>YEAR(Table1[[#This Row],[Invoice Date]])</f>
        <v>2021</v>
      </c>
      <c r="Q5269" s="4" t="str">
        <f>"Q"&amp;ROUNDUP(MONTH(Table1[[#This Row],[Invoice Date]])/3,0)</f>
        <v>Q1</v>
      </c>
      <c r="R5269" s="4" t="str">
        <f>LOOKUP(O5269,{1,3,6,9,12},{"Winter","Spring","Summer","Autumn","Winter"})</f>
        <v>Spring</v>
      </c>
    </row>
    <row r="5270" spans="2:18"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c r="O5270" s="4">
        <f>MONTH(Table1[[#This Row],[Invoice Date]])</f>
        <v>3</v>
      </c>
      <c r="P5270" s="4">
        <f>YEAR(Table1[[#This Row],[Invoice Date]])</f>
        <v>2021</v>
      </c>
      <c r="Q5270" s="4" t="str">
        <f>"Q"&amp;ROUNDUP(MONTH(Table1[[#This Row],[Invoice Date]])/3,0)</f>
        <v>Q1</v>
      </c>
      <c r="R5270" s="4" t="str">
        <f>LOOKUP(O5270,{1,3,6,9,12},{"Winter","Spring","Summer","Autumn","Winter"})</f>
        <v>Spring</v>
      </c>
    </row>
    <row r="5271" spans="2:18"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c r="O5271" s="4">
        <f>MONTH(Table1[[#This Row],[Invoice Date]])</f>
        <v>4</v>
      </c>
      <c r="P5271" s="4">
        <f>YEAR(Table1[[#This Row],[Invoice Date]])</f>
        <v>2021</v>
      </c>
      <c r="Q5271" s="4" t="str">
        <f>"Q"&amp;ROUNDUP(MONTH(Table1[[#This Row],[Invoice Date]])/3,0)</f>
        <v>Q2</v>
      </c>
      <c r="R5271" s="4" t="str">
        <f>LOOKUP(O5271,{1,3,6,9,12},{"Winter","Spring","Summer","Autumn","Winter"})</f>
        <v>Spring</v>
      </c>
    </row>
    <row r="5272" spans="2:18"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c r="O5272" s="4">
        <f>MONTH(Table1[[#This Row],[Invoice Date]])</f>
        <v>4</v>
      </c>
      <c r="P5272" s="4">
        <f>YEAR(Table1[[#This Row],[Invoice Date]])</f>
        <v>2021</v>
      </c>
      <c r="Q5272" s="4" t="str">
        <f>"Q"&amp;ROUNDUP(MONTH(Table1[[#This Row],[Invoice Date]])/3,0)</f>
        <v>Q2</v>
      </c>
      <c r="R5272" s="4" t="str">
        <f>LOOKUP(O5272,{1,3,6,9,12},{"Winter","Spring","Summer","Autumn","Winter"})</f>
        <v>Spring</v>
      </c>
    </row>
    <row r="5273" spans="2:18"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c r="O5273" s="4">
        <f>MONTH(Table1[[#This Row],[Invoice Date]])</f>
        <v>4</v>
      </c>
      <c r="P5273" s="4">
        <f>YEAR(Table1[[#This Row],[Invoice Date]])</f>
        <v>2021</v>
      </c>
      <c r="Q5273" s="4" t="str">
        <f>"Q"&amp;ROUNDUP(MONTH(Table1[[#This Row],[Invoice Date]])/3,0)</f>
        <v>Q2</v>
      </c>
      <c r="R5273" s="4" t="str">
        <f>LOOKUP(O5273,{1,3,6,9,12},{"Winter","Spring","Summer","Autumn","Winter"})</f>
        <v>Spring</v>
      </c>
    </row>
    <row r="5274" spans="2:18"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c r="O5274" s="4">
        <f>MONTH(Table1[[#This Row],[Invoice Date]])</f>
        <v>4</v>
      </c>
      <c r="P5274" s="4">
        <f>YEAR(Table1[[#This Row],[Invoice Date]])</f>
        <v>2021</v>
      </c>
      <c r="Q5274" s="4" t="str">
        <f>"Q"&amp;ROUNDUP(MONTH(Table1[[#This Row],[Invoice Date]])/3,0)</f>
        <v>Q2</v>
      </c>
      <c r="R5274" s="4" t="str">
        <f>LOOKUP(O5274,{1,3,6,9,12},{"Winter","Spring","Summer","Autumn","Winter"})</f>
        <v>Spring</v>
      </c>
    </row>
    <row r="5275" spans="2:18"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c r="O5275" s="4">
        <f>MONTH(Table1[[#This Row],[Invoice Date]])</f>
        <v>4</v>
      </c>
      <c r="P5275" s="4">
        <f>YEAR(Table1[[#This Row],[Invoice Date]])</f>
        <v>2021</v>
      </c>
      <c r="Q5275" s="4" t="str">
        <f>"Q"&amp;ROUNDUP(MONTH(Table1[[#This Row],[Invoice Date]])/3,0)</f>
        <v>Q2</v>
      </c>
      <c r="R5275" s="4" t="str">
        <f>LOOKUP(O5275,{1,3,6,9,12},{"Winter","Spring","Summer","Autumn","Winter"})</f>
        <v>Spring</v>
      </c>
    </row>
    <row r="5276" spans="2:18"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c r="O5276" s="4">
        <f>MONTH(Table1[[#This Row],[Invoice Date]])</f>
        <v>4</v>
      </c>
      <c r="P5276" s="4">
        <f>YEAR(Table1[[#This Row],[Invoice Date]])</f>
        <v>2021</v>
      </c>
      <c r="Q5276" s="4" t="str">
        <f>"Q"&amp;ROUNDUP(MONTH(Table1[[#This Row],[Invoice Date]])/3,0)</f>
        <v>Q2</v>
      </c>
      <c r="R5276" s="4" t="str">
        <f>LOOKUP(O5276,{1,3,6,9,12},{"Winter","Spring","Summer","Autumn","Winter"})</f>
        <v>Spring</v>
      </c>
    </row>
    <row r="5277" spans="2:18"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c r="O5277" s="4">
        <f>MONTH(Table1[[#This Row],[Invoice Date]])</f>
        <v>5</v>
      </c>
      <c r="P5277" s="4">
        <f>YEAR(Table1[[#This Row],[Invoice Date]])</f>
        <v>2021</v>
      </c>
      <c r="Q5277" s="4" t="str">
        <f>"Q"&amp;ROUNDUP(MONTH(Table1[[#This Row],[Invoice Date]])/3,0)</f>
        <v>Q2</v>
      </c>
      <c r="R5277" s="4" t="str">
        <f>LOOKUP(O5277,{1,3,6,9,12},{"Winter","Spring","Summer","Autumn","Winter"})</f>
        <v>Spring</v>
      </c>
    </row>
    <row r="5278" spans="2:18"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c r="O5278" s="4">
        <f>MONTH(Table1[[#This Row],[Invoice Date]])</f>
        <v>5</v>
      </c>
      <c r="P5278" s="4">
        <f>YEAR(Table1[[#This Row],[Invoice Date]])</f>
        <v>2021</v>
      </c>
      <c r="Q5278" s="4" t="str">
        <f>"Q"&amp;ROUNDUP(MONTH(Table1[[#This Row],[Invoice Date]])/3,0)</f>
        <v>Q2</v>
      </c>
      <c r="R5278" s="4" t="str">
        <f>LOOKUP(O5278,{1,3,6,9,12},{"Winter","Spring","Summer","Autumn","Winter"})</f>
        <v>Spring</v>
      </c>
    </row>
    <row r="5279" spans="2:18"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c r="O5279" s="4">
        <f>MONTH(Table1[[#This Row],[Invoice Date]])</f>
        <v>5</v>
      </c>
      <c r="P5279" s="4">
        <f>YEAR(Table1[[#This Row],[Invoice Date]])</f>
        <v>2021</v>
      </c>
      <c r="Q5279" s="4" t="str">
        <f>"Q"&amp;ROUNDUP(MONTH(Table1[[#This Row],[Invoice Date]])/3,0)</f>
        <v>Q2</v>
      </c>
      <c r="R5279" s="4" t="str">
        <f>LOOKUP(O5279,{1,3,6,9,12},{"Winter","Spring","Summer","Autumn","Winter"})</f>
        <v>Spring</v>
      </c>
    </row>
    <row r="5280" spans="2:18"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c r="O5280" s="4">
        <f>MONTH(Table1[[#This Row],[Invoice Date]])</f>
        <v>5</v>
      </c>
      <c r="P5280" s="4">
        <f>YEAR(Table1[[#This Row],[Invoice Date]])</f>
        <v>2021</v>
      </c>
      <c r="Q5280" s="4" t="str">
        <f>"Q"&amp;ROUNDUP(MONTH(Table1[[#This Row],[Invoice Date]])/3,0)</f>
        <v>Q2</v>
      </c>
      <c r="R5280" s="4" t="str">
        <f>LOOKUP(O5280,{1,3,6,9,12},{"Winter","Spring","Summer","Autumn","Winter"})</f>
        <v>Spring</v>
      </c>
    </row>
    <row r="5281" spans="2:18"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c r="O5281" s="4">
        <f>MONTH(Table1[[#This Row],[Invoice Date]])</f>
        <v>5</v>
      </c>
      <c r="P5281" s="4">
        <f>YEAR(Table1[[#This Row],[Invoice Date]])</f>
        <v>2021</v>
      </c>
      <c r="Q5281" s="4" t="str">
        <f>"Q"&amp;ROUNDUP(MONTH(Table1[[#This Row],[Invoice Date]])/3,0)</f>
        <v>Q2</v>
      </c>
      <c r="R5281" s="4" t="str">
        <f>LOOKUP(O5281,{1,3,6,9,12},{"Winter","Spring","Summer","Autumn","Winter"})</f>
        <v>Spring</v>
      </c>
    </row>
    <row r="5282" spans="2:18"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c r="O5282" s="4">
        <f>MONTH(Table1[[#This Row],[Invoice Date]])</f>
        <v>5</v>
      </c>
      <c r="P5282" s="4">
        <f>YEAR(Table1[[#This Row],[Invoice Date]])</f>
        <v>2021</v>
      </c>
      <c r="Q5282" s="4" t="str">
        <f>"Q"&amp;ROUNDUP(MONTH(Table1[[#This Row],[Invoice Date]])/3,0)</f>
        <v>Q2</v>
      </c>
      <c r="R5282" s="4" t="str">
        <f>LOOKUP(O5282,{1,3,6,9,12},{"Winter","Spring","Summer","Autumn","Winter"})</f>
        <v>Spring</v>
      </c>
    </row>
    <row r="5283" spans="2:18"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c r="O5283" s="4">
        <f>MONTH(Table1[[#This Row],[Invoice Date]])</f>
        <v>6</v>
      </c>
      <c r="P5283" s="4">
        <f>YEAR(Table1[[#This Row],[Invoice Date]])</f>
        <v>2021</v>
      </c>
      <c r="Q5283" s="4" t="str">
        <f>"Q"&amp;ROUNDUP(MONTH(Table1[[#This Row],[Invoice Date]])/3,0)</f>
        <v>Q2</v>
      </c>
      <c r="R5283" s="4" t="str">
        <f>LOOKUP(O5283,{1,3,6,9,12},{"Winter","Spring","Summer","Autumn","Winter"})</f>
        <v>Summer</v>
      </c>
    </row>
    <row r="5284" spans="2:18"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c r="O5284" s="4">
        <f>MONTH(Table1[[#This Row],[Invoice Date]])</f>
        <v>6</v>
      </c>
      <c r="P5284" s="4">
        <f>YEAR(Table1[[#This Row],[Invoice Date]])</f>
        <v>2021</v>
      </c>
      <c r="Q5284" s="4" t="str">
        <f>"Q"&amp;ROUNDUP(MONTH(Table1[[#This Row],[Invoice Date]])/3,0)</f>
        <v>Q2</v>
      </c>
      <c r="R5284" s="4" t="str">
        <f>LOOKUP(O5284,{1,3,6,9,12},{"Winter","Spring","Summer","Autumn","Winter"})</f>
        <v>Summer</v>
      </c>
    </row>
    <row r="5285" spans="2:18"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c r="O5285" s="4">
        <f>MONTH(Table1[[#This Row],[Invoice Date]])</f>
        <v>6</v>
      </c>
      <c r="P5285" s="4">
        <f>YEAR(Table1[[#This Row],[Invoice Date]])</f>
        <v>2021</v>
      </c>
      <c r="Q5285" s="4" t="str">
        <f>"Q"&amp;ROUNDUP(MONTH(Table1[[#This Row],[Invoice Date]])/3,0)</f>
        <v>Q2</v>
      </c>
      <c r="R5285" s="4" t="str">
        <f>LOOKUP(O5285,{1,3,6,9,12},{"Winter","Spring","Summer","Autumn","Winter"})</f>
        <v>Summer</v>
      </c>
    </row>
    <row r="5286" spans="2:18"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c r="O5286" s="4">
        <f>MONTH(Table1[[#This Row],[Invoice Date]])</f>
        <v>6</v>
      </c>
      <c r="P5286" s="4">
        <f>YEAR(Table1[[#This Row],[Invoice Date]])</f>
        <v>2021</v>
      </c>
      <c r="Q5286" s="4" t="str">
        <f>"Q"&amp;ROUNDUP(MONTH(Table1[[#This Row],[Invoice Date]])/3,0)</f>
        <v>Q2</v>
      </c>
      <c r="R5286" s="4" t="str">
        <f>LOOKUP(O5286,{1,3,6,9,12},{"Winter","Spring","Summer","Autumn","Winter"})</f>
        <v>Summer</v>
      </c>
    </row>
    <row r="5287" spans="2:18"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c r="O5287" s="4">
        <f>MONTH(Table1[[#This Row],[Invoice Date]])</f>
        <v>6</v>
      </c>
      <c r="P5287" s="4">
        <f>YEAR(Table1[[#This Row],[Invoice Date]])</f>
        <v>2021</v>
      </c>
      <c r="Q5287" s="4" t="str">
        <f>"Q"&amp;ROUNDUP(MONTH(Table1[[#This Row],[Invoice Date]])/3,0)</f>
        <v>Q2</v>
      </c>
      <c r="R5287" s="4" t="str">
        <f>LOOKUP(O5287,{1,3,6,9,12},{"Winter","Spring","Summer","Autumn","Winter"})</f>
        <v>Summer</v>
      </c>
    </row>
    <row r="5288" spans="2:18"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c r="O5288" s="4">
        <f>MONTH(Table1[[#This Row],[Invoice Date]])</f>
        <v>6</v>
      </c>
      <c r="P5288" s="4">
        <f>YEAR(Table1[[#This Row],[Invoice Date]])</f>
        <v>2021</v>
      </c>
      <c r="Q5288" s="4" t="str">
        <f>"Q"&amp;ROUNDUP(MONTH(Table1[[#This Row],[Invoice Date]])/3,0)</f>
        <v>Q2</v>
      </c>
      <c r="R5288" s="4" t="str">
        <f>LOOKUP(O5288,{1,3,6,9,12},{"Winter","Spring","Summer","Autumn","Winter"})</f>
        <v>Summer</v>
      </c>
    </row>
    <row r="5289" spans="2:18"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c r="O5289" s="4">
        <f>MONTH(Table1[[#This Row],[Invoice Date]])</f>
        <v>7</v>
      </c>
      <c r="P5289" s="4">
        <f>YEAR(Table1[[#This Row],[Invoice Date]])</f>
        <v>2021</v>
      </c>
      <c r="Q5289" s="4" t="str">
        <f>"Q"&amp;ROUNDUP(MONTH(Table1[[#This Row],[Invoice Date]])/3,0)</f>
        <v>Q3</v>
      </c>
      <c r="R5289" s="4" t="str">
        <f>LOOKUP(O5289,{1,3,6,9,12},{"Winter","Spring","Summer","Autumn","Winter"})</f>
        <v>Summer</v>
      </c>
    </row>
    <row r="5290" spans="2:18"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c r="O5290" s="4">
        <f>MONTH(Table1[[#This Row],[Invoice Date]])</f>
        <v>7</v>
      </c>
      <c r="P5290" s="4">
        <f>YEAR(Table1[[#This Row],[Invoice Date]])</f>
        <v>2021</v>
      </c>
      <c r="Q5290" s="4" t="str">
        <f>"Q"&amp;ROUNDUP(MONTH(Table1[[#This Row],[Invoice Date]])/3,0)</f>
        <v>Q3</v>
      </c>
      <c r="R5290" s="4" t="str">
        <f>LOOKUP(O5290,{1,3,6,9,12},{"Winter","Spring","Summer","Autumn","Winter"})</f>
        <v>Summer</v>
      </c>
    </row>
    <row r="5291" spans="2:18"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c r="O5291" s="4">
        <f>MONTH(Table1[[#This Row],[Invoice Date]])</f>
        <v>7</v>
      </c>
      <c r="P5291" s="4">
        <f>YEAR(Table1[[#This Row],[Invoice Date]])</f>
        <v>2021</v>
      </c>
      <c r="Q5291" s="4" t="str">
        <f>"Q"&amp;ROUNDUP(MONTH(Table1[[#This Row],[Invoice Date]])/3,0)</f>
        <v>Q3</v>
      </c>
      <c r="R5291" s="4" t="str">
        <f>LOOKUP(O5291,{1,3,6,9,12},{"Winter","Spring","Summer","Autumn","Winter"})</f>
        <v>Summer</v>
      </c>
    </row>
    <row r="5292" spans="2:18"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c r="O5292" s="4">
        <f>MONTH(Table1[[#This Row],[Invoice Date]])</f>
        <v>7</v>
      </c>
      <c r="P5292" s="4">
        <f>YEAR(Table1[[#This Row],[Invoice Date]])</f>
        <v>2021</v>
      </c>
      <c r="Q5292" s="4" t="str">
        <f>"Q"&amp;ROUNDUP(MONTH(Table1[[#This Row],[Invoice Date]])/3,0)</f>
        <v>Q3</v>
      </c>
      <c r="R5292" s="4" t="str">
        <f>LOOKUP(O5292,{1,3,6,9,12},{"Winter","Spring","Summer","Autumn","Winter"})</f>
        <v>Summer</v>
      </c>
    </row>
    <row r="5293" spans="2:18"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c r="O5293" s="4">
        <f>MONTH(Table1[[#This Row],[Invoice Date]])</f>
        <v>7</v>
      </c>
      <c r="P5293" s="4">
        <f>YEAR(Table1[[#This Row],[Invoice Date]])</f>
        <v>2021</v>
      </c>
      <c r="Q5293" s="4" t="str">
        <f>"Q"&amp;ROUNDUP(MONTH(Table1[[#This Row],[Invoice Date]])/3,0)</f>
        <v>Q3</v>
      </c>
      <c r="R5293" s="4" t="str">
        <f>LOOKUP(O5293,{1,3,6,9,12},{"Winter","Spring","Summer","Autumn","Winter"})</f>
        <v>Summer</v>
      </c>
    </row>
    <row r="5294" spans="2:18"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c r="O5294" s="4">
        <f>MONTH(Table1[[#This Row],[Invoice Date]])</f>
        <v>7</v>
      </c>
      <c r="P5294" s="4">
        <f>YEAR(Table1[[#This Row],[Invoice Date]])</f>
        <v>2021</v>
      </c>
      <c r="Q5294" s="4" t="str">
        <f>"Q"&amp;ROUNDUP(MONTH(Table1[[#This Row],[Invoice Date]])/3,0)</f>
        <v>Q3</v>
      </c>
      <c r="R5294" s="4" t="str">
        <f>LOOKUP(O5294,{1,3,6,9,12},{"Winter","Spring","Summer","Autumn","Winter"})</f>
        <v>Summer</v>
      </c>
    </row>
    <row r="5295" spans="2:18"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c r="O5295" s="4">
        <f>MONTH(Table1[[#This Row],[Invoice Date]])</f>
        <v>8</v>
      </c>
      <c r="P5295" s="4">
        <f>YEAR(Table1[[#This Row],[Invoice Date]])</f>
        <v>2021</v>
      </c>
      <c r="Q5295" s="4" t="str">
        <f>"Q"&amp;ROUNDUP(MONTH(Table1[[#This Row],[Invoice Date]])/3,0)</f>
        <v>Q3</v>
      </c>
      <c r="R5295" s="4" t="str">
        <f>LOOKUP(O5295,{1,3,6,9,12},{"Winter","Spring","Summer","Autumn","Winter"})</f>
        <v>Summer</v>
      </c>
    </row>
    <row r="5296" spans="2:18"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c r="O5296" s="4">
        <f>MONTH(Table1[[#This Row],[Invoice Date]])</f>
        <v>8</v>
      </c>
      <c r="P5296" s="4">
        <f>YEAR(Table1[[#This Row],[Invoice Date]])</f>
        <v>2021</v>
      </c>
      <c r="Q5296" s="4" t="str">
        <f>"Q"&amp;ROUNDUP(MONTH(Table1[[#This Row],[Invoice Date]])/3,0)</f>
        <v>Q3</v>
      </c>
      <c r="R5296" s="4" t="str">
        <f>LOOKUP(O5296,{1,3,6,9,12},{"Winter","Spring","Summer","Autumn","Winter"})</f>
        <v>Summer</v>
      </c>
    </row>
    <row r="5297" spans="2:18"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c r="O5297" s="4">
        <f>MONTH(Table1[[#This Row],[Invoice Date]])</f>
        <v>8</v>
      </c>
      <c r="P5297" s="4">
        <f>YEAR(Table1[[#This Row],[Invoice Date]])</f>
        <v>2021</v>
      </c>
      <c r="Q5297" s="4" t="str">
        <f>"Q"&amp;ROUNDUP(MONTH(Table1[[#This Row],[Invoice Date]])/3,0)</f>
        <v>Q3</v>
      </c>
      <c r="R5297" s="4" t="str">
        <f>LOOKUP(O5297,{1,3,6,9,12},{"Winter","Spring","Summer","Autumn","Winter"})</f>
        <v>Summer</v>
      </c>
    </row>
    <row r="5298" spans="2:18"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c r="O5298" s="4">
        <f>MONTH(Table1[[#This Row],[Invoice Date]])</f>
        <v>8</v>
      </c>
      <c r="P5298" s="4">
        <f>YEAR(Table1[[#This Row],[Invoice Date]])</f>
        <v>2021</v>
      </c>
      <c r="Q5298" s="4" t="str">
        <f>"Q"&amp;ROUNDUP(MONTH(Table1[[#This Row],[Invoice Date]])/3,0)</f>
        <v>Q3</v>
      </c>
      <c r="R5298" s="4" t="str">
        <f>LOOKUP(O5298,{1,3,6,9,12},{"Winter","Spring","Summer","Autumn","Winter"})</f>
        <v>Summer</v>
      </c>
    </row>
    <row r="5299" spans="2:18"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c r="O5299" s="4">
        <f>MONTH(Table1[[#This Row],[Invoice Date]])</f>
        <v>8</v>
      </c>
      <c r="P5299" s="4">
        <f>YEAR(Table1[[#This Row],[Invoice Date]])</f>
        <v>2021</v>
      </c>
      <c r="Q5299" s="4" t="str">
        <f>"Q"&amp;ROUNDUP(MONTH(Table1[[#This Row],[Invoice Date]])/3,0)</f>
        <v>Q3</v>
      </c>
      <c r="R5299" s="4" t="str">
        <f>LOOKUP(O5299,{1,3,6,9,12},{"Winter","Spring","Summer","Autumn","Winter"})</f>
        <v>Summer</v>
      </c>
    </row>
    <row r="5300" spans="2:18"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c r="O5300" s="4">
        <f>MONTH(Table1[[#This Row],[Invoice Date]])</f>
        <v>8</v>
      </c>
      <c r="P5300" s="4">
        <f>YEAR(Table1[[#This Row],[Invoice Date]])</f>
        <v>2021</v>
      </c>
      <c r="Q5300" s="4" t="str">
        <f>"Q"&amp;ROUNDUP(MONTH(Table1[[#This Row],[Invoice Date]])/3,0)</f>
        <v>Q3</v>
      </c>
      <c r="R5300" s="4" t="str">
        <f>LOOKUP(O5300,{1,3,6,9,12},{"Winter","Spring","Summer","Autumn","Winter"})</f>
        <v>Summer</v>
      </c>
    </row>
    <row r="5301" spans="2:18"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c r="O5301" s="4">
        <f>MONTH(Table1[[#This Row],[Invoice Date]])</f>
        <v>9</v>
      </c>
      <c r="P5301" s="4">
        <f>YEAR(Table1[[#This Row],[Invoice Date]])</f>
        <v>2021</v>
      </c>
      <c r="Q5301" s="4" t="str">
        <f>"Q"&amp;ROUNDUP(MONTH(Table1[[#This Row],[Invoice Date]])/3,0)</f>
        <v>Q3</v>
      </c>
      <c r="R5301" s="4" t="str">
        <f>LOOKUP(O5301,{1,3,6,9,12},{"Winter","Spring","Summer","Autumn","Winter"})</f>
        <v>Autumn</v>
      </c>
    </row>
    <row r="5302" spans="2:18"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c r="O5302" s="4">
        <f>MONTH(Table1[[#This Row],[Invoice Date]])</f>
        <v>9</v>
      </c>
      <c r="P5302" s="4">
        <f>YEAR(Table1[[#This Row],[Invoice Date]])</f>
        <v>2021</v>
      </c>
      <c r="Q5302" s="4" t="str">
        <f>"Q"&amp;ROUNDUP(MONTH(Table1[[#This Row],[Invoice Date]])/3,0)</f>
        <v>Q3</v>
      </c>
      <c r="R5302" s="4" t="str">
        <f>LOOKUP(O5302,{1,3,6,9,12},{"Winter","Spring","Summer","Autumn","Winter"})</f>
        <v>Autumn</v>
      </c>
    </row>
    <row r="5303" spans="2:18"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c r="O5303" s="4">
        <f>MONTH(Table1[[#This Row],[Invoice Date]])</f>
        <v>9</v>
      </c>
      <c r="P5303" s="4">
        <f>YEAR(Table1[[#This Row],[Invoice Date]])</f>
        <v>2021</v>
      </c>
      <c r="Q5303" s="4" t="str">
        <f>"Q"&amp;ROUNDUP(MONTH(Table1[[#This Row],[Invoice Date]])/3,0)</f>
        <v>Q3</v>
      </c>
      <c r="R5303" s="4" t="str">
        <f>LOOKUP(O5303,{1,3,6,9,12},{"Winter","Spring","Summer","Autumn","Winter"})</f>
        <v>Autumn</v>
      </c>
    </row>
    <row r="5304" spans="2:18"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c r="O5304" s="4">
        <f>MONTH(Table1[[#This Row],[Invoice Date]])</f>
        <v>9</v>
      </c>
      <c r="P5304" s="4">
        <f>YEAR(Table1[[#This Row],[Invoice Date]])</f>
        <v>2021</v>
      </c>
      <c r="Q5304" s="4" t="str">
        <f>"Q"&amp;ROUNDUP(MONTH(Table1[[#This Row],[Invoice Date]])/3,0)</f>
        <v>Q3</v>
      </c>
      <c r="R5304" s="4" t="str">
        <f>LOOKUP(O5304,{1,3,6,9,12},{"Winter","Spring","Summer","Autumn","Winter"})</f>
        <v>Autumn</v>
      </c>
    </row>
    <row r="5305" spans="2:18"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c r="O5305" s="4">
        <f>MONTH(Table1[[#This Row],[Invoice Date]])</f>
        <v>9</v>
      </c>
      <c r="P5305" s="4">
        <f>YEAR(Table1[[#This Row],[Invoice Date]])</f>
        <v>2021</v>
      </c>
      <c r="Q5305" s="4" t="str">
        <f>"Q"&amp;ROUNDUP(MONTH(Table1[[#This Row],[Invoice Date]])/3,0)</f>
        <v>Q3</v>
      </c>
      <c r="R5305" s="4" t="str">
        <f>LOOKUP(O5305,{1,3,6,9,12},{"Winter","Spring","Summer","Autumn","Winter"})</f>
        <v>Autumn</v>
      </c>
    </row>
    <row r="5306" spans="2:18"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c r="O5306" s="4">
        <f>MONTH(Table1[[#This Row],[Invoice Date]])</f>
        <v>9</v>
      </c>
      <c r="P5306" s="4">
        <f>YEAR(Table1[[#This Row],[Invoice Date]])</f>
        <v>2021</v>
      </c>
      <c r="Q5306" s="4" t="str">
        <f>"Q"&amp;ROUNDUP(MONTH(Table1[[#This Row],[Invoice Date]])/3,0)</f>
        <v>Q3</v>
      </c>
      <c r="R5306" s="4" t="str">
        <f>LOOKUP(O5306,{1,3,6,9,12},{"Winter","Spring","Summer","Autumn","Winter"})</f>
        <v>Autumn</v>
      </c>
    </row>
    <row r="5307" spans="2:18"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c r="O5307" s="4">
        <f>MONTH(Table1[[#This Row],[Invoice Date]])</f>
        <v>10</v>
      </c>
      <c r="P5307" s="4">
        <f>YEAR(Table1[[#This Row],[Invoice Date]])</f>
        <v>2021</v>
      </c>
      <c r="Q5307" s="4" t="str">
        <f>"Q"&amp;ROUNDUP(MONTH(Table1[[#This Row],[Invoice Date]])/3,0)</f>
        <v>Q4</v>
      </c>
      <c r="R5307" s="4" t="str">
        <f>LOOKUP(O5307,{1,3,6,9,12},{"Winter","Spring","Summer","Autumn","Winter"})</f>
        <v>Autumn</v>
      </c>
    </row>
    <row r="5308" spans="2:18"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c r="O5308" s="4">
        <f>MONTH(Table1[[#This Row],[Invoice Date]])</f>
        <v>10</v>
      </c>
      <c r="P5308" s="4">
        <f>YEAR(Table1[[#This Row],[Invoice Date]])</f>
        <v>2021</v>
      </c>
      <c r="Q5308" s="4" t="str">
        <f>"Q"&amp;ROUNDUP(MONTH(Table1[[#This Row],[Invoice Date]])/3,0)</f>
        <v>Q4</v>
      </c>
      <c r="R5308" s="4" t="str">
        <f>LOOKUP(O5308,{1,3,6,9,12},{"Winter","Spring","Summer","Autumn","Winter"})</f>
        <v>Autumn</v>
      </c>
    </row>
    <row r="5309" spans="2:18"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c r="O5309" s="4">
        <f>MONTH(Table1[[#This Row],[Invoice Date]])</f>
        <v>10</v>
      </c>
      <c r="P5309" s="4">
        <f>YEAR(Table1[[#This Row],[Invoice Date]])</f>
        <v>2021</v>
      </c>
      <c r="Q5309" s="4" t="str">
        <f>"Q"&amp;ROUNDUP(MONTH(Table1[[#This Row],[Invoice Date]])/3,0)</f>
        <v>Q4</v>
      </c>
      <c r="R5309" s="4" t="str">
        <f>LOOKUP(O5309,{1,3,6,9,12},{"Winter","Spring","Summer","Autumn","Winter"})</f>
        <v>Autumn</v>
      </c>
    </row>
    <row r="5310" spans="2:18"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c r="O5310" s="4">
        <f>MONTH(Table1[[#This Row],[Invoice Date]])</f>
        <v>10</v>
      </c>
      <c r="P5310" s="4">
        <f>YEAR(Table1[[#This Row],[Invoice Date]])</f>
        <v>2021</v>
      </c>
      <c r="Q5310" s="4" t="str">
        <f>"Q"&amp;ROUNDUP(MONTH(Table1[[#This Row],[Invoice Date]])/3,0)</f>
        <v>Q4</v>
      </c>
      <c r="R5310" s="4" t="str">
        <f>LOOKUP(O5310,{1,3,6,9,12},{"Winter","Spring","Summer","Autumn","Winter"})</f>
        <v>Autumn</v>
      </c>
    </row>
    <row r="5311" spans="2:18"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c r="O5311" s="4">
        <f>MONTH(Table1[[#This Row],[Invoice Date]])</f>
        <v>10</v>
      </c>
      <c r="P5311" s="4">
        <f>YEAR(Table1[[#This Row],[Invoice Date]])</f>
        <v>2021</v>
      </c>
      <c r="Q5311" s="4" t="str">
        <f>"Q"&amp;ROUNDUP(MONTH(Table1[[#This Row],[Invoice Date]])/3,0)</f>
        <v>Q4</v>
      </c>
      <c r="R5311" s="4" t="str">
        <f>LOOKUP(O5311,{1,3,6,9,12},{"Winter","Spring","Summer","Autumn","Winter"})</f>
        <v>Autumn</v>
      </c>
    </row>
    <row r="5312" spans="2:18"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c r="O5312" s="4">
        <f>MONTH(Table1[[#This Row],[Invoice Date]])</f>
        <v>10</v>
      </c>
      <c r="P5312" s="4">
        <f>YEAR(Table1[[#This Row],[Invoice Date]])</f>
        <v>2021</v>
      </c>
      <c r="Q5312" s="4" t="str">
        <f>"Q"&amp;ROUNDUP(MONTH(Table1[[#This Row],[Invoice Date]])/3,0)</f>
        <v>Q4</v>
      </c>
      <c r="R5312" s="4" t="str">
        <f>LOOKUP(O5312,{1,3,6,9,12},{"Winter","Spring","Summer","Autumn","Winter"})</f>
        <v>Autumn</v>
      </c>
    </row>
    <row r="5313" spans="2:18"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c r="O5313" s="4">
        <f>MONTH(Table1[[#This Row],[Invoice Date]])</f>
        <v>11</v>
      </c>
      <c r="P5313" s="4">
        <f>YEAR(Table1[[#This Row],[Invoice Date]])</f>
        <v>2021</v>
      </c>
      <c r="Q5313" s="4" t="str">
        <f>"Q"&amp;ROUNDUP(MONTH(Table1[[#This Row],[Invoice Date]])/3,0)</f>
        <v>Q4</v>
      </c>
      <c r="R5313" s="4" t="str">
        <f>LOOKUP(O5313,{1,3,6,9,12},{"Winter","Spring","Summer","Autumn","Winter"})</f>
        <v>Autumn</v>
      </c>
    </row>
    <row r="5314" spans="2:18"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c r="O5314" s="4">
        <f>MONTH(Table1[[#This Row],[Invoice Date]])</f>
        <v>11</v>
      </c>
      <c r="P5314" s="4">
        <f>YEAR(Table1[[#This Row],[Invoice Date]])</f>
        <v>2021</v>
      </c>
      <c r="Q5314" s="4" t="str">
        <f>"Q"&amp;ROUNDUP(MONTH(Table1[[#This Row],[Invoice Date]])/3,0)</f>
        <v>Q4</v>
      </c>
      <c r="R5314" s="4" t="str">
        <f>LOOKUP(O5314,{1,3,6,9,12},{"Winter","Spring","Summer","Autumn","Winter"})</f>
        <v>Autumn</v>
      </c>
    </row>
    <row r="5315" spans="2:18"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c r="O5315" s="4">
        <f>MONTH(Table1[[#This Row],[Invoice Date]])</f>
        <v>11</v>
      </c>
      <c r="P5315" s="4">
        <f>YEAR(Table1[[#This Row],[Invoice Date]])</f>
        <v>2021</v>
      </c>
      <c r="Q5315" s="4" t="str">
        <f>"Q"&amp;ROUNDUP(MONTH(Table1[[#This Row],[Invoice Date]])/3,0)</f>
        <v>Q4</v>
      </c>
      <c r="R5315" s="4" t="str">
        <f>LOOKUP(O5315,{1,3,6,9,12},{"Winter","Spring","Summer","Autumn","Winter"})</f>
        <v>Autumn</v>
      </c>
    </row>
    <row r="5316" spans="2:18"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c r="O5316" s="4">
        <f>MONTH(Table1[[#This Row],[Invoice Date]])</f>
        <v>11</v>
      </c>
      <c r="P5316" s="4">
        <f>YEAR(Table1[[#This Row],[Invoice Date]])</f>
        <v>2021</v>
      </c>
      <c r="Q5316" s="4" t="str">
        <f>"Q"&amp;ROUNDUP(MONTH(Table1[[#This Row],[Invoice Date]])/3,0)</f>
        <v>Q4</v>
      </c>
      <c r="R5316" s="4" t="str">
        <f>LOOKUP(O5316,{1,3,6,9,12},{"Winter","Spring","Summer","Autumn","Winter"})</f>
        <v>Autumn</v>
      </c>
    </row>
    <row r="5317" spans="2:18"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c r="O5317" s="4">
        <f>MONTH(Table1[[#This Row],[Invoice Date]])</f>
        <v>11</v>
      </c>
      <c r="P5317" s="4">
        <f>YEAR(Table1[[#This Row],[Invoice Date]])</f>
        <v>2021</v>
      </c>
      <c r="Q5317" s="4" t="str">
        <f>"Q"&amp;ROUNDUP(MONTH(Table1[[#This Row],[Invoice Date]])/3,0)</f>
        <v>Q4</v>
      </c>
      <c r="R5317" s="4" t="str">
        <f>LOOKUP(O5317,{1,3,6,9,12},{"Winter","Spring","Summer","Autumn","Winter"})</f>
        <v>Autumn</v>
      </c>
    </row>
    <row r="5318" spans="2:18"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c r="O5318" s="4">
        <f>MONTH(Table1[[#This Row],[Invoice Date]])</f>
        <v>11</v>
      </c>
      <c r="P5318" s="4">
        <f>YEAR(Table1[[#This Row],[Invoice Date]])</f>
        <v>2021</v>
      </c>
      <c r="Q5318" s="4" t="str">
        <f>"Q"&amp;ROUNDUP(MONTH(Table1[[#This Row],[Invoice Date]])/3,0)</f>
        <v>Q4</v>
      </c>
      <c r="R5318" s="4" t="str">
        <f>LOOKUP(O5318,{1,3,6,9,12},{"Winter","Spring","Summer","Autumn","Winter"})</f>
        <v>Autumn</v>
      </c>
    </row>
    <row r="5319" spans="2:18"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c r="O5319" s="4">
        <f>MONTH(Table1[[#This Row],[Invoice Date]])</f>
        <v>12</v>
      </c>
      <c r="P5319" s="4">
        <f>YEAR(Table1[[#This Row],[Invoice Date]])</f>
        <v>2021</v>
      </c>
      <c r="Q5319" s="4" t="str">
        <f>"Q"&amp;ROUNDUP(MONTH(Table1[[#This Row],[Invoice Date]])/3,0)</f>
        <v>Q4</v>
      </c>
      <c r="R5319" s="4" t="str">
        <f>LOOKUP(O5319,{1,3,6,9,12},{"Winter","Spring","Summer","Autumn","Winter"})</f>
        <v>Winter</v>
      </c>
    </row>
    <row r="5320" spans="2:18"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c r="O5320" s="4">
        <f>MONTH(Table1[[#This Row],[Invoice Date]])</f>
        <v>12</v>
      </c>
      <c r="P5320" s="4">
        <f>YEAR(Table1[[#This Row],[Invoice Date]])</f>
        <v>2021</v>
      </c>
      <c r="Q5320" s="4" t="str">
        <f>"Q"&amp;ROUNDUP(MONTH(Table1[[#This Row],[Invoice Date]])/3,0)</f>
        <v>Q4</v>
      </c>
      <c r="R5320" s="4" t="str">
        <f>LOOKUP(O5320,{1,3,6,9,12},{"Winter","Spring","Summer","Autumn","Winter"})</f>
        <v>Winter</v>
      </c>
    </row>
    <row r="5321" spans="2:18"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c r="O5321" s="4">
        <f>MONTH(Table1[[#This Row],[Invoice Date]])</f>
        <v>12</v>
      </c>
      <c r="P5321" s="4">
        <f>YEAR(Table1[[#This Row],[Invoice Date]])</f>
        <v>2021</v>
      </c>
      <c r="Q5321" s="4" t="str">
        <f>"Q"&amp;ROUNDUP(MONTH(Table1[[#This Row],[Invoice Date]])/3,0)</f>
        <v>Q4</v>
      </c>
      <c r="R5321" s="4" t="str">
        <f>LOOKUP(O5321,{1,3,6,9,12},{"Winter","Spring","Summer","Autumn","Winter"})</f>
        <v>Winter</v>
      </c>
    </row>
    <row r="5322" spans="2:18"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c r="O5322" s="4">
        <f>MONTH(Table1[[#This Row],[Invoice Date]])</f>
        <v>12</v>
      </c>
      <c r="P5322" s="4">
        <f>YEAR(Table1[[#This Row],[Invoice Date]])</f>
        <v>2021</v>
      </c>
      <c r="Q5322" s="4" t="str">
        <f>"Q"&amp;ROUNDUP(MONTH(Table1[[#This Row],[Invoice Date]])/3,0)</f>
        <v>Q4</v>
      </c>
      <c r="R5322" s="4" t="str">
        <f>LOOKUP(O5322,{1,3,6,9,12},{"Winter","Spring","Summer","Autumn","Winter"})</f>
        <v>Winter</v>
      </c>
    </row>
    <row r="5323" spans="2:18"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c r="O5323" s="4">
        <f>MONTH(Table1[[#This Row],[Invoice Date]])</f>
        <v>12</v>
      </c>
      <c r="P5323" s="4">
        <f>YEAR(Table1[[#This Row],[Invoice Date]])</f>
        <v>2021</v>
      </c>
      <c r="Q5323" s="4" t="str">
        <f>"Q"&amp;ROUNDUP(MONTH(Table1[[#This Row],[Invoice Date]])/3,0)</f>
        <v>Q4</v>
      </c>
      <c r="R5323" s="4" t="str">
        <f>LOOKUP(O5323,{1,3,6,9,12},{"Winter","Spring","Summer","Autumn","Winter"})</f>
        <v>Winter</v>
      </c>
    </row>
    <row r="5324" spans="2:18"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c r="O5324" s="4">
        <f>MONTH(Table1[[#This Row],[Invoice Date]])</f>
        <v>12</v>
      </c>
      <c r="P5324" s="4">
        <f>YEAR(Table1[[#This Row],[Invoice Date]])</f>
        <v>2021</v>
      </c>
      <c r="Q5324" s="4" t="str">
        <f>"Q"&amp;ROUNDUP(MONTH(Table1[[#This Row],[Invoice Date]])/3,0)</f>
        <v>Q4</v>
      </c>
      <c r="R5324" s="4" t="str">
        <f>LOOKUP(O5324,{1,3,6,9,12},{"Winter","Spring","Summer","Autumn","Winter"})</f>
        <v>Winter</v>
      </c>
    </row>
    <row r="5325" spans="2:18"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c r="O5325" s="4">
        <f>MONTH(Table1[[#This Row],[Invoice Date]])</f>
        <v>1</v>
      </c>
      <c r="P5325" s="4">
        <f>YEAR(Table1[[#This Row],[Invoice Date]])</f>
        <v>2021</v>
      </c>
      <c r="Q5325" s="4" t="str">
        <f>"Q"&amp;ROUNDUP(MONTH(Table1[[#This Row],[Invoice Date]])/3,0)</f>
        <v>Q1</v>
      </c>
      <c r="R5325" s="4" t="str">
        <f>LOOKUP(O5325,{1,3,6,9,12},{"Winter","Spring","Summer","Autumn","Winter"})</f>
        <v>Winter</v>
      </c>
    </row>
    <row r="5326" spans="2:18"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c r="O5326" s="4">
        <f>MONTH(Table1[[#This Row],[Invoice Date]])</f>
        <v>1</v>
      </c>
      <c r="P5326" s="4">
        <f>YEAR(Table1[[#This Row],[Invoice Date]])</f>
        <v>2021</v>
      </c>
      <c r="Q5326" s="4" t="str">
        <f>"Q"&amp;ROUNDUP(MONTH(Table1[[#This Row],[Invoice Date]])/3,0)</f>
        <v>Q1</v>
      </c>
      <c r="R5326" s="4" t="str">
        <f>LOOKUP(O5326,{1,3,6,9,12},{"Winter","Spring","Summer","Autumn","Winter"})</f>
        <v>Winter</v>
      </c>
    </row>
    <row r="5327" spans="2:18"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c r="O5327" s="4">
        <f>MONTH(Table1[[#This Row],[Invoice Date]])</f>
        <v>1</v>
      </c>
      <c r="P5327" s="4">
        <f>YEAR(Table1[[#This Row],[Invoice Date]])</f>
        <v>2021</v>
      </c>
      <c r="Q5327" s="4" t="str">
        <f>"Q"&amp;ROUNDUP(MONTH(Table1[[#This Row],[Invoice Date]])/3,0)</f>
        <v>Q1</v>
      </c>
      <c r="R5327" s="4" t="str">
        <f>LOOKUP(O5327,{1,3,6,9,12},{"Winter","Spring","Summer","Autumn","Winter"})</f>
        <v>Winter</v>
      </c>
    </row>
    <row r="5328" spans="2:18"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c r="O5328" s="4">
        <f>MONTH(Table1[[#This Row],[Invoice Date]])</f>
        <v>1</v>
      </c>
      <c r="P5328" s="4">
        <f>YEAR(Table1[[#This Row],[Invoice Date]])</f>
        <v>2021</v>
      </c>
      <c r="Q5328" s="4" t="str">
        <f>"Q"&amp;ROUNDUP(MONTH(Table1[[#This Row],[Invoice Date]])/3,0)</f>
        <v>Q1</v>
      </c>
      <c r="R5328" s="4" t="str">
        <f>LOOKUP(O5328,{1,3,6,9,12},{"Winter","Spring","Summer","Autumn","Winter"})</f>
        <v>Winter</v>
      </c>
    </row>
    <row r="5329" spans="2:18"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c r="O5329" s="4">
        <f>MONTH(Table1[[#This Row],[Invoice Date]])</f>
        <v>1</v>
      </c>
      <c r="P5329" s="4">
        <f>YEAR(Table1[[#This Row],[Invoice Date]])</f>
        <v>2021</v>
      </c>
      <c r="Q5329" s="4" t="str">
        <f>"Q"&amp;ROUNDUP(MONTH(Table1[[#This Row],[Invoice Date]])/3,0)</f>
        <v>Q1</v>
      </c>
      <c r="R5329" s="4" t="str">
        <f>LOOKUP(O5329,{1,3,6,9,12},{"Winter","Spring","Summer","Autumn","Winter"})</f>
        <v>Winter</v>
      </c>
    </row>
    <row r="5330" spans="2:18"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c r="O5330" s="4">
        <f>MONTH(Table1[[#This Row],[Invoice Date]])</f>
        <v>1</v>
      </c>
      <c r="P5330" s="4">
        <f>YEAR(Table1[[#This Row],[Invoice Date]])</f>
        <v>2021</v>
      </c>
      <c r="Q5330" s="4" t="str">
        <f>"Q"&amp;ROUNDUP(MONTH(Table1[[#This Row],[Invoice Date]])/3,0)</f>
        <v>Q1</v>
      </c>
      <c r="R5330" s="4" t="str">
        <f>LOOKUP(O5330,{1,3,6,9,12},{"Winter","Spring","Summer","Autumn","Winter"})</f>
        <v>Winter</v>
      </c>
    </row>
    <row r="5331" spans="2:18"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c r="O5331" s="4">
        <f>MONTH(Table1[[#This Row],[Invoice Date]])</f>
        <v>2</v>
      </c>
      <c r="P5331" s="4">
        <f>YEAR(Table1[[#This Row],[Invoice Date]])</f>
        <v>2021</v>
      </c>
      <c r="Q5331" s="4" t="str">
        <f>"Q"&amp;ROUNDUP(MONTH(Table1[[#This Row],[Invoice Date]])/3,0)</f>
        <v>Q1</v>
      </c>
      <c r="R5331" s="4" t="str">
        <f>LOOKUP(O5331,{1,3,6,9,12},{"Winter","Spring","Summer","Autumn","Winter"})</f>
        <v>Winter</v>
      </c>
    </row>
    <row r="5332" spans="2:18"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c r="O5332" s="4">
        <f>MONTH(Table1[[#This Row],[Invoice Date]])</f>
        <v>2</v>
      </c>
      <c r="P5332" s="4">
        <f>YEAR(Table1[[#This Row],[Invoice Date]])</f>
        <v>2021</v>
      </c>
      <c r="Q5332" s="4" t="str">
        <f>"Q"&amp;ROUNDUP(MONTH(Table1[[#This Row],[Invoice Date]])/3,0)</f>
        <v>Q1</v>
      </c>
      <c r="R5332" s="4" t="str">
        <f>LOOKUP(O5332,{1,3,6,9,12},{"Winter","Spring","Summer","Autumn","Winter"})</f>
        <v>Winter</v>
      </c>
    </row>
    <row r="5333" spans="2:18"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c r="O5333" s="4">
        <f>MONTH(Table1[[#This Row],[Invoice Date]])</f>
        <v>2</v>
      </c>
      <c r="P5333" s="4">
        <f>YEAR(Table1[[#This Row],[Invoice Date]])</f>
        <v>2021</v>
      </c>
      <c r="Q5333" s="4" t="str">
        <f>"Q"&amp;ROUNDUP(MONTH(Table1[[#This Row],[Invoice Date]])/3,0)</f>
        <v>Q1</v>
      </c>
      <c r="R5333" s="4" t="str">
        <f>LOOKUP(O5333,{1,3,6,9,12},{"Winter","Spring","Summer","Autumn","Winter"})</f>
        <v>Winter</v>
      </c>
    </row>
    <row r="5334" spans="2:18"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c r="O5334" s="4">
        <f>MONTH(Table1[[#This Row],[Invoice Date]])</f>
        <v>2</v>
      </c>
      <c r="P5334" s="4">
        <f>YEAR(Table1[[#This Row],[Invoice Date]])</f>
        <v>2021</v>
      </c>
      <c r="Q5334" s="4" t="str">
        <f>"Q"&amp;ROUNDUP(MONTH(Table1[[#This Row],[Invoice Date]])/3,0)</f>
        <v>Q1</v>
      </c>
      <c r="R5334" s="4" t="str">
        <f>LOOKUP(O5334,{1,3,6,9,12},{"Winter","Spring","Summer","Autumn","Winter"})</f>
        <v>Winter</v>
      </c>
    </row>
    <row r="5335" spans="2:18"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c r="O5335" s="4">
        <f>MONTH(Table1[[#This Row],[Invoice Date]])</f>
        <v>2</v>
      </c>
      <c r="P5335" s="4">
        <f>YEAR(Table1[[#This Row],[Invoice Date]])</f>
        <v>2021</v>
      </c>
      <c r="Q5335" s="4" t="str">
        <f>"Q"&amp;ROUNDUP(MONTH(Table1[[#This Row],[Invoice Date]])/3,0)</f>
        <v>Q1</v>
      </c>
      <c r="R5335" s="4" t="str">
        <f>LOOKUP(O5335,{1,3,6,9,12},{"Winter","Spring","Summer","Autumn","Winter"})</f>
        <v>Winter</v>
      </c>
    </row>
    <row r="5336" spans="2:18"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c r="O5336" s="4">
        <f>MONTH(Table1[[#This Row],[Invoice Date]])</f>
        <v>2</v>
      </c>
      <c r="P5336" s="4">
        <f>YEAR(Table1[[#This Row],[Invoice Date]])</f>
        <v>2021</v>
      </c>
      <c r="Q5336" s="4" t="str">
        <f>"Q"&amp;ROUNDUP(MONTH(Table1[[#This Row],[Invoice Date]])/3,0)</f>
        <v>Q1</v>
      </c>
      <c r="R5336" s="4" t="str">
        <f>LOOKUP(O5336,{1,3,6,9,12},{"Winter","Spring","Summer","Autumn","Winter"})</f>
        <v>Winter</v>
      </c>
    </row>
    <row r="5337" spans="2:18"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c r="O5337" s="4">
        <f>MONTH(Table1[[#This Row],[Invoice Date]])</f>
        <v>3</v>
      </c>
      <c r="P5337" s="4">
        <f>YEAR(Table1[[#This Row],[Invoice Date]])</f>
        <v>2021</v>
      </c>
      <c r="Q5337" s="4" t="str">
        <f>"Q"&amp;ROUNDUP(MONTH(Table1[[#This Row],[Invoice Date]])/3,0)</f>
        <v>Q1</v>
      </c>
      <c r="R5337" s="4" t="str">
        <f>LOOKUP(O5337,{1,3,6,9,12},{"Winter","Spring","Summer","Autumn","Winter"})</f>
        <v>Spring</v>
      </c>
    </row>
    <row r="5338" spans="2:18"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c r="O5338" s="4">
        <f>MONTH(Table1[[#This Row],[Invoice Date]])</f>
        <v>3</v>
      </c>
      <c r="P5338" s="4">
        <f>YEAR(Table1[[#This Row],[Invoice Date]])</f>
        <v>2021</v>
      </c>
      <c r="Q5338" s="4" t="str">
        <f>"Q"&amp;ROUNDUP(MONTH(Table1[[#This Row],[Invoice Date]])/3,0)</f>
        <v>Q1</v>
      </c>
      <c r="R5338" s="4" t="str">
        <f>LOOKUP(O5338,{1,3,6,9,12},{"Winter","Spring","Summer","Autumn","Winter"})</f>
        <v>Spring</v>
      </c>
    </row>
    <row r="5339" spans="2:18"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c r="O5339" s="4">
        <f>MONTH(Table1[[#This Row],[Invoice Date]])</f>
        <v>3</v>
      </c>
      <c r="P5339" s="4">
        <f>YEAR(Table1[[#This Row],[Invoice Date]])</f>
        <v>2021</v>
      </c>
      <c r="Q5339" s="4" t="str">
        <f>"Q"&amp;ROUNDUP(MONTH(Table1[[#This Row],[Invoice Date]])/3,0)</f>
        <v>Q1</v>
      </c>
      <c r="R5339" s="4" t="str">
        <f>LOOKUP(O5339,{1,3,6,9,12},{"Winter","Spring","Summer","Autumn","Winter"})</f>
        <v>Spring</v>
      </c>
    </row>
    <row r="5340" spans="2:18"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c r="O5340" s="4">
        <f>MONTH(Table1[[#This Row],[Invoice Date]])</f>
        <v>3</v>
      </c>
      <c r="P5340" s="4">
        <f>YEAR(Table1[[#This Row],[Invoice Date]])</f>
        <v>2021</v>
      </c>
      <c r="Q5340" s="4" t="str">
        <f>"Q"&amp;ROUNDUP(MONTH(Table1[[#This Row],[Invoice Date]])/3,0)</f>
        <v>Q1</v>
      </c>
      <c r="R5340" s="4" t="str">
        <f>LOOKUP(O5340,{1,3,6,9,12},{"Winter","Spring","Summer","Autumn","Winter"})</f>
        <v>Spring</v>
      </c>
    </row>
    <row r="5341" spans="2:18"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c r="O5341" s="4">
        <f>MONTH(Table1[[#This Row],[Invoice Date]])</f>
        <v>3</v>
      </c>
      <c r="P5341" s="4">
        <f>YEAR(Table1[[#This Row],[Invoice Date]])</f>
        <v>2021</v>
      </c>
      <c r="Q5341" s="4" t="str">
        <f>"Q"&amp;ROUNDUP(MONTH(Table1[[#This Row],[Invoice Date]])/3,0)</f>
        <v>Q1</v>
      </c>
      <c r="R5341" s="4" t="str">
        <f>LOOKUP(O5341,{1,3,6,9,12},{"Winter","Spring","Summer","Autumn","Winter"})</f>
        <v>Spring</v>
      </c>
    </row>
    <row r="5342" spans="2:18"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c r="O5342" s="4">
        <f>MONTH(Table1[[#This Row],[Invoice Date]])</f>
        <v>3</v>
      </c>
      <c r="P5342" s="4">
        <f>YEAR(Table1[[#This Row],[Invoice Date]])</f>
        <v>2021</v>
      </c>
      <c r="Q5342" s="4" t="str">
        <f>"Q"&amp;ROUNDUP(MONTH(Table1[[#This Row],[Invoice Date]])/3,0)</f>
        <v>Q1</v>
      </c>
      <c r="R5342" s="4" t="str">
        <f>LOOKUP(O5342,{1,3,6,9,12},{"Winter","Spring","Summer","Autumn","Winter"})</f>
        <v>Spring</v>
      </c>
    </row>
    <row r="5343" spans="2:18"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c r="O5343" s="4">
        <f>MONTH(Table1[[#This Row],[Invoice Date]])</f>
        <v>4</v>
      </c>
      <c r="P5343" s="4">
        <f>YEAR(Table1[[#This Row],[Invoice Date]])</f>
        <v>2021</v>
      </c>
      <c r="Q5343" s="4" t="str">
        <f>"Q"&amp;ROUNDUP(MONTH(Table1[[#This Row],[Invoice Date]])/3,0)</f>
        <v>Q2</v>
      </c>
      <c r="R5343" s="4" t="str">
        <f>LOOKUP(O5343,{1,3,6,9,12},{"Winter","Spring","Summer","Autumn","Winter"})</f>
        <v>Spring</v>
      </c>
    </row>
    <row r="5344" spans="2:18"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c r="O5344" s="4">
        <f>MONTH(Table1[[#This Row],[Invoice Date]])</f>
        <v>4</v>
      </c>
      <c r="P5344" s="4">
        <f>YEAR(Table1[[#This Row],[Invoice Date]])</f>
        <v>2021</v>
      </c>
      <c r="Q5344" s="4" t="str">
        <f>"Q"&amp;ROUNDUP(MONTH(Table1[[#This Row],[Invoice Date]])/3,0)</f>
        <v>Q2</v>
      </c>
      <c r="R5344" s="4" t="str">
        <f>LOOKUP(O5344,{1,3,6,9,12},{"Winter","Spring","Summer","Autumn","Winter"})</f>
        <v>Spring</v>
      </c>
    </row>
    <row r="5345" spans="2:18"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c r="O5345" s="4">
        <f>MONTH(Table1[[#This Row],[Invoice Date]])</f>
        <v>4</v>
      </c>
      <c r="P5345" s="4">
        <f>YEAR(Table1[[#This Row],[Invoice Date]])</f>
        <v>2021</v>
      </c>
      <c r="Q5345" s="4" t="str">
        <f>"Q"&amp;ROUNDUP(MONTH(Table1[[#This Row],[Invoice Date]])/3,0)</f>
        <v>Q2</v>
      </c>
      <c r="R5345" s="4" t="str">
        <f>LOOKUP(O5345,{1,3,6,9,12},{"Winter","Spring","Summer","Autumn","Winter"})</f>
        <v>Spring</v>
      </c>
    </row>
    <row r="5346" spans="2:18"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c r="O5346" s="4">
        <f>MONTH(Table1[[#This Row],[Invoice Date]])</f>
        <v>4</v>
      </c>
      <c r="P5346" s="4">
        <f>YEAR(Table1[[#This Row],[Invoice Date]])</f>
        <v>2021</v>
      </c>
      <c r="Q5346" s="4" t="str">
        <f>"Q"&amp;ROUNDUP(MONTH(Table1[[#This Row],[Invoice Date]])/3,0)</f>
        <v>Q2</v>
      </c>
      <c r="R5346" s="4" t="str">
        <f>LOOKUP(O5346,{1,3,6,9,12},{"Winter","Spring","Summer","Autumn","Winter"})</f>
        <v>Spring</v>
      </c>
    </row>
    <row r="5347" spans="2:18"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c r="O5347" s="4">
        <f>MONTH(Table1[[#This Row],[Invoice Date]])</f>
        <v>4</v>
      </c>
      <c r="P5347" s="4">
        <f>YEAR(Table1[[#This Row],[Invoice Date]])</f>
        <v>2021</v>
      </c>
      <c r="Q5347" s="4" t="str">
        <f>"Q"&amp;ROUNDUP(MONTH(Table1[[#This Row],[Invoice Date]])/3,0)</f>
        <v>Q2</v>
      </c>
      <c r="R5347" s="4" t="str">
        <f>LOOKUP(O5347,{1,3,6,9,12},{"Winter","Spring","Summer","Autumn","Winter"})</f>
        <v>Spring</v>
      </c>
    </row>
    <row r="5348" spans="2:18"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c r="O5348" s="4">
        <f>MONTH(Table1[[#This Row],[Invoice Date]])</f>
        <v>4</v>
      </c>
      <c r="P5348" s="4">
        <f>YEAR(Table1[[#This Row],[Invoice Date]])</f>
        <v>2021</v>
      </c>
      <c r="Q5348" s="4" t="str">
        <f>"Q"&amp;ROUNDUP(MONTH(Table1[[#This Row],[Invoice Date]])/3,0)</f>
        <v>Q2</v>
      </c>
      <c r="R5348" s="4" t="str">
        <f>LOOKUP(O5348,{1,3,6,9,12},{"Winter","Spring","Summer","Autumn","Winter"})</f>
        <v>Spring</v>
      </c>
    </row>
    <row r="5349" spans="2:18"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c r="O5349" s="4">
        <f>MONTH(Table1[[#This Row],[Invoice Date]])</f>
        <v>5</v>
      </c>
      <c r="P5349" s="4">
        <f>YEAR(Table1[[#This Row],[Invoice Date]])</f>
        <v>2021</v>
      </c>
      <c r="Q5349" s="4" t="str">
        <f>"Q"&amp;ROUNDUP(MONTH(Table1[[#This Row],[Invoice Date]])/3,0)</f>
        <v>Q2</v>
      </c>
      <c r="R5349" s="4" t="str">
        <f>LOOKUP(O5349,{1,3,6,9,12},{"Winter","Spring","Summer","Autumn","Winter"})</f>
        <v>Spring</v>
      </c>
    </row>
    <row r="5350" spans="2:18"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c r="O5350" s="4">
        <f>MONTH(Table1[[#This Row],[Invoice Date]])</f>
        <v>5</v>
      </c>
      <c r="P5350" s="4">
        <f>YEAR(Table1[[#This Row],[Invoice Date]])</f>
        <v>2021</v>
      </c>
      <c r="Q5350" s="4" t="str">
        <f>"Q"&amp;ROUNDUP(MONTH(Table1[[#This Row],[Invoice Date]])/3,0)</f>
        <v>Q2</v>
      </c>
      <c r="R5350" s="4" t="str">
        <f>LOOKUP(O5350,{1,3,6,9,12},{"Winter","Spring","Summer","Autumn","Winter"})</f>
        <v>Spring</v>
      </c>
    </row>
    <row r="5351" spans="2:18"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c r="O5351" s="4">
        <f>MONTH(Table1[[#This Row],[Invoice Date]])</f>
        <v>5</v>
      </c>
      <c r="P5351" s="4">
        <f>YEAR(Table1[[#This Row],[Invoice Date]])</f>
        <v>2021</v>
      </c>
      <c r="Q5351" s="4" t="str">
        <f>"Q"&amp;ROUNDUP(MONTH(Table1[[#This Row],[Invoice Date]])/3,0)</f>
        <v>Q2</v>
      </c>
      <c r="R5351" s="4" t="str">
        <f>LOOKUP(O5351,{1,3,6,9,12},{"Winter","Spring","Summer","Autumn","Winter"})</f>
        <v>Spring</v>
      </c>
    </row>
    <row r="5352" spans="2:18"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c r="O5352" s="4">
        <f>MONTH(Table1[[#This Row],[Invoice Date]])</f>
        <v>5</v>
      </c>
      <c r="P5352" s="4">
        <f>YEAR(Table1[[#This Row],[Invoice Date]])</f>
        <v>2021</v>
      </c>
      <c r="Q5352" s="4" t="str">
        <f>"Q"&amp;ROUNDUP(MONTH(Table1[[#This Row],[Invoice Date]])/3,0)</f>
        <v>Q2</v>
      </c>
      <c r="R5352" s="4" t="str">
        <f>LOOKUP(O5352,{1,3,6,9,12},{"Winter","Spring","Summer","Autumn","Winter"})</f>
        <v>Spring</v>
      </c>
    </row>
    <row r="5353" spans="2:18"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c r="O5353" s="4">
        <f>MONTH(Table1[[#This Row],[Invoice Date]])</f>
        <v>5</v>
      </c>
      <c r="P5353" s="4">
        <f>YEAR(Table1[[#This Row],[Invoice Date]])</f>
        <v>2021</v>
      </c>
      <c r="Q5353" s="4" t="str">
        <f>"Q"&amp;ROUNDUP(MONTH(Table1[[#This Row],[Invoice Date]])/3,0)</f>
        <v>Q2</v>
      </c>
      <c r="R5353" s="4" t="str">
        <f>LOOKUP(O5353,{1,3,6,9,12},{"Winter","Spring","Summer","Autumn","Winter"})</f>
        <v>Spring</v>
      </c>
    </row>
    <row r="5354" spans="2:18"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c r="O5354" s="4">
        <f>MONTH(Table1[[#This Row],[Invoice Date]])</f>
        <v>5</v>
      </c>
      <c r="P5354" s="4">
        <f>YEAR(Table1[[#This Row],[Invoice Date]])</f>
        <v>2021</v>
      </c>
      <c r="Q5354" s="4" t="str">
        <f>"Q"&amp;ROUNDUP(MONTH(Table1[[#This Row],[Invoice Date]])/3,0)</f>
        <v>Q2</v>
      </c>
      <c r="R5354" s="4" t="str">
        <f>LOOKUP(O5354,{1,3,6,9,12},{"Winter","Spring","Summer","Autumn","Winter"})</f>
        <v>Spring</v>
      </c>
    </row>
    <row r="5355" spans="2:18"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c r="O5355" s="4">
        <f>MONTH(Table1[[#This Row],[Invoice Date]])</f>
        <v>6</v>
      </c>
      <c r="P5355" s="4">
        <f>YEAR(Table1[[#This Row],[Invoice Date]])</f>
        <v>2021</v>
      </c>
      <c r="Q5355" s="4" t="str">
        <f>"Q"&amp;ROUNDUP(MONTH(Table1[[#This Row],[Invoice Date]])/3,0)</f>
        <v>Q2</v>
      </c>
      <c r="R5355" s="4" t="str">
        <f>LOOKUP(O5355,{1,3,6,9,12},{"Winter","Spring","Summer","Autumn","Winter"})</f>
        <v>Summer</v>
      </c>
    </row>
    <row r="5356" spans="2:18"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c r="O5356" s="4">
        <f>MONTH(Table1[[#This Row],[Invoice Date]])</f>
        <v>6</v>
      </c>
      <c r="P5356" s="4">
        <f>YEAR(Table1[[#This Row],[Invoice Date]])</f>
        <v>2021</v>
      </c>
      <c r="Q5356" s="4" t="str">
        <f>"Q"&amp;ROUNDUP(MONTH(Table1[[#This Row],[Invoice Date]])/3,0)</f>
        <v>Q2</v>
      </c>
      <c r="R5356" s="4" t="str">
        <f>LOOKUP(O5356,{1,3,6,9,12},{"Winter","Spring","Summer","Autumn","Winter"})</f>
        <v>Summer</v>
      </c>
    </row>
    <row r="5357" spans="2:18"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c r="O5357" s="4">
        <f>MONTH(Table1[[#This Row],[Invoice Date]])</f>
        <v>6</v>
      </c>
      <c r="P5357" s="4">
        <f>YEAR(Table1[[#This Row],[Invoice Date]])</f>
        <v>2021</v>
      </c>
      <c r="Q5357" s="4" t="str">
        <f>"Q"&amp;ROUNDUP(MONTH(Table1[[#This Row],[Invoice Date]])/3,0)</f>
        <v>Q2</v>
      </c>
      <c r="R5357" s="4" t="str">
        <f>LOOKUP(O5357,{1,3,6,9,12},{"Winter","Spring","Summer","Autumn","Winter"})</f>
        <v>Summer</v>
      </c>
    </row>
    <row r="5358" spans="2:18"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c r="O5358" s="4">
        <f>MONTH(Table1[[#This Row],[Invoice Date]])</f>
        <v>6</v>
      </c>
      <c r="P5358" s="4">
        <f>YEAR(Table1[[#This Row],[Invoice Date]])</f>
        <v>2021</v>
      </c>
      <c r="Q5358" s="4" t="str">
        <f>"Q"&amp;ROUNDUP(MONTH(Table1[[#This Row],[Invoice Date]])/3,0)</f>
        <v>Q2</v>
      </c>
      <c r="R5358" s="4" t="str">
        <f>LOOKUP(O5358,{1,3,6,9,12},{"Winter","Spring","Summer","Autumn","Winter"})</f>
        <v>Summer</v>
      </c>
    </row>
    <row r="5359" spans="2:18"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c r="O5359" s="4">
        <f>MONTH(Table1[[#This Row],[Invoice Date]])</f>
        <v>6</v>
      </c>
      <c r="P5359" s="4">
        <f>YEAR(Table1[[#This Row],[Invoice Date]])</f>
        <v>2021</v>
      </c>
      <c r="Q5359" s="4" t="str">
        <f>"Q"&amp;ROUNDUP(MONTH(Table1[[#This Row],[Invoice Date]])/3,0)</f>
        <v>Q2</v>
      </c>
      <c r="R5359" s="4" t="str">
        <f>LOOKUP(O5359,{1,3,6,9,12},{"Winter","Spring","Summer","Autumn","Winter"})</f>
        <v>Summer</v>
      </c>
    </row>
    <row r="5360" spans="2:18"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c r="O5360" s="4">
        <f>MONTH(Table1[[#This Row],[Invoice Date]])</f>
        <v>6</v>
      </c>
      <c r="P5360" s="4">
        <f>YEAR(Table1[[#This Row],[Invoice Date]])</f>
        <v>2021</v>
      </c>
      <c r="Q5360" s="4" t="str">
        <f>"Q"&amp;ROUNDUP(MONTH(Table1[[#This Row],[Invoice Date]])/3,0)</f>
        <v>Q2</v>
      </c>
      <c r="R5360" s="4" t="str">
        <f>LOOKUP(O5360,{1,3,6,9,12},{"Winter","Spring","Summer","Autumn","Winter"})</f>
        <v>Summer</v>
      </c>
    </row>
    <row r="5361" spans="2:18"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c r="O5361" s="4">
        <f>MONTH(Table1[[#This Row],[Invoice Date]])</f>
        <v>7</v>
      </c>
      <c r="P5361" s="4">
        <f>YEAR(Table1[[#This Row],[Invoice Date]])</f>
        <v>2021</v>
      </c>
      <c r="Q5361" s="4" t="str">
        <f>"Q"&amp;ROUNDUP(MONTH(Table1[[#This Row],[Invoice Date]])/3,0)</f>
        <v>Q3</v>
      </c>
      <c r="R5361" s="4" t="str">
        <f>LOOKUP(O5361,{1,3,6,9,12},{"Winter","Spring","Summer","Autumn","Winter"})</f>
        <v>Summer</v>
      </c>
    </row>
    <row r="5362" spans="2:18"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c r="O5362" s="4">
        <f>MONTH(Table1[[#This Row],[Invoice Date]])</f>
        <v>7</v>
      </c>
      <c r="P5362" s="4">
        <f>YEAR(Table1[[#This Row],[Invoice Date]])</f>
        <v>2021</v>
      </c>
      <c r="Q5362" s="4" t="str">
        <f>"Q"&amp;ROUNDUP(MONTH(Table1[[#This Row],[Invoice Date]])/3,0)</f>
        <v>Q3</v>
      </c>
      <c r="R5362" s="4" t="str">
        <f>LOOKUP(O5362,{1,3,6,9,12},{"Winter","Spring","Summer","Autumn","Winter"})</f>
        <v>Summer</v>
      </c>
    </row>
    <row r="5363" spans="2:18"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c r="O5363" s="4">
        <f>MONTH(Table1[[#This Row],[Invoice Date]])</f>
        <v>7</v>
      </c>
      <c r="P5363" s="4">
        <f>YEAR(Table1[[#This Row],[Invoice Date]])</f>
        <v>2021</v>
      </c>
      <c r="Q5363" s="4" t="str">
        <f>"Q"&amp;ROUNDUP(MONTH(Table1[[#This Row],[Invoice Date]])/3,0)</f>
        <v>Q3</v>
      </c>
      <c r="R5363" s="4" t="str">
        <f>LOOKUP(O5363,{1,3,6,9,12},{"Winter","Spring","Summer","Autumn","Winter"})</f>
        <v>Summer</v>
      </c>
    </row>
    <row r="5364" spans="2:18"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c r="O5364" s="4">
        <f>MONTH(Table1[[#This Row],[Invoice Date]])</f>
        <v>7</v>
      </c>
      <c r="P5364" s="4">
        <f>YEAR(Table1[[#This Row],[Invoice Date]])</f>
        <v>2021</v>
      </c>
      <c r="Q5364" s="4" t="str">
        <f>"Q"&amp;ROUNDUP(MONTH(Table1[[#This Row],[Invoice Date]])/3,0)</f>
        <v>Q3</v>
      </c>
      <c r="R5364" s="4" t="str">
        <f>LOOKUP(O5364,{1,3,6,9,12},{"Winter","Spring","Summer","Autumn","Winter"})</f>
        <v>Summer</v>
      </c>
    </row>
    <row r="5365" spans="2:18"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c r="O5365" s="4">
        <f>MONTH(Table1[[#This Row],[Invoice Date]])</f>
        <v>7</v>
      </c>
      <c r="P5365" s="4">
        <f>YEAR(Table1[[#This Row],[Invoice Date]])</f>
        <v>2021</v>
      </c>
      <c r="Q5365" s="4" t="str">
        <f>"Q"&amp;ROUNDUP(MONTH(Table1[[#This Row],[Invoice Date]])/3,0)</f>
        <v>Q3</v>
      </c>
      <c r="R5365" s="4" t="str">
        <f>LOOKUP(O5365,{1,3,6,9,12},{"Winter","Spring","Summer","Autumn","Winter"})</f>
        <v>Summer</v>
      </c>
    </row>
    <row r="5366" spans="2:18"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c r="O5366" s="4">
        <f>MONTH(Table1[[#This Row],[Invoice Date]])</f>
        <v>7</v>
      </c>
      <c r="P5366" s="4">
        <f>YEAR(Table1[[#This Row],[Invoice Date]])</f>
        <v>2021</v>
      </c>
      <c r="Q5366" s="4" t="str">
        <f>"Q"&amp;ROUNDUP(MONTH(Table1[[#This Row],[Invoice Date]])/3,0)</f>
        <v>Q3</v>
      </c>
      <c r="R5366" s="4" t="str">
        <f>LOOKUP(O5366,{1,3,6,9,12},{"Winter","Spring","Summer","Autumn","Winter"})</f>
        <v>Summer</v>
      </c>
    </row>
    <row r="5367" spans="2:18"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c r="O5367" s="4">
        <f>MONTH(Table1[[#This Row],[Invoice Date]])</f>
        <v>8</v>
      </c>
      <c r="P5367" s="4">
        <f>YEAR(Table1[[#This Row],[Invoice Date]])</f>
        <v>2021</v>
      </c>
      <c r="Q5367" s="4" t="str">
        <f>"Q"&amp;ROUNDUP(MONTH(Table1[[#This Row],[Invoice Date]])/3,0)</f>
        <v>Q3</v>
      </c>
      <c r="R5367" s="4" t="str">
        <f>LOOKUP(O5367,{1,3,6,9,12},{"Winter","Spring","Summer","Autumn","Winter"})</f>
        <v>Summer</v>
      </c>
    </row>
    <row r="5368" spans="2:18"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c r="O5368" s="4">
        <f>MONTH(Table1[[#This Row],[Invoice Date]])</f>
        <v>8</v>
      </c>
      <c r="P5368" s="4">
        <f>YEAR(Table1[[#This Row],[Invoice Date]])</f>
        <v>2021</v>
      </c>
      <c r="Q5368" s="4" t="str">
        <f>"Q"&amp;ROUNDUP(MONTH(Table1[[#This Row],[Invoice Date]])/3,0)</f>
        <v>Q3</v>
      </c>
      <c r="R5368" s="4" t="str">
        <f>LOOKUP(O5368,{1,3,6,9,12},{"Winter","Spring","Summer","Autumn","Winter"})</f>
        <v>Summer</v>
      </c>
    </row>
    <row r="5369" spans="2:18"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c r="O5369" s="4">
        <f>MONTH(Table1[[#This Row],[Invoice Date]])</f>
        <v>8</v>
      </c>
      <c r="P5369" s="4">
        <f>YEAR(Table1[[#This Row],[Invoice Date]])</f>
        <v>2021</v>
      </c>
      <c r="Q5369" s="4" t="str">
        <f>"Q"&amp;ROUNDUP(MONTH(Table1[[#This Row],[Invoice Date]])/3,0)</f>
        <v>Q3</v>
      </c>
      <c r="R5369" s="4" t="str">
        <f>LOOKUP(O5369,{1,3,6,9,12},{"Winter","Spring","Summer","Autumn","Winter"})</f>
        <v>Summer</v>
      </c>
    </row>
    <row r="5370" spans="2:18"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c r="O5370" s="4">
        <f>MONTH(Table1[[#This Row],[Invoice Date]])</f>
        <v>8</v>
      </c>
      <c r="P5370" s="4">
        <f>YEAR(Table1[[#This Row],[Invoice Date]])</f>
        <v>2021</v>
      </c>
      <c r="Q5370" s="4" t="str">
        <f>"Q"&amp;ROUNDUP(MONTH(Table1[[#This Row],[Invoice Date]])/3,0)</f>
        <v>Q3</v>
      </c>
      <c r="R5370" s="4" t="str">
        <f>LOOKUP(O5370,{1,3,6,9,12},{"Winter","Spring","Summer","Autumn","Winter"})</f>
        <v>Summer</v>
      </c>
    </row>
    <row r="5371" spans="2:18"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c r="O5371" s="4">
        <f>MONTH(Table1[[#This Row],[Invoice Date]])</f>
        <v>8</v>
      </c>
      <c r="P5371" s="4">
        <f>YEAR(Table1[[#This Row],[Invoice Date]])</f>
        <v>2021</v>
      </c>
      <c r="Q5371" s="4" t="str">
        <f>"Q"&amp;ROUNDUP(MONTH(Table1[[#This Row],[Invoice Date]])/3,0)</f>
        <v>Q3</v>
      </c>
      <c r="R5371" s="4" t="str">
        <f>LOOKUP(O5371,{1,3,6,9,12},{"Winter","Spring","Summer","Autumn","Winter"})</f>
        <v>Summer</v>
      </c>
    </row>
    <row r="5372" spans="2:18"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c r="O5372" s="4">
        <f>MONTH(Table1[[#This Row],[Invoice Date]])</f>
        <v>8</v>
      </c>
      <c r="P5372" s="4">
        <f>YEAR(Table1[[#This Row],[Invoice Date]])</f>
        <v>2021</v>
      </c>
      <c r="Q5372" s="4" t="str">
        <f>"Q"&amp;ROUNDUP(MONTH(Table1[[#This Row],[Invoice Date]])/3,0)</f>
        <v>Q3</v>
      </c>
      <c r="R5372" s="4" t="str">
        <f>LOOKUP(O5372,{1,3,6,9,12},{"Winter","Spring","Summer","Autumn","Winter"})</f>
        <v>Summer</v>
      </c>
    </row>
    <row r="5373" spans="2:18"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c r="O5373" s="4">
        <f>MONTH(Table1[[#This Row],[Invoice Date]])</f>
        <v>9</v>
      </c>
      <c r="P5373" s="4">
        <f>YEAR(Table1[[#This Row],[Invoice Date]])</f>
        <v>2021</v>
      </c>
      <c r="Q5373" s="4" t="str">
        <f>"Q"&amp;ROUNDUP(MONTH(Table1[[#This Row],[Invoice Date]])/3,0)</f>
        <v>Q3</v>
      </c>
      <c r="R5373" s="4" t="str">
        <f>LOOKUP(O5373,{1,3,6,9,12},{"Winter","Spring","Summer","Autumn","Winter"})</f>
        <v>Autumn</v>
      </c>
    </row>
    <row r="5374" spans="2:18"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c r="O5374" s="4">
        <f>MONTH(Table1[[#This Row],[Invoice Date]])</f>
        <v>9</v>
      </c>
      <c r="P5374" s="4">
        <f>YEAR(Table1[[#This Row],[Invoice Date]])</f>
        <v>2021</v>
      </c>
      <c r="Q5374" s="4" t="str">
        <f>"Q"&amp;ROUNDUP(MONTH(Table1[[#This Row],[Invoice Date]])/3,0)</f>
        <v>Q3</v>
      </c>
      <c r="R5374" s="4" t="str">
        <f>LOOKUP(O5374,{1,3,6,9,12},{"Winter","Spring","Summer","Autumn","Winter"})</f>
        <v>Autumn</v>
      </c>
    </row>
    <row r="5375" spans="2:18"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c r="O5375" s="4">
        <f>MONTH(Table1[[#This Row],[Invoice Date]])</f>
        <v>9</v>
      </c>
      <c r="P5375" s="4">
        <f>YEAR(Table1[[#This Row],[Invoice Date]])</f>
        <v>2021</v>
      </c>
      <c r="Q5375" s="4" t="str">
        <f>"Q"&amp;ROUNDUP(MONTH(Table1[[#This Row],[Invoice Date]])/3,0)</f>
        <v>Q3</v>
      </c>
      <c r="R5375" s="4" t="str">
        <f>LOOKUP(O5375,{1,3,6,9,12},{"Winter","Spring","Summer","Autumn","Winter"})</f>
        <v>Autumn</v>
      </c>
    </row>
    <row r="5376" spans="2:18"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c r="O5376" s="4">
        <f>MONTH(Table1[[#This Row],[Invoice Date]])</f>
        <v>9</v>
      </c>
      <c r="P5376" s="4">
        <f>YEAR(Table1[[#This Row],[Invoice Date]])</f>
        <v>2021</v>
      </c>
      <c r="Q5376" s="4" t="str">
        <f>"Q"&amp;ROUNDUP(MONTH(Table1[[#This Row],[Invoice Date]])/3,0)</f>
        <v>Q3</v>
      </c>
      <c r="R5376" s="4" t="str">
        <f>LOOKUP(O5376,{1,3,6,9,12},{"Winter","Spring","Summer","Autumn","Winter"})</f>
        <v>Autumn</v>
      </c>
    </row>
    <row r="5377" spans="2:18"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c r="O5377" s="4">
        <f>MONTH(Table1[[#This Row],[Invoice Date]])</f>
        <v>9</v>
      </c>
      <c r="P5377" s="4">
        <f>YEAR(Table1[[#This Row],[Invoice Date]])</f>
        <v>2021</v>
      </c>
      <c r="Q5377" s="4" t="str">
        <f>"Q"&amp;ROUNDUP(MONTH(Table1[[#This Row],[Invoice Date]])/3,0)</f>
        <v>Q3</v>
      </c>
      <c r="R5377" s="4" t="str">
        <f>LOOKUP(O5377,{1,3,6,9,12},{"Winter","Spring","Summer","Autumn","Winter"})</f>
        <v>Autumn</v>
      </c>
    </row>
    <row r="5378" spans="2:18"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c r="O5378" s="4">
        <f>MONTH(Table1[[#This Row],[Invoice Date]])</f>
        <v>9</v>
      </c>
      <c r="P5378" s="4">
        <f>YEAR(Table1[[#This Row],[Invoice Date]])</f>
        <v>2021</v>
      </c>
      <c r="Q5378" s="4" t="str">
        <f>"Q"&amp;ROUNDUP(MONTH(Table1[[#This Row],[Invoice Date]])/3,0)</f>
        <v>Q3</v>
      </c>
      <c r="R5378" s="4" t="str">
        <f>LOOKUP(O5378,{1,3,6,9,12},{"Winter","Spring","Summer","Autumn","Winter"})</f>
        <v>Autumn</v>
      </c>
    </row>
    <row r="5379" spans="2:18"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c r="O5379" s="4">
        <f>MONTH(Table1[[#This Row],[Invoice Date]])</f>
        <v>10</v>
      </c>
      <c r="P5379" s="4">
        <f>YEAR(Table1[[#This Row],[Invoice Date]])</f>
        <v>2021</v>
      </c>
      <c r="Q5379" s="4" t="str">
        <f>"Q"&amp;ROUNDUP(MONTH(Table1[[#This Row],[Invoice Date]])/3,0)</f>
        <v>Q4</v>
      </c>
      <c r="R5379" s="4" t="str">
        <f>LOOKUP(O5379,{1,3,6,9,12},{"Winter","Spring","Summer","Autumn","Winter"})</f>
        <v>Autumn</v>
      </c>
    </row>
    <row r="5380" spans="2:18"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c r="O5380" s="4">
        <f>MONTH(Table1[[#This Row],[Invoice Date]])</f>
        <v>10</v>
      </c>
      <c r="P5380" s="4">
        <f>YEAR(Table1[[#This Row],[Invoice Date]])</f>
        <v>2021</v>
      </c>
      <c r="Q5380" s="4" t="str">
        <f>"Q"&amp;ROUNDUP(MONTH(Table1[[#This Row],[Invoice Date]])/3,0)</f>
        <v>Q4</v>
      </c>
      <c r="R5380" s="4" t="str">
        <f>LOOKUP(O5380,{1,3,6,9,12},{"Winter","Spring","Summer","Autumn","Winter"})</f>
        <v>Autumn</v>
      </c>
    </row>
    <row r="5381" spans="2:18"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c r="O5381" s="4">
        <f>MONTH(Table1[[#This Row],[Invoice Date]])</f>
        <v>10</v>
      </c>
      <c r="P5381" s="4">
        <f>YEAR(Table1[[#This Row],[Invoice Date]])</f>
        <v>2021</v>
      </c>
      <c r="Q5381" s="4" t="str">
        <f>"Q"&amp;ROUNDUP(MONTH(Table1[[#This Row],[Invoice Date]])/3,0)</f>
        <v>Q4</v>
      </c>
      <c r="R5381" s="4" t="str">
        <f>LOOKUP(O5381,{1,3,6,9,12},{"Winter","Spring","Summer","Autumn","Winter"})</f>
        <v>Autumn</v>
      </c>
    </row>
    <row r="5382" spans="2:18"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c r="O5382" s="4">
        <f>MONTH(Table1[[#This Row],[Invoice Date]])</f>
        <v>10</v>
      </c>
      <c r="P5382" s="4">
        <f>YEAR(Table1[[#This Row],[Invoice Date]])</f>
        <v>2021</v>
      </c>
      <c r="Q5382" s="4" t="str">
        <f>"Q"&amp;ROUNDUP(MONTH(Table1[[#This Row],[Invoice Date]])/3,0)</f>
        <v>Q4</v>
      </c>
      <c r="R5382" s="4" t="str">
        <f>LOOKUP(O5382,{1,3,6,9,12},{"Winter","Spring","Summer","Autumn","Winter"})</f>
        <v>Autumn</v>
      </c>
    </row>
    <row r="5383" spans="2:18"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c r="O5383" s="4">
        <f>MONTH(Table1[[#This Row],[Invoice Date]])</f>
        <v>10</v>
      </c>
      <c r="P5383" s="4">
        <f>YEAR(Table1[[#This Row],[Invoice Date]])</f>
        <v>2021</v>
      </c>
      <c r="Q5383" s="4" t="str">
        <f>"Q"&amp;ROUNDUP(MONTH(Table1[[#This Row],[Invoice Date]])/3,0)</f>
        <v>Q4</v>
      </c>
      <c r="R5383" s="4" t="str">
        <f>LOOKUP(O5383,{1,3,6,9,12},{"Winter","Spring","Summer","Autumn","Winter"})</f>
        <v>Autumn</v>
      </c>
    </row>
    <row r="5384" spans="2:18"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c r="O5384" s="4">
        <f>MONTH(Table1[[#This Row],[Invoice Date]])</f>
        <v>10</v>
      </c>
      <c r="P5384" s="4">
        <f>YEAR(Table1[[#This Row],[Invoice Date]])</f>
        <v>2021</v>
      </c>
      <c r="Q5384" s="4" t="str">
        <f>"Q"&amp;ROUNDUP(MONTH(Table1[[#This Row],[Invoice Date]])/3,0)</f>
        <v>Q4</v>
      </c>
      <c r="R5384" s="4" t="str">
        <f>LOOKUP(O5384,{1,3,6,9,12},{"Winter","Spring","Summer","Autumn","Winter"})</f>
        <v>Autumn</v>
      </c>
    </row>
    <row r="5385" spans="2:18"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c r="O5385" s="4">
        <f>MONTH(Table1[[#This Row],[Invoice Date]])</f>
        <v>11</v>
      </c>
      <c r="P5385" s="4">
        <f>YEAR(Table1[[#This Row],[Invoice Date]])</f>
        <v>2021</v>
      </c>
      <c r="Q5385" s="4" t="str">
        <f>"Q"&amp;ROUNDUP(MONTH(Table1[[#This Row],[Invoice Date]])/3,0)</f>
        <v>Q4</v>
      </c>
      <c r="R5385" s="4" t="str">
        <f>LOOKUP(O5385,{1,3,6,9,12},{"Winter","Spring","Summer","Autumn","Winter"})</f>
        <v>Autumn</v>
      </c>
    </row>
    <row r="5386" spans="2:18"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c r="O5386" s="4">
        <f>MONTH(Table1[[#This Row],[Invoice Date]])</f>
        <v>11</v>
      </c>
      <c r="P5386" s="4">
        <f>YEAR(Table1[[#This Row],[Invoice Date]])</f>
        <v>2021</v>
      </c>
      <c r="Q5386" s="4" t="str">
        <f>"Q"&amp;ROUNDUP(MONTH(Table1[[#This Row],[Invoice Date]])/3,0)</f>
        <v>Q4</v>
      </c>
      <c r="R5386" s="4" t="str">
        <f>LOOKUP(O5386,{1,3,6,9,12},{"Winter","Spring","Summer","Autumn","Winter"})</f>
        <v>Autumn</v>
      </c>
    </row>
    <row r="5387" spans="2:18"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c r="O5387" s="4">
        <f>MONTH(Table1[[#This Row],[Invoice Date]])</f>
        <v>11</v>
      </c>
      <c r="P5387" s="4">
        <f>YEAR(Table1[[#This Row],[Invoice Date]])</f>
        <v>2021</v>
      </c>
      <c r="Q5387" s="4" t="str">
        <f>"Q"&amp;ROUNDUP(MONTH(Table1[[#This Row],[Invoice Date]])/3,0)</f>
        <v>Q4</v>
      </c>
      <c r="R5387" s="4" t="str">
        <f>LOOKUP(O5387,{1,3,6,9,12},{"Winter","Spring","Summer","Autumn","Winter"})</f>
        <v>Autumn</v>
      </c>
    </row>
    <row r="5388" spans="2:18"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c r="O5388" s="4">
        <f>MONTH(Table1[[#This Row],[Invoice Date]])</f>
        <v>11</v>
      </c>
      <c r="P5388" s="4">
        <f>YEAR(Table1[[#This Row],[Invoice Date]])</f>
        <v>2021</v>
      </c>
      <c r="Q5388" s="4" t="str">
        <f>"Q"&amp;ROUNDUP(MONTH(Table1[[#This Row],[Invoice Date]])/3,0)</f>
        <v>Q4</v>
      </c>
      <c r="R5388" s="4" t="str">
        <f>LOOKUP(O5388,{1,3,6,9,12},{"Winter","Spring","Summer","Autumn","Winter"})</f>
        <v>Autumn</v>
      </c>
    </row>
    <row r="5389" spans="2:18"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c r="O5389" s="4">
        <f>MONTH(Table1[[#This Row],[Invoice Date]])</f>
        <v>11</v>
      </c>
      <c r="P5389" s="4">
        <f>YEAR(Table1[[#This Row],[Invoice Date]])</f>
        <v>2021</v>
      </c>
      <c r="Q5389" s="4" t="str">
        <f>"Q"&amp;ROUNDUP(MONTH(Table1[[#This Row],[Invoice Date]])/3,0)</f>
        <v>Q4</v>
      </c>
      <c r="R5389" s="4" t="str">
        <f>LOOKUP(O5389,{1,3,6,9,12},{"Winter","Spring","Summer","Autumn","Winter"})</f>
        <v>Autumn</v>
      </c>
    </row>
    <row r="5390" spans="2:18"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c r="O5390" s="4">
        <f>MONTH(Table1[[#This Row],[Invoice Date]])</f>
        <v>11</v>
      </c>
      <c r="P5390" s="4">
        <f>YEAR(Table1[[#This Row],[Invoice Date]])</f>
        <v>2021</v>
      </c>
      <c r="Q5390" s="4" t="str">
        <f>"Q"&amp;ROUNDUP(MONTH(Table1[[#This Row],[Invoice Date]])/3,0)</f>
        <v>Q4</v>
      </c>
      <c r="R5390" s="4" t="str">
        <f>LOOKUP(O5390,{1,3,6,9,12},{"Winter","Spring","Summer","Autumn","Winter"})</f>
        <v>Autumn</v>
      </c>
    </row>
    <row r="5391" spans="2:18"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c r="O5391" s="4">
        <f>MONTH(Table1[[#This Row],[Invoice Date]])</f>
        <v>12</v>
      </c>
      <c r="P5391" s="4">
        <f>YEAR(Table1[[#This Row],[Invoice Date]])</f>
        <v>2021</v>
      </c>
      <c r="Q5391" s="4" t="str">
        <f>"Q"&amp;ROUNDUP(MONTH(Table1[[#This Row],[Invoice Date]])/3,0)</f>
        <v>Q4</v>
      </c>
      <c r="R5391" s="4" t="str">
        <f>LOOKUP(O5391,{1,3,6,9,12},{"Winter","Spring","Summer","Autumn","Winter"})</f>
        <v>Winter</v>
      </c>
    </row>
    <row r="5392" spans="2:18"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c r="O5392" s="4">
        <f>MONTH(Table1[[#This Row],[Invoice Date]])</f>
        <v>12</v>
      </c>
      <c r="P5392" s="4">
        <f>YEAR(Table1[[#This Row],[Invoice Date]])</f>
        <v>2021</v>
      </c>
      <c r="Q5392" s="4" t="str">
        <f>"Q"&amp;ROUNDUP(MONTH(Table1[[#This Row],[Invoice Date]])/3,0)</f>
        <v>Q4</v>
      </c>
      <c r="R5392" s="4" t="str">
        <f>LOOKUP(O5392,{1,3,6,9,12},{"Winter","Spring","Summer","Autumn","Winter"})</f>
        <v>Winter</v>
      </c>
    </row>
    <row r="5393" spans="2:18"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c r="O5393" s="4">
        <f>MONTH(Table1[[#This Row],[Invoice Date]])</f>
        <v>12</v>
      </c>
      <c r="P5393" s="4">
        <f>YEAR(Table1[[#This Row],[Invoice Date]])</f>
        <v>2021</v>
      </c>
      <c r="Q5393" s="4" t="str">
        <f>"Q"&amp;ROUNDUP(MONTH(Table1[[#This Row],[Invoice Date]])/3,0)</f>
        <v>Q4</v>
      </c>
      <c r="R5393" s="4" t="str">
        <f>LOOKUP(O5393,{1,3,6,9,12},{"Winter","Spring","Summer","Autumn","Winter"})</f>
        <v>Winter</v>
      </c>
    </row>
    <row r="5394" spans="2:18"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c r="O5394" s="4">
        <f>MONTH(Table1[[#This Row],[Invoice Date]])</f>
        <v>12</v>
      </c>
      <c r="P5394" s="4">
        <f>YEAR(Table1[[#This Row],[Invoice Date]])</f>
        <v>2021</v>
      </c>
      <c r="Q5394" s="4" t="str">
        <f>"Q"&amp;ROUNDUP(MONTH(Table1[[#This Row],[Invoice Date]])/3,0)</f>
        <v>Q4</v>
      </c>
      <c r="R5394" s="4" t="str">
        <f>LOOKUP(O5394,{1,3,6,9,12},{"Winter","Spring","Summer","Autumn","Winter"})</f>
        <v>Winter</v>
      </c>
    </row>
    <row r="5395" spans="2:18"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c r="O5395" s="4">
        <f>MONTH(Table1[[#This Row],[Invoice Date]])</f>
        <v>12</v>
      </c>
      <c r="P5395" s="4">
        <f>YEAR(Table1[[#This Row],[Invoice Date]])</f>
        <v>2021</v>
      </c>
      <c r="Q5395" s="4" t="str">
        <f>"Q"&amp;ROUNDUP(MONTH(Table1[[#This Row],[Invoice Date]])/3,0)</f>
        <v>Q4</v>
      </c>
      <c r="R5395" s="4" t="str">
        <f>LOOKUP(O5395,{1,3,6,9,12},{"Winter","Spring","Summer","Autumn","Winter"})</f>
        <v>Winter</v>
      </c>
    </row>
    <row r="5396" spans="2:18"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c r="O5396" s="4">
        <f>MONTH(Table1[[#This Row],[Invoice Date]])</f>
        <v>12</v>
      </c>
      <c r="P5396" s="4">
        <f>YEAR(Table1[[#This Row],[Invoice Date]])</f>
        <v>2021</v>
      </c>
      <c r="Q5396" s="4" t="str">
        <f>"Q"&amp;ROUNDUP(MONTH(Table1[[#This Row],[Invoice Date]])/3,0)</f>
        <v>Q4</v>
      </c>
      <c r="R5396" s="4" t="str">
        <f>LOOKUP(O5396,{1,3,6,9,12},{"Winter","Spring","Summer","Autumn","Winter"})</f>
        <v>Winter</v>
      </c>
    </row>
    <row r="5397" spans="2:18"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c r="O5397" s="4">
        <f>MONTH(Table1[[#This Row],[Invoice Date]])</f>
        <v>1</v>
      </c>
      <c r="P5397" s="4">
        <f>YEAR(Table1[[#This Row],[Invoice Date]])</f>
        <v>2021</v>
      </c>
      <c r="Q5397" s="4" t="str">
        <f>"Q"&amp;ROUNDUP(MONTH(Table1[[#This Row],[Invoice Date]])/3,0)</f>
        <v>Q1</v>
      </c>
      <c r="R5397" s="4" t="str">
        <f>LOOKUP(O5397,{1,3,6,9,12},{"Winter","Spring","Summer","Autumn","Winter"})</f>
        <v>Winter</v>
      </c>
    </row>
    <row r="5398" spans="2:18"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c r="O5398" s="4">
        <f>MONTH(Table1[[#This Row],[Invoice Date]])</f>
        <v>1</v>
      </c>
      <c r="P5398" s="4">
        <f>YEAR(Table1[[#This Row],[Invoice Date]])</f>
        <v>2021</v>
      </c>
      <c r="Q5398" s="4" t="str">
        <f>"Q"&amp;ROUNDUP(MONTH(Table1[[#This Row],[Invoice Date]])/3,0)</f>
        <v>Q1</v>
      </c>
      <c r="R5398" s="4" t="str">
        <f>LOOKUP(O5398,{1,3,6,9,12},{"Winter","Spring","Summer","Autumn","Winter"})</f>
        <v>Winter</v>
      </c>
    </row>
    <row r="5399" spans="2:18"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c r="O5399" s="4">
        <f>MONTH(Table1[[#This Row],[Invoice Date]])</f>
        <v>1</v>
      </c>
      <c r="P5399" s="4">
        <f>YEAR(Table1[[#This Row],[Invoice Date]])</f>
        <v>2021</v>
      </c>
      <c r="Q5399" s="4" t="str">
        <f>"Q"&amp;ROUNDUP(MONTH(Table1[[#This Row],[Invoice Date]])/3,0)</f>
        <v>Q1</v>
      </c>
      <c r="R5399" s="4" t="str">
        <f>LOOKUP(O5399,{1,3,6,9,12},{"Winter","Spring","Summer","Autumn","Winter"})</f>
        <v>Winter</v>
      </c>
    </row>
    <row r="5400" spans="2:18"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c r="O5400" s="4">
        <f>MONTH(Table1[[#This Row],[Invoice Date]])</f>
        <v>1</v>
      </c>
      <c r="P5400" s="4">
        <f>YEAR(Table1[[#This Row],[Invoice Date]])</f>
        <v>2021</v>
      </c>
      <c r="Q5400" s="4" t="str">
        <f>"Q"&amp;ROUNDUP(MONTH(Table1[[#This Row],[Invoice Date]])/3,0)</f>
        <v>Q1</v>
      </c>
      <c r="R5400" s="4" t="str">
        <f>LOOKUP(O5400,{1,3,6,9,12},{"Winter","Spring","Summer","Autumn","Winter"})</f>
        <v>Winter</v>
      </c>
    </row>
    <row r="5401" spans="2:18"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c r="O5401" s="4">
        <f>MONTH(Table1[[#This Row],[Invoice Date]])</f>
        <v>1</v>
      </c>
      <c r="P5401" s="4">
        <f>YEAR(Table1[[#This Row],[Invoice Date]])</f>
        <v>2021</v>
      </c>
      <c r="Q5401" s="4" t="str">
        <f>"Q"&amp;ROUNDUP(MONTH(Table1[[#This Row],[Invoice Date]])/3,0)</f>
        <v>Q1</v>
      </c>
      <c r="R5401" s="4" t="str">
        <f>LOOKUP(O5401,{1,3,6,9,12},{"Winter","Spring","Summer","Autumn","Winter"})</f>
        <v>Winter</v>
      </c>
    </row>
    <row r="5402" spans="2:18"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c r="O5402" s="4">
        <f>MONTH(Table1[[#This Row],[Invoice Date]])</f>
        <v>1</v>
      </c>
      <c r="P5402" s="4">
        <f>YEAR(Table1[[#This Row],[Invoice Date]])</f>
        <v>2021</v>
      </c>
      <c r="Q5402" s="4" t="str">
        <f>"Q"&amp;ROUNDUP(MONTH(Table1[[#This Row],[Invoice Date]])/3,0)</f>
        <v>Q1</v>
      </c>
      <c r="R5402" s="4" t="str">
        <f>LOOKUP(O5402,{1,3,6,9,12},{"Winter","Spring","Summer","Autumn","Winter"})</f>
        <v>Winter</v>
      </c>
    </row>
    <row r="5403" spans="2:18"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c r="O5403" s="4">
        <f>MONTH(Table1[[#This Row],[Invoice Date]])</f>
        <v>2</v>
      </c>
      <c r="P5403" s="4">
        <f>YEAR(Table1[[#This Row],[Invoice Date]])</f>
        <v>2021</v>
      </c>
      <c r="Q5403" s="4" t="str">
        <f>"Q"&amp;ROUNDUP(MONTH(Table1[[#This Row],[Invoice Date]])/3,0)</f>
        <v>Q1</v>
      </c>
      <c r="R5403" s="4" t="str">
        <f>LOOKUP(O5403,{1,3,6,9,12},{"Winter","Spring","Summer","Autumn","Winter"})</f>
        <v>Winter</v>
      </c>
    </row>
    <row r="5404" spans="2:18"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c r="O5404" s="4">
        <f>MONTH(Table1[[#This Row],[Invoice Date]])</f>
        <v>2</v>
      </c>
      <c r="P5404" s="4">
        <f>YEAR(Table1[[#This Row],[Invoice Date]])</f>
        <v>2021</v>
      </c>
      <c r="Q5404" s="4" t="str">
        <f>"Q"&amp;ROUNDUP(MONTH(Table1[[#This Row],[Invoice Date]])/3,0)</f>
        <v>Q1</v>
      </c>
      <c r="R5404" s="4" t="str">
        <f>LOOKUP(O5404,{1,3,6,9,12},{"Winter","Spring","Summer","Autumn","Winter"})</f>
        <v>Winter</v>
      </c>
    </row>
    <row r="5405" spans="2:18"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c r="O5405" s="4">
        <f>MONTH(Table1[[#This Row],[Invoice Date]])</f>
        <v>2</v>
      </c>
      <c r="P5405" s="4">
        <f>YEAR(Table1[[#This Row],[Invoice Date]])</f>
        <v>2021</v>
      </c>
      <c r="Q5405" s="4" t="str">
        <f>"Q"&amp;ROUNDUP(MONTH(Table1[[#This Row],[Invoice Date]])/3,0)</f>
        <v>Q1</v>
      </c>
      <c r="R5405" s="4" t="str">
        <f>LOOKUP(O5405,{1,3,6,9,12},{"Winter","Spring","Summer","Autumn","Winter"})</f>
        <v>Winter</v>
      </c>
    </row>
    <row r="5406" spans="2:18"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c r="O5406" s="4">
        <f>MONTH(Table1[[#This Row],[Invoice Date]])</f>
        <v>2</v>
      </c>
      <c r="P5406" s="4">
        <f>YEAR(Table1[[#This Row],[Invoice Date]])</f>
        <v>2021</v>
      </c>
      <c r="Q5406" s="4" t="str">
        <f>"Q"&amp;ROUNDUP(MONTH(Table1[[#This Row],[Invoice Date]])/3,0)</f>
        <v>Q1</v>
      </c>
      <c r="R5406" s="4" t="str">
        <f>LOOKUP(O5406,{1,3,6,9,12},{"Winter","Spring","Summer","Autumn","Winter"})</f>
        <v>Winter</v>
      </c>
    </row>
    <row r="5407" spans="2:18"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c r="O5407" s="4">
        <f>MONTH(Table1[[#This Row],[Invoice Date]])</f>
        <v>2</v>
      </c>
      <c r="P5407" s="4">
        <f>YEAR(Table1[[#This Row],[Invoice Date]])</f>
        <v>2021</v>
      </c>
      <c r="Q5407" s="4" t="str">
        <f>"Q"&amp;ROUNDUP(MONTH(Table1[[#This Row],[Invoice Date]])/3,0)</f>
        <v>Q1</v>
      </c>
      <c r="R5407" s="4" t="str">
        <f>LOOKUP(O5407,{1,3,6,9,12},{"Winter","Spring","Summer","Autumn","Winter"})</f>
        <v>Winter</v>
      </c>
    </row>
    <row r="5408" spans="2:18"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c r="O5408" s="4">
        <f>MONTH(Table1[[#This Row],[Invoice Date]])</f>
        <v>2</v>
      </c>
      <c r="P5408" s="4">
        <f>YEAR(Table1[[#This Row],[Invoice Date]])</f>
        <v>2021</v>
      </c>
      <c r="Q5408" s="4" t="str">
        <f>"Q"&amp;ROUNDUP(MONTH(Table1[[#This Row],[Invoice Date]])/3,0)</f>
        <v>Q1</v>
      </c>
      <c r="R5408" s="4" t="str">
        <f>LOOKUP(O5408,{1,3,6,9,12},{"Winter","Spring","Summer","Autumn","Winter"})</f>
        <v>Winter</v>
      </c>
    </row>
    <row r="5409" spans="2:18"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c r="O5409" s="4">
        <f>MONTH(Table1[[#This Row],[Invoice Date]])</f>
        <v>3</v>
      </c>
      <c r="P5409" s="4">
        <f>YEAR(Table1[[#This Row],[Invoice Date]])</f>
        <v>2021</v>
      </c>
      <c r="Q5409" s="4" t="str">
        <f>"Q"&amp;ROUNDUP(MONTH(Table1[[#This Row],[Invoice Date]])/3,0)</f>
        <v>Q1</v>
      </c>
      <c r="R5409" s="4" t="str">
        <f>LOOKUP(O5409,{1,3,6,9,12},{"Winter","Spring","Summer","Autumn","Winter"})</f>
        <v>Spring</v>
      </c>
    </row>
    <row r="5410" spans="2:18"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c r="O5410" s="4">
        <f>MONTH(Table1[[#This Row],[Invoice Date]])</f>
        <v>3</v>
      </c>
      <c r="P5410" s="4">
        <f>YEAR(Table1[[#This Row],[Invoice Date]])</f>
        <v>2021</v>
      </c>
      <c r="Q5410" s="4" t="str">
        <f>"Q"&amp;ROUNDUP(MONTH(Table1[[#This Row],[Invoice Date]])/3,0)</f>
        <v>Q1</v>
      </c>
      <c r="R5410" s="4" t="str">
        <f>LOOKUP(O5410,{1,3,6,9,12},{"Winter","Spring","Summer","Autumn","Winter"})</f>
        <v>Spring</v>
      </c>
    </row>
    <row r="5411" spans="2:18"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c r="O5411" s="4">
        <f>MONTH(Table1[[#This Row],[Invoice Date]])</f>
        <v>3</v>
      </c>
      <c r="P5411" s="4">
        <f>YEAR(Table1[[#This Row],[Invoice Date]])</f>
        <v>2021</v>
      </c>
      <c r="Q5411" s="4" t="str">
        <f>"Q"&amp;ROUNDUP(MONTH(Table1[[#This Row],[Invoice Date]])/3,0)</f>
        <v>Q1</v>
      </c>
      <c r="R5411" s="4" t="str">
        <f>LOOKUP(O5411,{1,3,6,9,12},{"Winter","Spring","Summer","Autumn","Winter"})</f>
        <v>Spring</v>
      </c>
    </row>
    <row r="5412" spans="2:18"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c r="O5412" s="4">
        <f>MONTH(Table1[[#This Row],[Invoice Date]])</f>
        <v>3</v>
      </c>
      <c r="P5412" s="4">
        <f>YEAR(Table1[[#This Row],[Invoice Date]])</f>
        <v>2021</v>
      </c>
      <c r="Q5412" s="4" t="str">
        <f>"Q"&amp;ROUNDUP(MONTH(Table1[[#This Row],[Invoice Date]])/3,0)</f>
        <v>Q1</v>
      </c>
      <c r="R5412" s="4" t="str">
        <f>LOOKUP(O5412,{1,3,6,9,12},{"Winter","Spring","Summer","Autumn","Winter"})</f>
        <v>Spring</v>
      </c>
    </row>
    <row r="5413" spans="2:18"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c r="O5413" s="4">
        <f>MONTH(Table1[[#This Row],[Invoice Date]])</f>
        <v>3</v>
      </c>
      <c r="P5413" s="4">
        <f>YEAR(Table1[[#This Row],[Invoice Date]])</f>
        <v>2021</v>
      </c>
      <c r="Q5413" s="4" t="str">
        <f>"Q"&amp;ROUNDUP(MONTH(Table1[[#This Row],[Invoice Date]])/3,0)</f>
        <v>Q1</v>
      </c>
      <c r="R5413" s="4" t="str">
        <f>LOOKUP(O5413,{1,3,6,9,12},{"Winter","Spring","Summer","Autumn","Winter"})</f>
        <v>Spring</v>
      </c>
    </row>
    <row r="5414" spans="2:18"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c r="O5414" s="4">
        <f>MONTH(Table1[[#This Row],[Invoice Date]])</f>
        <v>3</v>
      </c>
      <c r="P5414" s="4">
        <f>YEAR(Table1[[#This Row],[Invoice Date]])</f>
        <v>2021</v>
      </c>
      <c r="Q5414" s="4" t="str">
        <f>"Q"&amp;ROUNDUP(MONTH(Table1[[#This Row],[Invoice Date]])/3,0)</f>
        <v>Q1</v>
      </c>
      <c r="R5414" s="4" t="str">
        <f>LOOKUP(O5414,{1,3,6,9,12},{"Winter","Spring","Summer","Autumn","Winter"})</f>
        <v>Spring</v>
      </c>
    </row>
    <row r="5415" spans="2:18"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c r="O5415" s="4">
        <f>MONTH(Table1[[#This Row],[Invoice Date]])</f>
        <v>4</v>
      </c>
      <c r="P5415" s="4">
        <f>YEAR(Table1[[#This Row],[Invoice Date]])</f>
        <v>2021</v>
      </c>
      <c r="Q5415" s="4" t="str">
        <f>"Q"&amp;ROUNDUP(MONTH(Table1[[#This Row],[Invoice Date]])/3,0)</f>
        <v>Q2</v>
      </c>
      <c r="R5415" s="4" t="str">
        <f>LOOKUP(O5415,{1,3,6,9,12},{"Winter","Spring","Summer","Autumn","Winter"})</f>
        <v>Spring</v>
      </c>
    </row>
    <row r="5416" spans="2:18"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c r="O5416" s="4">
        <f>MONTH(Table1[[#This Row],[Invoice Date]])</f>
        <v>4</v>
      </c>
      <c r="P5416" s="4">
        <f>YEAR(Table1[[#This Row],[Invoice Date]])</f>
        <v>2021</v>
      </c>
      <c r="Q5416" s="4" t="str">
        <f>"Q"&amp;ROUNDUP(MONTH(Table1[[#This Row],[Invoice Date]])/3,0)</f>
        <v>Q2</v>
      </c>
      <c r="R5416" s="4" t="str">
        <f>LOOKUP(O5416,{1,3,6,9,12},{"Winter","Spring","Summer","Autumn","Winter"})</f>
        <v>Spring</v>
      </c>
    </row>
    <row r="5417" spans="2:18"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c r="O5417" s="4">
        <f>MONTH(Table1[[#This Row],[Invoice Date]])</f>
        <v>4</v>
      </c>
      <c r="P5417" s="4">
        <f>YEAR(Table1[[#This Row],[Invoice Date]])</f>
        <v>2021</v>
      </c>
      <c r="Q5417" s="4" t="str">
        <f>"Q"&amp;ROUNDUP(MONTH(Table1[[#This Row],[Invoice Date]])/3,0)</f>
        <v>Q2</v>
      </c>
      <c r="R5417" s="4" t="str">
        <f>LOOKUP(O5417,{1,3,6,9,12},{"Winter","Spring","Summer","Autumn","Winter"})</f>
        <v>Spring</v>
      </c>
    </row>
    <row r="5418" spans="2:18"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c r="O5418" s="4">
        <f>MONTH(Table1[[#This Row],[Invoice Date]])</f>
        <v>4</v>
      </c>
      <c r="P5418" s="4">
        <f>YEAR(Table1[[#This Row],[Invoice Date]])</f>
        <v>2021</v>
      </c>
      <c r="Q5418" s="4" t="str">
        <f>"Q"&amp;ROUNDUP(MONTH(Table1[[#This Row],[Invoice Date]])/3,0)</f>
        <v>Q2</v>
      </c>
      <c r="R5418" s="4" t="str">
        <f>LOOKUP(O5418,{1,3,6,9,12},{"Winter","Spring","Summer","Autumn","Winter"})</f>
        <v>Spring</v>
      </c>
    </row>
    <row r="5419" spans="2:18"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c r="O5419" s="4">
        <f>MONTH(Table1[[#This Row],[Invoice Date]])</f>
        <v>4</v>
      </c>
      <c r="P5419" s="4">
        <f>YEAR(Table1[[#This Row],[Invoice Date]])</f>
        <v>2021</v>
      </c>
      <c r="Q5419" s="4" t="str">
        <f>"Q"&amp;ROUNDUP(MONTH(Table1[[#This Row],[Invoice Date]])/3,0)</f>
        <v>Q2</v>
      </c>
      <c r="R5419" s="4" t="str">
        <f>LOOKUP(O5419,{1,3,6,9,12},{"Winter","Spring","Summer","Autumn","Winter"})</f>
        <v>Spring</v>
      </c>
    </row>
    <row r="5420" spans="2:18"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c r="O5420" s="4">
        <f>MONTH(Table1[[#This Row],[Invoice Date]])</f>
        <v>4</v>
      </c>
      <c r="P5420" s="4">
        <f>YEAR(Table1[[#This Row],[Invoice Date]])</f>
        <v>2021</v>
      </c>
      <c r="Q5420" s="4" t="str">
        <f>"Q"&amp;ROUNDUP(MONTH(Table1[[#This Row],[Invoice Date]])/3,0)</f>
        <v>Q2</v>
      </c>
      <c r="R5420" s="4" t="str">
        <f>LOOKUP(O5420,{1,3,6,9,12},{"Winter","Spring","Summer","Autumn","Winter"})</f>
        <v>Spring</v>
      </c>
    </row>
    <row r="5421" spans="2:18"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c r="O5421" s="4">
        <f>MONTH(Table1[[#This Row],[Invoice Date]])</f>
        <v>5</v>
      </c>
      <c r="P5421" s="4">
        <f>YEAR(Table1[[#This Row],[Invoice Date]])</f>
        <v>2021</v>
      </c>
      <c r="Q5421" s="4" t="str">
        <f>"Q"&amp;ROUNDUP(MONTH(Table1[[#This Row],[Invoice Date]])/3,0)</f>
        <v>Q2</v>
      </c>
      <c r="R5421" s="4" t="str">
        <f>LOOKUP(O5421,{1,3,6,9,12},{"Winter","Spring","Summer","Autumn","Winter"})</f>
        <v>Spring</v>
      </c>
    </row>
    <row r="5422" spans="2:18"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c r="O5422" s="4">
        <f>MONTH(Table1[[#This Row],[Invoice Date]])</f>
        <v>5</v>
      </c>
      <c r="P5422" s="4">
        <f>YEAR(Table1[[#This Row],[Invoice Date]])</f>
        <v>2021</v>
      </c>
      <c r="Q5422" s="4" t="str">
        <f>"Q"&amp;ROUNDUP(MONTH(Table1[[#This Row],[Invoice Date]])/3,0)</f>
        <v>Q2</v>
      </c>
      <c r="R5422" s="4" t="str">
        <f>LOOKUP(O5422,{1,3,6,9,12},{"Winter","Spring","Summer","Autumn","Winter"})</f>
        <v>Spring</v>
      </c>
    </row>
    <row r="5423" spans="2:18"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c r="O5423" s="4">
        <f>MONTH(Table1[[#This Row],[Invoice Date]])</f>
        <v>5</v>
      </c>
      <c r="P5423" s="4">
        <f>YEAR(Table1[[#This Row],[Invoice Date]])</f>
        <v>2021</v>
      </c>
      <c r="Q5423" s="4" t="str">
        <f>"Q"&amp;ROUNDUP(MONTH(Table1[[#This Row],[Invoice Date]])/3,0)</f>
        <v>Q2</v>
      </c>
      <c r="R5423" s="4" t="str">
        <f>LOOKUP(O5423,{1,3,6,9,12},{"Winter","Spring","Summer","Autumn","Winter"})</f>
        <v>Spring</v>
      </c>
    </row>
    <row r="5424" spans="2:18"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c r="O5424" s="4">
        <f>MONTH(Table1[[#This Row],[Invoice Date]])</f>
        <v>5</v>
      </c>
      <c r="P5424" s="4">
        <f>YEAR(Table1[[#This Row],[Invoice Date]])</f>
        <v>2021</v>
      </c>
      <c r="Q5424" s="4" t="str">
        <f>"Q"&amp;ROUNDUP(MONTH(Table1[[#This Row],[Invoice Date]])/3,0)</f>
        <v>Q2</v>
      </c>
      <c r="R5424" s="4" t="str">
        <f>LOOKUP(O5424,{1,3,6,9,12},{"Winter","Spring","Summer","Autumn","Winter"})</f>
        <v>Spring</v>
      </c>
    </row>
    <row r="5425" spans="2:18"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c r="O5425" s="4">
        <f>MONTH(Table1[[#This Row],[Invoice Date]])</f>
        <v>5</v>
      </c>
      <c r="P5425" s="4">
        <f>YEAR(Table1[[#This Row],[Invoice Date]])</f>
        <v>2021</v>
      </c>
      <c r="Q5425" s="4" t="str">
        <f>"Q"&amp;ROUNDUP(MONTH(Table1[[#This Row],[Invoice Date]])/3,0)</f>
        <v>Q2</v>
      </c>
      <c r="R5425" s="4" t="str">
        <f>LOOKUP(O5425,{1,3,6,9,12},{"Winter","Spring","Summer","Autumn","Winter"})</f>
        <v>Spring</v>
      </c>
    </row>
    <row r="5426" spans="2:18"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c r="O5426" s="4">
        <f>MONTH(Table1[[#This Row],[Invoice Date]])</f>
        <v>5</v>
      </c>
      <c r="P5426" s="4">
        <f>YEAR(Table1[[#This Row],[Invoice Date]])</f>
        <v>2021</v>
      </c>
      <c r="Q5426" s="4" t="str">
        <f>"Q"&amp;ROUNDUP(MONTH(Table1[[#This Row],[Invoice Date]])/3,0)</f>
        <v>Q2</v>
      </c>
      <c r="R5426" s="4" t="str">
        <f>LOOKUP(O5426,{1,3,6,9,12},{"Winter","Spring","Summer","Autumn","Winter"})</f>
        <v>Spring</v>
      </c>
    </row>
    <row r="5427" spans="2:18"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c r="O5427" s="4">
        <f>MONTH(Table1[[#This Row],[Invoice Date]])</f>
        <v>6</v>
      </c>
      <c r="P5427" s="4">
        <f>YEAR(Table1[[#This Row],[Invoice Date]])</f>
        <v>2021</v>
      </c>
      <c r="Q5427" s="4" t="str">
        <f>"Q"&amp;ROUNDUP(MONTH(Table1[[#This Row],[Invoice Date]])/3,0)</f>
        <v>Q2</v>
      </c>
      <c r="R5427" s="4" t="str">
        <f>LOOKUP(O5427,{1,3,6,9,12},{"Winter","Spring","Summer","Autumn","Winter"})</f>
        <v>Summer</v>
      </c>
    </row>
    <row r="5428" spans="2:18"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c r="O5428" s="4">
        <f>MONTH(Table1[[#This Row],[Invoice Date]])</f>
        <v>6</v>
      </c>
      <c r="P5428" s="4">
        <f>YEAR(Table1[[#This Row],[Invoice Date]])</f>
        <v>2021</v>
      </c>
      <c r="Q5428" s="4" t="str">
        <f>"Q"&amp;ROUNDUP(MONTH(Table1[[#This Row],[Invoice Date]])/3,0)</f>
        <v>Q2</v>
      </c>
      <c r="R5428" s="4" t="str">
        <f>LOOKUP(O5428,{1,3,6,9,12},{"Winter","Spring","Summer","Autumn","Winter"})</f>
        <v>Summer</v>
      </c>
    </row>
    <row r="5429" spans="2:18"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c r="O5429" s="4">
        <f>MONTH(Table1[[#This Row],[Invoice Date]])</f>
        <v>6</v>
      </c>
      <c r="P5429" s="4">
        <f>YEAR(Table1[[#This Row],[Invoice Date]])</f>
        <v>2021</v>
      </c>
      <c r="Q5429" s="4" t="str">
        <f>"Q"&amp;ROUNDUP(MONTH(Table1[[#This Row],[Invoice Date]])/3,0)</f>
        <v>Q2</v>
      </c>
      <c r="R5429" s="4" t="str">
        <f>LOOKUP(O5429,{1,3,6,9,12},{"Winter","Spring","Summer","Autumn","Winter"})</f>
        <v>Summer</v>
      </c>
    </row>
    <row r="5430" spans="2:18"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c r="O5430" s="4">
        <f>MONTH(Table1[[#This Row],[Invoice Date]])</f>
        <v>6</v>
      </c>
      <c r="P5430" s="4">
        <f>YEAR(Table1[[#This Row],[Invoice Date]])</f>
        <v>2021</v>
      </c>
      <c r="Q5430" s="4" t="str">
        <f>"Q"&amp;ROUNDUP(MONTH(Table1[[#This Row],[Invoice Date]])/3,0)</f>
        <v>Q2</v>
      </c>
      <c r="R5430" s="4" t="str">
        <f>LOOKUP(O5430,{1,3,6,9,12},{"Winter","Spring","Summer","Autumn","Winter"})</f>
        <v>Summer</v>
      </c>
    </row>
    <row r="5431" spans="2:18"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c r="O5431" s="4">
        <f>MONTH(Table1[[#This Row],[Invoice Date]])</f>
        <v>6</v>
      </c>
      <c r="P5431" s="4">
        <f>YEAR(Table1[[#This Row],[Invoice Date]])</f>
        <v>2021</v>
      </c>
      <c r="Q5431" s="4" t="str">
        <f>"Q"&amp;ROUNDUP(MONTH(Table1[[#This Row],[Invoice Date]])/3,0)</f>
        <v>Q2</v>
      </c>
      <c r="R5431" s="4" t="str">
        <f>LOOKUP(O5431,{1,3,6,9,12},{"Winter","Spring","Summer","Autumn","Winter"})</f>
        <v>Summer</v>
      </c>
    </row>
    <row r="5432" spans="2:18"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c r="O5432" s="4">
        <f>MONTH(Table1[[#This Row],[Invoice Date]])</f>
        <v>6</v>
      </c>
      <c r="P5432" s="4">
        <f>YEAR(Table1[[#This Row],[Invoice Date]])</f>
        <v>2021</v>
      </c>
      <c r="Q5432" s="4" t="str">
        <f>"Q"&amp;ROUNDUP(MONTH(Table1[[#This Row],[Invoice Date]])/3,0)</f>
        <v>Q2</v>
      </c>
      <c r="R5432" s="4" t="str">
        <f>LOOKUP(O5432,{1,3,6,9,12},{"Winter","Spring","Summer","Autumn","Winter"})</f>
        <v>Summer</v>
      </c>
    </row>
    <row r="5433" spans="2:18"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c r="O5433" s="4">
        <f>MONTH(Table1[[#This Row],[Invoice Date]])</f>
        <v>7</v>
      </c>
      <c r="P5433" s="4">
        <f>YEAR(Table1[[#This Row],[Invoice Date]])</f>
        <v>2021</v>
      </c>
      <c r="Q5433" s="4" t="str">
        <f>"Q"&amp;ROUNDUP(MONTH(Table1[[#This Row],[Invoice Date]])/3,0)</f>
        <v>Q3</v>
      </c>
      <c r="R5433" s="4" t="str">
        <f>LOOKUP(O5433,{1,3,6,9,12},{"Winter","Spring","Summer","Autumn","Winter"})</f>
        <v>Summer</v>
      </c>
    </row>
    <row r="5434" spans="2:18"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c r="O5434" s="4">
        <f>MONTH(Table1[[#This Row],[Invoice Date]])</f>
        <v>7</v>
      </c>
      <c r="P5434" s="4">
        <f>YEAR(Table1[[#This Row],[Invoice Date]])</f>
        <v>2021</v>
      </c>
      <c r="Q5434" s="4" t="str">
        <f>"Q"&amp;ROUNDUP(MONTH(Table1[[#This Row],[Invoice Date]])/3,0)</f>
        <v>Q3</v>
      </c>
      <c r="R5434" s="4" t="str">
        <f>LOOKUP(O5434,{1,3,6,9,12},{"Winter","Spring","Summer","Autumn","Winter"})</f>
        <v>Summer</v>
      </c>
    </row>
    <row r="5435" spans="2:18"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c r="O5435" s="4">
        <f>MONTH(Table1[[#This Row],[Invoice Date]])</f>
        <v>7</v>
      </c>
      <c r="P5435" s="4">
        <f>YEAR(Table1[[#This Row],[Invoice Date]])</f>
        <v>2021</v>
      </c>
      <c r="Q5435" s="4" t="str">
        <f>"Q"&amp;ROUNDUP(MONTH(Table1[[#This Row],[Invoice Date]])/3,0)</f>
        <v>Q3</v>
      </c>
      <c r="R5435" s="4" t="str">
        <f>LOOKUP(O5435,{1,3,6,9,12},{"Winter","Spring","Summer","Autumn","Winter"})</f>
        <v>Summer</v>
      </c>
    </row>
    <row r="5436" spans="2:18"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c r="O5436" s="4">
        <f>MONTH(Table1[[#This Row],[Invoice Date]])</f>
        <v>7</v>
      </c>
      <c r="P5436" s="4">
        <f>YEAR(Table1[[#This Row],[Invoice Date]])</f>
        <v>2021</v>
      </c>
      <c r="Q5436" s="4" t="str">
        <f>"Q"&amp;ROUNDUP(MONTH(Table1[[#This Row],[Invoice Date]])/3,0)</f>
        <v>Q3</v>
      </c>
      <c r="R5436" s="4" t="str">
        <f>LOOKUP(O5436,{1,3,6,9,12},{"Winter","Spring","Summer","Autumn","Winter"})</f>
        <v>Summer</v>
      </c>
    </row>
    <row r="5437" spans="2:18"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c r="O5437" s="4">
        <f>MONTH(Table1[[#This Row],[Invoice Date]])</f>
        <v>7</v>
      </c>
      <c r="P5437" s="4">
        <f>YEAR(Table1[[#This Row],[Invoice Date]])</f>
        <v>2021</v>
      </c>
      <c r="Q5437" s="4" t="str">
        <f>"Q"&amp;ROUNDUP(MONTH(Table1[[#This Row],[Invoice Date]])/3,0)</f>
        <v>Q3</v>
      </c>
      <c r="R5437" s="4" t="str">
        <f>LOOKUP(O5437,{1,3,6,9,12},{"Winter","Spring","Summer","Autumn","Winter"})</f>
        <v>Summer</v>
      </c>
    </row>
    <row r="5438" spans="2:18"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c r="O5438" s="4">
        <f>MONTH(Table1[[#This Row],[Invoice Date]])</f>
        <v>7</v>
      </c>
      <c r="P5438" s="4">
        <f>YEAR(Table1[[#This Row],[Invoice Date]])</f>
        <v>2021</v>
      </c>
      <c r="Q5438" s="4" t="str">
        <f>"Q"&amp;ROUNDUP(MONTH(Table1[[#This Row],[Invoice Date]])/3,0)</f>
        <v>Q3</v>
      </c>
      <c r="R5438" s="4" t="str">
        <f>LOOKUP(O5438,{1,3,6,9,12},{"Winter","Spring","Summer","Autumn","Winter"})</f>
        <v>Summer</v>
      </c>
    </row>
    <row r="5439" spans="2:18"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c r="O5439" s="4">
        <f>MONTH(Table1[[#This Row],[Invoice Date]])</f>
        <v>8</v>
      </c>
      <c r="P5439" s="4">
        <f>YEAR(Table1[[#This Row],[Invoice Date]])</f>
        <v>2021</v>
      </c>
      <c r="Q5439" s="4" t="str">
        <f>"Q"&amp;ROUNDUP(MONTH(Table1[[#This Row],[Invoice Date]])/3,0)</f>
        <v>Q3</v>
      </c>
      <c r="R5439" s="4" t="str">
        <f>LOOKUP(O5439,{1,3,6,9,12},{"Winter","Spring","Summer","Autumn","Winter"})</f>
        <v>Summer</v>
      </c>
    </row>
    <row r="5440" spans="2:18"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c r="O5440" s="4">
        <f>MONTH(Table1[[#This Row],[Invoice Date]])</f>
        <v>8</v>
      </c>
      <c r="P5440" s="4">
        <f>YEAR(Table1[[#This Row],[Invoice Date]])</f>
        <v>2021</v>
      </c>
      <c r="Q5440" s="4" t="str">
        <f>"Q"&amp;ROUNDUP(MONTH(Table1[[#This Row],[Invoice Date]])/3,0)</f>
        <v>Q3</v>
      </c>
      <c r="R5440" s="4" t="str">
        <f>LOOKUP(O5440,{1,3,6,9,12},{"Winter","Spring","Summer","Autumn","Winter"})</f>
        <v>Summer</v>
      </c>
    </row>
    <row r="5441" spans="2:18"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c r="O5441" s="4">
        <f>MONTH(Table1[[#This Row],[Invoice Date]])</f>
        <v>8</v>
      </c>
      <c r="P5441" s="4">
        <f>YEAR(Table1[[#This Row],[Invoice Date]])</f>
        <v>2021</v>
      </c>
      <c r="Q5441" s="4" t="str">
        <f>"Q"&amp;ROUNDUP(MONTH(Table1[[#This Row],[Invoice Date]])/3,0)</f>
        <v>Q3</v>
      </c>
      <c r="R5441" s="4" t="str">
        <f>LOOKUP(O5441,{1,3,6,9,12},{"Winter","Spring","Summer","Autumn","Winter"})</f>
        <v>Summer</v>
      </c>
    </row>
    <row r="5442" spans="2:18"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c r="O5442" s="4">
        <f>MONTH(Table1[[#This Row],[Invoice Date]])</f>
        <v>8</v>
      </c>
      <c r="P5442" s="4">
        <f>YEAR(Table1[[#This Row],[Invoice Date]])</f>
        <v>2021</v>
      </c>
      <c r="Q5442" s="4" t="str">
        <f>"Q"&amp;ROUNDUP(MONTH(Table1[[#This Row],[Invoice Date]])/3,0)</f>
        <v>Q3</v>
      </c>
      <c r="R5442" s="4" t="str">
        <f>LOOKUP(O5442,{1,3,6,9,12},{"Winter","Spring","Summer","Autumn","Winter"})</f>
        <v>Summer</v>
      </c>
    </row>
    <row r="5443" spans="2:18"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c r="O5443" s="4">
        <f>MONTH(Table1[[#This Row],[Invoice Date]])</f>
        <v>8</v>
      </c>
      <c r="P5443" s="4">
        <f>YEAR(Table1[[#This Row],[Invoice Date]])</f>
        <v>2021</v>
      </c>
      <c r="Q5443" s="4" t="str">
        <f>"Q"&amp;ROUNDUP(MONTH(Table1[[#This Row],[Invoice Date]])/3,0)</f>
        <v>Q3</v>
      </c>
      <c r="R5443" s="4" t="str">
        <f>LOOKUP(O5443,{1,3,6,9,12},{"Winter","Spring","Summer","Autumn","Winter"})</f>
        <v>Summer</v>
      </c>
    </row>
    <row r="5444" spans="2:18"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c r="O5444" s="4">
        <f>MONTH(Table1[[#This Row],[Invoice Date]])</f>
        <v>8</v>
      </c>
      <c r="P5444" s="4">
        <f>YEAR(Table1[[#This Row],[Invoice Date]])</f>
        <v>2021</v>
      </c>
      <c r="Q5444" s="4" t="str">
        <f>"Q"&amp;ROUNDUP(MONTH(Table1[[#This Row],[Invoice Date]])/3,0)</f>
        <v>Q3</v>
      </c>
      <c r="R5444" s="4" t="str">
        <f>LOOKUP(O5444,{1,3,6,9,12},{"Winter","Spring","Summer","Autumn","Winter"})</f>
        <v>Summer</v>
      </c>
    </row>
    <row r="5445" spans="2:18"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c r="O5445" s="4">
        <f>MONTH(Table1[[#This Row],[Invoice Date]])</f>
        <v>9</v>
      </c>
      <c r="P5445" s="4">
        <f>YEAR(Table1[[#This Row],[Invoice Date]])</f>
        <v>2021</v>
      </c>
      <c r="Q5445" s="4" t="str">
        <f>"Q"&amp;ROUNDUP(MONTH(Table1[[#This Row],[Invoice Date]])/3,0)</f>
        <v>Q3</v>
      </c>
      <c r="R5445" s="4" t="str">
        <f>LOOKUP(O5445,{1,3,6,9,12},{"Winter","Spring","Summer","Autumn","Winter"})</f>
        <v>Autumn</v>
      </c>
    </row>
    <row r="5446" spans="2:18"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c r="O5446" s="4">
        <f>MONTH(Table1[[#This Row],[Invoice Date]])</f>
        <v>9</v>
      </c>
      <c r="P5446" s="4">
        <f>YEAR(Table1[[#This Row],[Invoice Date]])</f>
        <v>2021</v>
      </c>
      <c r="Q5446" s="4" t="str">
        <f>"Q"&amp;ROUNDUP(MONTH(Table1[[#This Row],[Invoice Date]])/3,0)</f>
        <v>Q3</v>
      </c>
      <c r="R5446" s="4" t="str">
        <f>LOOKUP(O5446,{1,3,6,9,12},{"Winter","Spring","Summer","Autumn","Winter"})</f>
        <v>Autumn</v>
      </c>
    </row>
    <row r="5447" spans="2:18"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c r="O5447" s="4">
        <f>MONTH(Table1[[#This Row],[Invoice Date]])</f>
        <v>9</v>
      </c>
      <c r="P5447" s="4">
        <f>YEAR(Table1[[#This Row],[Invoice Date]])</f>
        <v>2021</v>
      </c>
      <c r="Q5447" s="4" t="str">
        <f>"Q"&amp;ROUNDUP(MONTH(Table1[[#This Row],[Invoice Date]])/3,0)</f>
        <v>Q3</v>
      </c>
      <c r="R5447" s="4" t="str">
        <f>LOOKUP(O5447,{1,3,6,9,12},{"Winter","Spring","Summer","Autumn","Winter"})</f>
        <v>Autumn</v>
      </c>
    </row>
    <row r="5448" spans="2:18"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c r="O5448" s="4">
        <f>MONTH(Table1[[#This Row],[Invoice Date]])</f>
        <v>9</v>
      </c>
      <c r="P5448" s="4">
        <f>YEAR(Table1[[#This Row],[Invoice Date]])</f>
        <v>2021</v>
      </c>
      <c r="Q5448" s="4" t="str">
        <f>"Q"&amp;ROUNDUP(MONTH(Table1[[#This Row],[Invoice Date]])/3,0)</f>
        <v>Q3</v>
      </c>
      <c r="R5448" s="4" t="str">
        <f>LOOKUP(O5448,{1,3,6,9,12},{"Winter","Spring","Summer","Autumn","Winter"})</f>
        <v>Autumn</v>
      </c>
    </row>
    <row r="5449" spans="2:18"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c r="O5449" s="4">
        <f>MONTH(Table1[[#This Row],[Invoice Date]])</f>
        <v>9</v>
      </c>
      <c r="P5449" s="4">
        <f>YEAR(Table1[[#This Row],[Invoice Date]])</f>
        <v>2021</v>
      </c>
      <c r="Q5449" s="4" t="str">
        <f>"Q"&amp;ROUNDUP(MONTH(Table1[[#This Row],[Invoice Date]])/3,0)</f>
        <v>Q3</v>
      </c>
      <c r="R5449" s="4" t="str">
        <f>LOOKUP(O5449,{1,3,6,9,12},{"Winter","Spring","Summer","Autumn","Winter"})</f>
        <v>Autumn</v>
      </c>
    </row>
    <row r="5450" spans="2:18"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c r="O5450" s="4">
        <f>MONTH(Table1[[#This Row],[Invoice Date]])</f>
        <v>9</v>
      </c>
      <c r="P5450" s="4">
        <f>YEAR(Table1[[#This Row],[Invoice Date]])</f>
        <v>2021</v>
      </c>
      <c r="Q5450" s="4" t="str">
        <f>"Q"&amp;ROUNDUP(MONTH(Table1[[#This Row],[Invoice Date]])/3,0)</f>
        <v>Q3</v>
      </c>
      <c r="R5450" s="4" t="str">
        <f>LOOKUP(O5450,{1,3,6,9,12},{"Winter","Spring","Summer","Autumn","Winter"})</f>
        <v>Autumn</v>
      </c>
    </row>
    <row r="5451" spans="2:18"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c r="O5451" s="4">
        <f>MONTH(Table1[[#This Row],[Invoice Date]])</f>
        <v>10</v>
      </c>
      <c r="P5451" s="4">
        <f>YEAR(Table1[[#This Row],[Invoice Date]])</f>
        <v>2021</v>
      </c>
      <c r="Q5451" s="4" t="str">
        <f>"Q"&amp;ROUNDUP(MONTH(Table1[[#This Row],[Invoice Date]])/3,0)</f>
        <v>Q4</v>
      </c>
      <c r="R5451" s="4" t="str">
        <f>LOOKUP(O5451,{1,3,6,9,12},{"Winter","Spring","Summer","Autumn","Winter"})</f>
        <v>Autumn</v>
      </c>
    </row>
    <row r="5452" spans="2:18"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c r="O5452" s="4">
        <f>MONTH(Table1[[#This Row],[Invoice Date]])</f>
        <v>10</v>
      </c>
      <c r="P5452" s="4">
        <f>YEAR(Table1[[#This Row],[Invoice Date]])</f>
        <v>2021</v>
      </c>
      <c r="Q5452" s="4" t="str">
        <f>"Q"&amp;ROUNDUP(MONTH(Table1[[#This Row],[Invoice Date]])/3,0)</f>
        <v>Q4</v>
      </c>
      <c r="R5452" s="4" t="str">
        <f>LOOKUP(O5452,{1,3,6,9,12},{"Winter","Spring","Summer","Autumn","Winter"})</f>
        <v>Autumn</v>
      </c>
    </row>
    <row r="5453" spans="2:18"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c r="O5453" s="4">
        <f>MONTH(Table1[[#This Row],[Invoice Date]])</f>
        <v>10</v>
      </c>
      <c r="P5453" s="4">
        <f>YEAR(Table1[[#This Row],[Invoice Date]])</f>
        <v>2021</v>
      </c>
      <c r="Q5453" s="4" t="str">
        <f>"Q"&amp;ROUNDUP(MONTH(Table1[[#This Row],[Invoice Date]])/3,0)</f>
        <v>Q4</v>
      </c>
      <c r="R5453" s="4" t="str">
        <f>LOOKUP(O5453,{1,3,6,9,12},{"Winter","Spring","Summer","Autumn","Winter"})</f>
        <v>Autumn</v>
      </c>
    </row>
    <row r="5454" spans="2:18"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c r="O5454" s="4">
        <f>MONTH(Table1[[#This Row],[Invoice Date]])</f>
        <v>10</v>
      </c>
      <c r="P5454" s="4">
        <f>YEAR(Table1[[#This Row],[Invoice Date]])</f>
        <v>2021</v>
      </c>
      <c r="Q5454" s="4" t="str">
        <f>"Q"&amp;ROUNDUP(MONTH(Table1[[#This Row],[Invoice Date]])/3,0)</f>
        <v>Q4</v>
      </c>
      <c r="R5454" s="4" t="str">
        <f>LOOKUP(O5454,{1,3,6,9,12},{"Winter","Spring","Summer","Autumn","Winter"})</f>
        <v>Autumn</v>
      </c>
    </row>
    <row r="5455" spans="2:18"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c r="O5455" s="4">
        <f>MONTH(Table1[[#This Row],[Invoice Date]])</f>
        <v>10</v>
      </c>
      <c r="P5455" s="4">
        <f>YEAR(Table1[[#This Row],[Invoice Date]])</f>
        <v>2021</v>
      </c>
      <c r="Q5455" s="4" t="str">
        <f>"Q"&amp;ROUNDUP(MONTH(Table1[[#This Row],[Invoice Date]])/3,0)</f>
        <v>Q4</v>
      </c>
      <c r="R5455" s="4" t="str">
        <f>LOOKUP(O5455,{1,3,6,9,12},{"Winter","Spring","Summer","Autumn","Winter"})</f>
        <v>Autumn</v>
      </c>
    </row>
    <row r="5456" spans="2:18"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c r="O5456" s="4">
        <f>MONTH(Table1[[#This Row],[Invoice Date]])</f>
        <v>10</v>
      </c>
      <c r="P5456" s="4">
        <f>YEAR(Table1[[#This Row],[Invoice Date]])</f>
        <v>2021</v>
      </c>
      <c r="Q5456" s="4" t="str">
        <f>"Q"&amp;ROUNDUP(MONTH(Table1[[#This Row],[Invoice Date]])/3,0)</f>
        <v>Q4</v>
      </c>
      <c r="R5456" s="4" t="str">
        <f>LOOKUP(O5456,{1,3,6,9,12},{"Winter","Spring","Summer","Autumn","Winter"})</f>
        <v>Autumn</v>
      </c>
    </row>
    <row r="5457" spans="2:18"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c r="O5457" s="4">
        <f>MONTH(Table1[[#This Row],[Invoice Date]])</f>
        <v>11</v>
      </c>
      <c r="P5457" s="4">
        <f>YEAR(Table1[[#This Row],[Invoice Date]])</f>
        <v>2021</v>
      </c>
      <c r="Q5457" s="4" t="str">
        <f>"Q"&amp;ROUNDUP(MONTH(Table1[[#This Row],[Invoice Date]])/3,0)</f>
        <v>Q4</v>
      </c>
      <c r="R5457" s="4" t="str">
        <f>LOOKUP(O5457,{1,3,6,9,12},{"Winter","Spring","Summer","Autumn","Winter"})</f>
        <v>Autumn</v>
      </c>
    </row>
    <row r="5458" spans="2:18"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c r="O5458" s="4">
        <f>MONTH(Table1[[#This Row],[Invoice Date]])</f>
        <v>11</v>
      </c>
      <c r="P5458" s="4">
        <f>YEAR(Table1[[#This Row],[Invoice Date]])</f>
        <v>2021</v>
      </c>
      <c r="Q5458" s="4" t="str">
        <f>"Q"&amp;ROUNDUP(MONTH(Table1[[#This Row],[Invoice Date]])/3,0)</f>
        <v>Q4</v>
      </c>
      <c r="R5458" s="4" t="str">
        <f>LOOKUP(O5458,{1,3,6,9,12},{"Winter","Spring","Summer","Autumn","Winter"})</f>
        <v>Autumn</v>
      </c>
    </row>
    <row r="5459" spans="2:18"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c r="O5459" s="4">
        <f>MONTH(Table1[[#This Row],[Invoice Date]])</f>
        <v>11</v>
      </c>
      <c r="P5459" s="4">
        <f>YEAR(Table1[[#This Row],[Invoice Date]])</f>
        <v>2021</v>
      </c>
      <c r="Q5459" s="4" t="str">
        <f>"Q"&amp;ROUNDUP(MONTH(Table1[[#This Row],[Invoice Date]])/3,0)</f>
        <v>Q4</v>
      </c>
      <c r="R5459" s="4" t="str">
        <f>LOOKUP(O5459,{1,3,6,9,12},{"Winter","Spring","Summer","Autumn","Winter"})</f>
        <v>Autumn</v>
      </c>
    </row>
    <row r="5460" spans="2:18"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c r="O5460" s="4">
        <f>MONTH(Table1[[#This Row],[Invoice Date]])</f>
        <v>11</v>
      </c>
      <c r="P5460" s="4">
        <f>YEAR(Table1[[#This Row],[Invoice Date]])</f>
        <v>2021</v>
      </c>
      <c r="Q5460" s="4" t="str">
        <f>"Q"&amp;ROUNDUP(MONTH(Table1[[#This Row],[Invoice Date]])/3,0)</f>
        <v>Q4</v>
      </c>
      <c r="R5460" s="4" t="str">
        <f>LOOKUP(O5460,{1,3,6,9,12},{"Winter","Spring","Summer","Autumn","Winter"})</f>
        <v>Autumn</v>
      </c>
    </row>
    <row r="5461" spans="2:18"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c r="O5461" s="4">
        <f>MONTH(Table1[[#This Row],[Invoice Date]])</f>
        <v>11</v>
      </c>
      <c r="P5461" s="4">
        <f>YEAR(Table1[[#This Row],[Invoice Date]])</f>
        <v>2021</v>
      </c>
      <c r="Q5461" s="4" t="str">
        <f>"Q"&amp;ROUNDUP(MONTH(Table1[[#This Row],[Invoice Date]])/3,0)</f>
        <v>Q4</v>
      </c>
      <c r="R5461" s="4" t="str">
        <f>LOOKUP(O5461,{1,3,6,9,12},{"Winter","Spring","Summer","Autumn","Winter"})</f>
        <v>Autumn</v>
      </c>
    </row>
    <row r="5462" spans="2:18"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c r="O5462" s="4">
        <f>MONTH(Table1[[#This Row],[Invoice Date]])</f>
        <v>11</v>
      </c>
      <c r="P5462" s="4">
        <f>YEAR(Table1[[#This Row],[Invoice Date]])</f>
        <v>2021</v>
      </c>
      <c r="Q5462" s="4" t="str">
        <f>"Q"&amp;ROUNDUP(MONTH(Table1[[#This Row],[Invoice Date]])/3,0)</f>
        <v>Q4</v>
      </c>
      <c r="R5462" s="4" t="str">
        <f>LOOKUP(O5462,{1,3,6,9,12},{"Winter","Spring","Summer","Autumn","Winter"})</f>
        <v>Autumn</v>
      </c>
    </row>
    <row r="5463" spans="2:18"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c r="O5463" s="4">
        <f>MONTH(Table1[[#This Row],[Invoice Date]])</f>
        <v>12</v>
      </c>
      <c r="P5463" s="4">
        <f>YEAR(Table1[[#This Row],[Invoice Date]])</f>
        <v>2021</v>
      </c>
      <c r="Q5463" s="4" t="str">
        <f>"Q"&amp;ROUNDUP(MONTH(Table1[[#This Row],[Invoice Date]])/3,0)</f>
        <v>Q4</v>
      </c>
      <c r="R5463" s="4" t="str">
        <f>LOOKUP(O5463,{1,3,6,9,12},{"Winter","Spring","Summer","Autumn","Winter"})</f>
        <v>Winter</v>
      </c>
    </row>
    <row r="5464" spans="2:18"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c r="O5464" s="4">
        <f>MONTH(Table1[[#This Row],[Invoice Date]])</f>
        <v>12</v>
      </c>
      <c r="P5464" s="4">
        <f>YEAR(Table1[[#This Row],[Invoice Date]])</f>
        <v>2021</v>
      </c>
      <c r="Q5464" s="4" t="str">
        <f>"Q"&amp;ROUNDUP(MONTH(Table1[[#This Row],[Invoice Date]])/3,0)</f>
        <v>Q4</v>
      </c>
      <c r="R5464" s="4" t="str">
        <f>LOOKUP(O5464,{1,3,6,9,12},{"Winter","Spring","Summer","Autumn","Winter"})</f>
        <v>Winter</v>
      </c>
    </row>
    <row r="5465" spans="2:18"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c r="O5465" s="4">
        <f>MONTH(Table1[[#This Row],[Invoice Date]])</f>
        <v>12</v>
      </c>
      <c r="P5465" s="4">
        <f>YEAR(Table1[[#This Row],[Invoice Date]])</f>
        <v>2021</v>
      </c>
      <c r="Q5465" s="4" t="str">
        <f>"Q"&amp;ROUNDUP(MONTH(Table1[[#This Row],[Invoice Date]])/3,0)</f>
        <v>Q4</v>
      </c>
      <c r="R5465" s="4" t="str">
        <f>LOOKUP(O5465,{1,3,6,9,12},{"Winter","Spring","Summer","Autumn","Winter"})</f>
        <v>Winter</v>
      </c>
    </row>
    <row r="5466" spans="2:18"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c r="O5466" s="4">
        <f>MONTH(Table1[[#This Row],[Invoice Date]])</f>
        <v>12</v>
      </c>
      <c r="P5466" s="4">
        <f>YEAR(Table1[[#This Row],[Invoice Date]])</f>
        <v>2021</v>
      </c>
      <c r="Q5466" s="4" t="str">
        <f>"Q"&amp;ROUNDUP(MONTH(Table1[[#This Row],[Invoice Date]])/3,0)</f>
        <v>Q4</v>
      </c>
      <c r="R5466" s="4" t="str">
        <f>LOOKUP(O5466,{1,3,6,9,12},{"Winter","Spring","Summer","Autumn","Winter"})</f>
        <v>Winter</v>
      </c>
    </row>
    <row r="5467" spans="2:18"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c r="O5467" s="4">
        <f>MONTH(Table1[[#This Row],[Invoice Date]])</f>
        <v>12</v>
      </c>
      <c r="P5467" s="4">
        <f>YEAR(Table1[[#This Row],[Invoice Date]])</f>
        <v>2021</v>
      </c>
      <c r="Q5467" s="4" t="str">
        <f>"Q"&amp;ROUNDUP(MONTH(Table1[[#This Row],[Invoice Date]])/3,0)</f>
        <v>Q4</v>
      </c>
      <c r="R5467" s="4" t="str">
        <f>LOOKUP(O5467,{1,3,6,9,12},{"Winter","Spring","Summer","Autumn","Winter"})</f>
        <v>Winter</v>
      </c>
    </row>
    <row r="5468" spans="2:18"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c r="O5468" s="4">
        <f>MONTH(Table1[[#This Row],[Invoice Date]])</f>
        <v>12</v>
      </c>
      <c r="P5468" s="4">
        <f>YEAR(Table1[[#This Row],[Invoice Date]])</f>
        <v>2021</v>
      </c>
      <c r="Q5468" s="4" t="str">
        <f>"Q"&amp;ROUNDUP(MONTH(Table1[[#This Row],[Invoice Date]])/3,0)</f>
        <v>Q4</v>
      </c>
      <c r="R5468" s="4" t="str">
        <f>LOOKUP(O5468,{1,3,6,9,12},{"Winter","Spring","Summer","Autumn","Winter"})</f>
        <v>Winter</v>
      </c>
    </row>
    <row r="5469" spans="2:18"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c r="O5469" s="4">
        <f>MONTH(Table1[[#This Row],[Invoice Date]])</f>
        <v>1</v>
      </c>
      <c r="P5469" s="4">
        <f>YEAR(Table1[[#This Row],[Invoice Date]])</f>
        <v>2021</v>
      </c>
      <c r="Q5469" s="4" t="str">
        <f>"Q"&amp;ROUNDUP(MONTH(Table1[[#This Row],[Invoice Date]])/3,0)</f>
        <v>Q1</v>
      </c>
      <c r="R5469" s="4" t="str">
        <f>LOOKUP(O5469,{1,3,6,9,12},{"Winter","Spring","Summer","Autumn","Winter"})</f>
        <v>Winter</v>
      </c>
    </row>
    <row r="5470" spans="2:18"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c r="O5470" s="4">
        <f>MONTH(Table1[[#This Row],[Invoice Date]])</f>
        <v>1</v>
      </c>
      <c r="P5470" s="4">
        <f>YEAR(Table1[[#This Row],[Invoice Date]])</f>
        <v>2021</v>
      </c>
      <c r="Q5470" s="4" t="str">
        <f>"Q"&amp;ROUNDUP(MONTH(Table1[[#This Row],[Invoice Date]])/3,0)</f>
        <v>Q1</v>
      </c>
      <c r="R5470" s="4" t="str">
        <f>LOOKUP(O5470,{1,3,6,9,12},{"Winter","Spring","Summer","Autumn","Winter"})</f>
        <v>Winter</v>
      </c>
    </row>
    <row r="5471" spans="2:18"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c r="O5471" s="4">
        <f>MONTH(Table1[[#This Row],[Invoice Date]])</f>
        <v>1</v>
      </c>
      <c r="P5471" s="4">
        <f>YEAR(Table1[[#This Row],[Invoice Date]])</f>
        <v>2021</v>
      </c>
      <c r="Q5471" s="4" t="str">
        <f>"Q"&amp;ROUNDUP(MONTH(Table1[[#This Row],[Invoice Date]])/3,0)</f>
        <v>Q1</v>
      </c>
      <c r="R5471" s="4" t="str">
        <f>LOOKUP(O5471,{1,3,6,9,12},{"Winter","Spring","Summer","Autumn","Winter"})</f>
        <v>Winter</v>
      </c>
    </row>
    <row r="5472" spans="2:18"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c r="O5472" s="4">
        <f>MONTH(Table1[[#This Row],[Invoice Date]])</f>
        <v>1</v>
      </c>
      <c r="P5472" s="4">
        <f>YEAR(Table1[[#This Row],[Invoice Date]])</f>
        <v>2021</v>
      </c>
      <c r="Q5472" s="4" t="str">
        <f>"Q"&amp;ROUNDUP(MONTH(Table1[[#This Row],[Invoice Date]])/3,0)</f>
        <v>Q1</v>
      </c>
      <c r="R5472" s="4" t="str">
        <f>LOOKUP(O5472,{1,3,6,9,12},{"Winter","Spring","Summer","Autumn","Winter"})</f>
        <v>Winter</v>
      </c>
    </row>
    <row r="5473" spans="2:18"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c r="O5473" s="4">
        <f>MONTH(Table1[[#This Row],[Invoice Date]])</f>
        <v>1</v>
      </c>
      <c r="P5473" s="4">
        <f>YEAR(Table1[[#This Row],[Invoice Date]])</f>
        <v>2021</v>
      </c>
      <c r="Q5473" s="4" t="str">
        <f>"Q"&amp;ROUNDUP(MONTH(Table1[[#This Row],[Invoice Date]])/3,0)</f>
        <v>Q1</v>
      </c>
      <c r="R5473" s="4" t="str">
        <f>LOOKUP(O5473,{1,3,6,9,12},{"Winter","Spring","Summer","Autumn","Winter"})</f>
        <v>Winter</v>
      </c>
    </row>
    <row r="5474" spans="2:18"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c r="O5474" s="4">
        <f>MONTH(Table1[[#This Row],[Invoice Date]])</f>
        <v>1</v>
      </c>
      <c r="P5474" s="4">
        <f>YEAR(Table1[[#This Row],[Invoice Date]])</f>
        <v>2021</v>
      </c>
      <c r="Q5474" s="4" t="str">
        <f>"Q"&amp;ROUNDUP(MONTH(Table1[[#This Row],[Invoice Date]])/3,0)</f>
        <v>Q1</v>
      </c>
      <c r="R5474" s="4" t="str">
        <f>LOOKUP(O5474,{1,3,6,9,12},{"Winter","Spring","Summer","Autumn","Winter"})</f>
        <v>Winter</v>
      </c>
    </row>
    <row r="5475" spans="2:18"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c r="O5475" s="4">
        <f>MONTH(Table1[[#This Row],[Invoice Date]])</f>
        <v>2</v>
      </c>
      <c r="P5475" s="4">
        <f>YEAR(Table1[[#This Row],[Invoice Date]])</f>
        <v>2021</v>
      </c>
      <c r="Q5475" s="4" t="str">
        <f>"Q"&amp;ROUNDUP(MONTH(Table1[[#This Row],[Invoice Date]])/3,0)</f>
        <v>Q1</v>
      </c>
      <c r="R5475" s="4" t="str">
        <f>LOOKUP(O5475,{1,3,6,9,12},{"Winter","Spring","Summer","Autumn","Winter"})</f>
        <v>Winter</v>
      </c>
    </row>
    <row r="5476" spans="2:18"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c r="O5476" s="4">
        <f>MONTH(Table1[[#This Row],[Invoice Date]])</f>
        <v>2</v>
      </c>
      <c r="P5476" s="4">
        <f>YEAR(Table1[[#This Row],[Invoice Date]])</f>
        <v>2021</v>
      </c>
      <c r="Q5476" s="4" t="str">
        <f>"Q"&amp;ROUNDUP(MONTH(Table1[[#This Row],[Invoice Date]])/3,0)</f>
        <v>Q1</v>
      </c>
      <c r="R5476" s="4" t="str">
        <f>LOOKUP(O5476,{1,3,6,9,12},{"Winter","Spring","Summer","Autumn","Winter"})</f>
        <v>Winter</v>
      </c>
    </row>
    <row r="5477" spans="2:18"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c r="O5477" s="4">
        <f>MONTH(Table1[[#This Row],[Invoice Date]])</f>
        <v>2</v>
      </c>
      <c r="P5477" s="4">
        <f>YEAR(Table1[[#This Row],[Invoice Date]])</f>
        <v>2021</v>
      </c>
      <c r="Q5477" s="4" t="str">
        <f>"Q"&amp;ROUNDUP(MONTH(Table1[[#This Row],[Invoice Date]])/3,0)</f>
        <v>Q1</v>
      </c>
      <c r="R5477" s="4" t="str">
        <f>LOOKUP(O5477,{1,3,6,9,12},{"Winter","Spring","Summer","Autumn","Winter"})</f>
        <v>Winter</v>
      </c>
    </row>
    <row r="5478" spans="2:18"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c r="O5478" s="4">
        <f>MONTH(Table1[[#This Row],[Invoice Date]])</f>
        <v>2</v>
      </c>
      <c r="P5478" s="4">
        <f>YEAR(Table1[[#This Row],[Invoice Date]])</f>
        <v>2021</v>
      </c>
      <c r="Q5478" s="4" t="str">
        <f>"Q"&amp;ROUNDUP(MONTH(Table1[[#This Row],[Invoice Date]])/3,0)</f>
        <v>Q1</v>
      </c>
      <c r="R5478" s="4" t="str">
        <f>LOOKUP(O5478,{1,3,6,9,12},{"Winter","Spring","Summer","Autumn","Winter"})</f>
        <v>Winter</v>
      </c>
    </row>
    <row r="5479" spans="2:18"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c r="O5479" s="4">
        <f>MONTH(Table1[[#This Row],[Invoice Date]])</f>
        <v>2</v>
      </c>
      <c r="P5479" s="4">
        <f>YEAR(Table1[[#This Row],[Invoice Date]])</f>
        <v>2021</v>
      </c>
      <c r="Q5479" s="4" t="str">
        <f>"Q"&amp;ROUNDUP(MONTH(Table1[[#This Row],[Invoice Date]])/3,0)</f>
        <v>Q1</v>
      </c>
      <c r="R5479" s="4" t="str">
        <f>LOOKUP(O5479,{1,3,6,9,12},{"Winter","Spring","Summer","Autumn","Winter"})</f>
        <v>Winter</v>
      </c>
    </row>
    <row r="5480" spans="2:18"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c r="O5480" s="4">
        <f>MONTH(Table1[[#This Row],[Invoice Date]])</f>
        <v>2</v>
      </c>
      <c r="P5480" s="4">
        <f>YEAR(Table1[[#This Row],[Invoice Date]])</f>
        <v>2021</v>
      </c>
      <c r="Q5480" s="4" t="str">
        <f>"Q"&amp;ROUNDUP(MONTH(Table1[[#This Row],[Invoice Date]])/3,0)</f>
        <v>Q1</v>
      </c>
      <c r="R5480" s="4" t="str">
        <f>LOOKUP(O5480,{1,3,6,9,12},{"Winter","Spring","Summer","Autumn","Winter"})</f>
        <v>Winter</v>
      </c>
    </row>
    <row r="5481" spans="2:18"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c r="O5481" s="4">
        <f>MONTH(Table1[[#This Row],[Invoice Date]])</f>
        <v>3</v>
      </c>
      <c r="P5481" s="4">
        <f>YEAR(Table1[[#This Row],[Invoice Date]])</f>
        <v>2021</v>
      </c>
      <c r="Q5481" s="4" t="str">
        <f>"Q"&amp;ROUNDUP(MONTH(Table1[[#This Row],[Invoice Date]])/3,0)</f>
        <v>Q1</v>
      </c>
      <c r="R5481" s="4" t="str">
        <f>LOOKUP(O5481,{1,3,6,9,12},{"Winter","Spring","Summer","Autumn","Winter"})</f>
        <v>Spring</v>
      </c>
    </row>
    <row r="5482" spans="2:18"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c r="O5482" s="4">
        <f>MONTH(Table1[[#This Row],[Invoice Date]])</f>
        <v>3</v>
      </c>
      <c r="P5482" s="4">
        <f>YEAR(Table1[[#This Row],[Invoice Date]])</f>
        <v>2021</v>
      </c>
      <c r="Q5482" s="4" t="str">
        <f>"Q"&amp;ROUNDUP(MONTH(Table1[[#This Row],[Invoice Date]])/3,0)</f>
        <v>Q1</v>
      </c>
      <c r="R5482" s="4" t="str">
        <f>LOOKUP(O5482,{1,3,6,9,12},{"Winter","Spring","Summer","Autumn","Winter"})</f>
        <v>Spring</v>
      </c>
    </row>
    <row r="5483" spans="2:18"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c r="O5483" s="4">
        <f>MONTH(Table1[[#This Row],[Invoice Date]])</f>
        <v>3</v>
      </c>
      <c r="P5483" s="4">
        <f>YEAR(Table1[[#This Row],[Invoice Date]])</f>
        <v>2021</v>
      </c>
      <c r="Q5483" s="4" t="str">
        <f>"Q"&amp;ROUNDUP(MONTH(Table1[[#This Row],[Invoice Date]])/3,0)</f>
        <v>Q1</v>
      </c>
      <c r="R5483" s="4" t="str">
        <f>LOOKUP(O5483,{1,3,6,9,12},{"Winter","Spring","Summer","Autumn","Winter"})</f>
        <v>Spring</v>
      </c>
    </row>
    <row r="5484" spans="2:18"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c r="O5484" s="4">
        <f>MONTH(Table1[[#This Row],[Invoice Date]])</f>
        <v>3</v>
      </c>
      <c r="P5484" s="4">
        <f>YEAR(Table1[[#This Row],[Invoice Date]])</f>
        <v>2021</v>
      </c>
      <c r="Q5484" s="4" t="str">
        <f>"Q"&amp;ROUNDUP(MONTH(Table1[[#This Row],[Invoice Date]])/3,0)</f>
        <v>Q1</v>
      </c>
      <c r="R5484" s="4" t="str">
        <f>LOOKUP(O5484,{1,3,6,9,12},{"Winter","Spring","Summer","Autumn","Winter"})</f>
        <v>Spring</v>
      </c>
    </row>
    <row r="5485" spans="2:18"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c r="O5485" s="4">
        <f>MONTH(Table1[[#This Row],[Invoice Date]])</f>
        <v>3</v>
      </c>
      <c r="P5485" s="4">
        <f>YEAR(Table1[[#This Row],[Invoice Date]])</f>
        <v>2021</v>
      </c>
      <c r="Q5485" s="4" t="str">
        <f>"Q"&amp;ROUNDUP(MONTH(Table1[[#This Row],[Invoice Date]])/3,0)</f>
        <v>Q1</v>
      </c>
      <c r="R5485" s="4" t="str">
        <f>LOOKUP(O5485,{1,3,6,9,12},{"Winter","Spring","Summer","Autumn","Winter"})</f>
        <v>Spring</v>
      </c>
    </row>
    <row r="5486" spans="2:18"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c r="O5486" s="4">
        <f>MONTH(Table1[[#This Row],[Invoice Date]])</f>
        <v>3</v>
      </c>
      <c r="P5486" s="4">
        <f>YEAR(Table1[[#This Row],[Invoice Date]])</f>
        <v>2021</v>
      </c>
      <c r="Q5486" s="4" t="str">
        <f>"Q"&amp;ROUNDUP(MONTH(Table1[[#This Row],[Invoice Date]])/3,0)</f>
        <v>Q1</v>
      </c>
      <c r="R5486" s="4" t="str">
        <f>LOOKUP(O5486,{1,3,6,9,12},{"Winter","Spring","Summer","Autumn","Winter"})</f>
        <v>Spring</v>
      </c>
    </row>
    <row r="5487" spans="2:18"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c r="O5487" s="4">
        <f>MONTH(Table1[[#This Row],[Invoice Date]])</f>
        <v>4</v>
      </c>
      <c r="P5487" s="4">
        <f>YEAR(Table1[[#This Row],[Invoice Date]])</f>
        <v>2021</v>
      </c>
      <c r="Q5487" s="4" t="str">
        <f>"Q"&amp;ROUNDUP(MONTH(Table1[[#This Row],[Invoice Date]])/3,0)</f>
        <v>Q2</v>
      </c>
      <c r="R5487" s="4" t="str">
        <f>LOOKUP(O5487,{1,3,6,9,12},{"Winter","Spring","Summer","Autumn","Winter"})</f>
        <v>Spring</v>
      </c>
    </row>
    <row r="5488" spans="2:18"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c r="O5488" s="4">
        <f>MONTH(Table1[[#This Row],[Invoice Date]])</f>
        <v>4</v>
      </c>
      <c r="P5488" s="4">
        <f>YEAR(Table1[[#This Row],[Invoice Date]])</f>
        <v>2021</v>
      </c>
      <c r="Q5488" s="4" t="str">
        <f>"Q"&amp;ROUNDUP(MONTH(Table1[[#This Row],[Invoice Date]])/3,0)</f>
        <v>Q2</v>
      </c>
      <c r="R5488" s="4" t="str">
        <f>LOOKUP(O5488,{1,3,6,9,12},{"Winter","Spring","Summer","Autumn","Winter"})</f>
        <v>Spring</v>
      </c>
    </row>
    <row r="5489" spans="2:18"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c r="O5489" s="4">
        <f>MONTH(Table1[[#This Row],[Invoice Date]])</f>
        <v>4</v>
      </c>
      <c r="P5489" s="4">
        <f>YEAR(Table1[[#This Row],[Invoice Date]])</f>
        <v>2021</v>
      </c>
      <c r="Q5489" s="4" t="str">
        <f>"Q"&amp;ROUNDUP(MONTH(Table1[[#This Row],[Invoice Date]])/3,0)</f>
        <v>Q2</v>
      </c>
      <c r="R5489" s="4" t="str">
        <f>LOOKUP(O5489,{1,3,6,9,12},{"Winter","Spring","Summer","Autumn","Winter"})</f>
        <v>Spring</v>
      </c>
    </row>
    <row r="5490" spans="2:18"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c r="O5490" s="4">
        <f>MONTH(Table1[[#This Row],[Invoice Date]])</f>
        <v>4</v>
      </c>
      <c r="P5490" s="4">
        <f>YEAR(Table1[[#This Row],[Invoice Date]])</f>
        <v>2021</v>
      </c>
      <c r="Q5490" s="4" t="str">
        <f>"Q"&amp;ROUNDUP(MONTH(Table1[[#This Row],[Invoice Date]])/3,0)</f>
        <v>Q2</v>
      </c>
      <c r="R5490" s="4" t="str">
        <f>LOOKUP(O5490,{1,3,6,9,12},{"Winter","Spring","Summer","Autumn","Winter"})</f>
        <v>Spring</v>
      </c>
    </row>
    <row r="5491" spans="2:18"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c r="O5491" s="4">
        <f>MONTH(Table1[[#This Row],[Invoice Date]])</f>
        <v>4</v>
      </c>
      <c r="P5491" s="4">
        <f>YEAR(Table1[[#This Row],[Invoice Date]])</f>
        <v>2021</v>
      </c>
      <c r="Q5491" s="4" t="str">
        <f>"Q"&amp;ROUNDUP(MONTH(Table1[[#This Row],[Invoice Date]])/3,0)</f>
        <v>Q2</v>
      </c>
      <c r="R5491" s="4" t="str">
        <f>LOOKUP(O5491,{1,3,6,9,12},{"Winter","Spring","Summer","Autumn","Winter"})</f>
        <v>Spring</v>
      </c>
    </row>
    <row r="5492" spans="2:18"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c r="O5492" s="4">
        <f>MONTH(Table1[[#This Row],[Invoice Date]])</f>
        <v>4</v>
      </c>
      <c r="P5492" s="4">
        <f>YEAR(Table1[[#This Row],[Invoice Date]])</f>
        <v>2021</v>
      </c>
      <c r="Q5492" s="4" t="str">
        <f>"Q"&amp;ROUNDUP(MONTH(Table1[[#This Row],[Invoice Date]])/3,0)</f>
        <v>Q2</v>
      </c>
      <c r="R5492" s="4" t="str">
        <f>LOOKUP(O5492,{1,3,6,9,12},{"Winter","Spring","Summer","Autumn","Winter"})</f>
        <v>Spring</v>
      </c>
    </row>
    <row r="5493" spans="2:18"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c r="O5493" s="4">
        <f>MONTH(Table1[[#This Row],[Invoice Date]])</f>
        <v>5</v>
      </c>
      <c r="P5493" s="4">
        <f>YEAR(Table1[[#This Row],[Invoice Date]])</f>
        <v>2021</v>
      </c>
      <c r="Q5493" s="4" t="str">
        <f>"Q"&amp;ROUNDUP(MONTH(Table1[[#This Row],[Invoice Date]])/3,0)</f>
        <v>Q2</v>
      </c>
      <c r="R5493" s="4" t="str">
        <f>LOOKUP(O5493,{1,3,6,9,12},{"Winter","Spring","Summer","Autumn","Winter"})</f>
        <v>Spring</v>
      </c>
    </row>
    <row r="5494" spans="2:18"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c r="O5494" s="4">
        <f>MONTH(Table1[[#This Row],[Invoice Date]])</f>
        <v>5</v>
      </c>
      <c r="P5494" s="4">
        <f>YEAR(Table1[[#This Row],[Invoice Date]])</f>
        <v>2021</v>
      </c>
      <c r="Q5494" s="4" t="str">
        <f>"Q"&amp;ROUNDUP(MONTH(Table1[[#This Row],[Invoice Date]])/3,0)</f>
        <v>Q2</v>
      </c>
      <c r="R5494" s="4" t="str">
        <f>LOOKUP(O5494,{1,3,6,9,12},{"Winter","Spring","Summer","Autumn","Winter"})</f>
        <v>Spring</v>
      </c>
    </row>
    <row r="5495" spans="2:18"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c r="O5495" s="4">
        <f>MONTH(Table1[[#This Row],[Invoice Date]])</f>
        <v>5</v>
      </c>
      <c r="P5495" s="4">
        <f>YEAR(Table1[[#This Row],[Invoice Date]])</f>
        <v>2021</v>
      </c>
      <c r="Q5495" s="4" t="str">
        <f>"Q"&amp;ROUNDUP(MONTH(Table1[[#This Row],[Invoice Date]])/3,0)</f>
        <v>Q2</v>
      </c>
      <c r="R5495" s="4" t="str">
        <f>LOOKUP(O5495,{1,3,6,9,12},{"Winter","Spring","Summer","Autumn","Winter"})</f>
        <v>Spring</v>
      </c>
    </row>
    <row r="5496" spans="2:18"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c r="O5496" s="4">
        <f>MONTH(Table1[[#This Row],[Invoice Date]])</f>
        <v>5</v>
      </c>
      <c r="P5496" s="4">
        <f>YEAR(Table1[[#This Row],[Invoice Date]])</f>
        <v>2021</v>
      </c>
      <c r="Q5496" s="4" t="str">
        <f>"Q"&amp;ROUNDUP(MONTH(Table1[[#This Row],[Invoice Date]])/3,0)</f>
        <v>Q2</v>
      </c>
      <c r="R5496" s="4" t="str">
        <f>LOOKUP(O5496,{1,3,6,9,12},{"Winter","Spring","Summer","Autumn","Winter"})</f>
        <v>Spring</v>
      </c>
    </row>
    <row r="5497" spans="2:18"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c r="O5497" s="4">
        <f>MONTH(Table1[[#This Row],[Invoice Date]])</f>
        <v>5</v>
      </c>
      <c r="P5497" s="4">
        <f>YEAR(Table1[[#This Row],[Invoice Date]])</f>
        <v>2021</v>
      </c>
      <c r="Q5497" s="4" t="str">
        <f>"Q"&amp;ROUNDUP(MONTH(Table1[[#This Row],[Invoice Date]])/3,0)</f>
        <v>Q2</v>
      </c>
      <c r="R5497" s="4" t="str">
        <f>LOOKUP(O5497,{1,3,6,9,12},{"Winter","Spring","Summer","Autumn","Winter"})</f>
        <v>Spring</v>
      </c>
    </row>
    <row r="5498" spans="2:18"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c r="O5498" s="4">
        <f>MONTH(Table1[[#This Row],[Invoice Date]])</f>
        <v>5</v>
      </c>
      <c r="P5498" s="4">
        <f>YEAR(Table1[[#This Row],[Invoice Date]])</f>
        <v>2021</v>
      </c>
      <c r="Q5498" s="4" t="str">
        <f>"Q"&amp;ROUNDUP(MONTH(Table1[[#This Row],[Invoice Date]])/3,0)</f>
        <v>Q2</v>
      </c>
      <c r="R5498" s="4" t="str">
        <f>LOOKUP(O5498,{1,3,6,9,12},{"Winter","Spring","Summer","Autumn","Winter"})</f>
        <v>Spring</v>
      </c>
    </row>
    <row r="5499" spans="2:18"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c r="O5499" s="4">
        <f>MONTH(Table1[[#This Row],[Invoice Date]])</f>
        <v>6</v>
      </c>
      <c r="P5499" s="4">
        <f>YEAR(Table1[[#This Row],[Invoice Date]])</f>
        <v>2021</v>
      </c>
      <c r="Q5499" s="4" t="str">
        <f>"Q"&amp;ROUNDUP(MONTH(Table1[[#This Row],[Invoice Date]])/3,0)</f>
        <v>Q2</v>
      </c>
      <c r="R5499" s="4" t="str">
        <f>LOOKUP(O5499,{1,3,6,9,12},{"Winter","Spring","Summer","Autumn","Winter"})</f>
        <v>Summer</v>
      </c>
    </row>
    <row r="5500" spans="2:18"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c r="O5500" s="4">
        <f>MONTH(Table1[[#This Row],[Invoice Date]])</f>
        <v>6</v>
      </c>
      <c r="P5500" s="4">
        <f>YEAR(Table1[[#This Row],[Invoice Date]])</f>
        <v>2021</v>
      </c>
      <c r="Q5500" s="4" t="str">
        <f>"Q"&amp;ROUNDUP(MONTH(Table1[[#This Row],[Invoice Date]])/3,0)</f>
        <v>Q2</v>
      </c>
      <c r="R5500" s="4" t="str">
        <f>LOOKUP(O5500,{1,3,6,9,12},{"Winter","Spring","Summer","Autumn","Winter"})</f>
        <v>Summer</v>
      </c>
    </row>
    <row r="5501" spans="2:18"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c r="O5501" s="4">
        <f>MONTH(Table1[[#This Row],[Invoice Date]])</f>
        <v>6</v>
      </c>
      <c r="P5501" s="4">
        <f>YEAR(Table1[[#This Row],[Invoice Date]])</f>
        <v>2021</v>
      </c>
      <c r="Q5501" s="4" t="str">
        <f>"Q"&amp;ROUNDUP(MONTH(Table1[[#This Row],[Invoice Date]])/3,0)</f>
        <v>Q2</v>
      </c>
      <c r="R5501" s="4" t="str">
        <f>LOOKUP(O5501,{1,3,6,9,12},{"Winter","Spring","Summer","Autumn","Winter"})</f>
        <v>Summer</v>
      </c>
    </row>
    <row r="5502" spans="2:18"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c r="O5502" s="4">
        <f>MONTH(Table1[[#This Row],[Invoice Date]])</f>
        <v>6</v>
      </c>
      <c r="P5502" s="4">
        <f>YEAR(Table1[[#This Row],[Invoice Date]])</f>
        <v>2021</v>
      </c>
      <c r="Q5502" s="4" t="str">
        <f>"Q"&amp;ROUNDUP(MONTH(Table1[[#This Row],[Invoice Date]])/3,0)</f>
        <v>Q2</v>
      </c>
      <c r="R5502" s="4" t="str">
        <f>LOOKUP(O5502,{1,3,6,9,12},{"Winter","Spring","Summer","Autumn","Winter"})</f>
        <v>Summer</v>
      </c>
    </row>
    <row r="5503" spans="2:18"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c r="O5503" s="4">
        <f>MONTH(Table1[[#This Row],[Invoice Date]])</f>
        <v>6</v>
      </c>
      <c r="P5503" s="4">
        <f>YEAR(Table1[[#This Row],[Invoice Date]])</f>
        <v>2021</v>
      </c>
      <c r="Q5503" s="4" t="str">
        <f>"Q"&amp;ROUNDUP(MONTH(Table1[[#This Row],[Invoice Date]])/3,0)</f>
        <v>Q2</v>
      </c>
      <c r="R5503" s="4" t="str">
        <f>LOOKUP(O5503,{1,3,6,9,12},{"Winter","Spring","Summer","Autumn","Winter"})</f>
        <v>Summer</v>
      </c>
    </row>
    <row r="5504" spans="2:18"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c r="O5504" s="4">
        <f>MONTH(Table1[[#This Row],[Invoice Date]])</f>
        <v>6</v>
      </c>
      <c r="P5504" s="4">
        <f>YEAR(Table1[[#This Row],[Invoice Date]])</f>
        <v>2021</v>
      </c>
      <c r="Q5504" s="4" t="str">
        <f>"Q"&amp;ROUNDUP(MONTH(Table1[[#This Row],[Invoice Date]])/3,0)</f>
        <v>Q2</v>
      </c>
      <c r="R5504" s="4" t="str">
        <f>LOOKUP(O5504,{1,3,6,9,12},{"Winter","Spring","Summer","Autumn","Winter"})</f>
        <v>Summer</v>
      </c>
    </row>
    <row r="5505" spans="2:18"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c r="O5505" s="4">
        <f>MONTH(Table1[[#This Row],[Invoice Date]])</f>
        <v>7</v>
      </c>
      <c r="P5505" s="4">
        <f>YEAR(Table1[[#This Row],[Invoice Date]])</f>
        <v>2021</v>
      </c>
      <c r="Q5505" s="4" t="str">
        <f>"Q"&amp;ROUNDUP(MONTH(Table1[[#This Row],[Invoice Date]])/3,0)</f>
        <v>Q3</v>
      </c>
      <c r="R5505" s="4" t="str">
        <f>LOOKUP(O5505,{1,3,6,9,12},{"Winter","Spring","Summer","Autumn","Winter"})</f>
        <v>Summer</v>
      </c>
    </row>
    <row r="5506" spans="2:18"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c r="O5506" s="4">
        <f>MONTH(Table1[[#This Row],[Invoice Date]])</f>
        <v>7</v>
      </c>
      <c r="P5506" s="4">
        <f>YEAR(Table1[[#This Row],[Invoice Date]])</f>
        <v>2021</v>
      </c>
      <c r="Q5506" s="4" t="str">
        <f>"Q"&amp;ROUNDUP(MONTH(Table1[[#This Row],[Invoice Date]])/3,0)</f>
        <v>Q3</v>
      </c>
      <c r="R5506" s="4" t="str">
        <f>LOOKUP(O5506,{1,3,6,9,12},{"Winter","Spring","Summer","Autumn","Winter"})</f>
        <v>Summer</v>
      </c>
    </row>
    <row r="5507" spans="2:18"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c r="O5507" s="4">
        <f>MONTH(Table1[[#This Row],[Invoice Date]])</f>
        <v>7</v>
      </c>
      <c r="P5507" s="4">
        <f>YEAR(Table1[[#This Row],[Invoice Date]])</f>
        <v>2021</v>
      </c>
      <c r="Q5507" s="4" t="str">
        <f>"Q"&amp;ROUNDUP(MONTH(Table1[[#This Row],[Invoice Date]])/3,0)</f>
        <v>Q3</v>
      </c>
      <c r="R5507" s="4" t="str">
        <f>LOOKUP(O5507,{1,3,6,9,12},{"Winter","Spring","Summer","Autumn","Winter"})</f>
        <v>Summer</v>
      </c>
    </row>
    <row r="5508" spans="2:18"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c r="O5508" s="4">
        <f>MONTH(Table1[[#This Row],[Invoice Date]])</f>
        <v>7</v>
      </c>
      <c r="P5508" s="4">
        <f>YEAR(Table1[[#This Row],[Invoice Date]])</f>
        <v>2021</v>
      </c>
      <c r="Q5508" s="4" t="str">
        <f>"Q"&amp;ROUNDUP(MONTH(Table1[[#This Row],[Invoice Date]])/3,0)</f>
        <v>Q3</v>
      </c>
      <c r="R5508" s="4" t="str">
        <f>LOOKUP(O5508,{1,3,6,9,12},{"Winter","Spring","Summer","Autumn","Winter"})</f>
        <v>Summer</v>
      </c>
    </row>
    <row r="5509" spans="2:18"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c r="O5509" s="4">
        <f>MONTH(Table1[[#This Row],[Invoice Date]])</f>
        <v>7</v>
      </c>
      <c r="P5509" s="4">
        <f>YEAR(Table1[[#This Row],[Invoice Date]])</f>
        <v>2021</v>
      </c>
      <c r="Q5509" s="4" t="str">
        <f>"Q"&amp;ROUNDUP(MONTH(Table1[[#This Row],[Invoice Date]])/3,0)</f>
        <v>Q3</v>
      </c>
      <c r="R5509" s="4" t="str">
        <f>LOOKUP(O5509,{1,3,6,9,12},{"Winter","Spring","Summer","Autumn","Winter"})</f>
        <v>Summer</v>
      </c>
    </row>
    <row r="5510" spans="2:18"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c r="O5510" s="4">
        <f>MONTH(Table1[[#This Row],[Invoice Date]])</f>
        <v>7</v>
      </c>
      <c r="P5510" s="4">
        <f>YEAR(Table1[[#This Row],[Invoice Date]])</f>
        <v>2021</v>
      </c>
      <c r="Q5510" s="4" t="str">
        <f>"Q"&amp;ROUNDUP(MONTH(Table1[[#This Row],[Invoice Date]])/3,0)</f>
        <v>Q3</v>
      </c>
      <c r="R5510" s="4" t="str">
        <f>LOOKUP(O5510,{1,3,6,9,12},{"Winter","Spring","Summer","Autumn","Winter"})</f>
        <v>Summer</v>
      </c>
    </row>
    <row r="5511" spans="2:18"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c r="O5511" s="4">
        <f>MONTH(Table1[[#This Row],[Invoice Date]])</f>
        <v>8</v>
      </c>
      <c r="P5511" s="4">
        <f>YEAR(Table1[[#This Row],[Invoice Date]])</f>
        <v>2021</v>
      </c>
      <c r="Q5511" s="4" t="str">
        <f>"Q"&amp;ROUNDUP(MONTH(Table1[[#This Row],[Invoice Date]])/3,0)</f>
        <v>Q3</v>
      </c>
      <c r="R5511" s="4" t="str">
        <f>LOOKUP(O5511,{1,3,6,9,12},{"Winter","Spring","Summer","Autumn","Winter"})</f>
        <v>Summer</v>
      </c>
    </row>
    <row r="5512" spans="2:18"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c r="O5512" s="4">
        <f>MONTH(Table1[[#This Row],[Invoice Date]])</f>
        <v>8</v>
      </c>
      <c r="P5512" s="4">
        <f>YEAR(Table1[[#This Row],[Invoice Date]])</f>
        <v>2021</v>
      </c>
      <c r="Q5512" s="4" t="str">
        <f>"Q"&amp;ROUNDUP(MONTH(Table1[[#This Row],[Invoice Date]])/3,0)</f>
        <v>Q3</v>
      </c>
      <c r="R5512" s="4" t="str">
        <f>LOOKUP(O5512,{1,3,6,9,12},{"Winter","Spring","Summer","Autumn","Winter"})</f>
        <v>Summer</v>
      </c>
    </row>
    <row r="5513" spans="2:18"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c r="O5513" s="4">
        <f>MONTH(Table1[[#This Row],[Invoice Date]])</f>
        <v>8</v>
      </c>
      <c r="P5513" s="4">
        <f>YEAR(Table1[[#This Row],[Invoice Date]])</f>
        <v>2021</v>
      </c>
      <c r="Q5513" s="4" t="str">
        <f>"Q"&amp;ROUNDUP(MONTH(Table1[[#This Row],[Invoice Date]])/3,0)</f>
        <v>Q3</v>
      </c>
      <c r="R5513" s="4" t="str">
        <f>LOOKUP(O5513,{1,3,6,9,12},{"Winter","Spring","Summer","Autumn","Winter"})</f>
        <v>Summer</v>
      </c>
    </row>
    <row r="5514" spans="2:18"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c r="O5514" s="4">
        <f>MONTH(Table1[[#This Row],[Invoice Date]])</f>
        <v>8</v>
      </c>
      <c r="P5514" s="4">
        <f>YEAR(Table1[[#This Row],[Invoice Date]])</f>
        <v>2021</v>
      </c>
      <c r="Q5514" s="4" t="str">
        <f>"Q"&amp;ROUNDUP(MONTH(Table1[[#This Row],[Invoice Date]])/3,0)</f>
        <v>Q3</v>
      </c>
      <c r="R5514" s="4" t="str">
        <f>LOOKUP(O5514,{1,3,6,9,12},{"Winter","Spring","Summer","Autumn","Winter"})</f>
        <v>Summer</v>
      </c>
    </row>
    <row r="5515" spans="2:18"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c r="O5515" s="4">
        <f>MONTH(Table1[[#This Row],[Invoice Date]])</f>
        <v>8</v>
      </c>
      <c r="P5515" s="4">
        <f>YEAR(Table1[[#This Row],[Invoice Date]])</f>
        <v>2021</v>
      </c>
      <c r="Q5515" s="4" t="str">
        <f>"Q"&amp;ROUNDUP(MONTH(Table1[[#This Row],[Invoice Date]])/3,0)</f>
        <v>Q3</v>
      </c>
      <c r="R5515" s="4" t="str">
        <f>LOOKUP(O5515,{1,3,6,9,12},{"Winter","Spring","Summer","Autumn","Winter"})</f>
        <v>Summer</v>
      </c>
    </row>
    <row r="5516" spans="2:18"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c r="O5516" s="4">
        <f>MONTH(Table1[[#This Row],[Invoice Date]])</f>
        <v>8</v>
      </c>
      <c r="P5516" s="4">
        <f>YEAR(Table1[[#This Row],[Invoice Date]])</f>
        <v>2021</v>
      </c>
      <c r="Q5516" s="4" t="str">
        <f>"Q"&amp;ROUNDUP(MONTH(Table1[[#This Row],[Invoice Date]])/3,0)</f>
        <v>Q3</v>
      </c>
      <c r="R5516" s="4" t="str">
        <f>LOOKUP(O5516,{1,3,6,9,12},{"Winter","Spring","Summer","Autumn","Winter"})</f>
        <v>Summer</v>
      </c>
    </row>
    <row r="5517" spans="2:18"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c r="O5517" s="4">
        <f>MONTH(Table1[[#This Row],[Invoice Date]])</f>
        <v>9</v>
      </c>
      <c r="P5517" s="4">
        <f>YEAR(Table1[[#This Row],[Invoice Date]])</f>
        <v>2021</v>
      </c>
      <c r="Q5517" s="4" t="str">
        <f>"Q"&amp;ROUNDUP(MONTH(Table1[[#This Row],[Invoice Date]])/3,0)</f>
        <v>Q3</v>
      </c>
      <c r="R5517" s="4" t="str">
        <f>LOOKUP(O5517,{1,3,6,9,12},{"Winter","Spring","Summer","Autumn","Winter"})</f>
        <v>Autumn</v>
      </c>
    </row>
    <row r="5518" spans="2:18"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c r="O5518" s="4">
        <f>MONTH(Table1[[#This Row],[Invoice Date]])</f>
        <v>9</v>
      </c>
      <c r="P5518" s="4">
        <f>YEAR(Table1[[#This Row],[Invoice Date]])</f>
        <v>2021</v>
      </c>
      <c r="Q5518" s="4" t="str">
        <f>"Q"&amp;ROUNDUP(MONTH(Table1[[#This Row],[Invoice Date]])/3,0)</f>
        <v>Q3</v>
      </c>
      <c r="R5518" s="4" t="str">
        <f>LOOKUP(O5518,{1,3,6,9,12},{"Winter","Spring","Summer","Autumn","Winter"})</f>
        <v>Autumn</v>
      </c>
    </row>
    <row r="5519" spans="2:18"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c r="O5519" s="4">
        <f>MONTH(Table1[[#This Row],[Invoice Date]])</f>
        <v>9</v>
      </c>
      <c r="P5519" s="4">
        <f>YEAR(Table1[[#This Row],[Invoice Date]])</f>
        <v>2021</v>
      </c>
      <c r="Q5519" s="4" t="str">
        <f>"Q"&amp;ROUNDUP(MONTH(Table1[[#This Row],[Invoice Date]])/3,0)</f>
        <v>Q3</v>
      </c>
      <c r="R5519" s="4" t="str">
        <f>LOOKUP(O5519,{1,3,6,9,12},{"Winter","Spring","Summer","Autumn","Winter"})</f>
        <v>Autumn</v>
      </c>
    </row>
    <row r="5520" spans="2:18"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c r="O5520" s="4">
        <f>MONTH(Table1[[#This Row],[Invoice Date]])</f>
        <v>9</v>
      </c>
      <c r="P5520" s="4">
        <f>YEAR(Table1[[#This Row],[Invoice Date]])</f>
        <v>2021</v>
      </c>
      <c r="Q5520" s="4" t="str">
        <f>"Q"&amp;ROUNDUP(MONTH(Table1[[#This Row],[Invoice Date]])/3,0)</f>
        <v>Q3</v>
      </c>
      <c r="R5520" s="4" t="str">
        <f>LOOKUP(O5520,{1,3,6,9,12},{"Winter","Spring","Summer","Autumn","Winter"})</f>
        <v>Autumn</v>
      </c>
    </row>
    <row r="5521" spans="2:18"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c r="O5521" s="4">
        <f>MONTH(Table1[[#This Row],[Invoice Date]])</f>
        <v>9</v>
      </c>
      <c r="P5521" s="4">
        <f>YEAR(Table1[[#This Row],[Invoice Date]])</f>
        <v>2021</v>
      </c>
      <c r="Q5521" s="4" t="str">
        <f>"Q"&amp;ROUNDUP(MONTH(Table1[[#This Row],[Invoice Date]])/3,0)</f>
        <v>Q3</v>
      </c>
      <c r="R5521" s="4" t="str">
        <f>LOOKUP(O5521,{1,3,6,9,12},{"Winter","Spring","Summer","Autumn","Winter"})</f>
        <v>Autumn</v>
      </c>
    </row>
    <row r="5522" spans="2:18"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c r="O5522" s="4">
        <f>MONTH(Table1[[#This Row],[Invoice Date]])</f>
        <v>9</v>
      </c>
      <c r="P5522" s="4">
        <f>YEAR(Table1[[#This Row],[Invoice Date]])</f>
        <v>2021</v>
      </c>
      <c r="Q5522" s="4" t="str">
        <f>"Q"&amp;ROUNDUP(MONTH(Table1[[#This Row],[Invoice Date]])/3,0)</f>
        <v>Q3</v>
      </c>
      <c r="R5522" s="4" t="str">
        <f>LOOKUP(O5522,{1,3,6,9,12},{"Winter","Spring","Summer","Autumn","Winter"})</f>
        <v>Autumn</v>
      </c>
    </row>
    <row r="5523" spans="2:18"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c r="O5523" s="4">
        <f>MONTH(Table1[[#This Row],[Invoice Date]])</f>
        <v>10</v>
      </c>
      <c r="P5523" s="4">
        <f>YEAR(Table1[[#This Row],[Invoice Date]])</f>
        <v>2021</v>
      </c>
      <c r="Q5523" s="4" t="str">
        <f>"Q"&amp;ROUNDUP(MONTH(Table1[[#This Row],[Invoice Date]])/3,0)</f>
        <v>Q4</v>
      </c>
      <c r="R5523" s="4" t="str">
        <f>LOOKUP(O5523,{1,3,6,9,12},{"Winter","Spring","Summer","Autumn","Winter"})</f>
        <v>Autumn</v>
      </c>
    </row>
    <row r="5524" spans="2:18"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c r="O5524" s="4">
        <f>MONTH(Table1[[#This Row],[Invoice Date]])</f>
        <v>10</v>
      </c>
      <c r="P5524" s="4">
        <f>YEAR(Table1[[#This Row],[Invoice Date]])</f>
        <v>2021</v>
      </c>
      <c r="Q5524" s="4" t="str">
        <f>"Q"&amp;ROUNDUP(MONTH(Table1[[#This Row],[Invoice Date]])/3,0)</f>
        <v>Q4</v>
      </c>
      <c r="R5524" s="4" t="str">
        <f>LOOKUP(O5524,{1,3,6,9,12},{"Winter","Spring","Summer","Autumn","Winter"})</f>
        <v>Autumn</v>
      </c>
    </row>
    <row r="5525" spans="2:18"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c r="O5525" s="4">
        <f>MONTH(Table1[[#This Row],[Invoice Date]])</f>
        <v>10</v>
      </c>
      <c r="P5525" s="4">
        <f>YEAR(Table1[[#This Row],[Invoice Date]])</f>
        <v>2021</v>
      </c>
      <c r="Q5525" s="4" t="str">
        <f>"Q"&amp;ROUNDUP(MONTH(Table1[[#This Row],[Invoice Date]])/3,0)</f>
        <v>Q4</v>
      </c>
      <c r="R5525" s="4" t="str">
        <f>LOOKUP(O5525,{1,3,6,9,12},{"Winter","Spring","Summer","Autumn","Winter"})</f>
        <v>Autumn</v>
      </c>
    </row>
    <row r="5526" spans="2:18"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c r="O5526" s="4">
        <f>MONTH(Table1[[#This Row],[Invoice Date]])</f>
        <v>10</v>
      </c>
      <c r="P5526" s="4">
        <f>YEAR(Table1[[#This Row],[Invoice Date]])</f>
        <v>2021</v>
      </c>
      <c r="Q5526" s="4" t="str">
        <f>"Q"&amp;ROUNDUP(MONTH(Table1[[#This Row],[Invoice Date]])/3,0)</f>
        <v>Q4</v>
      </c>
      <c r="R5526" s="4" t="str">
        <f>LOOKUP(O5526,{1,3,6,9,12},{"Winter","Spring","Summer","Autumn","Winter"})</f>
        <v>Autumn</v>
      </c>
    </row>
    <row r="5527" spans="2:18"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c r="O5527" s="4">
        <f>MONTH(Table1[[#This Row],[Invoice Date]])</f>
        <v>10</v>
      </c>
      <c r="P5527" s="4">
        <f>YEAR(Table1[[#This Row],[Invoice Date]])</f>
        <v>2021</v>
      </c>
      <c r="Q5527" s="4" t="str">
        <f>"Q"&amp;ROUNDUP(MONTH(Table1[[#This Row],[Invoice Date]])/3,0)</f>
        <v>Q4</v>
      </c>
      <c r="R5527" s="4" t="str">
        <f>LOOKUP(O5527,{1,3,6,9,12},{"Winter","Spring","Summer","Autumn","Winter"})</f>
        <v>Autumn</v>
      </c>
    </row>
    <row r="5528" spans="2:18"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c r="O5528" s="4">
        <f>MONTH(Table1[[#This Row],[Invoice Date]])</f>
        <v>10</v>
      </c>
      <c r="P5528" s="4">
        <f>YEAR(Table1[[#This Row],[Invoice Date]])</f>
        <v>2021</v>
      </c>
      <c r="Q5528" s="4" t="str">
        <f>"Q"&amp;ROUNDUP(MONTH(Table1[[#This Row],[Invoice Date]])/3,0)</f>
        <v>Q4</v>
      </c>
      <c r="R5528" s="4" t="str">
        <f>LOOKUP(O5528,{1,3,6,9,12},{"Winter","Spring","Summer","Autumn","Winter"})</f>
        <v>Autumn</v>
      </c>
    </row>
    <row r="5529" spans="2:18"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c r="O5529" s="4">
        <f>MONTH(Table1[[#This Row],[Invoice Date]])</f>
        <v>11</v>
      </c>
      <c r="P5529" s="4">
        <f>YEAR(Table1[[#This Row],[Invoice Date]])</f>
        <v>2021</v>
      </c>
      <c r="Q5529" s="4" t="str">
        <f>"Q"&amp;ROUNDUP(MONTH(Table1[[#This Row],[Invoice Date]])/3,0)</f>
        <v>Q4</v>
      </c>
      <c r="R5529" s="4" t="str">
        <f>LOOKUP(O5529,{1,3,6,9,12},{"Winter","Spring","Summer","Autumn","Winter"})</f>
        <v>Autumn</v>
      </c>
    </row>
    <row r="5530" spans="2:18"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c r="O5530" s="4">
        <f>MONTH(Table1[[#This Row],[Invoice Date]])</f>
        <v>11</v>
      </c>
      <c r="P5530" s="4">
        <f>YEAR(Table1[[#This Row],[Invoice Date]])</f>
        <v>2021</v>
      </c>
      <c r="Q5530" s="4" t="str">
        <f>"Q"&amp;ROUNDUP(MONTH(Table1[[#This Row],[Invoice Date]])/3,0)</f>
        <v>Q4</v>
      </c>
      <c r="R5530" s="4" t="str">
        <f>LOOKUP(O5530,{1,3,6,9,12},{"Winter","Spring","Summer","Autumn","Winter"})</f>
        <v>Autumn</v>
      </c>
    </row>
    <row r="5531" spans="2:18"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c r="O5531" s="4">
        <f>MONTH(Table1[[#This Row],[Invoice Date]])</f>
        <v>11</v>
      </c>
      <c r="P5531" s="4">
        <f>YEAR(Table1[[#This Row],[Invoice Date]])</f>
        <v>2021</v>
      </c>
      <c r="Q5531" s="4" t="str">
        <f>"Q"&amp;ROUNDUP(MONTH(Table1[[#This Row],[Invoice Date]])/3,0)</f>
        <v>Q4</v>
      </c>
      <c r="R5531" s="4" t="str">
        <f>LOOKUP(O5531,{1,3,6,9,12},{"Winter","Spring","Summer","Autumn","Winter"})</f>
        <v>Autumn</v>
      </c>
    </row>
    <row r="5532" spans="2:18"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c r="O5532" s="4">
        <f>MONTH(Table1[[#This Row],[Invoice Date]])</f>
        <v>11</v>
      </c>
      <c r="P5532" s="4">
        <f>YEAR(Table1[[#This Row],[Invoice Date]])</f>
        <v>2021</v>
      </c>
      <c r="Q5532" s="4" t="str">
        <f>"Q"&amp;ROUNDUP(MONTH(Table1[[#This Row],[Invoice Date]])/3,0)</f>
        <v>Q4</v>
      </c>
      <c r="R5532" s="4" t="str">
        <f>LOOKUP(O5532,{1,3,6,9,12},{"Winter","Spring","Summer","Autumn","Winter"})</f>
        <v>Autumn</v>
      </c>
    </row>
    <row r="5533" spans="2:18"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c r="O5533" s="4">
        <f>MONTH(Table1[[#This Row],[Invoice Date]])</f>
        <v>11</v>
      </c>
      <c r="P5533" s="4">
        <f>YEAR(Table1[[#This Row],[Invoice Date]])</f>
        <v>2021</v>
      </c>
      <c r="Q5533" s="4" t="str">
        <f>"Q"&amp;ROUNDUP(MONTH(Table1[[#This Row],[Invoice Date]])/3,0)</f>
        <v>Q4</v>
      </c>
      <c r="R5533" s="4" t="str">
        <f>LOOKUP(O5533,{1,3,6,9,12},{"Winter","Spring","Summer","Autumn","Winter"})</f>
        <v>Autumn</v>
      </c>
    </row>
    <row r="5534" spans="2:18"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c r="O5534" s="4">
        <f>MONTH(Table1[[#This Row],[Invoice Date]])</f>
        <v>11</v>
      </c>
      <c r="P5534" s="4">
        <f>YEAR(Table1[[#This Row],[Invoice Date]])</f>
        <v>2021</v>
      </c>
      <c r="Q5534" s="4" t="str">
        <f>"Q"&amp;ROUNDUP(MONTH(Table1[[#This Row],[Invoice Date]])/3,0)</f>
        <v>Q4</v>
      </c>
      <c r="R5534" s="4" t="str">
        <f>LOOKUP(O5534,{1,3,6,9,12},{"Winter","Spring","Summer","Autumn","Winter"})</f>
        <v>Autumn</v>
      </c>
    </row>
    <row r="5535" spans="2:18"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c r="O5535" s="4">
        <f>MONTH(Table1[[#This Row],[Invoice Date]])</f>
        <v>12</v>
      </c>
      <c r="P5535" s="4">
        <f>YEAR(Table1[[#This Row],[Invoice Date]])</f>
        <v>2021</v>
      </c>
      <c r="Q5535" s="4" t="str">
        <f>"Q"&amp;ROUNDUP(MONTH(Table1[[#This Row],[Invoice Date]])/3,0)</f>
        <v>Q4</v>
      </c>
      <c r="R5535" s="4" t="str">
        <f>LOOKUP(O5535,{1,3,6,9,12},{"Winter","Spring","Summer","Autumn","Winter"})</f>
        <v>Winter</v>
      </c>
    </row>
    <row r="5536" spans="2:18"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c r="O5536" s="4">
        <f>MONTH(Table1[[#This Row],[Invoice Date]])</f>
        <v>12</v>
      </c>
      <c r="P5536" s="4">
        <f>YEAR(Table1[[#This Row],[Invoice Date]])</f>
        <v>2021</v>
      </c>
      <c r="Q5536" s="4" t="str">
        <f>"Q"&amp;ROUNDUP(MONTH(Table1[[#This Row],[Invoice Date]])/3,0)</f>
        <v>Q4</v>
      </c>
      <c r="R5536" s="4" t="str">
        <f>LOOKUP(O5536,{1,3,6,9,12},{"Winter","Spring","Summer","Autumn","Winter"})</f>
        <v>Winter</v>
      </c>
    </row>
    <row r="5537" spans="2:18"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c r="O5537" s="4">
        <f>MONTH(Table1[[#This Row],[Invoice Date]])</f>
        <v>12</v>
      </c>
      <c r="P5537" s="4">
        <f>YEAR(Table1[[#This Row],[Invoice Date]])</f>
        <v>2021</v>
      </c>
      <c r="Q5537" s="4" t="str">
        <f>"Q"&amp;ROUNDUP(MONTH(Table1[[#This Row],[Invoice Date]])/3,0)</f>
        <v>Q4</v>
      </c>
      <c r="R5537" s="4" t="str">
        <f>LOOKUP(O5537,{1,3,6,9,12},{"Winter","Spring","Summer","Autumn","Winter"})</f>
        <v>Winter</v>
      </c>
    </row>
    <row r="5538" spans="2:18"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c r="O5538" s="4">
        <f>MONTH(Table1[[#This Row],[Invoice Date]])</f>
        <v>12</v>
      </c>
      <c r="P5538" s="4">
        <f>YEAR(Table1[[#This Row],[Invoice Date]])</f>
        <v>2021</v>
      </c>
      <c r="Q5538" s="4" t="str">
        <f>"Q"&amp;ROUNDUP(MONTH(Table1[[#This Row],[Invoice Date]])/3,0)</f>
        <v>Q4</v>
      </c>
      <c r="R5538" s="4" t="str">
        <f>LOOKUP(O5538,{1,3,6,9,12},{"Winter","Spring","Summer","Autumn","Winter"})</f>
        <v>Winter</v>
      </c>
    </row>
    <row r="5539" spans="2:18"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c r="O5539" s="4">
        <f>MONTH(Table1[[#This Row],[Invoice Date]])</f>
        <v>12</v>
      </c>
      <c r="P5539" s="4">
        <f>YEAR(Table1[[#This Row],[Invoice Date]])</f>
        <v>2021</v>
      </c>
      <c r="Q5539" s="4" t="str">
        <f>"Q"&amp;ROUNDUP(MONTH(Table1[[#This Row],[Invoice Date]])/3,0)</f>
        <v>Q4</v>
      </c>
      <c r="R5539" s="4" t="str">
        <f>LOOKUP(O5539,{1,3,6,9,12},{"Winter","Spring","Summer","Autumn","Winter"})</f>
        <v>Winter</v>
      </c>
    </row>
    <row r="5540" spans="2:18"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c r="O5540" s="4">
        <f>MONTH(Table1[[#This Row],[Invoice Date]])</f>
        <v>12</v>
      </c>
      <c r="P5540" s="4">
        <f>YEAR(Table1[[#This Row],[Invoice Date]])</f>
        <v>2021</v>
      </c>
      <c r="Q5540" s="4" t="str">
        <f>"Q"&amp;ROUNDUP(MONTH(Table1[[#This Row],[Invoice Date]])/3,0)</f>
        <v>Q4</v>
      </c>
      <c r="R5540" s="4" t="str">
        <f>LOOKUP(O5540,{1,3,6,9,12},{"Winter","Spring","Summer","Autumn","Winter"})</f>
        <v>Winter</v>
      </c>
    </row>
    <row r="5541" spans="2:18"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c r="O5541" s="4">
        <f>MONTH(Table1[[#This Row],[Invoice Date]])</f>
        <v>1</v>
      </c>
      <c r="P5541" s="4">
        <f>YEAR(Table1[[#This Row],[Invoice Date]])</f>
        <v>2021</v>
      </c>
      <c r="Q5541" s="4" t="str">
        <f>"Q"&amp;ROUNDUP(MONTH(Table1[[#This Row],[Invoice Date]])/3,0)</f>
        <v>Q1</v>
      </c>
      <c r="R5541" s="4" t="str">
        <f>LOOKUP(O5541,{1,3,6,9,12},{"Winter","Spring","Summer","Autumn","Winter"})</f>
        <v>Winter</v>
      </c>
    </row>
    <row r="5542" spans="2:18"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c r="O5542" s="4">
        <f>MONTH(Table1[[#This Row],[Invoice Date]])</f>
        <v>1</v>
      </c>
      <c r="P5542" s="4">
        <f>YEAR(Table1[[#This Row],[Invoice Date]])</f>
        <v>2021</v>
      </c>
      <c r="Q5542" s="4" t="str">
        <f>"Q"&amp;ROUNDUP(MONTH(Table1[[#This Row],[Invoice Date]])/3,0)</f>
        <v>Q1</v>
      </c>
      <c r="R5542" s="4" t="str">
        <f>LOOKUP(O5542,{1,3,6,9,12},{"Winter","Spring","Summer","Autumn","Winter"})</f>
        <v>Winter</v>
      </c>
    </row>
    <row r="5543" spans="2:18"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c r="O5543" s="4">
        <f>MONTH(Table1[[#This Row],[Invoice Date]])</f>
        <v>1</v>
      </c>
      <c r="P5543" s="4">
        <f>YEAR(Table1[[#This Row],[Invoice Date]])</f>
        <v>2021</v>
      </c>
      <c r="Q5543" s="4" t="str">
        <f>"Q"&amp;ROUNDUP(MONTH(Table1[[#This Row],[Invoice Date]])/3,0)</f>
        <v>Q1</v>
      </c>
      <c r="R5543" s="4" t="str">
        <f>LOOKUP(O5543,{1,3,6,9,12},{"Winter","Spring","Summer","Autumn","Winter"})</f>
        <v>Winter</v>
      </c>
    </row>
    <row r="5544" spans="2:18"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c r="O5544" s="4">
        <f>MONTH(Table1[[#This Row],[Invoice Date]])</f>
        <v>1</v>
      </c>
      <c r="P5544" s="4">
        <f>YEAR(Table1[[#This Row],[Invoice Date]])</f>
        <v>2021</v>
      </c>
      <c r="Q5544" s="4" t="str">
        <f>"Q"&amp;ROUNDUP(MONTH(Table1[[#This Row],[Invoice Date]])/3,0)</f>
        <v>Q1</v>
      </c>
      <c r="R5544" s="4" t="str">
        <f>LOOKUP(O5544,{1,3,6,9,12},{"Winter","Spring","Summer","Autumn","Winter"})</f>
        <v>Winter</v>
      </c>
    </row>
    <row r="5545" spans="2:18"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c r="O5545" s="4">
        <f>MONTH(Table1[[#This Row],[Invoice Date]])</f>
        <v>1</v>
      </c>
      <c r="P5545" s="4">
        <f>YEAR(Table1[[#This Row],[Invoice Date]])</f>
        <v>2021</v>
      </c>
      <c r="Q5545" s="4" t="str">
        <f>"Q"&amp;ROUNDUP(MONTH(Table1[[#This Row],[Invoice Date]])/3,0)</f>
        <v>Q1</v>
      </c>
      <c r="R5545" s="4" t="str">
        <f>LOOKUP(O5545,{1,3,6,9,12},{"Winter","Spring","Summer","Autumn","Winter"})</f>
        <v>Winter</v>
      </c>
    </row>
    <row r="5546" spans="2:18"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c r="O5546" s="4">
        <f>MONTH(Table1[[#This Row],[Invoice Date]])</f>
        <v>1</v>
      </c>
      <c r="P5546" s="4">
        <f>YEAR(Table1[[#This Row],[Invoice Date]])</f>
        <v>2021</v>
      </c>
      <c r="Q5546" s="4" t="str">
        <f>"Q"&amp;ROUNDUP(MONTH(Table1[[#This Row],[Invoice Date]])/3,0)</f>
        <v>Q1</v>
      </c>
      <c r="R5546" s="4" t="str">
        <f>LOOKUP(O5546,{1,3,6,9,12},{"Winter","Spring","Summer","Autumn","Winter"})</f>
        <v>Winter</v>
      </c>
    </row>
    <row r="5547" spans="2:18"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c r="O5547" s="4">
        <f>MONTH(Table1[[#This Row],[Invoice Date]])</f>
        <v>2</v>
      </c>
      <c r="P5547" s="4">
        <f>YEAR(Table1[[#This Row],[Invoice Date]])</f>
        <v>2021</v>
      </c>
      <c r="Q5547" s="4" t="str">
        <f>"Q"&amp;ROUNDUP(MONTH(Table1[[#This Row],[Invoice Date]])/3,0)</f>
        <v>Q1</v>
      </c>
      <c r="R5547" s="4" t="str">
        <f>LOOKUP(O5547,{1,3,6,9,12},{"Winter","Spring","Summer","Autumn","Winter"})</f>
        <v>Winter</v>
      </c>
    </row>
    <row r="5548" spans="2:18"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c r="O5548" s="4">
        <f>MONTH(Table1[[#This Row],[Invoice Date]])</f>
        <v>2</v>
      </c>
      <c r="P5548" s="4">
        <f>YEAR(Table1[[#This Row],[Invoice Date]])</f>
        <v>2021</v>
      </c>
      <c r="Q5548" s="4" t="str">
        <f>"Q"&amp;ROUNDUP(MONTH(Table1[[#This Row],[Invoice Date]])/3,0)</f>
        <v>Q1</v>
      </c>
      <c r="R5548" s="4" t="str">
        <f>LOOKUP(O5548,{1,3,6,9,12},{"Winter","Spring","Summer","Autumn","Winter"})</f>
        <v>Winter</v>
      </c>
    </row>
    <row r="5549" spans="2:18"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c r="O5549" s="4">
        <f>MONTH(Table1[[#This Row],[Invoice Date]])</f>
        <v>2</v>
      </c>
      <c r="P5549" s="4">
        <f>YEAR(Table1[[#This Row],[Invoice Date]])</f>
        <v>2021</v>
      </c>
      <c r="Q5549" s="4" t="str">
        <f>"Q"&amp;ROUNDUP(MONTH(Table1[[#This Row],[Invoice Date]])/3,0)</f>
        <v>Q1</v>
      </c>
      <c r="R5549" s="4" t="str">
        <f>LOOKUP(O5549,{1,3,6,9,12},{"Winter","Spring","Summer","Autumn","Winter"})</f>
        <v>Winter</v>
      </c>
    </row>
    <row r="5550" spans="2:18"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c r="O5550" s="4">
        <f>MONTH(Table1[[#This Row],[Invoice Date]])</f>
        <v>2</v>
      </c>
      <c r="P5550" s="4">
        <f>YEAR(Table1[[#This Row],[Invoice Date]])</f>
        <v>2021</v>
      </c>
      <c r="Q5550" s="4" t="str">
        <f>"Q"&amp;ROUNDUP(MONTH(Table1[[#This Row],[Invoice Date]])/3,0)</f>
        <v>Q1</v>
      </c>
      <c r="R5550" s="4" t="str">
        <f>LOOKUP(O5550,{1,3,6,9,12},{"Winter","Spring","Summer","Autumn","Winter"})</f>
        <v>Winter</v>
      </c>
    </row>
    <row r="5551" spans="2:18"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c r="O5551" s="4">
        <f>MONTH(Table1[[#This Row],[Invoice Date]])</f>
        <v>2</v>
      </c>
      <c r="P5551" s="4">
        <f>YEAR(Table1[[#This Row],[Invoice Date]])</f>
        <v>2021</v>
      </c>
      <c r="Q5551" s="4" t="str">
        <f>"Q"&amp;ROUNDUP(MONTH(Table1[[#This Row],[Invoice Date]])/3,0)</f>
        <v>Q1</v>
      </c>
      <c r="R5551" s="4" t="str">
        <f>LOOKUP(O5551,{1,3,6,9,12},{"Winter","Spring","Summer","Autumn","Winter"})</f>
        <v>Winter</v>
      </c>
    </row>
    <row r="5552" spans="2:18"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c r="O5552" s="4">
        <f>MONTH(Table1[[#This Row],[Invoice Date]])</f>
        <v>2</v>
      </c>
      <c r="P5552" s="4">
        <f>YEAR(Table1[[#This Row],[Invoice Date]])</f>
        <v>2021</v>
      </c>
      <c r="Q5552" s="4" t="str">
        <f>"Q"&amp;ROUNDUP(MONTH(Table1[[#This Row],[Invoice Date]])/3,0)</f>
        <v>Q1</v>
      </c>
      <c r="R5552" s="4" t="str">
        <f>LOOKUP(O5552,{1,3,6,9,12},{"Winter","Spring","Summer","Autumn","Winter"})</f>
        <v>Winter</v>
      </c>
    </row>
    <row r="5553" spans="2:18"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c r="O5553" s="4">
        <f>MONTH(Table1[[#This Row],[Invoice Date]])</f>
        <v>3</v>
      </c>
      <c r="P5553" s="4">
        <f>YEAR(Table1[[#This Row],[Invoice Date]])</f>
        <v>2021</v>
      </c>
      <c r="Q5553" s="4" t="str">
        <f>"Q"&amp;ROUNDUP(MONTH(Table1[[#This Row],[Invoice Date]])/3,0)</f>
        <v>Q1</v>
      </c>
      <c r="R5553" s="4" t="str">
        <f>LOOKUP(O5553,{1,3,6,9,12},{"Winter","Spring","Summer","Autumn","Winter"})</f>
        <v>Spring</v>
      </c>
    </row>
    <row r="5554" spans="2:18"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c r="O5554" s="4">
        <f>MONTH(Table1[[#This Row],[Invoice Date]])</f>
        <v>3</v>
      </c>
      <c r="P5554" s="4">
        <f>YEAR(Table1[[#This Row],[Invoice Date]])</f>
        <v>2021</v>
      </c>
      <c r="Q5554" s="4" t="str">
        <f>"Q"&amp;ROUNDUP(MONTH(Table1[[#This Row],[Invoice Date]])/3,0)</f>
        <v>Q1</v>
      </c>
      <c r="R5554" s="4" t="str">
        <f>LOOKUP(O5554,{1,3,6,9,12},{"Winter","Spring","Summer","Autumn","Winter"})</f>
        <v>Spring</v>
      </c>
    </row>
    <row r="5555" spans="2:18"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c r="O5555" s="4">
        <f>MONTH(Table1[[#This Row],[Invoice Date]])</f>
        <v>3</v>
      </c>
      <c r="P5555" s="4">
        <f>YEAR(Table1[[#This Row],[Invoice Date]])</f>
        <v>2021</v>
      </c>
      <c r="Q5555" s="4" t="str">
        <f>"Q"&amp;ROUNDUP(MONTH(Table1[[#This Row],[Invoice Date]])/3,0)</f>
        <v>Q1</v>
      </c>
      <c r="R5555" s="4" t="str">
        <f>LOOKUP(O5555,{1,3,6,9,12},{"Winter","Spring","Summer","Autumn","Winter"})</f>
        <v>Spring</v>
      </c>
    </row>
    <row r="5556" spans="2:18"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c r="O5556" s="4">
        <f>MONTH(Table1[[#This Row],[Invoice Date]])</f>
        <v>3</v>
      </c>
      <c r="P5556" s="4">
        <f>YEAR(Table1[[#This Row],[Invoice Date]])</f>
        <v>2021</v>
      </c>
      <c r="Q5556" s="4" t="str">
        <f>"Q"&amp;ROUNDUP(MONTH(Table1[[#This Row],[Invoice Date]])/3,0)</f>
        <v>Q1</v>
      </c>
      <c r="R5556" s="4" t="str">
        <f>LOOKUP(O5556,{1,3,6,9,12},{"Winter","Spring","Summer","Autumn","Winter"})</f>
        <v>Spring</v>
      </c>
    </row>
    <row r="5557" spans="2:18"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c r="O5557" s="4">
        <f>MONTH(Table1[[#This Row],[Invoice Date]])</f>
        <v>3</v>
      </c>
      <c r="P5557" s="4">
        <f>YEAR(Table1[[#This Row],[Invoice Date]])</f>
        <v>2021</v>
      </c>
      <c r="Q5557" s="4" t="str">
        <f>"Q"&amp;ROUNDUP(MONTH(Table1[[#This Row],[Invoice Date]])/3,0)</f>
        <v>Q1</v>
      </c>
      <c r="R5557" s="4" t="str">
        <f>LOOKUP(O5557,{1,3,6,9,12},{"Winter","Spring","Summer","Autumn","Winter"})</f>
        <v>Spring</v>
      </c>
    </row>
    <row r="5558" spans="2:18"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c r="O5558" s="4">
        <f>MONTH(Table1[[#This Row],[Invoice Date]])</f>
        <v>3</v>
      </c>
      <c r="P5558" s="4">
        <f>YEAR(Table1[[#This Row],[Invoice Date]])</f>
        <v>2021</v>
      </c>
      <c r="Q5558" s="4" t="str">
        <f>"Q"&amp;ROUNDUP(MONTH(Table1[[#This Row],[Invoice Date]])/3,0)</f>
        <v>Q1</v>
      </c>
      <c r="R5558" s="4" t="str">
        <f>LOOKUP(O5558,{1,3,6,9,12},{"Winter","Spring","Summer","Autumn","Winter"})</f>
        <v>Spring</v>
      </c>
    </row>
    <row r="5559" spans="2:18"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c r="O5559" s="4">
        <f>MONTH(Table1[[#This Row],[Invoice Date]])</f>
        <v>4</v>
      </c>
      <c r="P5559" s="4">
        <f>YEAR(Table1[[#This Row],[Invoice Date]])</f>
        <v>2021</v>
      </c>
      <c r="Q5559" s="4" t="str">
        <f>"Q"&amp;ROUNDUP(MONTH(Table1[[#This Row],[Invoice Date]])/3,0)</f>
        <v>Q2</v>
      </c>
      <c r="R5559" s="4" t="str">
        <f>LOOKUP(O5559,{1,3,6,9,12},{"Winter","Spring","Summer","Autumn","Winter"})</f>
        <v>Spring</v>
      </c>
    </row>
    <row r="5560" spans="2:18"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c r="O5560" s="4">
        <f>MONTH(Table1[[#This Row],[Invoice Date]])</f>
        <v>4</v>
      </c>
      <c r="P5560" s="4">
        <f>YEAR(Table1[[#This Row],[Invoice Date]])</f>
        <v>2021</v>
      </c>
      <c r="Q5560" s="4" t="str">
        <f>"Q"&amp;ROUNDUP(MONTH(Table1[[#This Row],[Invoice Date]])/3,0)</f>
        <v>Q2</v>
      </c>
      <c r="R5560" s="4" t="str">
        <f>LOOKUP(O5560,{1,3,6,9,12},{"Winter","Spring","Summer","Autumn","Winter"})</f>
        <v>Spring</v>
      </c>
    </row>
    <row r="5561" spans="2:18"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c r="O5561" s="4">
        <f>MONTH(Table1[[#This Row],[Invoice Date]])</f>
        <v>4</v>
      </c>
      <c r="P5561" s="4">
        <f>YEAR(Table1[[#This Row],[Invoice Date]])</f>
        <v>2021</v>
      </c>
      <c r="Q5561" s="4" t="str">
        <f>"Q"&amp;ROUNDUP(MONTH(Table1[[#This Row],[Invoice Date]])/3,0)</f>
        <v>Q2</v>
      </c>
      <c r="R5561" s="4" t="str">
        <f>LOOKUP(O5561,{1,3,6,9,12},{"Winter","Spring","Summer","Autumn","Winter"})</f>
        <v>Spring</v>
      </c>
    </row>
    <row r="5562" spans="2:18"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c r="O5562" s="4">
        <f>MONTH(Table1[[#This Row],[Invoice Date]])</f>
        <v>4</v>
      </c>
      <c r="P5562" s="4">
        <f>YEAR(Table1[[#This Row],[Invoice Date]])</f>
        <v>2021</v>
      </c>
      <c r="Q5562" s="4" t="str">
        <f>"Q"&amp;ROUNDUP(MONTH(Table1[[#This Row],[Invoice Date]])/3,0)</f>
        <v>Q2</v>
      </c>
      <c r="R5562" s="4" t="str">
        <f>LOOKUP(O5562,{1,3,6,9,12},{"Winter","Spring","Summer","Autumn","Winter"})</f>
        <v>Spring</v>
      </c>
    </row>
    <row r="5563" spans="2:18"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c r="O5563" s="4">
        <f>MONTH(Table1[[#This Row],[Invoice Date]])</f>
        <v>4</v>
      </c>
      <c r="P5563" s="4">
        <f>YEAR(Table1[[#This Row],[Invoice Date]])</f>
        <v>2021</v>
      </c>
      <c r="Q5563" s="4" t="str">
        <f>"Q"&amp;ROUNDUP(MONTH(Table1[[#This Row],[Invoice Date]])/3,0)</f>
        <v>Q2</v>
      </c>
      <c r="R5563" s="4" t="str">
        <f>LOOKUP(O5563,{1,3,6,9,12},{"Winter","Spring","Summer","Autumn","Winter"})</f>
        <v>Spring</v>
      </c>
    </row>
    <row r="5564" spans="2:18"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c r="O5564" s="4">
        <f>MONTH(Table1[[#This Row],[Invoice Date]])</f>
        <v>4</v>
      </c>
      <c r="P5564" s="4">
        <f>YEAR(Table1[[#This Row],[Invoice Date]])</f>
        <v>2021</v>
      </c>
      <c r="Q5564" s="4" t="str">
        <f>"Q"&amp;ROUNDUP(MONTH(Table1[[#This Row],[Invoice Date]])/3,0)</f>
        <v>Q2</v>
      </c>
      <c r="R5564" s="4" t="str">
        <f>LOOKUP(O5564,{1,3,6,9,12},{"Winter","Spring","Summer","Autumn","Winter"})</f>
        <v>Spring</v>
      </c>
    </row>
    <row r="5565" spans="2:18"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c r="O5565" s="4">
        <f>MONTH(Table1[[#This Row],[Invoice Date]])</f>
        <v>5</v>
      </c>
      <c r="P5565" s="4">
        <f>YEAR(Table1[[#This Row],[Invoice Date]])</f>
        <v>2021</v>
      </c>
      <c r="Q5565" s="4" t="str">
        <f>"Q"&amp;ROUNDUP(MONTH(Table1[[#This Row],[Invoice Date]])/3,0)</f>
        <v>Q2</v>
      </c>
      <c r="R5565" s="4" t="str">
        <f>LOOKUP(O5565,{1,3,6,9,12},{"Winter","Spring","Summer","Autumn","Winter"})</f>
        <v>Spring</v>
      </c>
    </row>
    <row r="5566" spans="2:18"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c r="O5566" s="4">
        <f>MONTH(Table1[[#This Row],[Invoice Date]])</f>
        <v>5</v>
      </c>
      <c r="P5566" s="4">
        <f>YEAR(Table1[[#This Row],[Invoice Date]])</f>
        <v>2021</v>
      </c>
      <c r="Q5566" s="4" t="str">
        <f>"Q"&amp;ROUNDUP(MONTH(Table1[[#This Row],[Invoice Date]])/3,0)</f>
        <v>Q2</v>
      </c>
      <c r="R5566" s="4" t="str">
        <f>LOOKUP(O5566,{1,3,6,9,12},{"Winter","Spring","Summer","Autumn","Winter"})</f>
        <v>Spring</v>
      </c>
    </row>
    <row r="5567" spans="2:18"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c r="O5567" s="4">
        <f>MONTH(Table1[[#This Row],[Invoice Date]])</f>
        <v>5</v>
      </c>
      <c r="P5567" s="4">
        <f>YEAR(Table1[[#This Row],[Invoice Date]])</f>
        <v>2021</v>
      </c>
      <c r="Q5567" s="4" t="str">
        <f>"Q"&amp;ROUNDUP(MONTH(Table1[[#This Row],[Invoice Date]])/3,0)</f>
        <v>Q2</v>
      </c>
      <c r="R5567" s="4" t="str">
        <f>LOOKUP(O5567,{1,3,6,9,12},{"Winter","Spring","Summer","Autumn","Winter"})</f>
        <v>Spring</v>
      </c>
    </row>
    <row r="5568" spans="2:18"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c r="O5568" s="4">
        <f>MONTH(Table1[[#This Row],[Invoice Date]])</f>
        <v>5</v>
      </c>
      <c r="P5568" s="4">
        <f>YEAR(Table1[[#This Row],[Invoice Date]])</f>
        <v>2021</v>
      </c>
      <c r="Q5568" s="4" t="str">
        <f>"Q"&amp;ROUNDUP(MONTH(Table1[[#This Row],[Invoice Date]])/3,0)</f>
        <v>Q2</v>
      </c>
      <c r="R5568" s="4" t="str">
        <f>LOOKUP(O5568,{1,3,6,9,12},{"Winter","Spring","Summer","Autumn","Winter"})</f>
        <v>Spring</v>
      </c>
    </row>
    <row r="5569" spans="2:18"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c r="O5569" s="4">
        <f>MONTH(Table1[[#This Row],[Invoice Date]])</f>
        <v>5</v>
      </c>
      <c r="P5569" s="4">
        <f>YEAR(Table1[[#This Row],[Invoice Date]])</f>
        <v>2021</v>
      </c>
      <c r="Q5569" s="4" t="str">
        <f>"Q"&amp;ROUNDUP(MONTH(Table1[[#This Row],[Invoice Date]])/3,0)</f>
        <v>Q2</v>
      </c>
      <c r="R5569" s="4" t="str">
        <f>LOOKUP(O5569,{1,3,6,9,12},{"Winter","Spring","Summer","Autumn","Winter"})</f>
        <v>Spring</v>
      </c>
    </row>
    <row r="5570" spans="2:18"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c r="O5570" s="4">
        <f>MONTH(Table1[[#This Row],[Invoice Date]])</f>
        <v>5</v>
      </c>
      <c r="P5570" s="4">
        <f>YEAR(Table1[[#This Row],[Invoice Date]])</f>
        <v>2021</v>
      </c>
      <c r="Q5570" s="4" t="str">
        <f>"Q"&amp;ROUNDUP(MONTH(Table1[[#This Row],[Invoice Date]])/3,0)</f>
        <v>Q2</v>
      </c>
      <c r="R5570" s="4" t="str">
        <f>LOOKUP(O5570,{1,3,6,9,12},{"Winter","Spring","Summer","Autumn","Winter"})</f>
        <v>Spring</v>
      </c>
    </row>
    <row r="5571" spans="2:18"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c r="O5571" s="4">
        <f>MONTH(Table1[[#This Row],[Invoice Date]])</f>
        <v>6</v>
      </c>
      <c r="P5571" s="4">
        <f>YEAR(Table1[[#This Row],[Invoice Date]])</f>
        <v>2021</v>
      </c>
      <c r="Q5571" s="4" t="str">
        <f>"Q"&amp;ROUNDUP(MONTH(Table1[[#This Row],[Invoice Date]])/3,0)</f>
        <v>Q2</v>
      </c>
      <c r="R5571" s="4" t="str">
        <f>LOOKUP(O5571,{1,3,6,9,12},{"Winter","Spring","Summer","Autumn","Winter"})</f>
        <v>Summer</v>
      </c>
    </row>
    <row r="5572" spans="2:18"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c r="O5572" s="4">
        <f>MONTH(Table1[[#This Row],[Invoice Date]])</f>
        <v>6</v>
      </c>
      <c r="P5572" s="4">
        <f>YEAR(Table1[[#This Row],[Invoice Date]])</f>
        <v>2021</v>
      </c>
      <c r="Q5572" s="4" t="str">
        <f>"Q"&amp;ROUNDUP(MONTH(Table1[[#This Row],[Invoice Date]])/3,0)</f>
        <v>Q2</v>
      </c>
      <c r="R5572" s="4" t="str">
        <f>LOOKUP(O5572,{1,3,6,9,12},{"Winter","Spring","Summer","Autumn","Winter"})</f>
        <v>Summer</v>
      </c>
    </row>
    <row r="5573" spans="2:18"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c r="O5573" s="4">
        <f>MONTH(Table1[[#This Row],[Invoice Date]])</f>
        <v>6</v>
      </c>
      <c r="P5573" s="4">
        <f>YEAR(Table1[[#This Row],[Invoice Date]])</f>
        <v>2021</v>
      </c>
      <c r="Q5573" s="4" t="str">
        <f>"Q"&amp;ROUNDUP(MONTH(Table1[[#This Row],[Invoice Date]])/3,0)</f>
        <v>Q2</v>
      </c>
      <c r="R5573" s="4" t="str">
        <f>LOOKUP(O5573,{1,3,6,9,12},{"Winter","Spring","Summer","Autumn","Winter"})</f>
        <v>Summer</v>
      </c>
    </row>
    <row r="5574" spans="2:18"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c r="O5574" s="4">
        <f>MONTH(Table1[[#This Row],[Invoice Date]])</f>
        <v>6</v>
      </c>
      <c r="P5574" s="4">
        <f>YEAR(Table1[[#This Row],[Invoice Date]])</f>
        <v>2021</v>
      </c>
      <c r="Q5574" s="4" t="str">
        <f>"Q"&amp;ROUNDUP(MONTH(Table1[[#This Row],[Invoice Date]])/3,0)</f>
        <v>Q2</v>
      </c>
      <c r="R5574" s="4" t="str">
        <f>LOOKUP(O5574,{1,3,6,9,12},{"Winter","Spring","Summer","Autumn","Winter"})</f>
        <v>Summer</v>
      </c>
    </row>
    <row r="5575" spans="2:18"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c r="O5575" s="4">
        <f>MONTH(Table1[[#This Row],[Invoice Date]])</f>
        <v>6</v>
      </c>
      <c r="P5575" s="4">
        <f>YEAR(Table1[[#This Row],[Invoice Date]])</f>
        <v>2021</v>
      </c>
      <c r="Q5575" s="4" t="str">
        <f>"Q"&amp;ROUNDUP(MONTH(Table1[[#This Row],[Invoice Date]])/3,0)</f>
        <v>Q2</v>
      </c>
      <c r="R5575" s="4" t="str">
        <f>LOOKUP(O5575,{1,3,6,9,12},{"Winter","Spring","Summer","Autumn","Winter"})</f>
        <v>Summer</v>
      </c>
    </row>
    <row r="5576" spans="2:18"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c r="O5576" s="4">
        <f>MONTH(Table1[[#This Row],[Invoice Date]])</f>
        <v>6</v>
      </c>
      <c r="P5576" s="4">
        <f>YEAR(Table1[[#This Row],[Invoice Date]])</f>
        <v>2021</v>
      </c>
      <c r="Q5576" s="4" t="str">
        <f>"Q"&amp;ROUNDUP(MONTH(Table1[[#This Row],[Invoice Date]])/3,0)</f>
        <v>Q2</v>
      </c>
      <c r="R5576" s="4" t="str">
        <f>LOOKUP(O5576,{1,3,6,9,12},{"Winter","Spring","Summer","Autumn","Winter"})</f>
        <v>Summer</v>
      </c>
    </row>
    <row r="5577" spans="2:18"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c r="O5577" s="4">
        <f>MONTH(Table1[[#This Row],[Invoice Date]])</f>
        <v>7</v>
      </c>
      <c r="P5577" s="4">
        <f>YEAR(Table1[[#This Row],[Invoice Date]])</f>
        <v>2021</v>
      </c>
      <c r="Q5577" s="4" t="str">
        <f>"Q"&amp;ROUNDUP(MONTH(Table1[[#This Row],[Invoice Date]])/3,0)</f>
        <v>Q3</v>
      </c>
      <c r="R5577" s="4" t="str">
        <f>LOOKUP(O5577,{1,3,6,9,12},{"Winter","Spring","Summer","Autumn","Winter"})</f>
        <v>Summer</v>
      </c>
    </row>
    <row r="5578" spans="2:18"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c r="O5578" s="4">
        <f>MONTH(Table1[[#This Row],[Invoice Date]])</f>
        <v>7</v>
      </c>
      <c r="P5578" s="4">
        <f>YEAR(Table1[[#This Row],[Invoice Date]])</f>
        <v>2021</v>
      </c>
      <c r="Q5578" s="4" t="str">
        <f>"Q"&amp;ROUNDUP(MONTH(Table1[[#This Row],[Invoice Date]])/3,0)</f>
        <v>Q3</v>
      </c>
      <c r="R5578" s="4" t="str">
        <f>LOOKUP(O5578,{1,3,6,9,12},{"Winter","Spring","Summer","Autumn","Winter"})</f>
        <v>Summer</v>
      </c>
    </row>
    <row r="5579" spans="2:18"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c r="O5579" s="4">
        <f>MONTH(Table1[[#This Row],[Invoice Date]])</f>
        <v>7</v>
      </c>
      <c r="P5579" s="4">
        <f>YEAR(Table1[[#This Row],[Invoice Date]])</f>
        <v>2021</v>
      </c>
      <c r="Q5579" s="4" t="str">
        <f>"Q"&amp;ROUNDUP(MONTH(Table1[[#This Row],[Invoice Date]])/3,0)</f>
        <v>Q3</v>
      </c>
      <c r="R5579" s="4" t="str">
        <f>LOOKUP(O5579,{1,3,6,9,12},{"Winter","Spring","Summer","Autumn","Winter"})</f>
        <v>Summer</v>
      </c>
    </row>
    <row r="5580" spans="2:18"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c r="O5580" s="4">
        <f>MONTH(Table1[[#This Row],[Invoice Date]])</f>
        <v>7</v>
      </c>
      <c r="P5580" s="4">
        <f>YEAR(Table1[[#This Row],[Invoice Date]])</f>
        <v>2021</v>
      </c>
      <c r="Q5580" s="4" t="str">
        <f>"Q"&amp;ROUNDUP(MONTH(Table1[[#This Row],[Invoice Date]])/3,0)</f>
        <v>Q3</v>
      </c>
      <c r="R5580" s="4" t="str">
        <f>LOOKUP(O5580,{1,3,6,9,12},{"Winter","Spring","Summer","Autumn","Winter"})</f>
        <v>Summer</v>
      </c>
    </row>
    <row r="5581" spans="2:18"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c r="O5581" s="4">
        <f>MONTH(Table1[[#This Row],[Invoice Date]])</f>
        <v>7</v>
      </c>
      <c r="P5581" s="4">
        <f>YEAR(Table1[[#This Row],[Invoice Date]])</f>
        <v>2021</v>
      </c>
      <c r="Q5581" s="4" t="str">
        <f>"Q"&amp;ROUNDUP(MONTH(Table1[[#This Row],[Invoice Date]])/3,0)</f>
        <v>Q3</v>
      </c>
      <c r="R5581" s="4" t="str">
        <f>LOOKUP(O5581,{1,3,6,9,12},{"Winter","Spring","Summer","Autumn","Winter"})</f>
        <v>Summer</v>
      </c>
    </row>
    <row r="5582" spans="2:18"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c r="O5582" s="4">
        <f>MONTH(Table1[[#This Row],[Invoice Date]])</f>
        <v>7</v>
      </c>
      <c r="P5582" s="4">
        <f>YEAR(Table1[[#This Row],[Invoice Date]])</f>
        <v>2021</v>
      </c>
      <c r="Q5582" s="4" t="str">
        <f>"Q"&amp;ROUNDUP(MONTH(Table1[[#This Row],[Invoice Date]])/3,0)</f>
        <v>Q3</v>
      </c>
      <c r="R5582" s="4" t="str">
        <f>LOOKUP(O5582,{1,3,6,9,12},{"Winter","Spring","Summer","Autumn","Winter"})</f>
        <v>Summer</v>
      </c>
    </row>
    <row r="5583" spans="2:18"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c r="O5583" s="4">
        <f>MONTH(Table1[[#This Row],[Invoice Date]])</f>
        <v>8</v>
      </c>
      <c r="P5583" s="4">
        <f>YEAR(Table1[[#This Row],[Invoice Date]])</f>
        <v>2021</v>
      </c>
      <c r="Q5583" s="4" t="str">
        <f>"Q"&amp;ROUNDUP(MONTH(Table1[[#This Row],[Invoice Date]])/3,0)</f>
        <v>Q3</v>
      </c>
      <c r="R5583" s="4" t="str">
        <f>LOOKUP(O5583,{1,3,6,9,12},{"Winter","Spring","Summer","Autumn","Winter"})</f>
        <v>Summer</v>
      </c>
    </row>
    <row r="5584" spans="2:18"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c r="O5584" s="4">
        <f>MONTH(Table1[[#This Row],[Invoice Date]])</f>
        <v>8</v>
      </c>
      <c r="P5584" s="4">
        <f>YEAR(Table1[[#This Row],[Invoice Date]])</f>
        <v>2021</v>
      </c>
      <c r="Q5584" s="4" t="str">
        <f>"Q"&amp;ROUNDUP(MONTH(Table1[[#This Row],[Invoice Date]])/3,0)</f>
        <v>Q3</v>
      </c>
      <c r="R5584" s="4" t="str">
        <f>LOOKUP(O5584,{1,3,6,9,12},{"Winter","Spring","Summer","Autumn","Winter"})</f>
        <v>Summer</v>
      </c>
    </row>
    <row r="5585" spans="2:18"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c r="O5585" s="4">
        <f>MONTH(Table1[[#This Row],[Invoice Date]])</f>
        <v>8</v>
      </c>
      <c r="P5585" s="4">
        <f>YEAR(Table1[[#This Row],[Invoice Date]])</f>
        <v>2021</v>
      </c>
      <c r="Q5585" s="4" t="str">
        <f>"Q"&amp;ROUNDUP(MONTH(Table1[[#This Row],[Invoice Date]])/3,0)</f>
        <v>Q3</v>
      </c>
      <c r="R5585" s="4" t="str">
        <f>LOOKUP(O5585,{1,3,6,9,12},{"Winter","Spring","Summer","Autumn","Winter"})</f>
        <v>Summer</v>
      </c>
    </row>
    <row r="5586" spans="2:18"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c r="O5586" s="4">
        <f>MONTH(Table1[[#This Row],[Invoice Date]])</f>
        <v>8</v>
      </c>
      <c r="P5586" s="4">
        <f>YEAR(Table1[[#This Row],[Invoice Date]])</f>
        <v>2021</v>
      </c>
      <c r="Q5586" s="4" t="str">
        <f>"Q"&amp;ROUNDUP(MONTH(Table1[[#This Row],[Invoice Date]])/3,0)</f>
        <v>Q3</v>
      </c>
      <c r="R5586" s="4" t="str">
        <f>LOOKUP(O5586,{1,3,6,9,12},{"Winter","Spring","Summer","Autumn","Winter"})</f>
        <v>Summer</v>
      </c>
    </row>
    <row r="5587" spans="2:18"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c r="O5587" s="4">
        <f>MONTH(Table1[[#This Row],[Invoice Date]])</f>
        <v>8</v>
      </c>
      <c r="P5587" s="4">
        <f>YEAR(Table1[[#This Row],[Invoice Date]])</f>
        <v>2021</v>
      </c>
      <c r="Q5587" s="4" t="str">
        <f>"Q"&amp;ROUNDUP(MONTH(Table1[[#This Row],[Invoice Date]])/3,0)</f>
        <v>Q3</v>
      </c>
      <c r="R5587" s="4" t="str">
        <f>LOOKUP(O5587,{1,3,6,9,12},{"Winter","Spring","Summer","Autumn","Winter"})</f>
        <v>Summer</v>
      </c>
    </row>
    <row r="5588" spans="2:18"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c r="O5588" s="4">
        <f>MONTH(Table1[[#This Row],[Invoice Date]])</f>
        <v>8</v>
      </c>
      <c r="P5588" s="4">
        <f>YEAR(Table1[[#This Row],[Invoice Date]])</f>
        <v>2021</v>
      </c>
      <c r="Q5588" s="4" t="str">
        <f>"Q"&amp;ROUNDUP(MONTH(Table1[[#This Row],[Invoice Date]])/3,0)</f>
        <v>Q3</v>
      </c>
      <c r="R5588" s="4" t="str">
        <f>LOOKUP(O5588,{1,3,6,9,12},{"Winter","Spring","Summer","Autumn","Winter"})</f>
        <v>Summer</v>
      </c>
    </row>
    <row r="5589" spans="2:18"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c r="O5589" s="4">
        <f>MONTH(Table1[[#This Row],[Invoice Date]])</f>
        <v>9</v>
      </c>
      <c r="P5589" s="4">
        <f>YEAR(Table1[[#This Row],[Invoice Date]])</f>
        <v>2021</v>
      </c>
      <c r="Q5589" s="4" t="str">
        <f>"Q"&amp;ROUNDUP(MONTH(Table1[[#This Row],[Invoice Date]])/3,0)</f>
        <v>Q3</v>
      </c>
      <c r="R5589" s="4" t="str">
        <f>LOOKUP(O5589,{1,3,6,9,12},{"Winter","Spring","Summer","Autumn","Winter"})</f>
        <v>Autumn</v>
      </c>
    </row>
    <row r="5590" spans="2:18"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c r="O5590" s="4">
        <f>MONTH(Table1[[#This Row],[Invoice Date]])</f>
        <v>9</v>
      </c>
      <c r="P5590" s="4">
        <f>YEAR(Table1[[#This Row],[Invoice Date]])</f>
        <v>2021</v>
      </c>
      <c r="Q5590" s="4" t="str">
        <f>"Q"&amp;ROUNDUP(MONTH(Table1[[#This Row],[Invoice Date]])/3,0)</f>
        <v>Q3</v>
      </c>
      <c r="R5590" s="4" t="str">
        <f>LOOKUP(O5590,{1,3,6,9,12},{"Winter","Spring","Summer","Autumn","Winter"})</f>
        <v>Autumn</v>
      </c>
    </row>
    <row r="5591" spans="2:18"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c r="O5591" s="4">
        <f>MONTH(Table1[[#This Row],[Invoice Date]])</f>
        <v>9</v>
      </c>
      <c r="P5591" s="4">
        <f>YEAR(Table1[[#This Row],[Invoice Date]])</f>
        <v>2021</v>
      </c>
      <c r="Q5591" s="4" t="str">
        <f>"Q"&amp;ROUNDUP(MONTH(Table1[[#This Row],[Invoice Date]])/3,0)</f>
        <v>Q3</v>
      </c>
      <c r="R5591" s="4" t="str">
        <f>LOOKUP(O5591,{1,3,6,9,12},{"Winter","Spring","Summer","Autumn","Winter"})</f>
        <v>Autumn</v>
      </c>
    </row>
    <row r="5592" spans="2:18"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c r="O5592" s="4">
        <f>MONTH(Table1[[#This Row],[Invoice Date]])</f>
        <v>9</v>
      </c>
      <c r="P5592" s="4">
        <f>YEAR(Table1[[#This Row],[Invoice Date]])</f>
        <v>2021</v>
      </c>
      <c r="Q5592" s="4" t="str">
        <f>"Q"&amp;ROUNDUP(MONTH(Table1[[#This Row],[Invoice Date]])/3,0)</f>
        <v>Q3</v>
      </c>
      <c r="R5592" s="4" t="str">
        <f>LOOKUP(O5592,{1,3,6,9,12},{"Winter","Spring","Summer","Autumn","Winter"})</f>
        <v>Autumn</v>
      </c>
    </row>
    <row r="5593" spans="2:18"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c r="O5593" s="4">
        <f>MONTH(Table1[[#This Row],[Invoice Date]])</f>
        <v>9</v>
      </c>
      <c r="P5593" s="4">
        <f>YEAR(Table1[[#This Row],[Invoice Date]])</f>
        <v>2021</v>
      </c>
      <c r="Q5593" s="4" t="str">
        <f>"Q"&amp;ROUNDUP(MONTH(Table1[[#This Row],[Invoice Date]])/3,0)</f>
        <v>Q3</v>
      </c>
      <c r="R5593" s="4" t="str">
        <f>LOOKUP(O5593,{1,3,6,9,12},{"Winter","Spring","Summer","Autumn","Winter"})</f>
        <v>Autumn</v>
      </c>
    </row>
    <row r="5594" spans="2:18"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c r="O5594" s="4">
        <f>MONTH(Table1[[#This Row],[Invoice Date]])</f>
        <v>9</v>
      </c>
      <c r="P5594" s="4">
        <f>YEAR(Table1[[#This Row],[Invoice Date]])</f>
        <v>2021</v>
      </c>
      <c r="Q5594" s="4" t="str">
        <f>"Q"&amp;ROUNDUP(MONTH(Table1[[#This Row],[Invoice Date]])/3,0)</f>
        <v>Q3</v>
      </c>
      <c r="R5594" s="4" t="str">
        <f>LOOKUP(O5594,{1,3,6,9,12},{"Winter","Spring","Summer","Autumn","Winter"})</f>
        <v>Autumn</v>
      </c>
    </row>
    <row r="5595" spans="2:18"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c r="O5595" s="4">
        <f>MONTH(Table1[[#This Row],[Invoice Date]])</f>
        <v>10</v>
      </c>
      <c r="P5595" s="4">
        <f>YEAR(Table1[[#This Row],[Invoice Date]])</f>
        <v>2021</v>
      </c>
      <c r="Q5595" s="4" t="str">
        <f>"Q"&amp;ROUNDUP(MONTH(Table1[[#This Row],[Invoice Date]])/3,0)</f>
        <v>Q4</v>
      </c>
      <c r="R5595" s="4" t="str">
        <f>LOOKUP(O5595,{1,3,6,9,12},{"Winter","Spring","Summer","Autumn","Winter"})</f>
        <v>Autumn</v>
      </c>
    </row>
    <row r="5596" spans="2:18"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c r="O5596" s="4">
        <f>MONTH(Table1[[#This Row],[Invoice Date]])</f>
        <v>10</v>
      </c>
      <c r="P5596" s="4">
        <f>YEAR(Table1[[#This Row],[Invoice Date]])</f>
        <v>2021</v>
      </c>
      <c r="Q5596" s="4" t="str">
        <f>"Q"&amp;ROUNDUP(MONTH(Table1[[#This Row],[Invoice Date]])/3,0)</f>
        <v>Q4</v>
      </c>
      <c r="R5596" s="4" t="str">
        <f>LOOKUP(O5596,{1,3,6,9,12},{"Winter","Spring","Summer","Autumn","Winter"})</f>
        <v>Autumn</v>
      </c>
    </row>
    <row r="5597" spans="2:18"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c r="O5597" s="4">
        <f>MONTH(Table1[[#This Row],[Invoice Date]])</f>
        <v>10</v>
      </c>
      <c r="P5597" s="4">
        <f>YEAR(Table1[[#This Row],[Invoice Date]])</f>
        <v>2021</v>
      </c>
      <c r="Q5597" s="4" t="str">
        <f>"Q"&amp;ROUNDUP(MONTH(Table1[[#This Row],[Invoice Date]])/3,0)</f>
        <v>Q4</v>
      </c>
      <c r="R5597" s="4" t="str">
        <f>LOOKUP(O5597,{1,3,6,9,12},{"Winter","Spring","Summer","Autumn","Winter"})</f>
        <v>Autumn</v>
      </c>
    </row>
    <row r="5598" spans="2:18"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c r="O5598" s="4">
        <f>MONTH(Table1[[#This Row],[Invoice Date]])</f>
        <v>10</v>
      </c>
      <c r="P5598" s="4">
        <f>YEAR(Table1[[#This Row],[Invoice Date]])</f>
        <v>2021</v>
      </c>
      <c r="Q5598" s="4" t="str">
        <f>"Q"&amp;ROUNDUP(MONTH(Table1[[#This Row],[Invoice Date]])/3,0)</f>
        <v>Q4</v>
      </c>
      <c r="R5598" s="4" t="str">
        <f>LOOKUP(O5598,{1,3,6,9,12},{"Winter","Spring","Summer","Autumn","Winter"})</f>
        <v>Autumn</v>
      </c>
    </row>
    <row r="5599" spans="2:18"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c r="O5599" s="4">
        <f>MONTH(Table1[[#This Row],[Invoice Date]])</f>
        <v>10</v>
      </c>
      <c r="P5599" s="4">
        <f>YEAR(Table1[[#This Row],[Invoice Date]])</f>
        <v>2021</v>
      </c>
      <c r="Q5599" s="4" t="str">
        <f>"Q"&amp;ROUNDUP(MONTH(Table1[[#This Row],[Invoice Date]])/3,0)</f>
        <v>Q4</v>
      </c>
      <c r="R5599" s="4" t="str">
        <f>LOOKUP(O5599,{1,3,6,9,12},{"Winter","Spring","Summer","Autumn","Winter"})</f>
        <v>Autumn</v>
      </c>
    </row>
    <row r="5600" spans="2:18"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c r="O5600" s="4">
        <f>MONTH(Table1[[#This Row],[Invoice Date]])</f>
        <v>10</v>
      </c>
      <c r="P5600" s="4">
        <f>YEAR(Table1[[#This Row],[Invoice Date]])</f>
        <v>2021</v>
      </c>
      <c r="Q5600" s="4" t="str">
        <f>"Q"&amp;ROUNDUP(MONTH(Table1[[#This Row],[Invoice Date]])/3,0)</f>
        <v>Q4</v>
      </c>
      <c r="R5600" s="4" t="str">
        <f>LOOKUP(O5600,{1,3,6,9,12},{"Winter","Spring","Summer","Autumn","Winter"})</f>
        <v>Autumn</v>
      </c>
    </row>
    <row r="5601" spans="2:18"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c r="O5601" s="4">
        <f>MONTH(Table1[[#This Row],[Invoice Date]])</f>
        <v>11</v>
      </c>
      <c r="P5601" s="4">
        <f>YEAR(Table1[[#This Row],[Invoice Date]])</f>
        <v>2021</v>
      </c>
      <c r="Q5601" s="4" t="str">
        <f>"Q"&amp;ROUNDUP(MONTH(Table1[[#This Row],[Invoice Date]])/3,0)</f>
        <v>Q4</v>
      </c>
      <c r="R5601" s="4" t="str">
        <f>LOOKUP(O5601,{1,3,6,9,12},{"Winter","Spring","Summer","Autumn","Winter"})</f>
        <v>Autumn</v>
      </c>
    </row>
    <row r="5602" spans="2:18"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c r="O5602" s="4">
        <f>MONTH(Table1[[#This Row],[Invoice Date]])</f>
        <v>11</v>
      </c>
      <c r="P5602" s="4">
        <f>YEAR(Table1[[#This Row],[Invoice Date]])</f>
        <v>2021</v>
      </c>
      <c r="Q5602" s="4" t="str">
        <f>"Q"&amp;ROUNDUP(MONTH(Table1[[#This Row],[Invoice Date]])/3,0)</f>
        <v>Q4</v>
      </c>
      <c r="R5602" s="4" t="str">
        <f>LOOKUP(O5602,{1,3,6,9,12},{"Winter","Spring","Summer","Autumn","Winter"})</f>
        <v>Autumn</v>
      </c>
    </row>
    <row r="5603" spans="2:18"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c r="O5603" s="4">
        <f>MONTH(Table1[[#This Row],[Invoice Date]])</f>
        <v>11</v>
      </c>
      <c r="P5603" s="4">
        <f>YEAR(Table1[[#This Row],[Invoice Date]])</f>
        <v>2021</v>
      </c>
      <c r="Q5603" s="4" t="str">
        <f>"Q"&amp;ROUNDUP(MONTH(Table1[[#This Row],[Invoice Date]])/3,0)</f>
        <v>Q4</v>
      </c>
      <c r="R5603" s="4" t="str">
        <f>LOOKUP(O5603,{1,3,6,9,12},{"Winter","Spring","Summer","Autumn","Winter"})</f>
        <v>Autumn</v>
      </c>
    </row>
    <row r="5604" spans="2:18"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c r="O5604" s="4">
        <f>MONTH(Table1[[#This Row],[Invoice Date]])</f>
        <v>11</v>
      </c>
      <c r="P5604" s="4">
        <f>YEAR(Table1[[#This Row],[Invoice Date]])</f>
        <v>2021</v>
      </c>
      <c r="Q5604" s="4" t="str">
        <f>"Q"&amp;ROUNDUP(MONTH(Table1[[#This Row],[Invoice Date]])/3,0)</f>
        <v>Q4</v>
      </c>
      <c r="R5604" s="4" t="str">
        <f>LOOKUP(O5604,{1,3,6,9,12},{"Winter","Spring","Summer","Autumn","Winter"})</f>
        <v>Autumn</v>
      </c>
    </row>
    <row r="5605" spans="2:18"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c r="O5605" s="4">
        <f>MONTH(Table1[[#This Row],[Invoice Date]])</f>
        <v>11</v>
      </c>
      <c r="P5605" s="4">
        <f>YEAR(Table1[[#This Row],[Invoice Date]])</f>
        <v>2021</v>
      </c>
      <c r="Q5605" s="4" t="str">
        <f>"Q"&amp;ROUNDUP(MONTH(Table1[[#This Row],[Invoice Date]])/3,0)</f>
        <v>Q4</v>
      </c>
      <c r="R5605" s="4" t="str">
        <f>LOOKUP(O5605,{1,3,6,9,12},{"Winter","Spring","Summer","Autumn","Winter"})</f>
        <v>Autumn</v>
      </c>
    </row>
    <row r="5606" spans="2:18"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c r="O5606" s="4">
        <f>MONTH(Table1[[#This Row],[Invoice Date]])</f>
        <v>11</v>
      </c>
      <c r="P5606" s="4">
        <f>YEAR(Table1[[#This Row],[Invoice Date]])</f>
        <v>2021</v>
      </c>
      <c r="Q5606" s="4" t="str">
        <f>"Q"&amp;ROUNDUP(MONTH(Table1[[#This Row],[Invoice Date]])/3,0)</f>
        <v>Q4</v>
      </c>
      <c r="R5606" s="4" t="str">
        <f>LOOKUP(O5606,{1,3,6,9,12},{"Winter","Spring","Summer","Autumn","Winter"})</f>
        <v>Autumn</v>
      </c>
    </row>
    <row r="5607" spans="2:18"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c r="O5607" s="4">
        <f>MONTH(Table1[[#This Row],[Invoice Date]])</f>
        <v>12</v>
      </c>
      <c r="P5607" s="4">
        <f>YEAR(Table1[[#This Row],[Invoice Date]])</f>
        <v>2021</v>
      </c>
      <c r="Q5607" s="4" t="str">
        <f>"Q"&amp;ROUNDUP(MONTH(Table1[[#This Row],[Invoice Date]])/3,0)</f>
        <v>Q4</v>
      </c>
      <c r="R5607" s="4" t="str">
        <f>LOOKUP(O5607,{1,3,6,9,12},{"Winter","Spring","Summer","Autumn","Winter"})</f>
        <v>Winter</v>
      </c>
    </row>
    <row r="5608" spans="2:18"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c r="O5608" s="4">
        <f>MONTH(Table1[[#This Row],[Invoice Date]])</f>
        <v>12</v>
      </c>
      <c r="P5608" s="4">
        <f>YEAR(Table1[[#This Row],[Invoice Date]])</f>
        <v>2021</v>
      </c>
      <c r="Q5608" s="4" t="str">
        <f>"Q"&amp;ROUNDUP(MONTH(Table1[[#This Row],[Invoice Date]])/3,0)</f>
        <v>Q4</v>
      </c>
      <c r="R5608" s="4" t="str">
        <f>LOOKUP(O5608,{1,3,6,9,12},{"Winter","Spring","Summer","Autumn","Winter"})</f>
        <v>Winter</v>
      </c>
    </row>
    <row r="5609" spans="2:18"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c r="O5609" s="4">
        <f>MONTH(Table1[[#This Row],[Invoice Date]])</f>
        <v>12</v>
      </c>
      <c r="P5609" s="4">
        <f>YEAR(Table1[[#This Row],[Invoice Date]])</f>
        <v>2021</v>
      </c>
      <c r="Q5609" s="4" t="str">
        <f>"Q"&amp;ROUNDUP(MONTH(Table1[[#This Row],[Invoice Date]])/3,0)</f>
        <v>Q4</v>
      </c>
      <c r="R5609" s="4" t="str">
        <f>LOOKUP(O5609,{1,3,6,9,12},{"Winter","Spring","Summer","Autumn","Winter"})</f>
        <v>Winter</v>
      </c>
    </row>
    <row r="5610" spans="2:18"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c r="O5610" s="4">
        <f>MONTH(Table1[[#This Row],[Invoice Date]])</f>
        <v>12</v>
      </c>
      <c r="P5610" s="4">
        <f>YEAR(Table1[[#This Row],[Invoice Date]])</f>
        <v>2021</v>
      </c>
      <c r="Q5610" s="4" t="str">
        <f>"Q"&amp;ROUNDUP(MONTH(Table1[[#This Row],[Invoice Date]])/3,0)</f>
        <v>Q4</v>
      </c>
      <c r="R5610" s="4" t="str">
        <f>LOOKUP(O5610,{1,3,6,9,12},{"Winter","Spring","Summer","Autumn","Winter"})</f>
        <v>Winter</v>
      </c>
    </row>
    <row r="5611" spans="2:18"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c r="O5611" s="4">
        <f>MONTH(Table1[[#This Row],[Invoice Date]])</f>
        <v>12</v>
      </c>
      <c r="P5611" s="4">
        <f>YEAR(Table1[[#This Row],[Invoice Date]])</f>
        <v>2021</v>
      </c>
      <c r="Q5611" s="4" t="str">
        <f>"Q"&amp;ROUNDUP(MONTH(Table1[[#This Row],[Invoice Date]])/3,0)</f>
        <v>Q4</v>
      </c>
      <c r="R5611" s="4" t="str">
        <f>LOOKUP(O5611,{1,3,6,9,12},{"Winter","Spring","Summer","Autumn","Winter"})</f>
        <v>Winter</v>
      </c>
    </row>
    <row r="5612" spans="2:18"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c r="O5612" s="4">
        <f>MONTH(Table1[[#This Row],[Invoice Date]])</f>
        <v>12</v>
      </c>
      <c r="P5612" s="4">
        <f>YEAR(Table1[[#This Row],[Invoice Date]])</f>
        <v>2021</v>
      </c>
      <c r="Q5612" s="4" t="str">
        <f>"Q"&amp;ROUNDUP(MONTH(Table1[[#This Row],[Invoice Date]])/3,0)</f>
        <v>Q4</v>
      </c>
      <c r="R5612" s="4" t="str">
        <f>LOOKUP(O5612,{1,3,6,9,12},{"Winter","Spring","Summer","Autumn","Winter"})</f>
        <v>Winter</v>
      </c>
    </row>
    <row r="5613" spans="2:18"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c r="O5613" s="4">
        <f>MONTH(Table1[[#This Row],[Invoice Date]])</f>
        <v>1</v>
      </c>
      <c r="P5613" s="4">
        <f>YEAR(Table1[[#This Row],[Invoice Date]])</f>
        <v>2021</v>
      </c>
      <c r="Q5613" s="4" t="str">
        <f>"Q"&amp;ROUNDUP(MONTH(Table1[[#This Row],[Invoice Date]])/3,0)</f>
        <v>Q1</v>
      </c>
      <c r="R5613" s="4" t="str">
        <f>LOOKUP(O5613,{1,3,6,9,12},{"Winter","Spring","Summer","Autumn","Winter"})</f>
        <v>Winter</v>
      </c>
    </row>
    <row r="5614" spans="2:18"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c r="O5614" s="4">
        <f>MONTH(Table1[[#This Row],[Invoice Date]])</f>
        <v>1</v>
      </c>
      <c r="P5614" s="4">
        <f>YEAR(Table1[[#This Row],[Invoice Date]])</f>
        <v>2021</v>
      </c>
      <c r="Q5614" s="4" t="str">
        <f>"Q"&amp;ROUNDUP(MONTH(Table1[[#This Row],[Invoice Date]])/3,0)</f>
        <v>Q1</v>
      </c>
      <c r="R5614" s="4" t="str">
        <f>LOOKUP(O5614,{1,3,6,9,12},{"Winter","Spring","Summer","Autumn","Winter"})</f>
        <v>Winter</v>
      </c>
    </row>
    <row r="5615" spans="2:18"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c r="O5615" s="4">
        <f>MONTH(Table1[[#This Row],[Invoice Date]])</f>
        <v>1</v>
      </c>
      <c r="P5615" s="4">
        <f>YEAR(Table1[[#This Row],[Invoice Date]])</f>
        <v>2021</v>
      </c>
      <c r="Q5615" s="4" t="str">
        <f>"Q"&amp;ROUNDUP(MONTH(Table1[[#This Row],[Invoice Date]])/3,0)</f>
        <v>Q1</v>
      </c>
      <c r="R5615" s="4" t="str">
        <f>LOOKUP(O5615,{1,3,6,9,12},{"Winter","Spring","Summer","Autumn","Winter"})</f>
        <v>Winter</v>
      </c>
    </row>
    <row r="5616" spans="2:18"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c r="O5616" s="4">
        <f>MONTH(Table1[[#This Row],[Invoice Date]])</f>
        <v>1</v>
      </c>
      <c r="P5616" s="4">
        <f>YEAR(Table1[[#This Row],[Invoice Date]])</f>
        <v>2021</v>
      </c>
      <c r="Q5616" s="4" t="str">
        <f>"Q"&amp;ROUNDUP(MONTH(Table1[[#This Row],[Invoice Date]])/3,0)</f>
        <v>Q1</v>
      </c>
      <c r="R5616" s="4" t="str">
        <f>LOOKUP(O5616,{1,3,6,9,12},{"Winter","Spring","Summer","Autumn","Winter"})</f>
        <v>Winter</v>
      </c>
    </row>
    <row r="5617" spans="2:18"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c r="O5617" s="4">
        <f>MONTH(Table1[[#This Row],[Invoice Date]])</f>
        <v>1</v>
      </c>
      <c r="P5617" s="4">
        <f>YEAR(Table1[[#This Row],[Invoice Date]])</f>
        <v>2021</v>
      </c>
      <c r="Q5617" s="4" t="str">
        <f>"Q"&amp;ROUNDUP(MONTH(Table1[[#This Row],[Invoice Date]])/3,0)</f>
        <v>Q1</v>
      </c>
      <c r="R5617" s="4" t="str">
        <f>LOOKUP(O5617,{1,3,6,9,12},{"Winter","Spring","Summer","Autumn","Winter"})</f>
        <v>Winter</v>
      </c>
    </row>
    <row r="5618" spans="2:18"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c r="O5618" s="4">
        <f>MONTH(Table1[[#This Row],[Invoice Date]])</f>
        <v>1</v>
      </c>
      <c r="P5618" s="4">
        <f>YEAR(Table1[[#This Row],[Invoice Date]])</f>
        <v>2021</v>
      </c>
      <c r="Q5618" s="4" t="str">
        <f>"Q"&amp;ROUNDUP(MONTH(Table1[[#This Row],[Invoice Date]])/3,0)</f>
        <v>Q1</v>
      </c>
      <c r="R5618" s="4" t="str">
        <f>LOOKUP(O5618,{1,3,6,9,12},{"Winter","Spring","Summer","Autumn","Winter"})</f>
        <v>Winter</v>
      </c>
    </row>
    <row r="5619" spans="2:18"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c r="O5619" s="4">
        <f>MONTH(Table1[[#This Row],[Invoice Date]])</f>
        <v>2</v>
      </c>
      <c r="P5619" s="4">
        <f>YEAR(Table1[[#This Row],[Invoice Date]])</f>
        <v>2021</v>
      </c>
      <c r="Q5619" s="4" t="str">
        <f>"Q"&amp;ROUNDUP(MONTH(Table1[[#This Row],[Invoice Date]])/3,0)</f>
        <v>Q1</v>
      </c>
      <c r="R5619" s="4" t="str">
        <f>LOOKUP(O5619,{1,3,6,9,12},{"Winter","Spring","Summer","Autumn","Winter"})</f>
        <v>Winter</v>
      </c>
    </row>
    <row r="5620" spans="2:18"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c r="O5620" s="4">
        <f>MONTH(Table1[[#This Row],[Invoice Date]])</f>
        <v>2</v>
      </c>
      <c r="P5620" s="4">
        <f>YEAR(Table1[[#This Row],[Invoice Date]])</f>
        <v>2021</v>
      </c>
      <c r="Q5620" s="4" t="str">
        <f>"Q"&amp;ROUNDUP(MONTH(Table1[[#This Row],[Invoice Date]])/3,0)</f>
        <v>Q1</v>
      </c>
      <c r="R5620" s="4" t="str">
        <f>LOOKUP(O5620,{1,3,6,9,12},{"Winter","Spring","Summer","Autumn","Winter"})</f>
        <v>Winter</v>
      </c>
    </row>
    <row r="5621" spans="2:18"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c r="O5621" s="4">
        <f>MONTH(Table1[[#This Row],[Invoice Date]])</f>
        <v>2</v>
      </c>
      <c r="P5621" s="4">
        <f>YEAR(Table1[[#This Row],[Invoice Date]])</f>
        <v>2021</v>
      </c>
      <c r="Q5621" s="4" t="str">
        <f>"Q"&amp;ROUNDUP(MONTH(Table1[[#This Row],[Invoice Date]])/3,0)</f>
        <v>Q1</v>
      </c>
      <c r="R5621" s="4" t="str">
        <f>LOOKUP(O5621,{1,3,6,9,12},{"Winter","Spring","Summer","Autumn","Winter"})</f>
        <v>Winter</v>
      </c>
    </row>
    <row r="5622" spans="2:18"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c r="O5622" s="4">
        <f>MONTH(Table1[[#This Row],[Invoice Date]])</f>
        <v>2</v>
      </c>
      <c r="P5622" s="4">
        <f>YEAR(Table1[[#This Row],[Invoice Date]])</f>
        <v>2021</v>
      </c>
      <c r="Q5622" s="4" t="str">
        <f>"Q"&amp;ROUNDUP(MONTH(Table1[[#This Row],[Invoice Date]])/3,0)</f>
        <v>Q1</v>
      </c>
      <c r="R5622" s="4" t="str">
        <f>LOOKUP(O5622,{1,3,6,9,12},{"Winter","Spring","Summer","Autumn","Winter"})</f>
        <v>Winter</v>
      </c>
    </row>
    <row r="5623" spans="2:18"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c r="O5623" s="4">
        <f>MONTH(Table1[[#This Row],[Invoice Date]])</f>
        <v>2</v>
      </c>
      <c r="P5623" s="4">
        <f>YEAR(Table1[[#This Row],[Invoice Date]])</f>
        <v>2021</v>
      </c>
      <c r="Q5623" s="4" t="str">
        <f>"Q"&amp;ROUNDUP(MONTH(Table1[[#This Row],[Invoice Date]])/3,0)</f>
        <v>Q1</v>
      </c>
      <c r="R5623" s="4" t="str">
        <f>LOOKUP(O5623,{1,3,6,9,12},{"Winter","Spring","Summer","Autumn","Winter"})</f>
        <v>Winter</v>
      </c>
    </row>
    <row r="5624" spans="2:18"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c r="O5624" s="4">
        <f>MONTH(Table1[[#This Row],[Invoice Date]])</f>
        <v>2</v>
      </c>
      <c r="P5624" s="4">
        <f>YEAR(Table1[[#This Row],[Invoice Date]])</f>
        <v>2021</v>
      </c>
      <c r="Q5624" s="4" t="str">
        <f>"Q"&amp;ROUNDUP(MONTH(Table1[[#This Row],[Invoice Date]])/3,0)</f>
        <v>Q1</v>
      </c>
      <c r="R5624" s="4" t="str">
        <f>LOOKUP(O5624,{1,3,6,9,12},{"Winter","Spring","Summer","Autumn","Winter"})</f>
        <v>Winter</v>
      </c>
    </row>
    <row r="5625" spans="2:18"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c r="O5625" s="4">
        <f>MONTH(Table1[[#This Row],[Invoice Date]])</f>
        <v>3</v>
      </c>
      <c r="P5625" s="4">
        <f>YEAR(Table1[[#This Row],[Invoice Date]])</f>
        <v>2021</v>
      </c>
      <c r="Q5625" s="4" t="str">
        <f>"Q"&amp;ROUNDUP(MONTH(Table1[[#This Row],[Invoice Date]])/3,0)</f>
        <v>Q1</v>
      </c>
      <c r="R5625" s="4" t="str">
        <f>LOOKUP(O5625,{1,3,6,9,12},{"Winter","Spring","Summer","Autumn","Winter"})</f>
        <v>Spring</v>
      </c>
    </row>
    <row r="5626" spans="2:18"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c r="O5626" s="4">
        <f>MONTH(Table1[[#This Row],[Invoice Date]])</f>
        <v>3</v>
      </c>
      <c r="P5626" s="4">
        <f>YEAR(Table1[[#This Row],[Invoice Date]])</f>
        <v>2021</v>
      </c>
      <c r="Q5626" s="4" t="str">
        <f>"Q"&amp;ROUNDUP(MONTH(Table1[[#This Row],[Invoice Date]])/3,0)</f>
        <v>Q1</v>
      </c>
      <c r="R5626" s="4" t="str">
        <f>LOOKUP(O5626,{1,3,6,9,12},{"Winter","Spring","Summer","Autumn","Winter"})</f>
        <v>Spring</v>
      </c>
    </row>
    <row r="5627" spans="2:18"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c r="O5627" s="4">
        <f>MONTH(Table1[[#This Row],[Invoice Date]])</f>
        <v>3</v>
      </c>
      <c r="P5627" s="4">
        <f>YEAR(Table1[[#This Row],[Invoice Date]])</f>
        <v>2021</v>
      </c>
      <c r="Q5627" s="4" t="str">
        <f>"Q"&amp;ROUNDUP(MONTH(Table1[[#This Row],[Invoice Date]])/3,0)</f>
        <v>Q1</v>
      </c>
      <c r="R5627" s="4" t="str">
        <f>LOOKUP(O5627,{1,3,6,9,12},{"Winter","Spring","Summer","Autumn","Winter"})</f>
        <v>Spring</v>
      </c>
    </row>
    <row r="5628" spans="2:18"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c r="O5628" s="4">
        <f>MONTH(Table1[[#This Row],[Invoice Date]])</f>
        <v>3</v>
      </c>
      <c r="P5628" s="4">
        <f>YEAR(Table1[[#This Row],[Invoice Date]])</f>
        <v>2021</v>
      </c>
      <c r="Q5628" s="4" t="str">
        <f>"Q"&amp;ROUNDUP(MONTH(Table1[[#This Row],[Invoice Date]])/3,0)</f>
        <v>Q1</v>
      </c>
      <c r="R5628" s="4" t="str">
        <f>LOOKUP(O5628,{1,3,6,9,12},{"Winter","Spring","Summer","Autumn","Winter"})</f>
        <v>Spring</v>
      </c>
    </row>
    <row r="5629" spans="2:18"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c r="O5629" s="4">
        <f>MONTH(Table1[[#This Row],[Invoice Date]])</f>
        <v>3</v>
      </c>
      <c r="P5629" s="4">
        <f>YEAR(Table1[[#This Row],[Invoice Date]])</f>
        <v>2021</v>
      </c>
      <c r="Q5629" s="4" t="str">
        <f>"Q"&amp;ROUNDUP(MONTH(Table1[[#This Row],[Invoice Date]])/3,0)</f>
        <v>Q1</v>
      </c>
      <c r="R5629" s="4" t="str">
        <f>LOOKUP(O5629,{1,3,6,9,12},{"Winter","Spring","Summer","Autumn","Winter"})</f>
        <v>Spring</v>
      </c>
    </row>
    <row r="5630" spans="2:18"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c r="O5630" s="4">
        <f>MONTH(Table1[[#This Row],[Invoice Date]])</f>
        <v>3</v>
      </c>
      <c r="P5630" s="4">
        <f>YEAR(Table1[[#This Row],[Invoice Date]])</f>
        <v>2021</v>
      </c>
      <c r="Q5630" s="4" t="str">
        <f>"Q"&amp;ROUNDUP(MONTH(Table1[[#This Row],[Invoice Date]])/3,0)</f>
        <v>Q1</v>
      </c>
      <c r="R5630" s="4" t="str">
        <f>LOOKUP(O5630,{1,3,6,9,12},{"Winter","Spring","Summer","Autumn","Winter"})</f>
        <v>Spring</v>
      </c>
    </row>
    <row r="5631" spans="2:18"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c r="O5631" s="4">
        <f>MONTH(Table1[[#This Row],[Invoice Date]])</f>
        <v>4</v>
      </c>
      <c r="P5631" s="4">
        <f>YEAR(Table1[[#This Row],[Invoice Date]])</f>
        <v>2021</v>
      </c>
      <c r="Q5631" s="4" t="str">
        <f>"Q"&amp;ROUNDUP(MONTH(Table1[[#This Row],[Invoice Date]])/3,0)</f>
        <v>Q2</v>
      </c>
      <c r="R5631" s="4" t="str">
        <f>LOOKUP(O5631,{1,3,6,9,12},{"Winter","Spring","Summer","Autumn","Winter"})</f>
        <v>Spring</v>
      </c>
    </row>
    <row r="5632" spans="2:18"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c r="O5632" s="4">
        <f>MONTH(Table1[[#This Row],[Invoice Date]])</f>
        <v>4</v>
      </c>
      <c r="P5632" s="4">
        <f>YEAR(Table1[[#This Row],[Invoice Date]])</f>
        <v>2021</v>
      </c>
      <c r="Q5632" s="4" t="str">
        <f>"Q"&amp;ROUNDUP(MONTH(Table1[[#This Row],[Invoice Date]])/3,0)</f>
        <v>Q2</v>
      </c>
      <c r="R5632" s="4" t="str">
        <f>LOOKUP(O5632,{1,3,6,9,12},{"Winter","Spring","Summer","Autumn","Winter"})</f>
        <v>Spring</v>
      </c>
    </row>
    <row r="5633" spans="2:18"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c r="O5633" s="4">
        <f>MONTH(Table1[[#This Row],[Invoice Date]])</f>
        <v>4</v>
      </c>
      <c r="P5633" s="4">
        <f>YEAR(Table1[[#This Row],[Invoice Date]])</f>
        <v>2021</v>
      </c>
      <c r="Q5633" s="4" t="str">
        <f>"Q"&amp;ROUNDUP(MONTH(Table1[[#This Row],[Invoice Date]])/3,0)</f>
        <v>Q2</v>
      </c>
      <c r="R5633" s="4" t="str">
        <f>LOOKUP(O5633,{1,3,6,9,12},{"Winter","Spring","Summer","Autumn","Winter"})</f>
        <v>Spring</v>
      </c>
    </row>
    <row r="5634" spans="2:18"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c r="O5634" s="4">
        <f>MONTH(Table1[[#This Row],[Invoice Date]])</f>
        <v>4</v>
      </c>
      <c r="P5634" s="4">
        <f>YEAR(Table1[[#This Row],[Invoice Date]])</f>
        <v>2021</v>
      </c>
      <c r="Q5634" s="4" t="str">
        <f>"Q"&amp;ROUNDUP(MONTH(Table1[[#This Row],[Invoice Date]])/3,0)</f>
        <v>Q2</v>
      </c>
      <c r="R5634" s="4" t="str">
        <f>LOOKUP(O5634,{1,3,6,9,12},{"Winter","Spring","Summer","Autumn","Winter"})</f>
        <v>Spring</v>
      </c>
    </row>
    <row r="5635" spans="2:18"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c r="O5635" s="4">
        <f>MONTH(Table1[[#This Row],[Invoice Date]])</f>
        <v>4</v>
      </c>
      <c r="P5635" s="4">
        <f>YEAR(Table1[[#This Row],[Invoice Date]])</f>
        <v>2021</v>
      </c>
      <c r="Q5635" s="4" t="str">
        <f>"Q"&amp;ROUNDUP(MONTH(Table1[[#This Row],[Invoice Date]])/3,0)</f>
        <v>Q2</v>
      </c>
      <c r="R5635" s="4" t="str">
        <f>LOOKUP(O5635,{1,3,6,9,12},{"Winter","Spring","Summer","Autumn","Winter"})</f>
        <v>Spring</v>
      </c>
    </row>
    <row r="5636" spans="2:18"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c r="O5636" s="4">
        <f>MONTH(Table1[[#This Row],[Invoice Date]])</f>
        <v>4</v>
      </c>
      <c r="P5636" s="4">
        <f>YEAR(Table1[[#This Row],[Invoice Date]])</f>
        <v>2021</v>
      </c>
      <c r="Q5636" s="4" t="str">
        <f>"Q"&amp;ROUNDUP(MONTH(Table1[[#This Row],[Invoice Date]])/3,0)</f>
        <v>Q2</v>
      </c>
      <c r="R5636" s="4" t="str">
        <f>LOOKUP(O5636,{1,3,6,9,12},{"Winter","Spring","Summer","Autumn","Winter"})</f>
        <v>Spring</v>
      </c>
    </row>
    <row r="5637" spans="2:18"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c r="O5637" s="4">
        <f>MONTH(Table1[[#This Row],[Invoice Date]])</f>
        <v>5</v>
      </c>
      <c r="P5637" s="4">
        <f>YEAR(Table1[[#This Row],[Invoice Date]])</f>
        <v>2021</v>
      </c>
      <c r="Q5637" s="4" t="str">
        <f>"Q"&amp;ROUNDUP(MONTH(Table1[[#This Row],[Invoice Date]])/3,0)</f>
        <v>Q2</v>
      </c>
      <c r="R5637" s="4" t="str">
        <f>LOOKUP(O5637,{1,3,6,9,12},{"Winter","Spring","Summer","Autumn","Winter"})</f>
        <v>Spring</v>
      </c>
    </row>
    <row r="5638" spans="2:18"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c r="O5638" s="4">
        <f>MONTH(Table1[[#This Row],[Invoice Date]])</f>
        <v>5</v>
      </c>
      <c r="P5638" s="4">
        <f>YEAR(Table1[[#This Row],[Invoice Date]])</f>
        <v>2021</v>
      </c>
      <c r="Q5638" s="4" t="str">
        <f>"Q"&amp;ROUNDUP(MONTH(Table1[[#This Row],[Invoice Date]])/3,0)</f>
        <v>Q2</v>
      </c>
      <c r="R5638" s="4" t="str">
        <f>LOOKUP(O5638,{1,3,6,9,12},{"Winter","Spring","Summer","Autumn","Winter"})</f>
        <v>Spring</v>
      </c>
    </row>
    <row r="5639" spans="2:18"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c r="O5639" s="4">
        <f>MONTH(Table1[[#This Row],[Invoice Date]])</f>
        <v>5</v>
      </c>
      <c r="P5639" s="4">
        <f>YEAR(Table1[[#This Row],[Invoice Date]])</f>
        <v>2021</v>
      </c>
      <c r="Q5639" s="4" t="str">
        <f>"Q"&amp;ROUNDUP(MONTH(Table1[[#This Row],[Invoice Date]])/3,0)</f>
        <v>Q2</v>
      </c>
      <c r="R5639" s="4" t="str">
        <f>LOOKUP(O5639,{1,3,6,9,12},{"Winter","Spring","Summer","Autumn","Winter"})</f>
        <v>Spring</v>
      </c>
    </row>
    <row r="5640" spans="2:18"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c r="O5640" s="4">
        <f>MONTH(Table1[[#This Row],[Invoice Date]])</f>
        <v>5</v>
      </c>
      <c r="P5640" s="4">
        <f>YEAR(Table1[[#This Row],[Invoice Date]])</f>
        <v>2021</v>
      </c>
      <c r="Q5640" s="4" t="str">
        <f>"Q"&amp;ROUNDUP(MONTH(Table1[[#This Row],[Invoice Date]])/3,0)</f>
        <v>Q2</v>
      </c>
      <c r="R5640" s="4" t="str">
        <f>LOOKUP(O5640,{1,3,6,9,12},{"Winter","Spring","Summer","Autumn","Winter"})</f>
        <v>Spring</v>
      </c>
    </row>
    <row r="5641" spans="2:18"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c r="O5641" s="4">
        <f>MONTH(Table1[[#This Row],[Invoice Date]])</f>
        <v>5</v>
      </c>
      <c r="P5641" s="4">
        <f>YEAR(Table1[[#This Row],[Invoice Date]])</f>
        <v>2021</v>
      </c>
      <c r="Q5641" s="4" t="str">
        <f>"Q"&amp;ROUNDUP(MONTH(Table1[[#This Row],[Invoice Date]])/3,0)</f>
        <v>Q2</v>
      </c>
      <c r="R5641" s="4" t="str">
        <f>LOOKUP(O5641,{1,3,6,9,12},{"Winter","Spring","Summer","Autumn","Winter"})</f>
        <v>Spring</v>
      </c>
    </row>
    <row r="5642" spans="2:18"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c r="O5642" s="4">
        <f>MONTH(Table1[[#This Row],[Invoice Date]])</f>
        <v>5</v>
      </c>
      <c r="P5642" s="4">
        <f>YEAR(Table1[[#This Row],[Invoice Date]])</f>
        <v>2021</v>
      </c>
      <c r="Q5642" s="4" t="str">
        <f>"Q"&amp;ROUNDUP(MONTH(Table1[[#This Row],[Invoice Date]])/3,0)</f>
        <v>Q2</v>
      </c>
      <c r="R5642" s="4" t="str">
        <f>LOOKUP(O5642,{1,3,6,9,12},{"Winter","Spring","Summer","Autumn","Winter"})</f>
        <v>Spring</v>
      </c>
    </row>
    <row r="5643" spans="2:18"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c r="O5643" s="4">
        <f>MONTH(Table1[[#This Row],[Invoice Date]])</f>
        <v>6</v>
      </c>
      <c r="P5643" s="4">
        <f>YEAR(Table1[[#This Row],[Invoice Date]])</f>
        <v>2021</v>
      </c>
      <c r="Q5643" s="4" t="str">
        <f>"Q"&amp;ROUNDUP(MONTH(Table1[[#This Row],[Invoice Date]])/3,0)</f>
        <v>Q2</v>
      </c>
      <c r="R5643" s="4" t="str">
        <f>LOOKUP(O5643,{1,3,6,9,12},{"Winter","Spring","Summer","Autumn","Winter"})</f>
        <v>Summer</v>
      </c>
    </row>
    <row r="5644" spans="2:18"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c r="O5644" s="4">
        <f>MONTH(Table1[[#This Row],[Invoice Date]])</f>
        <v>6</v>
      </c>
      <c r="P5644" s="4">
        <f>YEAR(Table1[[#This Row],[Invoice Date]])</f>
        <v>2021</v>
      </c>
      <c r="Q5644" s="4" t="str">
        <f>"Q"&amp;ROUNDUP(MONTH(Table1[[#This Row],[Invoice Date]])/3,0)</f>
        <v>Q2</v>
      </c>
      <c r="R5644" s="4" t="str">
        <f>LOOKUP(O5644,{1,3,6,9,12},{"Winter","Spring","Summer","Autumn","Winter"})</f>
        <v>Summer</v>
      </c>
    </row>
    <row r="5645" spans="2:18"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c r="O5645" s="4">
        <f>MONTH(Table1[[#This Row],[Invoice Date]])</f>
        <v>6</v>
      </c>
      <c r="P5645" s="4">
        <f>YEAR(Table1[[#This Row],[Invoice Date]])</f>
        <v>2021</v>
      </c>
      <c r="Q5645" s="4" t="str">
        <f>"Q"&amp;ROUNDUP(MONTH(Table1[[#This Row],[Invoice Date]])/3,0)</f>
        <v>Q2</v>
      </c>
      <c r="R5645" s="4" t="str">
        <f>LOOKUP(O5645,{1,3,6,9,12},{"Winter","Spring","Summer","Autumn","Winter"})</f>
        <v>Summer</v>
      </c>
    </row>
    <row r="5646" spans="2:18"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c r="O5646" s="4">
        <f>MONTH(Table1[[#This Row],[Invoice Date]])</f>
        <v>6</v>
      </c>
      <c r="P5646" s="4">
        <f>YEAR(Table1[[#This Row],[Invoice Date]])</f>
        <v>2021</v>
      </c>
      <c r="Q5646" s="4" t="str">
        <f>"Q"&amp;ROUNDUP(MONTH(Table1[[#This Row],[Invoice Date]])/3,0)</f>
        <v>Q2</v>
      </c>
      <c r="R5646" s="4" t="str">
        <f>LOOKUP(O5646,{1,3,6,9,12},{"Winter","Spring","Summer","Autumn","Winter"})</f>
        <v>Summer</v>
      </c>
    </row>
    <row r="5647" spans="2:18"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c r="O5647" s="4">
        <f>MONTH(Table1[[#This Row],[Invoice Date]])</f>
        <v>6</v>
      </c>
      <c r="P5647" s="4">
        <f>YEAR(Table1[[#This Row],[Invoice Date]])</f>
        <v>2021</v>
      </c>
      <c r="Q5647" s="4" t="str">
        <f>"Q"&amp;ROUNDUP(MONTH(Table1[[#This Row],[Invoice Date]])/3,0)</f>
        <v>Q2</v>
      </c>
      <c r="R5647" s="4" t="str">
        <f>LOOKUP(O5647,{1,3,6,9,12},{"Winter","Spring","Summer","Autumn","Winter"})</f>
        <v>Summer</v>
      </c>
    </row>
    <row r="5648" spans="2:18"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c r="O5648" s="4">
        <f>MONTH(Table1[[#This Row],[Invoice Date]])</f>
        <v>6</v>
      </c>
      <c r="P5648" s="4">
        <f>YEAR(Table1[[#This Row],[Invoice Date]])</f>
        <v>2021</v>
      </c>
      <c r="Q5648" s="4" t="str">
        <f>"Q"&amp;ROUNDUP(MONTH(Table1[[#This Row],[Invoice Date]])/3,0)</f>
        <v>Q2</v>
      </c>
      <c r="R5648" s="4" t="str">
        <f>LOOKUP(O5648,{1,3,6,9,12},{"Winter","Spring","Summer","Autumn","Winter"})</f>
        <v>Summer</v>
      </c>
    </row>
    <row r="5649" spans="2:18"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c r="O5649" s="4">
        <f>MONTH(Table1[[#This Row],[Invoice Date]])</f>
        <v>7</v>
      </c>
      <c r="P5649" s="4">
        <f>YEAR(Table1[[#This Row],[Invoice Date]])</f>
        <v>2021</v>
      </c>
      <c r="Q5649" s="4" t="str">
        <f>"Q"&amp;ROUNDUP(MONTH(Table1[[#This Row],[Invoice Date]])/3,0)</f>
        <v>Q3</v>
      </c>
      <c r="R5649" s="4" t="str">
        <f>LOOKUP(O5649,{1,3,6,9,12},{"Winter","Spring","Summer","Autumn","Winter"})</f>
        <v>Summer</v>
      </c>
    </row>
    <row r="5650" spans="2:18"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c r="O5650" s="4">
        <f>MONTH(Table1[[#This Row],[Invoice Date]])</f>
        <v>7</v>
      </c>
      <c r="P5650" s="4">
        <f>YEAR(Table1[[#This Row],[Invoice Date]])</f>
        <v>2021</v>
      </c>
      <c r="Q5650" s="4" t="str">
        <f>"Q"&amp;ROUNDUP(MONTH(Table1[[#This Row],[Invoice Date]])/3,0)</f>
        <v>Q3</v>
      </c>
      <c r="R5650" s="4" t="str">
        <f>LOOKUP(O5650,{1,3,6,9,12},{"Winter","Spring","Summer","Autumn","Winter"})</f>
        <v>Summer</v>
      </c>
    </row>
    <row r="5651" spans="2:18"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c r="O5651" s="4">
        <f>MONTH(Table1[[#This Row],[Invoice Date]])</f>
        <v>7</v>
      </c>
      <c r="P5651" s="4">
        <f>YEAR(Table1[[#This Row],[Invoice Date]])</f>
        <v>2021</v>
      </c>
      <c r="Q5651" s="4" t="str">
        <f>"Q"&amp;ROUNDUP(MONTH(Table1[[#This Row],[Invoice Date]])/3,0)</f>
        <v>Q3</v>
      </c>
      <c r="R5651" s="4" t="str">
        <f>LOOKUP(O5651,{1,3,6,9,12},{"Winter","Spring","Summer","Autumn","Winter"})</f>
        <v>Summer</v>
      </c>
    </row>
    <row r="5652" spans="2:18"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c r="O5652" s="4">
        <f>MONTH(Table1[[#This Row],[Invoice Date]])</f>
        <v>7</v>
      </c>
      <c r="P5652" s="4">
        <f>YEAR(Table1[[#This Row],[Invoice Date]])</f>
        <v>2021</v>
      </c>
      <c r="Q5652" s="4" t="str">
        <f>"Q"&amp;ROUNDUP(MONTH(Table1[[#This Row],[Invoice Date]])/3,0)</f>
        <v>Q3</v>
      </c>
      <c r="R5652" s="4" t="str">
        <f>LOOKUP(O5652,{1,3,6,9,12},{"Winter","Spring","Summer","Autumn","Winter"})</f>
        <v>Summer</v>
      </c>
    </row>
    <row r="5653" spans="2:18"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c r="O5653" s="4">
        <f>MONTH(Table1[[#This Row],[Invoice Date]])</f>
        <v>7</v>
      </c>
      <c r="P5653" s="4">
        <f>YEAR(Table1[[#This Row],[Invoice Date]])</f>
        <v>2021</v>
      </c>
      <c r="Q5653" s="4" t="str">
        <f>"Q"&amp;ROUNDUP(MONTH(Table1[[#This Row],[Invoice Date]])/3,0)</f>
        <v>Q3</v>
      </c>
      <c r="R5653" s="4" t="str">
        <f>LOOKUP(O5653,{1,3,6,9,12},{"Winter","Spring","Summer","Autumn","Winter"})</f>
        <v>Summer</v>
      </c>
    </row>
    <row r="5654" spans="2:18"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c r="O5654" s="4">
        <f>MONTH(Table1[[#This Row],[Invoice Date]])</f>
        <v>7</v>
      </c>
      <c r="P5654" s="4">
        <f>YEAR(Table1[[#This Row],[Invoice Date]])</f>
        <v>2021</v>
      </c>
      <c r="Q5654" s="4" t="str">
        <f>"Q"&amp;ROUNDUP(MONTH(Table1[[#This Row],[Invoice Date]])/3,0)</f>
        <v>Q3</v>
      </c>
      <c r="R5654" s="4" t="str">
        <f>LOOKUP(O5654,{1,3,6,9,12},{"Winter","Spring","Summer","Autumn","Winter"})</f>
        <v>Summer</v>
      </c>
    </row>
    <row r="5655" spans="2:18"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c r="O5655" s="4">
        <f>MONTH(Table1[[#This Row],[Invoice Date]])</f>
        <v>8</v>
      </c>
      <c r="P5655" s="4">
        <f>YEAR(Table1[[#This Row],[Invoice Date]])</f>
        <v>2021</v>
      </c>
      <c r="Q5655" s="4" t="str">
        <f>"Q"&amp;ROUNDUP(MONTH(Table1[[#This Row],[Invoice Date]])/3,0)</f>
        <v>Q3</v>
      </c>
      <c r="R5655" s="4" t="str">
        <f>LOOKUP(O5655,{1,3,6,9,12},{"Winter","Spring","Summer","Autumn","Winter"})</f>
        <v>Summer</v>
      </c>
    </row>
    <row r="5656" spans="2:18"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c r="O5656" s="4">
        <f>MONTH(Table1[[#This Row],[Invoice Date]])</f>
        <v>8</v>
      </c>
      <c r="P5656" s="4">
        <f>YEAR(Table1[[#This Row],[Invoice Date]])</f>
        <v>2021</v>
      </c>
      <c r="Q5656" s="4" t="str">
        <f>"Q"&amp;ROUNDUP(MONTH(Table1[[#This Row],[Invoice Date]])/3,0)</f>
        <v>Q3</v>
      </c>
      <c r="R5656" s="4" t="str">
        <f>LOOKUP(O5656,{1,3,6,9,12},{"Winter","Spring","Summer","Autumn","Winter"})</f>
        <v>Summer</v>
      </c>
    </row>
    <row r="5657" spans="2:18"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c r="O5657" s="4">
        <f>MONTH(Table1[[#This Row],[Invoice Date]])</f>
        <v>8</v>
      </c>
      <c r="P5657" s="4">
        <f>YEAR(Table1[[#This Row],[Invoice Date]])</f>
        <v>2021</v>
      </c>
      <c r="Q5657" s="4" t="str">
        <f>"Q"&amp;ROUNDUP(MONTH(Table1[[#This Row],[Invoice Date]])/3,0)</f>
        <v>Q3</v>
      </c>
      <c r="R5657" s="4" t="str">
        <f>LOOKUP(O5657,{1,3,6,9,12},{"Winter","Spring","Summer","Autumn","Winter"})</f>
        <v>Summer</v>
      </c>
    </row>
    <row r="5658" spans="2:18"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c r="O5658" s="4">
        <f>MONTH(Table1[[#This Row],[Invoice Date]])</f>
        <v>8</v>
      </c>
      <c r="P5658" s="4">
        <f>YEAR(Table1[[#This Row],[Invoice Date]])</f>
        <v>2021</v>
      </c>
      <c r="Q5658" s="4" t="str">
        <f>"Q"&amp;ROUNDUP(MONTH(Table1[[#This Row],[Invoice Date]])/3,0)</f>
        <v>Q3</v>
      </c>
      <c r="R5658" s="4" t="str">
        <f>LOOKUP(O5658,{1,3,6,9,12},{"Winter","Spring","Summer","Autumn","Winter"})</f>
        <v>Summer</v>
      </c>
    </row>
    <row r="5659" spans="2:18"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c r="O5659" s="4">
        <f>MONTH(Table1[[#This Row],[Invoice Date]])</f>
        <v>8</v>
      </c>
      <c r="P5659" s="4">
        <f>YEAR(Table1[[#This Row],[Invoice Date]])</f>
        <v>2021</v>
      </c>
      <c r="Q5659" s="4" t="str">
        <f>"Q"&amp;ROUNDUP(MONTH(Table1[[#This Row],[Invoice Date]])/3,0)</f>
        <v>Q3</v>
      </c>
      <c r="R5659" s="4" t="str">
        <f>LOOKUP(O5659,{1,3,6,9,12},{"Winter","Spring","Summer","Autumn","Winter"})</f>
        <v>Summer</v>
      </c>
    </row>
    <row r="5660" spans="2:18"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c r="O5660" s="4">
        <f>MONTH(Table1[[#This Row],[Invoice Date]])</f>
        <v>8</v>
      </c>
      <c r="P5660" s="4">
        <f>YEAR(Table1[[#This Row],[Invoice Date]])</f>
        <v>2021</v>
      </c>
      <c r="Q5660" s="4" t="str">
        <f>"Q"&amp;ROUNDUP(MONTH(Table1[[#This Row],[Invoice Date]])/3,0)</f>
        <v>Q3</v>
      </c>
      <c r="R5660" s="4" t="str">
        <f>LOOKUP(O5660,{1,3,6,9,12},{"Winter","Spring","Summer","Autumn","Winter"})</f>
        <v>Summer</v>
      </c>
    </row>
    <row r="5661" spans="2:18"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c r="O5661" s="4">
        <f>MONTH(Table1[[#This Row],[Invoice Date]])</f>
        <v>9</v>
      </c>
      <c r="P5661" s="4">
        <f>YEAR(Table1[[#This Row],[Invoice Date]])</f>
        <v>2021</v>
      </c>
      <c r="Q5661" s="4" t="str">
        <f>"Q"&amp;ROUNDUP(MONTH(Table1[[#This Row],[Invoice Date]])/3,0)</f>
        <v>Q3</v>
      </c>
      <c r="R5661" s="4" t="str">
        <f>LOOKUP(O5661,{1,3,6,9,12},{"Winter","Spring","Summer","Autumn","Winter"})</f>
        <v>Autumn</v>
      </c>
    </row>
    <row r="5662" spans="2:18"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c r="O5662" s="4">
        <f>MONTH(Table1[[#This Row],[Invoice Date]])</f>
        <v>9</v>
      </c>
      <c r="P5662" s="4">
        <f>YEAR(Table1[[#This Row],[Invoice Date]])</f>
        <v>2021</v>
      </c>
      <c r="Q5662" s="4" t="str">
        <f>"Q"&amp;ROUNDUP(MONTH(Table1[[#This Row],[Invoice Date]])/3,0)</f>
        <v>Q3</v>
      </c>
      <c r="R5662" s="4" t="str">
        <f>LOOKUP(O5662,{1,3,6,9,12},{"Winter","Spring","Summer","Autumn","Winter"})</f>
        <v>Autumn</v>
      </c>
    </row>
    <row r="5663" spans="2:18"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c r="O5663" s="4">
        <f>MONTH(Table1[[#This Row],[Invoice Date]])</f>
        <v>9</v>
      </c>
      <c r="P5663" s="4">
        <f>YEAR(Table1[[#This Row],[Invoice Date]])</f>
        <v>2021</v>
      </c>
      <c r="Q5663" s="4" t="str">
        <f>"Q"&amp;ROUNDUP(MONTH(Table1[[#This Row],[Invoice Date]])/3,0)</f>
        <v>Q3</v>
      </c>
      <c r="R5663" s="4" t="str">
        <f>LOOKUP(O5663,{1,3,6,9,12},{"Winter","Spring","Summer","Autumn","Winter"})</f>
        <v>Autumn</v>
      </c>
    </row>
    <row r="5664" spans="2:18"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c r="O5664" s="4">
        <f>MONTH(Table1[[#This Row],[Invoice Date]])</f>
        <v>9</v>
      </c>
      <c r="P5664" s="4">
        <f>YEAR(Table1[[#This Row],[Invoice Date]])</f>
        <v>2021</v>
      </c>
      <c r="Q5664" s="4" t="str">
        <f>"Q"&amp;ROUNDUP(MONTH(Table1[[#This Row],[Invoice Date]])/3,0)</f>
        <v>Q3</v>
      </c>
      <c r="R5664" s="4" t="str">
        <f>LOOKUP(O5664,{1,3,6,9,12},{"Winter","Spring","Summer","Autumn","Winter"})</f>
        <v>Autumn</v>
      </c>
    </row>
    <row r="5665" spans="2:18"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c r="O5665" s="4">
        <f>MONTH(Table1[[#This Row],[Invoice Date]])</f>
        <v>9</v>
      </c>
      <c r="P5665" s="4">
        <f>YEAR(Table1[[#This Row],[Invoice Date]])</f>
        <v>2021</v>
      </c>
      <c r="Q5665" s="4" t="str">
        <f>"Q"&amp;ROUNDUP(MONTH(Table1[[#This Row],[Invoice Date]])/3,0)</f>
        <v>Q3</v>
      </c>
      <c r="R5665" s="4" t="str">
        <f>LOOKUP(O5665,{1,3,6,9,12},{"Winter","Spring","Summer","Autumn","Winter"})</f>
        <v>Autumn</v>
      </c>
    </row>
    <row r="5666" spans="2:18"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c r="O5666" s="4">
        <f>MONTH(Table1[[#This Row],[Invoice Date]])</f>
        <v>9</v>
      </c>
      <c r="P5666" s="4">
        <f>YEAR(Table1[[#This Row],[Invoice Date]])</f>
        <v>2021</v>
      </c>
      <c r="Q5666" s="4" t="str">
        <f>"Q"&amp;ROUNDUP(MONTH(Table1[[#This Row],[Invoice Date]])/3,0)</f>
        <v>Q3</v>
      </c>
      <c r="R5666" s="4" t="str">
        <f>LOOKUP(O5666,{1,3,6,9,12},{"Winter","Spring","Summer","Autumn","Winter"})</f>
        <v>Autumn</v>
      </c>
    </row>
    <row r="5667" spans="2:18"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c r="O5667" s="4">
        <f>MONTH(Table1[[#This Row],[Invoice Date]])</f>
        <v>10</v>
      </c>
      <c r="P5667" s="4">
        <f>YEAR(Table1[[#This Row],[Invoice Date]])</f>
        <v>2021</v>
      </c>
      <c r="Q5667" s="4" t="str">
        <f>"Q"&amp;ROUNDUP(MONTH(Table1[[#This Row],[Invoice Date]])/3,0)</f>
        <v>Q4</v>
      </c>
      <c r="R5667" s="4" t="str">
        <f>LOOKUP(O5667,{1,3,6,9,12},{"Winter","Spring","Summer","Autumn","Winter"})</f>
        <v>Autumn</v>
      </c>
    </row>
    <row r="5668" spans="2:18"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c r="O5668" s="4">
        <f>MONTH(Table1[[#This Row],[Invoice Date]])</f>
        <v>10</v>
      </c>
      <c r="P5668" s="4">
        <f>YEAR(Table1[[#This Row],[Invoice Date]])</f>
        <v>2021</v>
      </c>
      <c r="Q5668" s="4" t="str">
        <f>"Q"&amp;ROUNDUP(MONTH(Table1[[#This Row],[Invoice Date]])/3,0)</f>
        <v>Q4</v>
      </c>
      <c r="R5668" s="4" t="str">
        <f>LOOKUP(O5668,{1,3,6,9,12},{"Winter","Spring","Summer","Autumn","Winter"})</f>
        <v>Autumn</v>
      </c>
    </row>
    <row r="5669" spans="2:18"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c r="O5669" s="4">
        <f>MONTH(Table1[[#This Row],[Invoice Date]])</f>
        <v>10</v>
      </c>
      <c r="P5669" s="4">
        <f>YEAR(Table1[[#This Row],[Invoice Date]])</f>
        <v>2021</v>
      </c>
      <c r="Q5669" s="4" t="str">
        <f>"Q"&amp;ROUNDUP(MONTH(Table1[[#This Row],[Invoice Date]])/3,0)</f>
        <v>Q4</v>
      </c>
      <c r="R5669" s="4" t="str">
        <f>LOOKUP(O5669,{1,3,6,9,12},{"Winter","Spring","Summer","Autumn","Winter"})</f>
        <v>Autumn</v>
      </c>
    </row>
    <row r="5670" spans="2:18"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c r="O5670" s="4">
        <f>MONTH(Table1[[#This Row],[Invoice Date]])</f>
        <v>10</v>
      </c>
      <c r="P5670" s="4">
        <f>YEAR(Table1[[#This Row],[Invoice Date]])</f>
        <v>2021</v>
      </c>
      <c r="Q5670" s="4" t="str">
        <f>"Q"&amp;ROUNDUP(MONTH(Table1[[#This Row],[Invoice Date]])/3,0)</f>
        <v>Q4</v>
      </c>
      <c r="R5670" s="4" t="str">
        <f>LOOKUP(O5670,{1,3,6,9,12},{"Winter","Spring","Summer","Autumn","Winter"})</f>
        <v>Autumn</v>
      </c>
    </row>
    <row r="5671" spans="2:18"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c r="O5671" s="4">
        <f>MONTH(Table1[[#This Row],[Invoice Date]])</f>
        <v>10</v>
      </c>
      <c r="P5671" s="4">
        <f>YEAR(Table1[[#This Row],[Invoice Date]])</f>
        <v>2021</v>
      </c>
      <c r="Q5671" s="4" t="str">
        <f>"Q"&amp;ROUNDUP(MONTH(Table1[[#This Row],[Invoice Date]])/3,0)</f>
        <v>Q4</v>
      </c>
      <c r="R5671" s="4" t="str">
        <f>LOOKUP(O5671,{1,3,6,9,12},{"Winter","Spring","Summer","Autumn","Winter"})</f>
        <v>Autumn</v>
      </c>
    </row>
    <row r="5672" spans="2:18"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c r="O5672" s="4">
        <f>MONTH(Table1[[#This Row],[Invoice Date]])</f>
        <v>10</v>
      </c>
      <c r="P5672" s="4">
        <f>YEAR(Table1[[#This Row],[Invoice Date]])</f>
        <v>2021</v>
      </c>
      <c r="Q5672" s="4" t="str">
        <f>"Q"&amp;ROUNDUP(MONTH(Table1[[#This Row],[Invoice Date]])/3,0)</f>
        <v>Q4</v>
      </c>
      <c r="R5672" s="4" t="str">
        <f>LOOKUP(O5672,{1,3,6,9,12},{"Winter","Spring","Summer","Autumn","Winter"})</f>
        <v>Autumn</v>
      </c>
    </row>
    <row r="5673" spans="2:18"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c r="O5673" s="4">
        <f>MONTH(Table1[[#This Row],[Invoice Date]])</f>
        <v>11</v>
      </c>
      <c r="P5673" s="4">
        <f>YEAR(Table1[[#This Row],[Invoice Date]])</f>
        <v>2021</v>
      </c>
      <c r="Q5673" s="4" t="str">
        <f>"Q"&amp;ROUNDUP(MONTH(Table1[[#This Row],[Invoice Date]])/3,0)</f>
        <v>Q4</v>
      </c>
      <c r="R5673" s="4" t="str">
        <f>LOOKUP(O5673,{1,3,6,9,12},{"Winter","Spring","Summer","Autumn","Winter"})</f>
        <v>Autumn</v>
      </c>
    </row>
    <row r="5674" spans="2:18"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c r="O5674" s="4">
        <f>MONTH(Table1[[#This Row],[Invoice Date]])</f>
        <v>11</v>
      </c>
      <c r="P5674" s="4">
        <f>YEAR(Table1[[#This Row],[Invoice Date]])</f>
        <v>2021</v>
      </c>
      <c r="Q5674" s="4" t="str">
        <f>"Q"&amp;ROUNDUP(MONTH(Table1[[#This Row],[Invoice Date]])/3,0)</f>
        <v>Q4</v>
      </c>
      <c r="R5674" s="4" t="str">
        <f>LOOKUP(O5674,{1,3,6,9,12},{"Winter","Spring","Summer","Autumn","Winter"})</f>
        <v>Autumn</v>
      </c>
    </row>
    <row r="5675" spans="2:18"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c r="O5675" s="4">
        <f>MONTH(Table1[[#This Row],[Invoice Date]])</f>
        <v>11</v>
      </c>
      <c r="P5675" s="4">
        <f>YEAR(Table1[[#This Row],[Invoice Date]])</f>
        <v>2021</v>
      </c>
      <c r="Q5675" s="4" t="str">
        <f>"Q"&amp;ROUNDUP(MONTH(Table1[[#This Row],[Invoice Date]])/3,0)</f>
        <v>Q4</v>
      </c>
      <c r="R5675" s="4" t="str">
        <f>LOOKUP(O5675,{1,3,6,9,12},{"Winter","Spring","Summer","Autumn","Winter"})</f>
        <v>Autumn</v>
      </c>
    </row>
    <row r="5676" spans="2:18"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c r="O5676" s="4">
        <f>MONTH(Table1[[#This Row],[Invoice Date]])</f>
        <v>11</v>
      </c>
      <c r="P5676" s="4">
        <f>YEAR(Table1[[#This Row],[Invoice Date]])</f>
        <v>2021</v>
      </c>
      <c r="Q5676" s="4" t="str">
        <f>"Q"&amp;ROUNDUP(MONTH(Table1[[#This Row],[Invoice Date]])/3,0)</f>
        <v>Q4</v>
      </c>
      <c r="R5676" s="4" t="str">
        <f>LOOKUP(O5676,{1,3,6,9,12},{"Winter","Spring","Summer","Autumn","Winter"})</f>
        <v>Autumn</v>
      </c>
    </row>
    <row r="5677" spans="2:18"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c r="O5677" s="4">
        <f>MONTH(Table1[[#This Row],[Invoice Date]])</f>
        <v>11</v>
      </c>
      <c r="P5677" s="4">
        <f>YEAR(Table1[[#This Row],[Invoice Date]])</f>
        <v>2021</v>
      </c>
      <c r="Q5677" s="4" t="str">
        <f>"Q"&amp;ROUNDUP(MONTH(Table1[[#This Row],[Invoice Date]])/3,0)</f>
        <v>Q4</v>
      </c>
      <c r="R5677" s="4" t="str">
        <f>LOOKUP(O5677,{1,3,6,9,12},{"Winter","Spring","Summer","Autumn","Winter"})</f>
        <v>Autumn</v>
      </c>
    </row>
    <row r="5678" spans="2:18"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c r="O5678" s="4">
        <f>MONTH(Table1[[#This Row],[Invoice Date]])</f>
        <v>11</v>
      </c>
      <c r="P5678" s="4">
        <f>YEAR(Table1[[#This Row],[Invoice Date]])</f>
        <v>2021</v>
      </c>
      <c r="Q5678" s="4" t="str">
        <f>"Q"&amp;ROUNDUP(MONTH(Table1[[#This Row],[Invoice Date]])/3,0)</f>
        <v>Q4</v>
      </c>
      <c r="R5678" s="4" t="str">
        <f>LOOKUP(O5678,{1,3,6,9,12},{"Winter","Spring","Summer","Autumn","Winter"})</f>
        <v>Autumn</v>
      </c>
    </row>
    <row r="5679" spans="2:18"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c r="O5679" s="4">
        <f>MONTH(Table1[[#This Row],[Invoice Date]])</f>
        <v>12</v>
      </c>
      <c r="P5679" s="4">
        <f>YEAR(Table1[[#This Row],[Invoice Date]])</f>
        <v>2021</v>
      </c>
      <c r="Q5679" s="4" t="str">
        <f>"Q"&amp;ROUNDUP(MONTH(Table1[[#This Row],[Invoice Date]])/3,0)</f>
        <v>Q4</v>
      </c>
      <c r="R5679" s="4" t="str">
        <f>LOOKUP(O5679,{1,3,6,9,12},{"Winter","Spring","Summer","Autumn","Winter"})</f>
        <v>Winter</v>
      </c>
    </row>
    <row r="5680" spans="2:18"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c r="O5680" s="4">
        <f>MONTH(Table1[[#This Row],[Invoice Date]])</f>
        <v>12</v>
      </c>
      <c r="P5680" s="4">
        <f>YEAR(Table1[[#This Row],[Invoice Date]])</f>
        <v>2021</v>
      </c>
      <c r="Q5680" s="4" t="str">
        <f>"Q"&amp;ROUNDUP(MONTH(Table1[[#This Row],[Invoice Date]])/3,0)</f>
        <v>Q4</v>
      </c>
      <c r="R5680" s="4" t="str">
        <f>LOOKUP(O5680,{1,3,6,9,12},{"Winter","Spring","Summer","Autumn","Winter"})</f>
        <v>Winter</v>
      </c>
    </row>
    <row r="5681" spans="2:18"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c r="O5681" s="4">
        <f>MONTH(Table1[[#This Row],[Invoice Date]])</f>
        <v>12</v>
      </c>
      <c r="P5681" s="4">
        <f>YEAR(Table1[[#This Row],[Invoice Date]])</f>
        <v>2021</v>
      </c>
      <c r="Q5681" s="4" t="str">
        <f>"Q"&amp;ROUNDUP(MONTH(Table1[[#This Row],[Invoice Date]])/3,0)</f>
        <v>Q4</v>
      </c>
      <c r="R5681" s="4" t="str">
        <f>LOOKUP(O5681,{1,3,6,9,12},{"Winter","Spring","Summer","Autumn","Winter"})</f>
        <v>Winter</v>
      </c>
    </row>
    <row r="5682" spans="2:18"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c r="O5682" s="4">
        <f>MONTH(Table1[[#This Row],[Invoice Date]])</f>
        <v>12</v>
      </c>
      <c r="P5682" s="4">
        <f>YEAR(Table1[[#This Row],[Invoice Date]])</f>
        <v>2021</v>
      </c>
      <c r="Q5682" s="4" t="str">
        <f>"Q"&amp;ROUNDUP(MONTH(Table1[[#This Row],[Invoice Date]])/3,0)</f>
        <v>Q4</v>
      </c>
      <c r="R5682" s="4" t="str">
        <f>LOOKUP(O5682,{1,3,6,9,12},{"Winter","Spring","Summer","Autumn","Winter"})</f>
        <v>Winter</v>
      </c>
    </row>
    <row r="5683" spans="2:18"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c r="O5683" s="4">
        <f>MONTH(Table1[[#This Row],[Invoice Date]])</f>
        <v>12</v>
      </c>
      <c r="P5683" s="4">
        <f>YEAR(Table1[[#This Row],[Invoice Date]])</f>
        <v>2021</v>
      </c>
      <c r="Q5683" s="4" t="str">
        <f>"Q"&amp;ROUNDUP(MONTH(Table1[[#This Row],[Invoice Date]])/3,0)</f>
        <v>Q4</v>
      </c>
      <c r="R5683" s="4" t="str">
        <f>LOOKUP(O5683,{1,3,6,9,12},{"Winter","Spring","Summer","Autumn","Winter"})</f>
        <v>Winter</v>
      </c>
    </row>
    <row r="5684" spans="2:18"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c r="O5684" s="4">
        <f>MONTH(Table1[[#This Row],[Invoice Date]])</f>
        <v>12</v>
      </c>
      <c r="P5684" s="4">
        <f>YEAR(Table1[[#This Row],[Invoice Date]])</f>
        <v>2021</v>
      </c>
      <c r="Q5684" s="4" t="str">
        <f>"Q"&amp;ROUNDUP(MONTH(Table1[[#This Row],[Invoice Date]])/3,0)</f>
        <v>Q4</v>
      </c>
      <c r="R5684" s="4" t="str">
        <f>LOOKUP(O5684,{1,3,6,9,12},{"Winter","Spring","Summer","Autumn","Winter"})</f>
        <v>Winter</v>
      </c>
    </row>
    <row r="5685" spans="2:18"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c r="O5685" s="4">
        <f>MONTH(Table1[[#This Row],[Invoice Date]])</f>
        <v>1</v>
      </c>
      <c r="P5685" s="4">
        <f>YEAR(Table1[[#This Row],[Invoice Date]])</f>
        <v>2021</v>
      </c>
      <c r="Q5685" s="4" t="str">
        <f>"Q"&amp;ROUNDUP(MONTH(Table1[[#This Row],[Invoice Date]])/3,0)</f>
        <v>Q1</v>
      </c>
      <c r="R5685" s="4" t="str">
        <f>LOOKUP(O5685,{1,3,6,9,12},{"Winter","Spring","Summer","Autumn","Winter"})</f>
        <v>Winter</v>
      </c>
    </row>
    <row r="5686" spans="2:18"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c r="O5686" s="4">
        <f>MONTH(Table1[[#This Row],[Invoice Date]])</f>
        <v>1</v>
      </c>
      <c r="P5686" s="4">
        <f>YEAR(Table1[[#This Row],[Invoice Date]])</f>
        <v>2021</v>
      </c>
      <c r="Q5686" s="4" t="str">
        <f>"Q"&amp;ROUNDUP(MONTH(Table1[[#This Row],[Invoice Date]])/3,0)</f>
        <v>Q1</v>
      </c>
      <c r="R5686" s="4" t="str">
        <f>LOOKUP(O5686,{1,3,6,9,12},{"Winter","Spring","Summer","Autumn","Winter"})</f>
        <v>Winter</v>
      </c>
    </row>
    <row r="5687" spans="2:18"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c r="O5687" s="4">
        <f>MONTH(Table1[[#This Row],[Invoice Date]])</f>
        <v>1</v>
      </c>
      <c r="P5687" s="4">
        <f>YEAR(Table1[[#This Row],[Invoice Date]])</f>
        <v>2021</v>
      </c>
      <c r="Q5687" s="4" t="str">
        <f>"Q"&amp;ROUNDUP(MONTH(Table1[[#This Row],[Invoice Date]])/3,0)</f>
        <v>Q1</v>
      </c>
      <c r="R5687" s="4" t="str">
        <f>LOOKUP(O5687,{1,3,6,9,12},{"Winter","Spring","Summer","Autumn","Winter"})</f>
        <v>Winter</v>
      </c>
    </row>
    <row r="5688" spans="2:18"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c r="O5688" s="4">
        <f>MONTH(Table1[[#This Row],[Invoice Date]])</f>
        <v>1</v>
      </c>
      <c r="P5688" s="4">
        <f>YEAR(Table1[[#This Row],[Invoice Date]])</f>
        <v>2021</v>
      </c>
      <c r="Q5688" s="4" t="str">
        <f>"Q"&amp;ROUNDUP(MONTH(Table1[[#This Row],[Invoice Date]])/3,0)</f>
        <v>Q1</v>
      </c>
      <c r="R5688" s="4" t="str">
        <f>LOOKUP(O5688,{1,3,6,9,12},{"Winter","Spring","Summer","Autumn","Winter"})</f>
        <v>Winter</v>
      </c>
    </row>
    <row r="5689" spans="2:18"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c r="O5689" s="4">
        <f>MONTH(Table1[[#This Row],[Invoice Date]])</f>
        <v>1</v>
      </c>
      <c r="P5689" s="4">
        <f>YEAR(Table1[[#This Row],[Invoice Date]])</f>
        <v>2021</v>
      </c>
      <c r="Q5689" s="4" t="str">
        <f>"Q"&amp;ROUNDUP(MONTH(Table1[[#This Row],[Invoice Date]])/3,0)</f>
        <v>Q1</v>
      </c>
      <c r="R5689" s="4" t="str">
        <f>LOOKUP(O5689,{1,3,6,9,12},{"Winter","Spring","Summer","Autumn","Winter"})</f>
        <v>Winter</v>
      </c>
    </row>
    <row r="5690" spans="2:18"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c r="O5690" s="4">
        <f>MONTH(Table1[[#This Row],[Invoice Date]])</f>
        <v>1</v>
      </c>
      <c r="P5690" s="4">
        <f>YEAR(Table1[[#This Row],[Invoice Date]])</f>
        <v>2021</v>
      </c>
      <c r="Q5690" s="4" t="str">
        <f>"Q"&amp;ROUNDUP(MONTH(Table1[[#This Row],[Invoice Date]])/3,0)</f>
        <v>Q1</v>
      </c>
      <c r="R5690" s="4" t="str">
        <f>LOOKUP(O5690,{1,3,6,9,12},{"Winter","Spring","Summer","Autumn","Winter"})</f>
        <v>Winter</v>
      </c>
    </row>
    <row r="5691" spans="2:18"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c r="O5691" s="4">
        <f>MONTH(Table1[[#This Row],[Invoice Date]])</f>
        <v>2</v>
      </c>
      <c r="P5691" s="4">
        <f>YEAR(Table1[[#This Row],[Invoice Date]])</f>
        <v>2021</v>
      </c>
      <c r="Q5691" s="4" t="str">
        <f>"Q"&amp;ROUNDUP(MONTH(Table1[[#This Row],[Invoice Date]])/3,0)</f>
        <v>Q1</v>
      </c>
      <c r="R5691" s="4" t="str">
        <f>LOOKUP(O5691,{1,3,6,9,12},{"Winter","Spring","Summer","Autumn","Winter"})</f>
        <v>Winter</v>
      </c>
    </row>
    <row r="5692" spans="2:18"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c r="O5692" s="4">
        <f>MONTH(Table1[[#This Row],[Invoice Date]])</f>
        <v>2</v>
      </c>
      <c r="P5692" s="4">
        <f>YEAR(Table1[[#This Row],[Invoice Date]])</f>
        <v>2021</v>
      </c>
      <c r="Q5692" s="4" t="str">
        <f>"Q"&amp;ROUNDUP(MONTH(Table1[[#This Row],[Invoice Date]])/3,0)</f>
        <v>Q1</v>
      </c>
      <c r="R5692" s="4" t="str">
        <f>LOOKUP(O5692,{1,3,6,9,12},{"Winter","Spring","Summer","Autumn","Winter"})</f>
        <v>Winter</v>
      </c>
    </row>
    <row r="5693" spans="2:18"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c r="O5693" s="4">
        <f>MONTH(Table1[[#This Row],[Invoice Date]])</f>
        <v>2</v>
      </c>
      <c r="P5693" s="4">
        <f>YEAR(Table1[[#This Row],[Invoice Date]])</f>
        <v>2021</v>
      </c>
      <c r="Q5693" s="4" t="str">
        <f>"Q"&amp;ROUNDUP(MONTH(Table1[[#This Row],[Invoice Date]])/3,0)</f>
        <v>Q1</v>
      </c>
      <c r="R5693" s="4" t="str">
        <f>LOOKUP(O5693,{1,3,6,9,12},{"Winter","Spring","Summer","Autumn","Winter"})</f>
        <v>Winter</v>
      </c>
    </row>
    <row r="5694" spans="2:18"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c r="O5694" s="4">
        <f>MONTH(Table1[[#This Row],[Invoice Date]])</f>
        <v>2</v>
      </c>
      <c r="P5694" s="4">
        <f>YEAR(Table1[[#This Row],[Invoice Date]])</f>
        <v>2021</v>
      </c>
      <c r="Q5694" s="4" t="str">
        <f>"Q"&amp;ROUNDUP(MONTH(Table1[[#This Row],[Invoice Date]])/3,0)</f>
        <v>Q1</v>
      </c>
      <c r="R5694" s="4" t="str">
        <f>LOOKUP(O5694,{1,3,6,9,12},{"Winter","Spring","Summer","Autumn","Winter"})</f>
        <v>Winter</v>
      </c>
    </row>
    <row r="5695" spans="2:18"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c r="O5695" s="4">
        <f>MONTH(Table1[[#This Row],[Invoice Date]])</f>
        <v>2</v>
      </c>
      <c r="P5695" s="4">
        <f>YEAR(Table1[[#This Row],[Invoice Date]])</f>
        <v>2021</v>
      </c>
      <c r="Q5695" s="4" t="str">
        <f>"Q"&amp;ROUNDUP(MONTH(Table1[[#This Row],[Invoice Date]])/3,0)</f>
        <v>Q1</v>
      </c>
      <c r="R5695" s="4" t="str">
        <f>LOOKUP(O5695,{1,3,6,9,12},{"Winter","Spring","Summer","Autumn","Winter"})</f>
        <v>Winter</v>
      </c>
    </row>
    <row r="5696" spans="2:18"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c r="O5696" s="4">
        <f>MONTH(Table1[[#This Row],[Invoice Date]])</f>
        <v>2</v>
      </c>
      <c r="P5696" s="4">
        <f>YEAR(Table1[[#This Row],[Invoice Date]])</f>
        <v>2021</v>
      </c>
      <c r="Q5696" s="4" t="str">
        <f>"Q"&amp;ROUNDUP(MONTH(Table1[[#This Row],[Invoice Date]])/3,0)</f>
        <v>Q1</v>
      </c>
      <c r="R5696" s="4" t="str">
        <f>LOOKUP(O5696,{1,3,6,9,12},{"Winter","Spring","Summer","Autumn","Winter"})</f>
        <v>Winter</v>
      </c>
    </row>
    <row r="5697" spans="2:18"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c r="O5697" s="4">
        <f>MONTH(Table1[[#This Row],[Invoice Date]])</f>
        <v>3</v>
      </c>
      <c r="P5697" s="4">
        <f>YEAR(Table1[[#This Row],[Invoice Date]])</f>
        <v>2021</v>
      </c>
      <c r="Q5697" s="4" t="str">
        <f>"Q"&amp;ROUNDUP(MONTH(Table1[[#This Row],[Invoice Date]])/3,0)</f>
        <v>Q1</v>
      </c>
      <c r="R5697" s="4" t="str">
        <f>LOOKUP(O5697,{1,3,6,9,12},{"Winter","Spring","Summer","Autumn","Winter"})</f>
        <v>Spring</v>
      </c>
    </row>
    <row r="5698" spans="2:18"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c r="O5698" s="4">
        <f>MONTH(Table1[[#This Row],[Invoice Date]])</f>
        <v>3</v>
      </c>
      <c r="P5698" s="4">
        <f>YEAR(Table1[[#This Row],[Invoice Date]])</f>
        <v>2021</v>
      </c>
      <c r="Q5698" s="4" t="str">
        <f>"Q"&amp;ROUNDUP(MONTH(Table1[[#This Row],[Invoice Date]])/3,0)</f>
        <v>Q1</v>
      </c>
      <c r="R5698" s="4" t="str">
        <f>LOOKUP(O5698,{1,3,6,9,12},{"Winter","Spring","Summer","Autumn","Winter"})</f>
        <v>Spring</v>
      </c>
    </row>
    <row r="5699" spans="2:18"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c r="O5699" s="4">
        <f>MONTH(Table1[[#This Row],[Invoice Date]])</f>
        <v>3</v>
      </c>
      <c r="P5699" s="4">
        <f>YEAR(Table1[[#This Row],[Invoice Date]])</f>
        <v>2021</v>
      </c>
      <c r="Q5699" s="4" t="str">
        <f>"Q"&amp;ROUNDUP(MONTH(Table1[[#This Row],[Invoice Date]])/3,0)</f>
        <v>Q1</v>
      </c>
      <c r="R5699" s="4" t="str">
        <f>LOOKUP(O5699,{1,3,6,9,12},{"Winter","Spring","Summer","Autumn","Winter"})</f>
        <v>Spring</v>
      </c>
    </row>
    <row r="5700" spans="2:18"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c r="O5700" s="4">
        <f>MONTH(Table1[[#This Row],[Invoice Date]])</f>
        <v>3</v>
      </c>
      <c r="P5700" s="4">
        <f>YEAR(Table1[[#This Row],[Invoice Date]])</f>
        <v>2021</v>
      </c>
      <c r="Q5700" s="4" t="str">
        <f>"Q"&amp;ROUNDUP(MONTH(Table1[[#This Row],[Invoice Date]])/3,0)</f>
        <v>Q1</v>
      </c>
      <c r="R5700" s="4" t="str">
        <f>LOOKUP(O5700,{1,3,6,9,12},{"Winter","Spring","Summer","Autumn","Winter"})</f>
        <v>Spring</v>
      </c>
    </row>
    <row r="5701" spans="2:18"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c r="O5701" s="4">
        <f>MONTH(Table1[[#This Row],[Invoice Date]])</f>
        <v>3</v>
      </c>
      <c r="P5701" s="4">
        <f>YEAR(Table1[[#This Row],[Invoice Date]])</f>
        <v>2021</v>
      </c>
      <c r="Q5701" s="4" t="str">
        <f>"Q"&amp;ROUNDUP(MONTH(Table1[[#This Row],[Invoice Date]])/3,0)</f>
        <v>Q1</v>
      </c>
      <c r="R5701" s="4" t="str">
        <f>LOOKUP(O5701,{1,3,6,9,12},{"Winter","Spring","Summer","Autumn","Winter"})</f>
        <v>Spring</v>
      </c>
    </row>
    <row r="5702" spans="2:18"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c r="O5702" s="4">
        <f>MONTH(Table1[[#This Row],[Invoice Date]])</f>
        <v>3</v>
      </c>
      <c r="P5702" s="4">
        <f>YEAR(Table1[[#This Row],[Invoice Date]])</f>
        <v>2021</v>
      </c>
      <c r="Q5702" s="4" t="str">
        <f>"Q"&amp;ROUNDUP(MONTH(Table1[[#This Row],[Invoice Date]])/3,0)</f>
        <v>Q1</v>
      </c>
      <c r="R5702" s="4" t="str">
        <f>LOOKUP(O5702,{1,3,6,9,12},{"Winter","Spring","Summer","Autumn","Winter"})</f>
        <v>Spring</v>
      </c>
    </row>
    <row r="5703" spans="2:18"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c r="O5703" s="4">
        <f>MONTH(Table1[[#This Row],[Invoice Date]])</f>
        <v>4</v>
      </c>
      <c r="P5703" s="4">
        <f>YEAR(Table1[[#This Row],[Invoice Date]])</f>
        <v>2021</v>
      </c>
      <c r="Q5703" s="4" t="str">
        <f>"Q"&amp;ROUNDUP(MONTH(Table1[[#This Row],[Invoice Date]])/3,0)</f>
        <v>Q2</v>
      </c>
      <c r="R5703" s="4" t="str">
        <f>LOOKUP(O5703,{1,3,6,9,12},{"Winter","Spring","Summer","Autumn","Winter"})</f>
        <v>Spring</v>
      </c>
    </row>
    <row r="5704" spans="2:18"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c r="O5704" s="4">
        <f>MONTH(Table1[[#This Row],[Invoice Date]])</f>
        <v>4</v>
      </c>
      <c r="P5704" s="4">
        <f>YEAR(Table1[[#This Row],[Invoice Date]])</f>
        <v>2021</v>
      </c>
      <c r="Q5704" s="4" t="str">
        <f>"Q"&amp;ROUNDUP(MONTH(Table1[[#This Row],[Invoice Date]])/3,0)</f>
        <v>Q2</v>
      </c>
      <c r="R5704" s="4" t="str">
        <f>LOOKUP(O5704,{1,3,6,9,12},{"Winter","Spring","Summer","Autumn","Winter"})</f>
        <v>Spring</v>
      </c>
    </row>
    <row r="5705" spans="2:18"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c r="O5705" s="4">
        <f>MONTH(Table1[[#This Row],[Invoice Date]])</f>
        <v>4</v>
      </c>
      <c r="P5705" s="4">
        <f>YEAR(Table1[[#This Row],[Invoice Date]])</f>
        <v>2021</v>
      </c>
      <c r="Q5705" s="4" t="str">
        <f>"Q"&amp;ROUNDUP(MONTH(Table1[[#This Row],[Invoice Date]])/3,0)</f>
        <v>Q2</v>
      </c>
      <c r="R5705" s="4" t="str">
        <f>LOOKUP(O5705,{1,3,6,9,12},{"Winter","Spring","Summer","Autumn","Winter"})</f>
        <v>Spring</v>
      </c>
    </row>
    <row r="5706" spans="2:18"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c r="O5706" s="4">
        <f>MONTH(Table1[[#This Row],[Invoice Date]])</f>
        <v>4</v>
      </c>
      <c r="P5706" s="4">
        <f>YEAR(Table1[[#This Row],[Invoice Date]])</f>
        <v>2021</v>
      </c>
      <c r="Q5706" s="4" t="str">
        <f>"Q"&amp;ROUNDUP(MONTH(Table1[[#This Row],[Invoice Date]])/3,0)</f>
        <v>Q2</v>
      </c>
      <c r="R5706" s="4" t="str">
        <f>LOOKUP(O5706,{1,3,6,9,12},{"Winter","Spring","Summer","Autumn","Winter"})</f>
        <v>Spring</v>
      </c>
    </row>
    <row r="5707" spans="2:18"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c r="O5707" s="4">
        <f>MONTH(Table1[[#This Row],[Invoice Date]])</f>
        <v>4</v>
      </c>
      <c r="P5707" s="4">
        <f>YEAR(Table1[[#This Row],[Invoice Date]])</f>
        <v>2021</v>
      </c>
      <c r="Q5707" s="4" t="str">
        <f>"Q"&amp;ROUNDUP(MONTH(Table1[[#This Row],[Invoice Date]])/3,0)</f>
        <v>Q2</v>
      </c>
      <c r="R5707" s="4" t="str">
        <f>LOOKUP(O5707,{1,3,6,9,12},{"Winter","Spring","Summer","Autumn","Winter"})</f>
        <v>Spring</v>
      </c>
    </row>
    <row r="5708" spans="2:18"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c r="O5708" s="4">
        <f>MONTH(Table1[[#This Row],[Invoice Date]])</f>
        <v>4</v>
      </c>
      <c r="P5708" s="4">
        <f>YEAR(Table1[[#This Row],[Invoice Date]])</f>
        <v>2021</v>
      </c>
      <c r="Q5708" s="4" t="str">
        <f>"Q"&amp;ROUNDUP(MONTH(Table1[[#This Row],[Invoice Date]])/3,0)</f>
        <v>Q2</v>
      </c>
      <c r="R5708" s="4" t="str">
        <f>LOOKUP(O5708,{1,3,6,9,12},{"Winter","Spring","Summer","Autumn","Winter"})</f>
        <v>Spring</v>
      </c>
    </row>
    <row r="5709" spans="2:18"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c r="O5709" s="4">
        <f>MONTH(Table1[[#This Row],[Invoice Date]])</f>
        <v>5</v>
      </c>
      <c r="P5709" s="4">
        <f>YEAR(Table1[[#This Row],[Invoice Date]])</f>
        <v>2021</v>
      </c>
      <c r="Q5709" s="4" t="str">
        <f>"Q"&amp;ROUNDUP(MONTH(Table1[[#This Row],[Invoice Date]])/3,0)</f>
        <v>Q2</v>
      </c>
      <c r="R5709" s="4" t="str">
        <f>LOOKUP(O5709,{1,3,6,9,12},{"Winter","Spring","Summer","Autumn","Winter"})</f>
        <v>Spring</v>
      </c>
    </row>
    <row r="5710" spans="2:18"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c r="O5710" s="4">
        <f>MONTH(Table1[[#This Row],[Invoice Date]])</f>
        <v>5</v>
      </c>
      <c r="P5710" s="4">
        <f>YEAR(Table1[[#This Row],[Invoice Date]])</f>
        <v>2021</v>
      </c>
      <c r="Q5710" s="4" t="str">
        <f>"Q"&amp;ROUNDUP(MONTH(Table1[[#This Row],[Invoice Date]])/3,0)</f>
        <v>Q2</v>
      </c>
      <c r="R5710" s="4" t="str">
        <f>LOOKUP(O5710,{1,3,6,9,12},{"Winter","Spring","Summer","Autumn","Winter"})</f>
        <v>Spring</v>
      </c>
    </row>
    <row r="5711" spans="2:18"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c r="O5711" s="4">
        <f>MONTH(Table1[[#This Row],[Invoice Date]])</f>
        <v>5</v>
      </c>
      <c r="P5711" s="4">
        <f>YEAR(Table1[[#This Row],[Invoice Date]])</f>
        <v>2021</v>
      </c>
      <c r="Q5711" s="4" t="str">
        <f>"Q"&amp;ROUNDUP(MONTH(Table1[[#This Row],[Invoice Date]])/3,0)</f>
        <v>Q2</v>
      </c>
      <c r="R5711" s="4" t="str">
        <f>LOOKUP(O5711,{1,3,6,9,12},{"Winter","Spring","Summer","Autumn","Winter"})</f>
        <v>Spring</v>
      </c>
    </row>
    <row r="5712" spans="2:18"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c r="O5712" s="4">
        <f>MONTH(Table1[[#This Row],[Invoice Date]])</f>
        <v>5</v>
      </c>
      <c r="P5712" s="4">
        <f>YEAR(Table1[[#This Row],[Invoice Date]])</f>
        <v>2021</v>
      </c>
      <c r="Q5712" s="4" t="str">
        <f>"Q"&amp;ROUNDUP(MONTH(Table1[[#This Row],[Invoice Date]])/3,0)</f>
        <v>Q2</v>
      </c>
      <c r="R5712" s="4" t="str">
        <f>LOOKUP(O5712,{1,3,6,9,12},{"Winter","Spring","Summer","Autumn","Winter"})</f>
        <v>Spring</v>
      </c>
    </row>
    <row r="5713" spans="2:18"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c r="O5713" s="4">
        <f>MONTH(Table1[[#This Row],[Invoice Date]])</f>
        <v>5</v>
      </c>
      <c r="P5713" s="4">
        <f>YEAR(Table1[[#This Row],[Invoice Date]])</f>
        <v>2021</v>
      </c>
      <c r="Q5713" s="4" t="str">
        <f>"Q"&amp;ROUNDUP(MONTH(Table1[[#This Row],[Invoice Date]])/3,0)</f>
        <v>Q2</v>
      </c>
      <c r="R5713" s="4" t="str">
        <f>LOOKUP(O5713,{1,3,6,9,12},{"Winter","Spring","Summer","Autumn","Winter"})</f>
        <v>Spring</v>
      </c>
    </row>
    <row r="5714" spans="2:18"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c r="O5714" s="4">
        <f>MONTH(Table1[[#This Row],[Invoice Date]])</f>
        <v>5</v>
      </c>
      <c r="P5714" s="4">
        <f>YEAR(Table1[[#This Row],[Invoice Date]])</f>
        <v>2021</v>
      </c>
      <c r="Q5714" s="4" t="str">
        <f>"Q"&amp;ROUNDUP(MONTH(Table1[[#This Row],[Invoice Date]])/3,0)</f>
        <v>Q2</v>
      </c>
      <c r="R5714" s="4" t="str">
        <f>LOOKUP(O5714,{1,3,6,9,12},{"Winter","Spring","Summer","Autumn","Winter"})</f>
        <v>Spring</v>
      </c>
    </row>
    <row r="5715" spans="2:18"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c r="O5715" s="4">
        <f>MONTH(Table1[[#This Row],[Invoice Date]])</f>
        <v>6</v>
      </c>
      <c r="P5715" s="4">
        <f>YEAR(Table1[[#This Row],[Invoice Date]])</f>
        <v>2021</v>
      </c>
      <c r="Q5715" s="4" t="str">
        <f>"Q"&amp;ROUNDUP(MONTH(Table1[[#This Row],[Invoice Date]])/3,0)</f>
        <v>Q2</v>
      </c>
      <c r="R5715" s="4" t="str">
        <f>LOOKUP(O5715,{1,3,6,9,12},{"Winter","Spring","Summer","Autumn","Winter"})</f>
        <v>Summer</v>
      </c>
    </row>
    <row r="5716" spans="2:18"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c r="O5716" s="4">
        <f>MONTH(Table1[[#This Row],[Invoice Date]])</f>
        <v>6</v>
      </c>
      <c r="P5716" s="4">
        <f>YEAR(Table1[[#This Row],[Invoice Date]])</f>
        <v>2021</v>
      </c>
      <c r="Q5716" s="4" t="str">
        <f>"Q"&amp;ROUNDUP(MONTH(Table1[[#This Row],[Invoice Date]])/3,0)</f>
        <v>Q2</v>
      </c>
      <c r="R5716" s="4" t="str">
        <f>LOOKUP(O5716,{1,3,6,9,12},{"Winter","Spring","Summer","Autumn","Winter"})</f>
        <v>Summer</v>
      </c>
    </row>
    <row r="5717" spans="2:18"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c r="O5717" s="4">
        <f>MONTH(Table1[[#This Row],[Invoice Date]])</f>
        <v>6</v>
      </c>
      <c r="P5717" s="4">
        <f>YEAR(Table1[[#This Row],[Invoice Date]])</f>
        <v>2021</v>
      </c>
      <c r="Q5717" s="4" t="str">
        <f>"Q"&amp;ROUNDUP(MONTH(Table1[[#This Row],[Invoice Date]])/3,0)</f>
        <v>Q2</v>
      </c>
      <c r="R5717" s="4" t="str">
        <f>LOOKUP(O5717,{1,3,6,9,12},{"Winter","Spring","Summer","Autumn","Winter"})</f>
        <v>Summer</v>
      </c>
    </row>
    <row r="5718" spans="2:18"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c r="O5718" s="4">
        <f>MONTH(Table1[[#This Row],[Invoice Date]])</f>
        <v>6</v>
      </c>
      <c r="P5718" s="4">
        <f>YEAR(Table1[[#This Row],[Invoice Date]])</f>
        <v>2021</v>
      </c>
      <c r="Q5718" s="4" t="str">
        <f>"Q"&amp;ROUNDUP(MONTH(Table1[[#This Row],[Invoice Date]])/3,0)</f>
        <v>Q2</v>
      </c>
      <c r="R5718" s="4" t="str">
        <f>LOOKUP(O5718,{1,3,6,9,12},{"Winter","Spring","Summer","Autumn","Winter"})</f>
        <v>Summer</v>
      </c>
    </row>
    <row r="5719" spans="2:18"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c r="O5719" s="4">
        <f>MONTH(Table1[[#This Row],[Invoice Date]])</f>
        <v>6</v>
      </c>
      <c r="P5719" s="4">
        <f>YEAR(Table1[[#This Row],[Invoice Date]])</f>
        <v>2021</v>
      </c>
      <c r="Q5719" s="4" t="str">
        <f>"Q"&amp;ROUNDUP(MONTH(Table1[[#This Row],[Invoice Date]])/3,0)</f>
        <v>Q2</v>
      </c>
      <c r="R5719" s="4" t="str">
        <f>LOOKUP(O5719,{1,3,6,9,12},{"Winter","Spring","Summer","Autumn","Winter"})</f>
        <v>Summer</v>
      </c>
    </row>
    <row r="5720" spans="2:18"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c r="O5720" s="4">
        <f>MONTH(Table1[[#This Row],[Invoice Date]])</f>
        <v>6</v>
      </c>
      <c r="P5720" s="4">
        <f>YEAR(Table1[[#This Row],[Invoice Date]])</f>
        <v>2021</v>
      </c>
      <c r="Q5720" s="4" t="str">
        <f>"Q"&amp;ROUNDUP(MONTH(Table1[[#This Row],[Invoice Date]])/3,0)</f>
        <v>Q2</v>
      </c>
      <c r="R5720" s="4" t="str">
        <f>LOOKUP(O5720,{1,3,6,9,12},{"Winter","Spring","Summer","Autumn","Winter"})</f>
        <v>Summer</v>
      </c>
    </row>
    <row r="5721" spans="2:18"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c r="O5721" s="4">
        <f>MONTH(Table1[[#This Row],[Invoice Date]])</f>
        <v>7</v>
      </c>
      <c r="P5721" s="4">
        <f>YEAR(Table1[[#This Row],[Invoice Date]])</f>
        <v>2021</v>
      </c>
      <c r="Q5721" s="4" t="str">
        <f>"Q"&amp;ROUNDUP(MONTH(Table1[[#This Row],[Invoice Date]])/3,0)</f>
        <v>Q3</v>
      </c>
      <c r="R5721" s="4" t="str">
        <f>LOOKUP(O5721,{1,3,6,9,12},{"Winter","Spring","Summer","Autumn","Winter"})</f>
        <v>Summer</v>
      </c>
    </row>
    <row r="5722" spans="2:18"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c r="O5722" s="4">
        <f>MONTH(Table1[[#This Row],[Invoice Date]])</f>
        <v>7</v>
      </c>
      <c r="P5722" s="4">
        <f>YEAR(Table1[[#This Row],[Invoice Date]])</f>
        <v>2021</v>
      </c>
      <c r="Q5722" s="4" t="str">
        <f>"Q"&amp;ROUNDUP(MONTH(Table1[[#This Row],[Invoice Date]])/3,0)</f>
        <v>Q3</v>
      </c>
      <c r="R5722" s="4" t="str">
        <f>LOOKUP(O5722,{1,3,6,9,12},{"Winter","Spring","Summer","Autumn","Winter"})</f>
        <v>Summer</v>
      </c>
    </row>
    <row r="5723" spans="2:18"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c r="O5723" s="4">
        <f>MONTH(Table1[[#This Row],[Invoice Date]])</f>
        <v>7</v>
      </c>
      <c r="P5723" s="4">
        <f>YEAR(Table1[[#This Row],[Invoice Date]])</f>
        <v>2021</v>
      </c>
      <c r="Q5723" s="4" t="str">
        <f>"Q"&amp;ROUNDUP(MONTH(Table1[[#This Row],[Invoice Date]])/3,0)</f>
        <v>Q3</v>
      </c>
      <c r="R5723" s="4" t="str">
        <f>LOOKUP(O5723,{1,3,6,9,12},{"Winter","Spring","Summer","Autumn","Winter"})</f>
        <v>Summer</v>
      </c>
    </row>
    <row r="5724" spans="2:18"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c r="O5724" s="4">
        <f>MONTH(Table1[[#This Row],[Invoice Date]])</f>
        <v>7</v>
      </c>
      <c r="P5724" s="4">
        <f>YEAR(Table1[[#This Row],[Invoice Date]])</f>
        <v>2021</v>
      </c>
      <c r="Q5724" s="4" t="str">
        <f>"Q"&amp;ROUNDUP(MONTH(Table1[[#This Row],[Invoice Date]])/3,0)</f>
        <v>Q3</v>
      </c>
      <c r="R5724" s="4" t="str">
        <f>LOOKUP(O5724,{1,3,6,9,12},{"Winter","Spring","Summer","Autumn","Winter"})</f>
        <v>Summer</v>
      </c>
    </row>
    <row r="5725" spans="2:18"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c r="O5725" s="4">
        <f>MONTH(Table1[[#This Row],[Invoice Date]])</f>
        <v>7</v>
      </c>
      <c r="P5725" s="4">
        <f>YEAR(Table1[[#This Row],[Invoice Date]])</f>
        <v>2021</v>
      </c>
      <c r="Q5725" s="4" t="str">
        <f>"Q"&amp;ROUNDUP(MONTH(Table1[[#This Row],[Invoice Date]])/3,0)</f>
        <v>Q3</v>
      </c>
      <c r="R5725" s="4" t="str">
        <f>LOOKUP(O5725,{1,3,6,9,12},{"Winter","Spring","Summer","Autumn","Winter"})</f>
        <v>Summer</v>
      </c>
    </row>
    <row r="5726" spans="2:18"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c r="O5726" s="4">
        <f>MONTH(Table1[[#This Row],[Invoice Date]])</f>
        <v>7</v>
      </c>
      <c r="P5726" s="4">
        <f>YEAR(Table1[[#This Row],[Invoice Date]])</f>
        <v>2021</v>
      </c>
      <c r="Q5726" s="4" t="str">
        <f>"Q"&amp;ROUNDUP(MONTH(Table1[[#This Row],[Invoice Date]])/3,0)</f>
        <v>Q3</v>
      </c>
      <c r="R5726" s="4" t="str">
        <f>LOOKUP(O5726,{1,3,6,9,12},{"Winter","Spring","Summer","Autumn","Winter"})</f>
        <v>Summer</v>
      </c>
    </row>
    <row r="5727" spans="2:18"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c r="O5727" s="4">
        <f>MONTH(Table1[[#This Row],[Invoice Date]])</f>
        <v>8</v>
      </c>
      <c r="P5727" s="4">
        <f>YEAR(Table1[[#This Row],[Invoice Date]])</f>
        <v>2021</v>
      </c>
      <c r="Q5727" s="4" t="str">
        <f>"Q"&amp;ROUNDUP(MONTH(Table1[[#This Row],[Invoice Date]])/3,0)</f>
        <v>Q3</v>
      </c>
      <c r="R5727" s="4" t="str">
        <f>LOOKUP(O5727,{1,3,6,9,12},{"Winter","Spring","Summer","Autumn","Winter"})</f>
        <v>Summer</v>
      </c>
    </row>
    <row r="5728" spans="2:18"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c r="O5728" s="4">
        <f>MONTH(Table1[[#This Row],[Invoice Date]])</f>
        <v>8</v>
      </c>
      <c r="P5728" s="4">
        <f>YEAR(Table1[[#This Row],[Invoice Date]])</f>
        <v>2021</v>
      </c>
      <c r="Q5728" s="4" t="str">
        <f>"Q"&amp;ROUNDUP(MONTH(Table1[[#This Row],[Invoice Date]])/3,0)</f>
        <v>Q3</v>
      </c>
      <c r="R5728" s="4" t="str">
        <f>LOOKUP(O5728,{1,3,6,9,12},{"Winter","Spring","Summer","Autumn","Winter"})</f>
        <v>Summer</v>
      </c>
    </row>
    <row r="5729" spans="2:18"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c r="O5729" s="4">
        <f>MONTH(Table1[[#This Row],[Invoice Date]])</f>
        <v>8</v>
      </c>
      <c r="P5729" s="4">
        <f>YEAR(Table1[[#This Row],[Invoice Date]])</f>
        <v>2021</v>
      </c>
      <c r="Q5729" s="4" t="str">
        <f>"Q"&amp;ROUNDUP(MONTH(Table1[[#This Row],[Invoice Date]])/3,0)</f>
        <v>Q3</v>
      </c>
      <c r="R5729" s="4" t="str">
        <f>LOOKUP(O5729,{1,3,6,9,12},{"Winter","Spring","Summer","Autumn","Winter"})</f>
        <v>Summer</v>
      </c>
    </row>
    <row r="5730" spans="2:18"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c r="O5730" s="4">
        <f>MONTH(Table1[[#This Row],[Invoice Date]])</f>
        <v>8</v>
      </c>
      <c r="P5730" s="4">
        <f>YEAR(Table1[[#This Row],[Invoice Date]])</f>
        <v>2021</v>
      </c>
      <c r="Q5730" s="4" t="str">
        <f>"Q"&amp;ROUNDUP(MONTH(Table1[[#This Row],[Invoice Date]])/3,0)</f>
        <v>Q3</v>
      </c>
      <c r="R5730" s="4" t="str">
        <f>LOOKUP(O5730,{1,3,6,9,12},{"Winter","Spring","Summer","Autumn","Winter"})</f>
        <v>Summer</v>
      </c>
    </row>
    <row r="5731" spans="2:18"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c r="O5731" s="4">
        <f>MONTH(Table1[[#This Row],[Invoice Date]])</f>
        <v>8</v>
      </c>
      <c r="P5731" s="4">
        <f>YEAR(Table1[[#This Row],[Invoice Date]])</f>
        <v>2021</v>
      </c>
      <c r="Q5731" s="4" t="str">
        <f>"Q"&amp;ROUNDUP(MONTH(Table1[[#This Row],[Invoice Date]])/3,0)</f>
        <v>Q3</v>
      </c>
      <c r="R5731" s="4" t="str">
        <f>LOOKUP(O5731,{1,3,6,9,12},{"Winter","Spring","Summer","Autumn","Winter"})</f>
        <v>Summer</v>
      </c>
    </row>
    <row r="5732" spans="2:18"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c r="O5732" s="4">
        <f>MONTH(Table1[[#This Row],[Invoice Date]])</f>
        <v>8</v>
      </c>
      <c r="P5732" s="4">
        <f>YEAR(Table1[[#This Row],[Invoice Date]])</f>
        <v>2021</v>
      </c>
      <c r="Q5732" s="4" t="str">
        <f>"Q"&amp;ROUNDUP(MONTH(Table1[[#This Row],[Invoice Date]])/3,0)</f>
        <v>Q3</v>
      </c>
      <c r="R5732" s="4" t="str">
        <f>LOOKUP(O5732,{1,3,6,9,12},{"Winter","Spring","Summer","Autumn","Winter"})</f>
        <v>Summer</v>
      </c>
    </row>
    <row r="5733" spans="2:18"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c r="O5733" s="4">
        <f>MONTH(Table1[[#This Row],[Invoice Date]])</f>
        <v>9</v>
      </c>
      <c r="P5733" s="4">
        <f>YEAR(Table1[[#This Row],[Invoice Date]])</f>
        <v>2021</v>
      </c>
      <c r="Q5733" s="4" t="str">
        <f>"Q"&amp;ROUNDUP(MONTH(Table1[[#This Row],[Invoice Date]])/3,0)</f>
        <v>Q3</v>
      </c>
      <c r="R5733" s="4" t="str">
        <f>LOOKUP(O5733,{1,3,6,9,12},{"Winter","Spring","Summer","Autumn","Winter"})</f>
        <v>Autumn</v>
      </c>
    </row>
    <row r="5734" spans="2:18"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c r="O5734" s="4">
        <f>MONTH(Table1[[#This Row],[Invoice Date]])</f>
        <v>9</v>
      </c>
      <c r="P5734" s="4">
        <f>YEAR(Table1[[#This Row],[Invoice Date]])</f>
        <v>2021</v>
      </c>
      <c r="Q5734" s="4" t="str">
        <f>"Q"&amp;ROUNDUP(MONTH(Table1[[#This Row],[Invoice Date]])/3,0)</f>
        <v>Q3</v>
      </c>
      <c r="R5734" s="4" t="str">
        <f>LOOKUP(O5734,{1,3,6,9,12},{"Winter","Spring","Summer","Autumn","Winter"})</f>
        <v>Autumn</v>
      </c>
    </row>
    <row r="5735" spans="2:18"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c r="O5735" s="4">
        <f>MONTH(Table1[[#This Row],[Invoice Date]])</f>
        <v>9</v>
      </c>
      <c r="P5735" s="4">
        <f>YEAR(Table1[[#This Row],[Invoice Date]])</f>
        <v>2021</v>
      </c>
      <c r="Q5735" s="4" t="str">
        <f>"Q"&amp;ROUNDUP(MONTH(Table1[[#This Row],[Invoice Date]])/3,0)</f>
        <v>Q3</v>
      </c>
      <c r="R5735" s="4" t="str">
        <f>LOOKUP(O5735,{1,3,6,9,12},{"Winter","Spring","Summer","Autumn","Winter"})</f>
        <v>Autumn</v>
      </c>
    </row>
    <row r="5736" spans="2:18"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c r="O5736" s="4">
        <f>MONTH(Table1[[#This Row],[Invoice Date]])</f>
        <v>9</v>
      </c>
      <c r="P5736" s="4">
        <f>YEAR(Table1[[#This Row],[Invoice Date]])</f>
        <v>2021</v>
      </c>
      <c r="Q5736" s="4" t="str">
        <f>"Q"&amp;ROUNDUP(MONTH(Table1[[#This Row],[Invoice Date]])/3,0)</f>
        <v>Q3</v>
      </c>
      <c r="R5736" s="4" t="str">
        <f>LOOKUP(O5736,{1,3,6,9,12},{"Winter","Spring","Summer","Autumn","Winter"})</f>
        <v>Autumn</v>
      </c>
    </row>
    <row r="5737" spans="2:18"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c r="O5737" s="4">
        <f>MONTH(Table1[[#This Row],[Invoice Date]])</f>
        <v>9</v>
      </c>
      <c r="P5737" s="4">
        <f>YEAR(Table1[[#This Row],[Invoice Date]])</f>
        <v>2021</v>
      </c>
      <c r="Q5737" s="4" t="str">
        <f>"Q"&amp;ROUNDUP(MONTH(Table1[[#This Row],[Invoice Date]])/3,0)</f>
        <v>Q3</v>
      </c>
      <c r="R5737" s="4" t="str">
        <f>LOOKUP(O5737,{1,3,6,9,12},{"Winter","Spring","Summer","Autumn","Winter"})</f>
        <v>Autumn</v>
      </c>
    </row>
    <row r="5738" spans="2:18"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c r="O5738" s="4">
        <f>MONTH(Table1[[#This Row],[Invoice Date]])</f>
        <v>9</v>
      </c>
      <c r="P5738" s="4">
        <f>YEAR(Table1[[#This Row],[Invoice Date]])</f>
        <v>2021</v>
      </c>
      <c r="Q5738" s="4" t="str">
        <f>"Q"&amp;ROUNDUP(MONTH(Table1[[#This Row],[Invoice Date]])/3,0)</f>
        <v>Q3</v>
      </c>
      <c r="R5738" s="4" t="str">
        <f>LOOKUP(O5738,{1,3,6,9,12},{"Winter","Spring","Summer","Autumn","Winter"})</f>
        <v>Autumn</v>
      </c>
    </row>
    <row r="5739" spans="2:18"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c r="O5739" s="4">
        <f>MONTH(Table1[[#This Row],[Invoice Date]])</f>
        <v>10</v>
      </c>
      <c r="P5739" s="4">
        <f>YEAR(Table1[[#This Row],[Invoice Date]])</f>
        <v>2021</v>
      </c>
      <c r="Q5739" s="4" t="str">
        <f>"Q"&amp;ROUNDUP(MONTH(Table1[[#This Row],[Invoice Date]])/3,0)</f>
        <v>Q4</v>
      </c>
      <c r="R5739" s="4" t="str">
        <f>LOOKUP(O5739,{1,3,6,9,12},{"Winter","Spring","Summer","Autumn","Winter"})</f>
        <v>Autumn</v>
      </c>
    </row>
    <row r="5740" spans="2:18"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c r="O5740" s="4">
        <f>MONTH(Table1[[#This Row],[Invoice Date]])</f>
        <v>10</v>
      </c>
      <c r="P5740" s="4">
        <f>YEAR(Table1[[#This Row],[Invoice Date]])</f>
        <v>2021</v>
      </c>
      <c r="Q5740" s="4" t="str">
        <f>"Q"&amp;ROUNDUP(MONTH(Table1[[#This Row],[Invoice Date]])/3,0)</f>
        <v>Q4</v>
      </c>
      <c r="R5740" s="4" t="str">
        <f>LOOKUP(O5740,{1,3,6,9,12},{"Winter","Spring","Summer","Autumn","Winter"})</f>
        <v>Autumn</v>
      </c>
    </row>
    <row r="5741" spans="2:18"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c r="O5741" s="4">
        <f>MONTH(Table1[[#This Row],[Invoice Date]])</f>
        <v>10</v>
      </c>
      <c r="P5741" s="4">
        <f>YEAR(Table1[[#This Row],[Invoice Date]])</f>
        <v>2021</v>
      </c>
      <c r="Q5741" s="4" t="str">
        <f>"Q"&amp;ROUNDUP(MONTH(Table1[[#This Row],[Invoice Date]])/3,0)</f>
        <v>Q4</v>
      </c>
      <c r="R5741" s="4" t="str">
        <f>LOOKUP(O5741,{1,3,6,9,12},{"Winter","Spring","Summer","Autumn","Winter"})</f>
        <v>Autumn</v>
      </c>
    </row>
    <row r="5742" spans="2:18"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c r="O5742" s="4">
        <f>MONTH(Table1[[#This Row],[Invoice Date]])</f>
        <v>10</v>
      </c>
      <c r="P5742" s="4">
        <f>YEAR(Table1[[#This Row],[Invoice Date]])</f>
        <v>2021</v>
      </c>
      <c r="Q5742" s="4" t="str">
        <f>"Q"&amp;ROUNDUP(MONTH(Table1[[#This Row],[Invoice Date]])/3,0)</f>
        <v>Q4</v>
      </c>
      <c r="R5742" s="4" t="str">
        <f>LOOKUP(O5742,{1,3,6,9,12},{"Winter","Spring","Summer","Autumn","Winter"})</f>
        <v>Autumn</v>
      </c>
    </row>
    <row r="5743" spans="2:18"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c r="O5743" s="4">
        <f>MONTH(Table1[[#This Row],[Invoice Date]])</f>
        <v>10</v>
      </c>
      <c r="P5743" s="4">
        <f>YEAR(Table1[[#This Row],[Invoice Date]])</f>
        <v>2021</v>
      </c>
      <c r="Q5743" s="4" t="str">
        <f>"Q"&amp;ROUNDUP(MONTH(Table1[[#This Row],[Invoice Date]])/3,0)</f>
        <v>Q4</v>
      </c>
      <c r="R5743" s="4" t="str">
        <f>LOOKUP(O5743,{1,3,6,9,12},{"Winter","Spring","Summer","Autumn","Winter"})</f>
        <v>Autumn</v>
      </c>
    </row>
    <row r="5744" spans="2:18"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c r="O5744" s="4">
        <f>MONTH(Table1[[#This Row],[Invoice Date]])</f>
        <v>10</v>
      </c>
      <c r="P5744" s="4">
        <f>YEAR(Table1[[#This Row],[Invoice Date]])</f>
        <v>2021</v>
      </c>
      <c r="Q5744" s="4" t="str">
        <f>"Q"&amp;ROUNDUP(MONTH(Table1[[#This Row],[Invoice Date]])/3,0)</f>
        <v>Q4</v>
      </c>
      <c r="R5744" s="4" t="str">
        <f>LOOKUP(O5744,{1,3,6,9,12},{"Winter","Spring","Summer","Autumn","Winter"})</f>
        <v>Autumn</v>
      </c>
    </row>
    <row r="5745" spans="2:18"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c r="O5745" s="4">
        <f>MONTH(Table1[[#This Row],[Invoice Date]])</f>
        <v>11</v>
      </c>
      <c r="P5745" s="4">
        <f>YEAR(Table1[[#This Row],[Invoice Date]])</f>
        <v>2021</v>
      </c>
      <c r="Q5745" s="4" t="str">
        <f>"Q"&amp;ROUNDUP(MONTH(Table1[[#This Row],[Invoice Date]])/3,0)</f>
        <v>Q4</v>
      </c>
      <c r="R5745" s="4" t="str">
        <f>LOOKUP(O5745,{1,3,6,9,12},{"Winter","Spring","Summer","Autumn","Winter"})</f>
        <v>Autumn</v>
      </c>
    </row>
    <row r="5746" spans="2:18"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c r="O5746" s="4">
        <f>MONTH(Table1[[#This Row],[Invoice Date]])</f>
        <v>11</v>
      </c>
      <c r="P5746" s="4">
        <f>YEAR(Table1[[#This Row],[Invoice Date]])</f>
        <v>2021</v>
      </c>
      <c r="Q5746" s="4" t="str">
        <f>"Q"&amp;ROUNDUP(MONTH(Table1[[#This Row],[Invoice Date]])/3,0)</f>
        <v>Q4</v>
      </c>
      <c r="R5746" s="4" t="str">
        <f>LOOKUP(O5746,{1,3,6,9,12},{"Winter","Spring","Summer","Autumn","Winter"})</f>
        <v>Autumn</v>
      </c>
    </row>
    <row r="5747" spans="2:18"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c r="O5747" s="4">
        <f>MONTH(Table1[[#This Row],[Invoice Date]])</f>
        <v>11</v>
      </c>
      <c r="P5747" s="4">
        <f>YEAR(Table1[[#This Row],[Invoice Date]])</f>
        <v>2021</v>
      </c>
      <c r="Q5747" s="4" t="str">
        <f>"Q"&amp;ROUNDUP(MONTH(Table1[[#This Row],[Invoice Date]])/3,0)</f>
        <v>Q4</v>
      </c>
      <c r="R5747" s="4" t="str">
        <f>LOOKUP(O5747,{1,3,6,9,12},{"Winter","Spring","Summer","Autumn","Winter"})</f>
        <v>Autumn</v>
      </c>
    </row>
    <row r="5748" spans="2:18"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c r="O5748" s="4">
        <f>MONTH(Table1[[#This Row],[Invoice Date]])</f>
        <v>11</v>
      </c>
      <c r="P5748" s="4">
        <f>YEAR(Table1[[#This Row],[Invoice Date]])</f>
        <v>2021</v>
      </c>
      <c r="Q5748" s="4" t="str">
        <f>"Q"&amp;ROUNDUP(MONTH(Table1[[#This Row],[Invoice Date]])/3,0)</f>
        <v>Q4</v>
      </c>
      <c r="R5748" s="4" t="str">
        <f>LOOKUP(O5748,{1,3,6,9,12},{"Winter","Spring","Summer","Autumn","Winter"})</f>
        <v>Autumn</v>
      </c>
    </row>
    <row r="5749" spans="2:18"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c r="O5749" s="4">
        <f>MONTH(Table1[[#This Row],[Invoice Date]])</f>
        <v>11</v>
      </c>
      <c r="P5749" s="4">
        <f>YEAR(Table1[[#This Row],[Invoice Date]])</f>
        <v>2021</v>
      </c>
      <c r="Q5749" s="4" t="str">
        <f>"Q"&amp;ROUNDUP(MONTH(Table1[[#This Row],[Invoice Date]])/3,0)</f>
        <v>Q4</v>
      </c>
      <c r="R5749" s="4" t="str">
        <f>LOOKUP(O5749,{1,3,6,9,12},{"Winter","Spring","Summer","Autumn","Winter"})</f>
        <v>Autumn</v>
      </c>
    </row>
    <row r="5750" spans="2:18"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c r="O5750" s="4">
        <f>MONTH(Table1[[#This Row],[Invoice Date]])</f>
        <v>11</v>
      </c>
      <c r="P5750" s="4">
        <f>YEAR(Table1[[#This Row],[Invoice Date]])</f>
        <v>2021</v>
      </c>
      <c r="Q5750" s="4" t="str">
        <f>"Q"&amp;ROUNDUP(MONTH(Table1[[#This Row],[Invoice Date]])/3,0)</f>
        <v>Q4</v>
      </c>
      <c r="R5750" s="4" t="str">
        <f>LOOKUP(O5750,{1,3,6,9,12},{"Winter","Spring","Summer","Autumn","Winter"})</f>
        <v>Autumn</v>
      </c>
    </row>
    <row r="5751" spans="2:18"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c r="O5751" s="4">
        <f>MONTH(Table1[[#This Row],[Invoice Date]])</f>
        <v>12</v>
      </c>
      <c r="P5751" s="4">
        <f>YEAR(Table1[[#This Row],[Invoice Date]])</f>
        <v>2021</v>
      </c>
      <c r="Q5751" s="4" t="str">
        <f>"Q"&amp;ROUNDUP(MONTH(Table1[[#This Row],[Invoice Date]])/3,0)</f>
        <v>Q4</v>
      </c>
      <c r="R5751" s="4" t="str">
        <f>LOOKUP(O5751,{1,3,6,9,12},{"Winter","Spring","Summer","Autumn","Winter"})</f>
        <v>Winter</v>
      </c>
    </row>
    <row r="5752" spans="2:18"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c r="O5752" s="4">
        <f>MONTH(Table1[[#This Row],[Invoice Date]])</f>
        <v>12</v>
      </c>
      <c r="P5752" s="4">
        <f>YEAR(Table1[[#This Row],[Invoice Date]])</f>
        <v>2021</v>
      </c>
      <c r="Q5752" s="4" t="str">
        <f>"Q"&amp;ROUNDUP(MONTH(Table1[[#This Row],[Invoice Date]])/3,0)</f>
        <v>Q4</v>
      </c>
      <c r="R5752" s="4" t="str">
        <f>LOOKUP(O5752,{1,3,6,9,12},{"Winter","Spring","Summer","Autumn","Winter"})</f>
        <v>Winter</v>
      </c>
    </row>
    <row r="5753" spans="2:18"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c r="O5753" s="4">
        <f>MONTH(Table1[[#This Row],[Invoice Date]])</f>
        <v>12</v>
      </c>
      <c r="P5753" s="4">
        <f>YEAR(Table1[[#This Row],[Invoice Date]])</f>
        <v>2021</v>
      </c>
      <c r="Q5753" s="4" t="str">
        <f>"Q"&amp;ROUNDUP(MONTH(Table1[[#This Row],[Invoice Date]])/3,0)</f>
        <v>Q4</v>
      </c>
      <c r="R5753" s="4" t="str">
        <f>LOOKUP(O5753,{1,3,6,9,12},{"Winter","Spring","Summer","Autumn","Winter"})</f>
        <v>Winter</v>
      </c>
    </row>
    <row r="5754" spans="2:18"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c r="O5754" s="4">
        <f>MONTH(Table1[[#This Row],[Invoice Date]])</f>
        <v>12</v>
      </c>
      <c r="P5754" s="4">
        <f>YEAR(Table1[[#This Row],[Invoice Date]])</f>
        <v>2021</v>
      </c>
      <c r="Q5754" s="4" t="str">
        <f>"Q"&amp;ROUNDUP(MONTH(Table1[[#This Row],[Invoice Date]])/3,0)</f>
        <v>Q4</v>
      </c>
      <c r="R5754" s="4" t="str">
        <f>LOOKUP(O5754,{1,3,6,9,12},{"Winter","Spring","Summer","Autumn","Winter"})</f>
        <v>Winter</v>
      </c>
    </row>
    <row r="5755" spans="2:18"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c r="O5755" s="4">
        <f>MONTH(Table1[[#This Row],[Invoice Date]])</f>
        <v>12</v>
      </c>
      <c r="P5755" s="4">
        <f>YEAR(Table1[[#This Row],[Invoice Date]])</f>
        <v>2021</v>
      </c>
      <c r="Q5755" s="4" t="str">
        <f>"Q"&amp;ROUNDUP(MONTH(Table1[[#This Row],[Invoice Date]])/3,0)</f>
        <v>Q4</v>
      </c>
      <c r="R5755" s="4" t="str">
        <f>LOOKUP(O5755,{1,3,6,9,12},{"Winter","Spring","Summer","Autumn","Winter"})</f>
        <v>Winter</v>
      </c>
    </row>
    <row r="5756" spans="2:18"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c r="O5756" s="4">
        <f>MONTH(Table1[[#This Row],[Invoice Date]])</f>
        <v>12</v>
      </c>
      <c r="P5756" s="4">
        <f>YEAR(Table1[[#This Row],[Invoice Date]])</f>
        <v>2021</v>
      </c>
      <c r="Q5756" s="4" t="str">
        <f>"Q"&amp;ROUNDUP(MONTH(Table1[[#This Row],[Invoice Date]])/3,0)</f>
        <v>Q4</v>
      </c>
      <c r="R5756" s="4" t="str">
        <f>LOOKUP(O5756,{1,3,6,9,12},{"Winter","Spring","Summer","Autumn","Winter"})</f>
        <v>Winter</v>
      </c>
    </row>
    <row r="5757" spans="2:18"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c r="O5757" s="4">
        <f>MONTH(Table1[[#This Row],[Invoice Date]])</f>
        <v>1</v>
      </c>
      <c r="P5757" s="4">
        <f>YEAR(Table1[[#This Row],[Invoice Date]])</f>
        <v>2021</v>
      </c>
      <c r="Q5757" s="4" t="str">
        <f>"Q"&amp;ROUNDUP(MONTH(Table1[[#This Row],[Invoice Date]])/3,0)</f>
        <v>Q1</v>
      </c>
      <c r="R5757" s="4" t="str">
        <f>LOOKUP(O5757,{1,3,6,9,12},{"Winter","Spring","Summer","Autumn","Winter"})</f>
        <v>Winter</v>
      </c>
    </row>
    <row r="5758" spans="2:18"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c r="O5758" s="4">
        <f>MONTH(Table1[[#This Row],[Invoice Date]])</f>
        <v>1</v>
      </c>
      <c r="P5758" s="4">
        <f>YEAR(Table1[[#This Row],[Invoice Date]])</f>
        <v>2021</v>
      </c>
      <c r="Q5758" s="4" t="str">
        <f>"Q"&amp;ROUNDUP(MONTH(Table1[[#This Row],[Invoice Date]])/3,0)</f>
        <v>Q1</v>
      </c>
      <c r="R5758" s="4" t="str">
        <f>LOOKUP(O5758,{1,3,6,9,12},{"Winter","Spring","Summer","Autumn","Winter"})</f>
        <v>Winter</v>
      </c>
    </row>
    <row r="5759" spans="2:18"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c r="O5759" s="4">
        <f>MONTH(Table1[[#This Row],[Invoice Date]])</f>
        <v>1</v>
      </c>
      <c r="P5759" s="4">
        <f>YEAR(Table1[[#This Row],[Invoice Date]])</f>
        <v>2021</v>
      </c>
      <c r="Q5759" s="4" t="str">
        <f>"Q"&amp;ROUNDUP(MONTH(Table1[[#This Row],[Invoice Date]])/3,0)</f>
        <v>Q1</v>
      </c>
      <c r="R5759" s="4" t="str">
        <f>LOOKUP(O5759,{1,3,6,9,12},{"Winter","Spring","Summer","Autumn","Winter"})</f>
        <v>Winter</v>
      </c>
    </row>
    <row r="5760" spans="2:18"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c r="O5760" s="4">
        <f>MONTH(Table1[[#This Row],[Invoice Date]])</f>
        <v>1</v>
      </c>
      <c r="P5760" s="4">
        <f>YEAR(Table1[[#This Row],[Invoice Date]])</f>
        <v>2021</v>
      </c>
      <c r="Q5760" s="4" t="str">
        <f>"Q"&amp;ROUNDUP(MONTH(Table1[[#This Row],[Invoice Date]])/3,0)</f>
        <v>Q1</v>
      </c>
      <c r="R5760" s="4" t="str">
        <f>LOOKUP(O5760,{1,3,6,9,12},{"Winter","Spring","Summer","Autumn","Winter"})</f>
        <v>Winter</v>
      </c>
    </row>
    <row r="5761" spans="2:18"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c r="O5761" s="4">
        <f>MONTH(Table1[[#This Row],[Invoice Date]])</f>
        <v>1</v>
      </c>
      <c r="P5761" s="4">
        <f>YEAR(Table1[[#This Row],[Invoice Date]])</f>
        <v>2021</v>
      </c>
      <c r="Q5761" s="4" t="str">
        <f>"Q"&amp;ROUNDUP(MONTH(Table1[[#This Row],[Invoice Date]])/3,0)</f>
        <v>Q1</v>
      </c>
      <c r="R5761" s="4" t="str">
        <f>LOOKUP(O5761,{1,3,6,9,12},{"Winter","Spring","Summer","Autumn","Winter"})</f>
        <v>Winter</v>
      </c>
    </row>
    <row r="5762" spans="2:18"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c r="O5762" s="4">
        <f>MONTH(Table1[[#This Row],[Invoice Date]])</f>
        <v>1</v>
      </c>
      <c r="P5762" s="4">
        <f>YEAR(Table1[[#This Row],[Invoice Date]])</f>
        <v>2021</v>
      </c>
      <c r="Q5762" s="4" t="str">
        <f>"Q"&amp;ROUNDUP(MONTH(Table1[[#This Row],[Invoice Date]])/3,0)</f>
        <v>Q1</v>
      </c>
      <c r="R5762" s="4" t="str">
        <f>LOOKUP(O5762,{1,3,6,9,12},{"Winter","Spring","Summer","Autumn","Winter"})</f>
        <v>Winter</v>
      </c>
    </row>
    <row r="5763" spans="2:18"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c r="O5763" s="4">
        <f>MONTH(Table1[[#This Row],[Invoice Date]])</f>
        <v>2</v>
      </c>
      <c r="P5763" s="4">
        <f>YEAR(Table1[[#This Row],[Invoice Date]])</f>
        <v>2021</v>
      </c>
      <c r="Q5763" s="4" t="str">
        <f>"Q"&amp;ROUNDUP(MONTH(Table1[[#This Row],[Invoice Date]])/3,0)</f>
        <v>Q1</v>
      </c>
      <c r="R5763" s="4" t="str">
        <f>LOOKUP(O5763,{1,3,6,9,12},{"Winter","Spring","Summer","Autumn","Winter"})</f>
        <v>Winter</v>
      </c>
    </row>
    <row r="5764" spans="2:18"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c r="O5764" s="4">
        <f>MONTH(Table1[[#This Row],[Invoice Date]])</f>
        <v>2</v>
      </c>
      <c r="P5764" s="4">
        <f>YEAR(Table1[[#This Row],[Invoice Date]])</f>
        <v>2021</v>
      </c>
      <c r="Q5764" s="4" t="str">
        <f>"Q"&amp;ROUNDUP(MONTH(Table1[[#This Row],[Invoice Date]])/3,0)</f>
        <v>Q1</v>
      </c>
      <c r="R5764" s="4" t="str">
        <f>LOOKUP(O5764,{1,3,6,9,12},{"Winter","Spring","Summer","Autumn","Winter"})</f>
        <v>Winter</v>
      </c>
    </row>
    <row r="5765" spans="2:18"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c r="O5765" s="4">
        <f>MONTH(Table1[[#This Row],[Invoice Date]])</f>
        <v>2</v>
      </c>
      <c r="P5765" s="4">
        <f>YEAR(Table1[[#This Row],[Invoice Date]])</f>
        <v>2021</v>
      </c>
      <c r="Q5765" s="4" t="str">
        <f>"Q"&amp;ROUNDUP(MONTH(Table1[[#This Row],[Invoice Date]])/3,0)</f>
        <v>Q1</v>
      </c>
      <c r="R5765" s="4" t="str">
        <f>LOOKUP(O5765,{1,3,6,9,12},{"Winter","Spring","Summer","Autumn","Winter"})</f>
        <v>Winter</v>
      </c>
    </row>
    <row r="5766" spans="2:18"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c r="O5766" s="4">
        <f>MONTH(Table1[[#This Row],[Invoice Date]])</f>
        <v>2</v>
      </c>
      <c r="P5766" s="4">
        <f>YEAR(Table1[[#This Row],[Invoice Date]])</f>
        <v>2021</v>
      </c>
      <c r="Q5766" s="4" t="str">
        <f>"Q"&amp;ROUNDUP(MONTH(Table1[[#This Row],[Invoice Date]])/3,0)</f>
        <v>Q1</v>
      </c>
      <c r="R5766" s="4" t="str">
        <f>LOOKUP(O5766,{1,3,6,9,12},{"Winter","Spring","Summer","Autumn","Winter"})</f>
        <v>Winter</v>
      </c>
    </row>
    <row r="5767" spans="2:18"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c r="O5767" s="4">
        <f>MONTH(Table1[[#This Row],[Invoice Date]])</f>
        <v>2</v>
      </c>
      <c r="P5767" s="4">
        <f>YEAR(Table1[[#This Row],[Invoice Date]])</f>
        <v>2021</v>
      </c>
      <c r="Q5767" s="4" t="str">
        <f>"Q"&amp;ROUNDUP(MONTH(Table1[[#This Row],[Invoice Date]])/3,0)</f>
        <v>Q1</v>
      </c>
      <c r="R5767" s="4" t="str">
        <f>LOOKUP(O5767,{1,3,6,9,12},{"Winter","Spring","Summer","Autumn","Winter"})</f>
        <v>Winter</v>
      </c>
    </row>
    <row r="5768" spans="2:18"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c r="O5768" s="4">
        <f>MONTH(Table1[[#This Row],[Invoice Date]])</f>
        <v>2</v>
      </c>
      <c r="P5768" s="4">
        <f>YEAR(Table1[[#This Row],[Invoice Date]])</f>
        <v>2021</v>
      </c>
      <c r="Q5768" s="4" t="str">
        <f>"Q"&amp;ROUNDUP(MONTH(Table1[[#This Row],[Invoice Date]])/3,0)</f>
        <v>Q1</v>
      </c>
      <c r="R5768" s="4" t="str">
        <f>LOOKUP(O5768,{1,3,6,9,12},{"Winter","Spring","Summer","Autumn","Winter"})</f>
        <v>Winter</v>
      </c>
    </row>
    <row r="5769" spans="2:18"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c r="O5769" s="4">
        <f>MONTH(Table1[[#This Row],[Invoice Date]])</f>
        <v>3</v>
      </c>
      <c r="P5769" s="4">
        <f>YEAR(Table1[[#This Row],[Invoice Date]])</f>
        <v>2021</v>
      </c>
      <c r="Q5769" s="4" t="str">
        <f>"Q"&amp;ROUNDUP(MONTH(Table1[[#This Row],[Invoice Date]])/3,0)</f>
        <v>Q1</v>
      </c>
      <c r="R5769" s="4" t="str">
        <f>LOOKUP(O5769,{1,3,6,9,12},{"Winter","Spring","Summer","Autumn","Winter"})</f>
        <v>Spring</v>
      </c>
    </row>
    <row r="5770" spans="2:18"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c r="O5770" s="4">
        <f>MONTH(Table1[[#This Row],[Invoice Date]])</f>
        <v>3</v>
      </c>
      <c r="P5770" s="4">
        <f>YEAR(Table1[[#This Row],[Invoice Date]])</f>
        <v>2021</v>
      </c>
      <c r="Q5770" s="4" t="str">
        <f>"Q"&amp;ROUNDUP(MONTH(Table1[[#This Row],[Invoice Date]])/3,0)</f>
        <v>Q1</v>
      </c>
      <c r="R5770" s="4" t="str">
        <f>LOOKUP(O5770,{1,3,6,9,12},{"Winter","Spring","Summer","Autumn","Winter"})</f>
        <v>Spring</v>
      </c>
    </row>
    <row r="5771" spans="2:18"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c r="O5771" s="4">
        <f>MONTH(Table1[[#This Row],[Invoice Date]])</f>
        <v>3</v>
      </c>
      <c r="P5771" s="4">
        <f>YEAR(Table1[[#This Row],[Invoice Date]])</f>
        <v>2021</v>
      </c>
      <c r="Q5771" s="4" t="str">
        <f>"Q"&amp;ROUNDUP(MONTH(Table1[[#This Row],[Invoice Date]])/3,0)</f>
        <v>Q1</v>
      </c>
      <c r="R5771" s="4" t="str">
        <f>LOOKUP(O5771,{1,3,6,9,12},{"Winter","Spring","Summer","Autumn","Winter"})</f>
        <v>Spring</v>
      </c>
    </row>
    <row r="5772" spans="2:18"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c r="O5772" s="4">
        <f>MONTH(Table1[[#This Row],[Invoice Date]])</f>
        <v>3</v>
      </c>
      <c r="P5772" s="4">
        <f>YEAR(Table1[[#This Row],[Invoice Date]])</f>
        <v>2021</v>
      </c>
      <c r="Q5772" s="4" t="str">
        <f>"Q"&amp;ROUNDUP(MONTH(Table1[[#This Row],[Invoice Date]])/3,0)</f>
        <v>Q1</v>
      </c>
      <c r="R5772" s="4" t="str">
        <f>LOOKUP(O5772,{1,3,6,9,12},{"Winter","Spring","Summer","Autumn","Winter"})</f>
        <v>Spring</v>
      </c>
    </row>
    <row r="5773" spans="2:18"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c r="O5773" s="4">
        <f>MONTH(Table1[[#This Row],[Invoice Date]])</f>
        <v>3</v>
      </c>
      <c r="P5773" s="4">
        <f>YEAR(Table1[[#This Row],[Invoice Date]])</f>
        <v>2021</v>
      </c>
      <c r="Q5773" s="4" t="str">
        <f>"Q"&amp;ROUNDUP(MONTH(Table1[[#This Row],[Invoice Date]])/3,0)</f>
        <v>Q1</v>
      </c>
      <c r="R5773" s="4" t="str">
        <f>LOOKUP(O5773,{1,3,6,9,12},{"Winter","Spring","Summer","Autumn","Winter"})</f>
        <v>Spring</v>
      </c>
    </row>
    <row r="5774" spans="2:18"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c r="O5774" s="4">
        <f>MONTH(Table1[[#This Row],[Invoice Date]])</f>
        <v>3</v>
      </c>
      <c r="P5774" s="4">
        <f>YEAR(Table1[[#This Row],[Invoice Date]])</f>
        <v>2021</v>
      </c>
      <c r="Q5774" s="4" t="str">
        <f>"Q"&amp;ROUNDUP(MONTH(Table1[[#This Row],[Invoice Date]])/3,0)</f>
        <v>Q1</v>
      </c>
      <c r="R5774" s="4" t="str">
        <f>LOOKUP(O5774,{1,3,6,9,12},{"Winter","Spring","Summer","Autumn","Winter"})</f>
        <v>Spring</v>
      </c>
    </row>
    <row r="5775" spans="2:18"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c r="O5775" s="4">
        <f>MONTH(Table1[[#This Row],[Invoice Date]])</f>
        <v>4</v>
      </c>
      <c r="P5775" s="4">
        <f>YEAR(Table1[[#This Row],[Invoice Date]])</f>
        <v>2021</v>
      </c>
      <c r="Q5775" s="4" t="str">
        <f>"Q"&amp;ROUNDUP(MONTH(Table1[[#This Row],[Invoice Date]])/3,0)</f>
        <v>Q2</v>
      </c>
      <c r="R5775" s="4" t="str">
        <f>LOOKUP(O5775,{1,3,6,9,12},{"Winter","Spring","Summer","Autumn","Winter"})</f>
        <v>Spring</v>
      </c>
    </row>
    <row r="5776" spans="2:18"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c r="O5776" s="4">
        <f>MONTH(Table1[[#This Row],[Invoice Date]])</f>
        <v>4</v>
      </c>
      <c r="P5776" s="4">
        <f>YEAR(Table1[[#This Row],[Invoice Date]])</f>
        <v>2021</v>
      </c>
      <c r="Q5776" s="4" t="str">
        <f>"Q"&amp;ROUNDUP(MONTH(Table1[[#This Row],[Invoice Date]])/3,0)</f>
        <v>Q2</v>
      </c>
      <c r="R5776" s="4" t="str">
        <f>LOOKUP(O5776,{1,3,6,9,12},{"Winter","Spring","Summer","Autumn","Winter"})</f>
        <v>Spring</v>
      </c>
    </row>
    <row r="5777" spans="2:18"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c r="O5777" s="4">
        <f>MONTH(Table1[[#This Row],[Invoice Date]])</f>
        <v>4</v>
      </c>
      <c r="P5777" s="4">
        <f>YEAR(Table1[[#This Row],[Invoice Date]])</f>
        <v>2021</v>
      </c>
      <c r="Q5777" s="4" t="str">
        <f>"Q"&amp;ROUNDUP(MONTH(Table1[[#This Row],[Invoice Date]])/3,0)</f>
        <v>Q2</v>
      </c>
      <c r="R5777" s="4" t="str">
        <f>LOOKUP(O5777,{1,3,6,9,12},{"Winter","Spring","Summer","Autumn","Winter"})</f>
        <v>Spring</v>
      </c>
    </row>
    <row r="5778" spans="2:18"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c r="O5778" s="4">
        <f>MONTH(Table1[[#This Row],[Invoice Date]])</f>
        <v>4</v>
      </c>
      <c r="P5778" s="4">
        <f>YEAR(Table1[[#This Row],[Invoice Date]])</f>
        <v>2021</v>
      </c>
      <c r="Q5778" s="4" t="str">
        <f>"Q"&amp;ROUNDUP(MONTH(Table1[[#This Row],[Invoice Date]])/3,0)</f>
        <v>Q2</v>
      </c>
      <c r="R5778" s="4" t="str">
        <f>LOOKUP(O5778,{1,3,6,9,12},{"Winter","Spring","Summer","Autumn","Winter"})</f>
        <v>Spring</v>
      </c>
    </row>
    <row r="5779" spans="2:18"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c r="O5779" s="4">
        <f>MONTH(Table1[[#This Row],[Invoice Date]])</f>
        <v>4</v>
      </c>
      <c r="P5779" s="4">
        <f>YEAR(Table1[[#This Row],[Invoice Date]])</f>
        <v>2021</v>
      </c>
      <c r="Q5779" s="4" t="str">
        <f>"Q"&amp;ROUNDUP(MONTH(Table1[[#This Row],[Invoice Date]])/3,0)</f>
        <v>Q2</v>
      </c>
      <c r="R5779" s="4" t="str">
        <f>LOOKUP(O5779,{1,3,6,9,12},{"Winter","Spring","Summer","Autumn","Winter"})</f>
        <v>Spring</v>
      </c>
    </row>
    <row r="5780" spans="2:18"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c r="O5780" s="4">
        <f>MONTH(Table1[[#This Row],[Invoice Date]])</f>
        <v>4</v>
      </c>
      <c r="P5780" s="4">
        <f>YEAR(Table1[[#This Row],[Invoice Date]])</f>
        <v>2021</v>
      </c>
      <c r="Q5780" s="4" t="str">
        <f>"Q"&amp;ROUNDUP(MONTH(Table1[[#This Row],[Invoice Date]])/3,0)</f>
        <v>Q2</v>
      </c>
      <c r="R5780" s="4" t="str">
        <f>LOOKUP(O5780,{1,3,6,9,12},{"Winter","Spring","Summer","Autumn","Winter"})</f>
        <v>Spring</v>
      </c>
    </row>
    <row r="5781" spans="2:18"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c r="O5781" s="4">
        <f>MONTH(Table1[[#This Row],[Invoice Date]])</f>
        <v>5</v>
      </c>
      <c r="P5781" s="4">
        <f>YEAR(Table1[[#This Row],[Invoice Date]])</f>
        <v>2021</v>
      </c>
      <c r="Q5781" s="4" t="str">
        <f>"Q"&amp;ROUNDUP(MONTH(Table1[[#This Row],[Invoice Date]])/3,0)</f>
        <v>Q2</v>
      </c>
      <c r="R5781" s="4" t="str">
        <f>LOOKUP(O5781,{1,3,6,9,12},{"Winter","Spring","Summer","Autumn","Winter"})</f>
        <v>Spring</v>
      </c>
    </row>
    <row r="5782" spans="2:18"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c r="O5782" s="4">
        <f>MONTH(Table1[[#This Row],[Invoice Date]])</f>
        <v>5</v>
      </c>
      <c r="P5782" s="4">
        <f>YEAR(Table1[[#This Row],[Invoice Date]])</f>
        <v>2021</v>
      </c>
      <c r="Q5782" s="4" t="str">
        <f>"Q"&amp;ROUNDUP(MONTH(Table1[[#This Row],[Invoice Date]])/3,0)</f>
        <v>Q2</v>
      </c>
      <c r="R5782" s="4" t="str">
        <f>LOOKUP(O5782,{1,3,6,9,12},{"Winter","Spring","Summer","Autumn","Winter"})</f>
        <v>Spring</v>
      </c>
    </row>
    <row r="5783" spans="2:18"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c r="O5783" s="4">
        <f>MONTH(Table1[[#This Row],[Invoice Date]])</f>
        <v>5</v>
      </c>
      <c r="P5783" s="4">
        <f>YEAR(Table1[[#This Row],[Invoice Date]])</f>
        <v>2021</v>
      </c>
      <c r="Q5783" s="4" t="str">
        <f>"Q"&amp;ROUNDUP(MONTH(Table1[[#This Row],[Invoice Date]])/3,0)</f>
        <v>Q2</v>
      </c>
      <c r="R5783" s="4" t="str">
        <f>LOOKUP(O5783,{1,3,6,9,12},{"Winter","Spring","Summer","Autumn","Winter"})</f>
        <v>Spring</v>
      </c>
    </row>
    <row r="5784" spans="2:18"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c r="O5784" s="4">
        <f>MONTH(Table1[[#This Row],[Invoice Date]])</f>
        <v>5</v>
      </c>
      <c r="P5784" s="4">
        <f>YEAR(Table1[[#This Row],[Invoice Date]])</f>
        <v>2021</v>
      </c>
      <c r="Q5784" s="4" t="str">
        <f>"Q"&amp;ROUNDUP(MONTH(Table1[[#This Row],[Invoice Date]])/3,0)</f>
        <v>Q2</v>
      </c>
      <c r="R5784" s="4" t="str">
        <f>LOOKUP(O5784,{1,3,6,9,12},{"Winter","Spring","Summer","Autumn","Winter"})</f>
        <v>Spring</v>
      </c>
    </row>
    <row r="5785" spans="2:18"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c r="O5785" s="4">
        <f>MONTH(Table1[[#This Row],[Invoice Date]])</f>
        <v>5</v>
      </c>
      <c r="P5785" s="4">
        <f>YEAR(Table1[[#This Row],[Invoice Date]])</f>
        <v>2021</v>
      </c>
      <c r="Q5785" s="4" t="str">
        <f>"Q"&amp;ROUNDUP(MONTH(Table1[[#This Row],[Invoice Date]])/3,0)</f>
        <v>Q2</v>
      </c>
      <c r="R5785" s="4" t="str">
        <f>LOOKUP(O5785,{1,3,6,9,12},{"Winter","Spring","Summer","Autumn","Winter"})</f>
        <v>Spring</v>
      </c>
    </row>
    <row r="5786" spans="2:18"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c r="O5786" s="4">
        <f>MONTH(Table1[[#This Row],[Invoice Date]])</f>
        <v>5</v>
      </c>
      <c r="P5786" s="4">
        <f>YEAR(Table1[[#This Row],[Invoice Date]])</f>
        <v>2021</v>
      </c>
      <c r="Q5786" s="4" t="str">
        <f>"Q"&amp;ROUNDUP(MONTH(Table1[[#This Row],[Invoice Date]])/3,0)</f>
        <v>Q2</v>
      </c>
      <c r="R5786" s="4" t="str">
        <f>LOOKUP(O5786,{1,3,6,9,12},{"Winter","Spring","Summer","Autumn","Winter"})</f>
        <v>Spring</v>
      </c>
    </row>
    <row r="5787" spans="2:18"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c r="O5787" s="4">
        <f>MONTH(Table1[[#This Row],[Invoice Date]])</f>
        <v>6</v>
      </c>
      <c r="P5787" s="4">
        <f>YEAR(Table1[[#This Row],[Invoice Date]])</f>
        <v>2021</v>
      </c>
      <c r="Q5787" s="4" t="str">
        <f>"Q"&amp;ROUNDUP(MONTH(Table1[[#This Row],[Invoice Date]])/3,0)</f>
        <v>Q2</v>
      </c>
      <c r="R5787" s="4" t="str">
        <f>LOOKUP(O5787,{1,3,6,9,12},{"Winter","Spring","Summer","Autumn","Winter"})</f>
        <v>Summer</v>
      </c>
    </row>
    <row r="5788" spans="2:18"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c r="O5788" s="4">
        <f>MONTH(Table1[[#This Row],[Invoice Date]])</f>
        <v>6</v>
      </c>
      <c r="P5788" s="4">
        <f>YEAR(Table1[[#This Row],[Invoice Date]])</f>
        <v>2021</v>
      </c>
      <c r="Q5788" s="4" t="str">
        <f>"Q"&amp;ROUNDUP(MONTH(Table1[[#This Row],[Invoice Date]])/3,0)</f>
        <v>Q2</v>
      </c>
      <c r="R5788" s="4" t="str">
        <f>LOOKUP(O5788,{1,3,6,9,12},{"Winter","Spring","Summer","Autumn","Winter"})</f>
        <v>Summer</v>
      </c>
    </row>
    <row r="5789" spans="2:18"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c r="O5789" s="4">
        <f>MONTH(Table1[[#This Row],[Invoice Date]])</f>
        <v>6</v>
      </c>
      <c r="P5789" s="4">
        <f>YEAR(Table1[[#This Row],[Invoice Date]])</f>
        <v>2021</v>
      </c>
      <c r="Q5789" s="4" t="str">
        <f>"Q"&amp;ROUNDUP(MONTH(Table1[[#This Row],[Invoice Date]])/3,0)</f>
        <v>Q2</v>
      </c>
      <c r="R5789" s="4" t="str">
        <f>LOOKUP(O5789,{1,3,6,9,12},{"Winter","Spring","Summer","Autumn","Winter"})</f>
        <v>Summer</v>
      </c>
    </row>
    <row r="5790" spans="2:18"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c r="O5790" s="4">
        <f>MONTH(Table1[[#This Row],[Invoice Date]])</f>
        <v>6</v>
      </c>
      <c r="P5790" s="4">
        <f>YEAR(Table1[[#This Row],[Invoice Date]])</f>
        <v>2021</v>
      </c>
      <c r="Q5790" s="4" t="str">
        <f>"Q"&amp;ROUNDUP(MONTH(Table1[[#This Row],[Invoice Date]])/3,0)</f>
        <v>Q2</v>
      </c>
      <c r="R5790" s="4" t="str">
        <f>LOOKUP(O5790,{1,3,6,9,12},{"Winter","Spring","Summer","Autumn","Winter"})</f>
        <v>Summer</v>
      </c>
    </row>
    <row r="5791" spans="2:18"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c r="O5791" s="4">
        <f>MONTH(Table1[[#This Row],[Invoice Date]])</f>
        <v>6</v>
      </c>
      <c r="P5791" s="4">
        <f>YEAR(Table1[[#This Row],[Invoice Date]])</f>
        <v>2021</v>
      </c>
      <c r="Q5791" s="4" t="str">
        <f>"Q"&amp;ROUNDUP(MONTH(Table1[[#This Row],[Invoice Date]])/3,0)</f>
        <v>Q2</v>
      </c>
      <c r="R5791" s="4" t="str">
        <f>LOOKUP(O5791,{1,3,6,9,12},{"Winter","Spring","Summer","Autumn","Winter"})</f>
        <v>Summer</v>
      </c>
    </row>
    <row r="5792" spans="2:18"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c r="O5792" s="4">
        <f>MONTH(Table1[[#This Row],[Invoice Date]])</f>
        <v>6</v>
      </c>
      <c r="P5792" s="4">
        <f>YEAR(Table1[[#This Row],[Invoice Date]])</f>
        <v>2021</v>
      </c>
      <c r="Q5792" s="4" t="str">
        <f>"Q"&amp;ROUNDUP(MONTH(Table1[[#This Row],[Invoice Date]])/3,0)</f>
        <v>Q2</v>
      </c>
      <c r="R5792" s="4" t="str">
        <f>LOOKUP(O5792,{1,3,6,9,12},{"Winter","Spring","Summer","Autumn","Winter"})</f>
        <v>Summer</v>
      </c>
    </row>
    <row r="5793" spans="2:18"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c r="O5793" s="4">
        <f>MONTH(Table1[[#This Row],[Invoice Date]])</f>
        <v>7</v>
      </c>
      <c r="P5793" s="4">
        <f>YEAR(Table1[[#This Row],[Invoice Date]])</f>
        <v>2021</v>
      </c>
      <c r="Q5793" s="4" t="str">
        <f>"Q"&amp;ROUNDUP(MONTH(Table1[[#This Row],[Invoice Date]])/3,0)</f>
        <v>Q3</v>
      </c>
      <c r="R5793" s="4" t="str">
        <f>LOOKUP(O5793,{1,3,6,9,12},{"Winter","Spring","Summer","Autumn","Winter"})</f>
        <v>Summer</v>
      </c>
    </row>
    <row r="5794" spans="2:18"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c r="O5794" s="4">
        <f>MONTH(Table1[[#This Row],[Invoice Date]])</f>
        <v>7</v>
      </c>
      <c r="P5794" s="4">
        <f>YEAR(Table1[[#This Row],[Invoice Date]])</f>
        <v>2021</v>
      </c>
      <c r="Q5794" s="4" t="str">
        <f>"Q"&amp;ROUNDUP(MONTH(Table1[[#This Row],[Invoice Date]])/3,0)</f>
        <v>Q3</v>
      </c>
      <c r="R5794" s="4" t="str">
        <f>LOOKUP(O5794,{1,3,6,9,12},{"Winter","Spring","Summer","Autumn","Winter"})</f>
        <v>Summer</v>
      </c>
    </row>
    <row r="5795" spans="2:18"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c r="O5795" s="4">
        <f>MONTH(Table1[[#This Row],[Invoice Date]])</f>
        <v>7</v>
      </c>
      <c r="P5795" s="4">
        <f>YEAR(Table1[[#This Row],[Invoice Date]])</f>
        <v>2021</v>
      </c>
      <c r="Q5795" s="4" t="str">
        <f>"Q"&amp;ROUNDUP(MONTH(Table1[[#This Row],[Invoice Date]])/3,0)</f>
        <v>Q3</v>
      </c>
      <c r="R5795" s="4" t="str">
        <f>LOOKUP(O5795,{1,3,6,9,12},{"Winter","Spring","Summer","Autumn","Winter"})</f>
        <v>Summer</v>
      </c>
    </row>
    <row r="5796" spans="2:18"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c r="O5796" s="4">
        <f>MONTH(Table1[[#This Row],[Invoice Date]])</f>
        <v>7</v>
      </c>
      <c r="P5796" s="4">
        <f>YEAR(Table1[[#This Row],[Invoice Date]])</f>
        <v>2021</v>
      </c>
      <c r="Q5796" s="4" t="str">
        <f>"Q"&amp;ROUNDUP(MONTH(Table1[[#This Row],[Invoice Date]])/3,0)</f>
        <v>Q3</v>
      </c>
      <c r="R5796" s="4" t="str">
        <f>LOOKUP(O5796,{1,3,6,9,12},{"Winter","Spring","Summer","Autumn","Winter"})</f>
        <v>Summer</v>
      </c>
    </row>
    <row r="5797" spans="2:18"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c r="O5797" s="4">
        <f>MONTH(Table1[[#This Row],[Invoice Date]])</f>
        <v>7</v>
      </c>
      <c r="P5797" s="4">
        <f>YEAR(Table1[[#This Row],[Invoice Date]])</f>
        <v>2021</v>
      </c>
      <c r="Q5797" s="4" t="str">
        <f>"Q"&amp;ROUNDUP(MONTH(Table1[[#This Row],[Invoice Date]])/3,0)</f>
        <v>Q3</v>
      </c>
      <c r="R5797" s="4" t="str">
        <f>LOOKUP(O5797,{1,3,6,9,12},{"Winter","Spring","Summer","Autumn","Winter"})</f>
        <v>Summer</v>
      </c>
    </row>
    <row r="5798" spans="2:18"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c r="O5798" s="4">
        <f>MONTH(Table1[[#This Row],[Invoice Date]])</f>
        <v>7</v>
      </c>
      <c r="P5798" s="4">
        <f>YEAR(Table1[[#This Row],[Invoice Date]])</f>
        <v>2021</v>
      </c>
      <c r="Q5798" s="4" t="str">
        <f>"Q"&amp;ROUNDUP(MONTH(Table1[[#This Row],[Invoice Date]])/3,0)</f>
        <v>Q3</v>
      </c>
      <c r="R5798" s="4" t="str">
        <f>LOOKUP(O5798,{1,3,6,9,12},{"Winter","Spring","Summer","Autumn","Winter"})</f>
        <v>Summer</v>
      </c>
    </row>
    <row r="5799" spans="2:18"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c r="O5799" s="4">
        <f>MONTH(Table1[[#This Row],[Invoice Date]])</f>
        <v>8</v>
      </c>
      <c r="P5799" s="4">
        <f>YEAR(Table1[[#This Row],[Invoice Date]])</f>
        <v>2021</v>
      </c>
      <c r="Q5799" s="4" t="str">
        <f>"Q"&amp;ROUNDUP(MONTH(Table1[[#This Row],[Invoice Date]])/3,0)</f>
        <v>Q3</v>
      </c>
      <c r="R5799" s="4" t="str">
        <f>LOOKUP(O5799,{1,3,6,9,12},{"Winter","Spring","Summer","Autumn","Winter"})</f>
        <v>Summer</v>
      </c>
    </row>
    <row r="5800" spans="2:18"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c r="O5800" s="4">
        <f>MONTH(Table1[[#This Row],[Invoice Date]])</f>
        <v>8</v>
      </c>
      <c r="P5800" s="4">
        <f>YEAR(Table1[[#This Row],[Invoice Date]])</f>
        <v>2021</v>
      </c>
      <c r="Q5800" s="4" t="str">
        <f>"Q"&amp;ROUNDUP(MONTH(Table1[[#This Row],[Invoice Date]])/3,0)</f>
        <v>Q3</v>
      </c>
      <c r="R5800" s="4" t="str">
        <f>LOOKUP(O5800,{1,3,6,9,12},{"Winter","Spring","Summer","Autumn","Winter"})</f>
        <v>Summer</v>
      </c>
    </row>
    <row r="5801" spans="2:18"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c r="O5801" s="4">
        <f>MONTH(Table1[[#This Row],[Invoice Date]])</f>
        <v>8</v>
      </c>
      <c r="P5801" s="4">
        <f>YEAR(Table1[[#This Row],[Invoice Date]])</f>
        <v>2021</v>
      </c>
      <c r="Q5801" s="4" t="str">
        <f>"Q"&amp;ROUNDUP(MONTH(Table1[[#This Row],[Invoice Date]])/3,0)</f>
        <v>Q3</v>
      </c>
      <c r="R5801" s="4" t="str">
        <f>LOOKUP(O5801,{1,3,6,9,12},{"Winter","Spring","Summer","Autumn","Winter"})</f>
        <v>Summer</v>
      </c>
    </row>
    <row r="5802" spans="2:18"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c r="O5802" s="4">
        <f>MONTH(Table1[[#This Row],[Invoice Date]])</f>
        <v>8</v>
      </c>
      <c r="P5802" s="4">
        <f>YEAR(Table1[[#This Row],[Invoice Date]])</f>
        <v>2021</v>
      </c>
      <c r="Q5802" s="4" t="str">
        <f>"Q"&amp;ROUNDUP(MONTH(Table1[[#This Row],[Invoice Date]])/3,0)</f>
        <v>Q3</v>
      </c>
      <c r="R5802" s="4" t="str">
        <f>LOOKUP(O5802,{1,3,6,9,12},{"Winter","Spring","Summer","Autumn","Winter"})</f>
        <v>Summer</v>
      </c>
    </row>
    <row r="5803" spans="2:18"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c r="O5803" s="4">
        <f>MONTH(Table1[[#This Row],[Invoice Date]])</f>
        <v>8</v>
      </c>
      <c r="P5803" s="4">
        <f>YEAR(Table1[[#This Row],[Invoice Date]])</f>
        <v>2021</v>
      </c>
      <c r="Q5803" s="4" t="str">
        <f>"Q"&amp;ROUNDUP(MONTH(Table1[[#This Row],[Invoice Date]])/3,0)</f>
        <v>Q3</v>
      </c>
      <c r="R5803" s="4" t="str">
        <f>LOOKUP(O5803,{1,3,6,9,12},{"Winter","Spring","Summer","Autumn","Winter"})</f>
        <v>Summer</v>
      </c>
    </row>
    <row r="5804" spans="2:18"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c r="O5804" s="4">
        <f>MONTH(Table1[[#This Row],[Invoice Date]])</f>
        <v>8</v>
      </c>
      <c r="P5804" s="4">
        <f>YEAR(Table1[[#This Row],[Invoice Date]])</f>
        <v>2021</v>
      </c>
      <c r="Q5804" s="4" t="str">
        <f>"Q"&amp;ROUNDUP(MONTH(Table1[[#This Row],[Invoice Date]])/3,0)</f>
        <v>Q3</v>
      </c>
      <c r="R5804" s="4" t="str">
        <f>LOOKUP(O5804,{1,3,6,9,12},{"Winter","Spring","Summer","Autumn","Winter"})</f>
        <v>Summer</v>
      </c>
    </row>
    <row r="5805" spans="2:18"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c r="O5805" s="4">
        <f>MONTH(Table1[[#This Row],[Invoice Date]])</f>
        <v>9</v>
      </c>
      <c r="P5805" s="4">
        <f>YEAR(Table1[[#This Row],[Invoice Date]])</f>
        <v>2021</v>
      </c>
      <c r="Q5805" s="4" t="str">
        <f>"Q"&amp;ROUNDUP(MONTH(Table1[[#This Row],[Invoice Date]])/3,0)</f>
        <v>Q3</v>
      </c>
      <c r="R5805" s="4" t="str">
        <f>LOOKUP(O5805,{1,3,6,9,12},{"Winter","Spring","Summer","Autumn","Winter"})</f>
        <v>Autumn</v>
      </c>
    </row>
    <row r="5806" spans="2:18"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c r="O5806" s="4">
        <f>MONTH(Table1[[#This Row],[Invoice Date]])</f>
        <v>9</v>
      </c>
      <c r="P5806" s="4">
        <f>YEAR(Table1[[#This Row],[Invoice Date]])</f>
        <v>2021</v>
      </c>
      <c r="Q5806" s="4" t="str">
        <f>"Q"&amp;ROUNDUP(MONTH(Table1[[#This Row],[Invoice Date]])/3,0)</f>
        <v>Q3</v>
      </c>
      <c r="R5806" s="4" t="str">
        <f>LOOKUP(O5806,{1,3,6,9,12},{"Winter","Spring","Summer","Autumn","Winter"})</f>
        <v>Autumn</v>
      </c>
    </row>
    <row r="5807" spans="2:18"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c r="O5807" s="4">
        <f>MONTH(Table1[[#This Row],[Invoice Date]])</f>
        <v>9</v>
      </c>
      <c r="P5807" s="4">
        <f>YEAR(Table1[[#This Row],[Invoice Date]])</f>
        <v>2021</v>
      </c>
      <c r="Q5807" s="4" t="str">
        <f>"Q"&amp;ROUNDUP(MONTH(Table1[[#This Row],[Invoice Date]])/3,0)</f>
        <v>Q3</v>
      </c>
      <c r="R5807" s="4" t="str">
        <f>LOOKUP(O5807,{1,3,6,9,12},{"Winter","Spring","Summer","Autumn","Winter"})</f>
        <v>Autumn</v>
      </c>
    </row>
    <row r="5808" spans="2:18"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c r="O5808" s="4">
        <f>MONTH(Table1[[#This Row],[Invoice Date]])</f>
        <v>9</v>
      </c>
      <c r="P5808" s="4">
        <f>YEAR(Table1[[#This Row],[Invoice Date]])</f>
        <v>2021</v>
      </c>
      <c r="Q5808" s="4" t="str">
        <f>"Q"&amp;ROUNDUP(MONTH(Table1[[#This Row],[Invoice Date]])/3,0)</f>
        <v>Q3</v>
      </c>
      <c r="R5808" s="4" t="str">
        <f>LOOKUP(O5808,{1,3,6,9,12},{"Winter","Spring","Summer","Autumn","Winter"})</f>
        <v>Autumn</v>
      </c>
    </row>
    <row r="5809" spans="2:18"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c r="O5809" s="4">
        <f>MONTH(Table1[[#This Row],[Invoice Date]])</f>
        <v>9</v>
      </c>
      <c r="P5809" s="4">
        <f>YEAR(Table1[[#This Row],[Invoice Date]])</f>
        <v>2021</v>
      </c>
      <c r="Q5809" s="4" t="str">
        <f>"Q"&amp;ROUNDUP(MONTH(Table1[[#This Row],[Invoice Date]])/3,0)</f>
        <v>Q3</v>
      </c>
      <c r="R5809" s="4" t="str">
        <f>LOOKUP(O5809,{1,3,6,9,12},{"Winter","Spring","Summer","Autumn","Winter"})</f>
        <v>Autumn</v>
      </c>
    </row>
    <row r="5810" spans="2:18"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c r="O5810" s="4">
        <f>MONTH(Table1[[#This Row],[Invoice Date]])</f>
        <v>9</v>
      </c>
      <c r="P5810" s="4">
        <f>YEAR(Table1[[#This Row],[Invoice Date]])</f>
        <v>2021</v>
      </c>
      <c r="Q5810" s="4" t="str">
        <f>"Q"&amp;ROUNDUP(MONTH(Table1[[#This Row],[Invoice Date]])/3,0)</f>
        <v>Q3</v>
      </c>
      <c r="R5810" s="4" t="str">
        <f>LOOKUP(O5810,{1,3,6,9,12},{"Winter","Spring","Summer","Autumn","Winter"})</f>
        <v>Autumn</v>
      </c>
    </row>
    <row r="5811" spans="2:18"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c r="O5811" s="4">
        <f>MONTH(Table1[[#This Row],[Invoice Date]])</f>
        <v>10</v>
      </c>
      <c r="P5811" s="4">
        <f>YEAR(Table1[[#This Row],[Invoice Date]])</f>
        <v>2021</v>
      </c>
      <c r="Q5811" s="4" t="str">
        <f>"Q"&amp;ROUNDUP(MONTH(Table1[[#This Row],[Invoice Date]])/3,0)</f>
        <v>Q4</v>
      </c>
      <c r="R5811" s="4" t="str">
        <f>LOOKUP(O5811,{1,3,6,9,12},{"Winter","Spring","Summer","Autumn","Winter"})</f>
        <v>Autumn</v>
      </c>
    </row>
    <row r="5812" spans="2:18"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c r="O5812" s="4">
        <f>MONTH(Table1[[#This Row],[Invoice Date]])</f>
        <v>10</v>
      </c>
      <c r="P5812" s="4">
        <f>YEAR(Table1[[#This Row],[Invoice Date]])</f>
        <v>2021</v>
      </c>
      <c r="Q5812" s="4" t="str">
        <f>"Q"&amp;ROUNDUP(MONTH(Table1[[#This Row],[Invoice Date]])/3,0)</f>
        <v>Q4</v>
      </c>
      <c r="R5812" s="4" t="str">
        <f>LOOKUP(O5812,{1,3,6,9,12},{"Winter","Spring","Summer","Autumn","Winter"})</f>
        <v>Autumn</v>
      </c>
    </row>
    <row r="5813" spans="2:18"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c r="O5813" s="4">
        <f>MONTH(Table1[[#This Row],[Invoice Date]])</f>
        <v>10</v>
      </c>
      <c r="P5813" s="4">
        <f>YEAR(Table1[[#This Row],[Invoice Date]])</f>
        <v>2021</v>
      </c>
      <c r="Q5813" s="4" t="str">
        <f>"Q"&amp;ROUNDUP(MONTH(Table1[[#This Row],[Invoice Date]])/3,0)</f>
        <v>Q4</v>
      </c>
      <c r="R5813" s="4" t="str">
        <f>LOOKUP(O5813,{1,3,6,9,12},{"Winter","Spring","Summer","Autumn","Winter"})</f>
        <v>Autumn</v>
      </c>
    </row>
    <row r="5814" spans="2:18"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c r="O5814" s="4">
        <f>MONTH(Table1[[#This Row],[Invoice Date]])</f>
        <v>10</v>
      </c>
      <c r="P5814" s="4">
        <f>YEAR(Table1[[#This Row],[Invoice Date]])</f>
        <v>2021</v>
      </c>
      <c r="Q5814" s="4" t="str">
        <f>"Q"&amp;ROUNDUP(MONTH(Table1[[#This Row],[Invoice Date]])/3,0)</f>
        <v>Q4</v>
      </c>
      <c r="R5814" s="4" t="str">
        <f>LOOKUP(O5814,{1,3,6,9,12},{"Winter","Spring","Summer","Autumn","Winter"})</f>
        <v>Autumn</v>
      </c>
    </row>
    <row r="5815" spans="2:18"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c r="O5815" s="4">
        <f>MONTH(Table1[[#This Row],[Invoice Date]])</f>
        <v>10</v>
      </c>
      <c r="P5815" s="4">
        <f>YEAR(Table1[[#This Row],[Invoice Date]])</f>
        <v>2021</v>
      </c>
      <c r="Q5815" s="4" t="str">
        <f>"Q"&amp;ROUNDUP(MONTH(Table1[[#This Row],[Invoice Date]])/3,0)</f>
        <v>Q4</v>
      </c>
      <c r="R5815" s="4" t="str">
        <f>LOOKUP(O5815,{1,3,6,9,12},{"Winter","Spring","Summer","Autumn","Winter"})</f>
        <v>Autumn</v>
      </c>
    </row>
    <row r="5816" spans="2:18"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c r="O5816" s="4">
        <f>MONTH(Table1[[#This Row],[Invoice Date]])</f>
        <v>10</v>
      </c>
      <c r="P5816" s="4">
        <f>YEAR(Table1[[#This Row],[Invoice Date]])</f>
        <v>2021</v>
      </c>
      <c r="Q5816" s="4" t="str">
        <f>"Q"&amp;ROUNDUP(MONTH(Table1[[#This Row],[Invoice Date]])/3,0)</f>
        <v>Q4</v>
      </c>
      <c r="R5816" s="4" t="str">
        <f>LOOKUP(O5816,{1,3,6,9,12},{"Winter","Spring","Summer","Autumn","Winter"})</f>
        <v>Autumn</v>
      </c>
    </row>
    <row r="5817" spans="2:18"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c r="O5817" s="4">
        <f>MONTH(Table1[[#This Row],[Invoice Date]])</f>
        <v>11</v>
      </c>
      <c r="P5817" s="4">
        <f>YEAR(Table1[[#This Row],[Invoice Date]])</f>
        <v>2021</v>
      </c>
      <c r="Q5817" s="4" t="str">
        <f>"Q"&amp;ROUNDUP(MONTH(Table1[[#This Row],[Invoice Date]])/3,0)</f>
        <v>Q4</v>
      </c>
      <c r="R5817" s="4" t="str">
        <f>LOOKUP(O5817,{1,3,6,9,12},{"Winter","Spring","Summer","Autumn","Winter"})</f>
        <v>Autumn</v>
      </c>
    </row>
    <row r="5818" spans="2:18"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c r="O5818" s="4">
        <f>MONTH(Table1[[#This Row],[Invoice Date]])</f>
        <v>11</v>
      </c>
      <c r="P5818" s="4">
        <f>YEAR(Table1[[#This Row],[Invoice Date]])</f>
        <v>2021</v>
      </c>
      <c r="Q5818" s="4" t="str">
        <f>"Q"&amp;ROUNDUP(MONTH(Table1[[#This Row],[Invoice Date]])/3,0)</f>
        <v>Q4</v>
      </c>
      <c r="R5818" s="4" t="str">
        <f>LOOKUP(O5818,{1,3,6,9,12},{"Winter","Spring","Summer","Autumn","Winter"})</f>
        <v>Autumn</v>
      </c>
    </row>
    <row r="5819" spans="2:18"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c r="O5819" s="4">
        <f>MONTH(Table1[[#This Row],[Invoice Date]])</f>
        <v>11</v>
      </c>
      <c r="P5819" s="4">
        <f>YEAR(Table1[[#This Row],[Invoice Date]])</f>
        <v>2021</v>
      </c>
      <c r="Q5819" s="4" t="str">
        <f>"Q"&amp;ROUNDUP(MONTH(Table1[[#This Row],[Invoice Date]])/3,0)</f>
        <v>Q4</v>
      </c>
      <c r="R5819" s="4" t="str">
        <f>LOOKUP(O5819,{1,3,6,9,12},{"Winter","Spring","Summer","Autumn","Winter"})</f>
        <v>Autumn</v>
      </c>
    </row>
    <row r="5820" spans="2:18"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c r="O5820" s="4">
        <f>MONTH(Table1[[#This Row],[Invoice Date]])</f>
        <v>11</v>
      </c>
      <c r="P5820" s="4">
        <f>YEAR(Table1[[#This Row],[Invoice Date]])</f>
        <v>2021</v>
      </c>
      <c r="Q5820" s="4" t="str">
        <f>"Q"&amp;ROUNDUP(MONTH(Table1[[#This Row],[Invoice Date]])/3,0)</f>
        <v>Q4</v>
      </c>
      <c r="R5820" s="4" t="str">
        <f>LOOKUP(O5820,{1,3,6,9,12},{"Winter","Spring","Summer","Autumn","Winter"})</f>
        <v>Autumn</v>
      </c>
    </row>
    <row r="5821" spans="2:18"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c r="O5821" s="4">
        <f>MONTH(Table1[[#This Row],[Invoice Date]])</f>
        <v>11</v>
      </c>
      <c r="P5821" s="4">
        <f>YEAR(Table1[[#This Row],[Invoice Date]])</f>
        <v>2021</v>
      </c>
      <c r="Q5821" s="4" t="str">
        <f>"Q"&amp;ROUNDUP(MONTH(Table1[[#This Row],[Invoice Date]])/3,0)</f>
        <v>Q4</v>
      </c>
      <c r="R5821" s="4" t="str">
        <f>LOOKUP(O5821,{1,3,6,9,12},{"Winter","Spring","Summer","Autumn","Winter"})</f>
        <v>Autumn</v>
      </c>
    </row>
    <row r="5822" spans="2:18"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c r="O5822" s="4">
        <f>MONTH(Table1[[#This Row],[Invoice Date]])</f>
        <v>11</v>
      </c>
      <c r="P5822" s="4">
        <f>YEAR(Table1[[#This Row],[Invoice Date]])</f>
        <v>2021</v>
      </c>
      <c r="Q5822" s="4" t="str">
        <f>"Q"&amp;ROUNDUP(MONTH(Table1[[#This Row],[Invoice Date]])/3,0)</f>
        <v>Q4</v>
      </c>
      <c r="R5822" s="4" t="str">
        <f>LOOKUP(O5822,{1,3,6,9,12},{"Winter","Spring","Summer","Autumn","Winter"})</f>
        <v>Autumn</v>
      </c>
    </row>
    <row r="5823" spans="2:18"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c r="O5823" s="4">
        <f>MONTH(Table1[[#This Row],[Invoice Date]])</f>
        <v>12</v>
      </c>
      <c r="P5823" s="4">
        <f>YEAR(Table1[[#This Row],[Invoice Date]])</f>
        <v>2021</v>
      </c>
      <c r="Q5823" s="4" t="str">
        <f>"Q"&amp;ROUNDUP(MONTH(Table1[[#This Row],[Invoice Date]])/3,0)</f>
        <v>Q4</v>
      </c>
      <c r="R5823" s="4" t="str">
        <f>LOOKUP(O5823,{1,3,6,9,12},{"Winter","Spring","Summer","Autumn","Winter"})</f>
        <v>Winter</v>
      </c>
    </row>
    <row r="5824" spans="2:18"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c r="O5824" s="4">
        <f>MONTH(Table1[[#This Row],[Invoice Date]])</f>
        <v>12</v>
      </c>
      <c r="P5824" s="4">
        <f>YEAR(Table1[[#This Row],[Invoice Date]])</f>
        <v>2021</v>
      </c>
      <c r="Q5824" s="4" t="str">
        <f>"Q"&amp;ROUNDUP(MONTH(Table1[[#This Row],[Invoice Date]])/3,0)</f>
        <v>Q4</v>
      </c>
      <c r="R5824" s="4" t="str">
        <f>LOOKUP(O5824,{1,3,6,9,12},{"Winter","Spring","Summer","Autumn","Winter"})</f>
        <v>Winter</v>
      </c>
    </row>
    <row r="5825" spans="2:18"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c r="O5825" s="4">
        <f>MONTH(Table1[[#This Row],[Invoice Date]])</f>
        <v>12</v>
      </c>
      <c r="P5825" s="4">
        <f>YEAR(Table1[[#This Row],[Invoice Date]])</f>
        <v>2021</v>
      </c>
      <c r="Q5825" s="4" t="str">
        <f>"Q"&amp;ROUNDUP(MONTH(Table1[[#This Row],[Invoice Date]])/3,0)</f>
        <v>Q4</v>
      </c>
      <c r="R5825" s="4" t="str">
        <f>LOOKUP(O5825,{1,3,6,9,12},{"Winter","Spring","Summer","Autumn","Winter"})</f>
        <v>Winter</v>
      </c>
    </row>
    <row r="5826" spans="2:18"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c r="O5826" s="4">
        <f>MONTH(Table1[[#This Row],[Invoice Date]])</f>
        <v>12</v>
      </c>
      <c r="P5826" s="4">
        <f>YEAR(Table1[[#This Row],[Invoice Date]])</f>
        <v>2021</v>
      </c>
      <c r="Q5826" s="4" t="str">
        <f>"Q"&amp;ROUNDUP(MONTH(Table1[[#This Row],[Invoice Date]])/3,0)</f>
        <v>Q4</v>
      </c>
      <c r="R5826" s="4" t="str">
        <f>LOOKUP(O5826,{1,3,6,9,12},{"Winter","Spring","Summer","Autumn","Winter"})</f>
        <v>Winter</v>
      </c>
    </row>
    <row r="5827" spans="2:18"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c r="O5827" s="4">
        <f>MONTH(Table1[[#This Row],[Invoice Date]])</f>
        <v>12</v>
      </c>
      <c r="P5827" s="4">
        <f>YEAR(Table1[[#This Row],[Invoice Date]])</f>
        <v>2021</v>
      </c>
      <c r="Q5827" s="4" t="str">
        <f>"Q"&amp;ROUNDUP(MONTH(Table1[[#This Row],[Invoice Date]])/3,0)</f>
        <v>Q4</v>
      </c>
      <c r="R5827" s="4" t="str">
        <f>LOOKUP(O5827,{1,3,6,9,12},{"Winter","Spring","Summer","Autumn","Winter"})</f>
        <v>Winter</v>
      </c>
    </row>
    <row r="5828" spans="2:18"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c r="O5828" s="4">
        <f>MONTH(Table1[[#This Row],[Invoice Date]])</f>
        <v>12</v>
      </c>
      <c r="P5828" s="4">
        <f>YEAR(Table1[[#This Row],[Invoice Date]])</f>
        <v>2021</v>
      </c>
      <c r="Q5828" s="4" t="str">
        <f>"Q"&amp;ROUNDUP(MONTH(Table1[[#This Row],[Invoice Date]])/3,0)</f>
        <v>Q4</v>
      </c>
      <c r="R5828" s="4" t="str">
        <f>LOOKUP(O5828,{1,3,6,9,12},{"Winter","Spring","Summer","Autumn","Winter"})</f>
        <v>Winter</v>
      </c>
    </row>
    <row r="5829" spans="2:18"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c r="O5829" s="4">
        <f>MONTH(Table1[[#This Row],[Invoice Date]])</f>
        <v>1</v>
      </c>
      <c r="P5829" s="4">
        <f>YEAR(Table1[[#This Row],[Invoice Date]])</f>
        <v>2021</v>
      </c>
      <c r="Q5829" s="4" t="str">
        <f>"Q"&amp;ROUNDUP(MONTH(Table1[[#This Row],[Invoice Date]])/3,0)</f>
        <v>Q1</v>
      </c>
      <c r="R5829" s="4" t="str">
        <f>LOOKUP(O5829,{1,3,6,9,12},{"Winter","Spring","Summer","Autumn","Winter"})</f>
        <v>Winter</v>
      </c>
    </row>
    <row r="5830" spans="2:18"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c r="O5830" s="4">
        <f>MONTH(Table1[[#This Row],[Invoice Date]])</f>
        <v>1</v>
      </c>
      <c r="P5830" s="4">
        <f>YEAR(Table1[[#This Row],[Invoice Date]])</f>
        <v>2021</v>
      </c>
      <c r="Q5830" s="4" t="str">
        <f>"Q"&amp;ROUNDUP(MONTH(Table1[[#This Row],[Invoice Date]])/3,0)</f>
        <v>Q1</v>
      </c>
      <c r="R5830" s="4" t="str">
        <f>LOOKUP(O5830,{1,3,6,9,12},{"Winter","Spring","Summer","Autumn","Winter"})</f>
        <v>Winter</v>
      </c>
    </row>
    <row r="5831" spans="2:18"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c r="O5831" s="4">
        <f>MONTH(Table1[[#This Row],[Invoice Date]])</f>
        <v>1</v>
      </c>
      <c r="P5831" s="4">
        <f>YEAR(Table1[[#This Row],[Invoice Date]])</f>
        <v>2021</v>
      </c>
      <c r="Q5831" s="4" t="str">
        <f>"Q"&amp;ROUNDUP(MONTH(Table1[[#This Row],[Invoice Date]])/3,0)</f>
        <v>Q1</v>
      </c>
      <c r="R5831" s="4" t="str">
        <f>LOOKUP(O5831,{1,3,6,9,12},{"Winter","Spring","Summer","Autumn","Winter"})</f>
        <v>Winter</v>
      </c>
    </row>
    <row r="5832" spans="2:18"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c r="O5832" s="4">
        <f>MONTH(Table1[[#This Row],[Invoice Date]])</f>
        <v>1</v>
      </c>
      <c r="P5832" s="4">
        <f>YEAR(Table1[[#This Row],[Invoice Date]])</f>
        <v>2021</v>
      </c>
      <c r="Q5832" s="4" t="str">
        <f>"Q"&amp;ROUNDUP(MONTH(Table1[[#This Row],[Invoice Date]])/3,0)</f>
        <v>Q1</v>
      </c>
      <c r="R5832" s="4" t="str">
        <f>LOOKUP(O5832,{1,3,6,9,12},{"Winter","Spring","Summer","Autumn","Winter"})</f>
        <v>Winter</v>
      </c>
    </row>
    <row r="5833" spans="2:18"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c r="O5833" s="4">
        <f>MONTH(Table1[[#This Row],[Invoice Date]])</f>
        <v>1</v>
      </c>
      <c r="P5833" s="4">
        <f>YEAR(Table1[[#This Row],[Invoice Date]])</f>
        <v>2021</v>
      </c>
      <c r="Q5833" s="4" t="str">
        <f>"Q"&amp;ROUNDUP(MONTH(Table1[[#This Row],[Invoice Date]])/3,0)</f>
        <v>Q1</v>
      </c>
      <c r="R5833" s="4" t="str">
        <f>LOOKUP(O5833,{1,3,6,9,12},{"Winter","Spring","Summer","Autumn","Winter"})</f>
        <v>Winter</v>
      </c>
    </row>
    <row r="5834" spans="2:18"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c r="O5834" s="4">
        <f>MONTH(Table1[[#This Row],[Invoice Date]])</f>
        <v>1</v>
      </c>
      <c r="P5834" s="4">
        <f>YEAR(Table1[[#This Row],[Invoice Date]])</f>
        <v>2021</v>
      </c>
      <c r="Q5834" s="4" t="str">
        <f>"Q"&amp;ROUNDUP(MONTH(Table1[[#This Row],[Invoice Date]])/3,0)</f>
        <v>Q1</v>
      </c>
      <c r="R5834" s="4" t="str">
        <f>LOOKUP(O5834,{1,3,6,9,12},{"Winter","Spring","Summer","Autumn","Winter"})</f>
        <v>Winter</v>
      </c>
    </row>
    <row r="5835" spans="2:18"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c r="O5835" s="4">
        <f>MONTH(Table1[[#This Row],[Invoice Date]])</f>
        <v>2</v>
      </c>
      <c r="P5835" s="4">
        <f>YEAR(Table1[[#This Row],[Invoice Date]])</f>
        <v>2021</v>
      </c>
      <c r="Q5835" s="4" t="str">
        <f>"Q"&amp;ROUNDUP(MONTH(Table1[[#This Row],[Invoice Date]])/3,0)</f>
        <v>Q1</v>
      </c>
      <c r="R5835" s="4" t="str">
        <f>LOOKUP(O5835,{1,3,6,9,12},{"Winter","Spring","Summer","Autumn","Winter"})</f>
        <v>Winter</v>
      </c>
    </row>
    <row r="5836" spans="2:18"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c r="O5836" s="4">
        <f>MONTH(Table1[[#This Row],[Invoice Date]])</f>
        <v>2</v>
      </c>
      <c r="P5836" s="4">
        <f>YEAR(Table1[[#This Row],[Invoice Date]])</f>
        <v>2021</v>
      </c>
      <c r="Q5836" s="4" t="str">
        <f>"Q"&amp;ROUNDUP(MONTH(Table1[[#This Row],[Invoice Date]])/3,0)</f>
        <v>Q1</v>
      </c>
      <c r="R5836" s="4" t="str">
        <f>LOOKUP(O5836,{1,3,6,9,12},{"Winter","Spring","Summer","Autumn","Winter"})</f>
        <v>Winter</v>
      </c>
    </row>
    <row r="5837" spans="2:18"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c r="O5837" s="4">
        <f>MONTH(Table1[[#This Row],[Invoice Date]])</f>
        <v>2</v>
      </c>
      <c r="P5837" s="4">
        <f>YEAR(Table1[[#This Row],[Invoice Date]])</f>
        <v>2021</v>
      </c>
      <c r="Q5837" s="4" t="str">
        <f>"Q"&amp;ROUNDUP(MONTH(Table1[[#This Row],[Invoice Date]])/3,0)</f>
        <v>Q1</v>
      </c>
      <c r="R5837" s="4" t="str">
        <f>LOOKUP(O5837,{1,3,6,9,12},{"Winter","Spring","Summer","Autumn","Winter"})</f>
        <v>Winter</v>
      </c>
    </row>
    <row r="5838" spans="2:18"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c r="O5838" s="4">
        <f>MONTH(Table1[[#This Row],[Invoice Date]])</f>
        <v>2</v>
      </c>
      <c r="P5838" s="4">
        <f>YEAR(Table1[[#This Row],[Invoice Date]])</f>
        <v>2021</v>
      </c>
      <c r="Q5838" s="4" t="str">
        <f>"Q"&amp;ROUNDUP(MONTH(Table1[[#This Row],[Invoice Date]])/3,0)</f>
        <v>Q1</v>
      </c>
      <c r="R5838" s="4" t="str">
        <f>LOOKUP(O5838,{1,3,6,9,12},{"Winter","Spring","Summer","Autumn","Winter"})</f>
        <v>Winter</v>
      </c>
    </row>
    <row r="5839" spans="2:18"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c r="O5839" s="4">
        <f>MONTH(Table1[[#This Row],[Invoice Date]])</f>
        <v>2</v>
      </c>
      <c r="P5839" s="4">
        <f>YEAR(Table1[[#This Row],[Invoice Date]])</f>
        <v>2021</v>
      </c>
      <c r="Q5839" s="4" t="str">
        <f>"Q"&amp;ROUNDUP(MONTH(Table1[[#This Row],[Invoice Date]])/3,0)</f>
        <v>Q1</v>
      </c>
      <c r="R5839" s="4" t="str">
        <f>LOOKUP(O5839,{1,3,6,9,12},{"Winter","Spring","Summer","Autumn","Winter"})</f>
        <v>Winter</v>
      </c>
    </row>
    <row r="5840" spans="2:18"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c r="O5840" s="4">
        <f>MONTH(Table1[[#This Row],[Invoice Date]])</f>
        <v>2</v>
      </c>
      <c r="P5840" s="4">
        <f>YEAR(Table1[[#This Row],[Invoice Date]])</f>
        <v>2021</v>
      </c>
      <c r="Q5840" s="4" t="str">
        <f>"Q"&amp;ROUNDUP(MONTH(Table1[[#This Row],[Invoice Date]])/3,0)</f>
        <v>Q1</v>
      </c>
      <c r="R5840" s="4" t="str">
        <f>LOOKUP(O5840,{1,3,6,9,12},{"Winter","Spring","Summer","Autumn","Winter"})</f>
        <v>Winter</v>
      </c>
    </row>
    <row r="5841" spans="2:18"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c r="O5841" s="4">
        <f>MONTH(Table1[[#This Row],[Invoice Date]])</f>
        <v>3</v>
      </c>
      <c r="P5841" s="4">
        <f>YEAR(Table1[[#This Row],[Invoice Date]])</f>
        <v>2021</v>
      </c>
      <c r="Q5841" s="4" t="str">
        <f>"Q"&amp;ROUNDUP(MONTH(Table1[[#This Row],[Invoice Date]])/3,0)</f>
        <v>Q1</v>
      </c>
      <c r="R5841" s="4" t="str">
        <f>LOOKUP(O5841,{1,3,6,9,12},{"Winter","Spring","Summer","Autumn","Winter"})</f>
        <v>Spring</v>
      </c>
    </row>
    <row r="5842" spans="2:18"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c r="O5842" s="4">
        <f>MONTH(Table1[[#This Row],[Invoice Date]])</f>
        <v>3</v>
      </c>
      <c r="P5842" s="4">
        <f>YEAR(Table1[[#This Row],[Invoice Date]])</f>
        <v>2021</v>
      </c>
      <c r="Q5842" s="4" t="str">
        <f>"Q"&amp;ROUNDUP(MONTH(Table1[[#This Row],[Invoice Date]])/3,0)</f>
        <v>Q1</v>
      </c>
      <c r="R5842" s="4" t="str">
        <f>LOOKUP(O5842,{1,3,6,9,12},{"Winter","Spring","Summer","Autumn","Winter"})</f>
        <v>Spring</v>
      </c>
    </row>
    <row r="5843" spans="2:18"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c r="O5843" s="4">
        <f>MONTH(Table1[[#This Row],[Invoice Date]])</f>
        <v>3</v>
      </c>
      <c r="P5843" s="4">
        <f>YEAR(Table1[[#This Row],[Invoice Date]])</f>
        <v>2021</v>
      </c>
      <c r="Q5843" s="4" t="str">
        <f>"Q"&amp;ROUNDUP(MONTH(Table1[[#This Row],[Invoice Date]])/3,0)</f>
        <v>Q1</v>
      </c>
      <c r="R5843" s="4" t="str">
        <f>LOOKUP(O5843,{1,3,6,9,12},{"Winter","Spring","Summer","Autumn","Winter"})</f>
        <v>Spring</v>
      </c>
    </row>
    <row r="5844" spans="2:18"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c r="O5844" s="4">
        <f>MONTH(Table1[[#This Row],[Invoice Date]])</f>
        <v>3</v>
      </c>
      <c r="P5844" s="4">
        <f>YEAR(Table1[[#This Row],[Invoice Date]])</f>
        <v>2021</v>
      </c>
      <c r="Q5844" s="4" t="str">
        <f>"Q"&amp;ROUNDUP(MONTH(Table1[[#This Row],[Invoice Date]])/3,0)</f>
        <v>Q1</v>
      </c>
      <c r="R5844" s="4" t="str">
        <f>LOOKUP(O5844,{1,3,6,9,12},{"Winter","Spring","Summer","Autumn","Winter"})</f>
        <v>Spring</v>
      </c>
    </row>
    <row r="5845" spans="2:18"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c r="O5845" s="4">
        <f>MONTH(Table1[[#This Row],[Invoice Date]])</f>
        <v>3</v>
      </c>
      <c r="P5845" s="4">
        <f>YEAR(Table1[[#This Row],[Invoice Date]])</f>
        <v>2021</v>
      </c>
      <c r="Q5845" s="4" t="str">
        <f>"Q"&amp;ROUNDUP(MONTH(Table1[[#This Row],[Invoice Date]])/3,0)</f>
        <v>Q1</v>
      </c>
      <c r="R5845" s="4" t="str">
        <f>LOOKUP(O5845,{1,3,6,9,12},{"Winter","Spring","Summer","Autumn","Winter"})</f>
        <v>Spring</v>
      </c>
    </row>
    <row r="5846" spans="2:18"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c r="O5846" s="4">
        <f>MONTH(Table1[[#This Row],[Invoice Date]])</f>
        <v>3</v>
      </c>
      <c r="P5846" s="4">
        <f>YEAR(Table1[[#This Row],[Invoice Date]])</f>
        <v>2021</v>
      </c>
      <c r="Q5846" s="4" t="str">
        <f>"Q"&amp;ROUNDUP(MONTH(Table1[[#This Row],[Invoice Date]])/3,0)</f>
        <v>Q1</v>
      </c>
      <c r="R5846" s="4" t="str">
        <f>LOOKUP(O5846,{1,3,6,9,12},{"Winter","Spring","Summer","Autumn","Winter"})</f>
        <v>Spring</v>
      </c>
    </row>
    <row r="5847" spans="2:18"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c r="O5847" s="4">
        <f>MONTH(Table1[[#This Row],[Invoice Date]])</f>
        <v>4</v>
      </c>
      <c r="P5847" s="4">
        <f>YEAR(Table1[[#This Row],[Invoice Date]])</f>
        <v>2021</v>
      </c>
      <c r="Q5847" s="4" t="str">
        <f>"Q"&amp;ROUNDUP(MONTH(Table1[[#This Row],[Invoice Date]])/3,0)</f>
        <v>Q2</v>
      </c>
      <c r="R5847" s="4" t="str">
        <f>LOOKUP(O5847,{1,3,6,9,12},{"Winter","Spring","Summer","Autumn","Winter"})</f>
        <v>Spring</v>
      </c>
    </row>
    <row r="5848" spans="2:18"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c r="O5848" s="4">
        <f>MONTH(Table1[[#This Row],[Invoice Date]])</f>
        <v>4</v>
      </c>
      <c r="P5848" s="4">
        <f>YEAR(Table1[[#This Row],[Invoice Date]])</f>
        <v>2021</v>
      </c>
      <c r="Q5848" s="4" t="str">
        <f>"Q"&amp;ROUNDUP(MONTH(Table1[[#This Row],[Invoice Date]])/3,0)</f>
        <v>Q2</v>
      </c>
      <c r="R5848" s="4" t="str">
        <f>LOOKUP(O5848,{1,3,6,9,12},{"Winter","Spring","Summer","Autumn","Winter"})</f>
        <v>Spring</v>
      </c>
    </row>
    <row r="5849" spans="2:18"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c r="O5849" s="4">
        <f>MONTH(Table1[[#This Row],[Invoice Date]])</f>
        <v>4</v>
      </c>
      <c r="P5849" s="4">
        <f>YEAR(Table1[[#This Row],[Invoice Date]])</f>
        <v>2021</v>
      </c>
      <c r="Q5849" s="4" t="str">
        <f>"Q"&amp;ROUNDUP(MONTH(Table1[[#This Row],[Invoice Date]])/3,0)</f>
        <v>Q2</v>
      </c>
      <c r="R5849" s="4" t="str">
        <f>LOOKUP(O5849,{1,3,6,9,12},{"Winter","Spring","Summer","Autumn","Winter"})</f>
        <v>Spring</v>
      </c>
    </row>
    <row r="5850" spans="2:18"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c r="O5850" s="4">
        <f>MONTH(Table1[[#This Row],[Invoice Date]])</f>
        <v>4</v>
      </c>
      <c r="P5850" s="4">
        <f>YEAR(Table1[[#This Row],[Invoice Date]])</f>
        <v>2021</v>
      </c>
      <c r="Q5850" s="4" t="str">
        <f>"Q"&amp;ROUNDUP(MONTH(Table1[[#This Row],[Invoice Date]])/3,0)</f>
        <v>Q2</v>
      </c>
      <c r="R5850" s="4" t="str">
        <f>LOOKUP(O5850,{1,3,6,9,12},{"Winter","Spring","Summer","Autumn","Winter"})</f>
        <v>Spring</v>
      </c>
    </row>
    <row r="5851" spans="2:18"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c r="O5851" s="4">
        <f>MONTH(Table1[[#This Row],[Invoice Date]])</f>
        <v>4</v>
      </c>
      <c r="P5851" s="4">
        <f>YEAR(Table1[[#This Row],[Invoice Date]])</f>
        <v>2021</v>
      </c>
      <c r="Q5851" s="4" t="str">
        <f>"Q"&amp;ROUNDUP(MONTH(Table1[[#This Row],[Invoice Date]])/3,0)</f>
        <v>Q2</v>
      </c>
      <c r="R5851" s="4" t="str">
        <f>LOOKUP(O5851,{1,3,6,9,12},{"Winter","Spring","Summer","Autumn","Winter"})</f>
        <v>Spring</v>
      </c>
    </row>
    <row r="5852" spans="2:18"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c r="O5852" s="4">
        <f>MONTH(Table1[[#This Row],[Invoice Date]])</f>
        <v>4</v>
      </c>
      <c r="P5852" s="4">
        <f>YEAR(Table1[[#This Row],[Invoice Date]])</f>
        <v>2021</v>
      </c>
      <c r="Q5852" s="4" t="str">
        <f>"Q"&amp;ROUNDUP(MONTH(Table1[[#This Row],[Invoice Date]])/3,0)</f>
        <v>Q2</v>
      </c>
      <c r="R5852" s="4" t="str">
        <f>LOOKUP(O5852,{1,3,6,9,12},{"Winter","Spring","Summer","Autumn","Winter"})</f>
        <v>Spring</v>
      </c>
    </row>
    <row r="5853" spans="2:18"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c r="O5853" s="4">
        <f>MONTH(Table1[[#This Row],[Invoice Date]])</f>
        <v>5</v>
      </c>
      <c r="P5853" s="4">
        <f>YEAR(Table1[[#This Row],[Invoice Date]])</f>
        <v>2021</v>
      </c>
      <c r="Q5853" s="4" t="str">
        <f>"Q"&amp;ROUNDUP(MONTH(Table1[[#This Row],[Invoice Date]])/3,0)</f>
        <v>Q2</v>
      </c>
      <c r="R5853" s="4" t="str">
        <f>LOOKUP(O5853,{1,3,6,9,12},{"Winter","Spring","Summer","Autumn","Winter"})</f>
        <v>Spring</v>
      </c>
    </row>
    <row r="5854" spans="2:18"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c r="O5854" s="4">
        <f>MONTH(Table1[[#This Row],[Invoice Date]])</f>
        <v>5</v>
      </c>
      <c r="P5854" s="4">
        <f>YEAR(Table1[[#This Row],[Invoice Date]])</f>
        <v>2021</v>
      </c>
      <c r="Q5854" s="4" t="str">
        <f>"Q"&amp;ROUNDUP(MONTH(Table1[[#This Row],[Invoice Date]])/3,0)</f>
        <v>Q2</v>
      </c>
      <c r="R5854" s="4" t="str">
        <f>LOOKUP(O5854,{1,3,6,9,12},{"Winter","Spring","Summer","Autumn","Winter"})</f>
        <v>Spring</v>
      </c>
    </row>
    <row r="5855" spans="2:18"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c r="O5855" s="4">
        <f>MONTH(Table1[[#This Row],[Invoice Date]])</f>
        <v>5</v>
      </c>
      <c r="P5855" s="4">
        <f>YEAR(Table1[[#This Row],[Invoice Date]])</f>
        <v>2021</v>
      </c>
      <c r="Q5855" s="4" t="str">
        <f>"Q"&amp;ROUNDUP(MONTH(Table1[[#This Row],[Invoice Date]])/3,0)</f>
        <v>Q2</v>
      </c>
      <c r="R5855" s="4" t="str">
        <f>LOOKUP(O5855,{1,3,6,9,12},{"Winter","Spring","Summer","Autumn","Winter"})</f>
        <v>Spring</v>
      </c>
    </row>
    <row r="5856" spans="2:18"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c r="O5856" s="4">
        <f>MONTH(Table1[[#This Row],[Invoice Date]])</f>
        <v>5</v>
      </c>
      <c r="P5856" s="4">
        <f>YEAR(Table1[[#This Row],[Invoice Date]])</f>
        <v>2021</v>
      </c>
      <c r="Q5856" s="4" t="str">
        <f>"Q"&amp;ROUNDUP(MONTH(Table1[[#This Row],[Invoice Date]])/3,0)</f>
        <v>Q2</v>
      </c>
      <c r="R5856" s="4" t="str">
        <f>LOOKUP(O5856,{1,3,6,9,12},{"Winter","Spring","Summer","Autumn","Winter"})</f>
        <v>Spring</v>
      </c>
    </row>
    <row r="5857" spans="2:18"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c r="O5857" s="4">
        <f>MONTH(Table1[[#This Row],[Invoice Date]])</f>
        <v>5</v>
      </c>
      <c r="P5857" s="4">
        <f>YEAR(Table1[[#This Row],[Invoice Date]])</f>
        <v>2021</v>
      </c>
      <c r="Q5857" s="4" t="str">
        <f>"Q"&amp;ROUNDUP(MONTH(Table1[[#This Row],[Invoice Date]])/3,0)</f>
        <v>Q2</v>
      </c>
      <c r="R5857" s="4" t="str">
        <f>LOOKUP(O5857,{1,3,6,9,12},{"Winter","Spring","Summer","Autumn","Winter"})</f>
        <v>Spring</v>
      </c>
    </row>
    <row r="5858" spans="2:18"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c r="O5858" s="4">
        <f>MONTH(Table1[[#This Row],[Invoice Date]])</f>
        <v>5</v>
      </c>
      <c r="P5858" s="4">
        <f>YEAR(Table1[[#This Row],[Invoice Date]])</f>
        <v>2021</v>
      </c>
      <c r="Q5858" s="4" t="str">
        <f>"Q"&amp;ROUNDUP(MONTH(Table1[[#This Row],[Invoice Date]])/3,0)</f>
        <v>Q2</v>
      </c>
      <c r="R5858" s="4" t="str">
        <f>LOOKUP(O5858,{1,3,6,9,12},{"Winter","Spring","Summer","Autumn","Winter"})</f>
        <v>Spring</v>
      </c>
    </row>
    <row r="5859" spans="2:18"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c r="O5859" s="4">
        <f>MONTH(Table1[[#This Row],[Invoice Date]])</f>
        <v>6</v>
      </c>
      <c r="P5859" s="4">
        <f>YEAR(Table1[[#This Row],[Invoice Date]])</f>
        <v>2021</v>
      </c>
      <c r="Q5859" s="4" t="str">
        <f>"Q"&amp;ROUNDUP(MONTH(Table1[[#This Row],[Invoice Date]])/3,0)</f>
        <v>Q2</v>
      </c>
      <c r="R5859" s="4" t="str">
        <f>LOOKUP(O5859,{1,3,6,9,12},{"Winter","Spring","Summer","Autumn","Winter"})</f>
        <v>Summer</v>
      </c>
    </row>
    <row r="5860" spans="2:18"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c r="O5860" s="4">
        <f>MONTH(Table1[[#This Row],[Invoice Date]])</f>
        <v>6</v>
      </c>
      <c r="P5860" s="4">
        <f>YEAR(Table1[[#This Row],[Invoice Date]])</f>
        <v>2021</v>
      </c>
      <c r="Q5860" s="4" t="str">
        <f>"Q"&amp;ROUNDUP(MONTH(Table1[[#This Row],[Invoice Date]])/3,0)</f>
        <v>Q2</v>
      </c>
      <c r="R5860" s="4" t="str">
        <f>LOOKUP(O5860,{1,3,6,9,12},{"Winter","Spring","Summer","Autumn","Winter"})</f>
        <v>Summer</v>
      </c>
    </row>
    <row r="5861" spans="2:18"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c r="O5861" s="4">
        <f>MONTH(Table1[[#This Row],[Invoice Date]])</f>
        <v>6</v>
      </c>
      <c r="P5861" s="4">
        <f>YEAR(Table1[[#This Row],[Invoice Date]])</f>
        <v>2021</v>
      </c>
      <c r="Q5861" s="4" t="str">
        <f>"Q"&amp;ROUNDUP(MONTH(Table1[[#This Row],[Invoice Date]])/3,0)</f>
        <v>Q2</v>
      </c>
      <c r="R5861" s="4" t="str">
        <f>LOOKUP(O5861,{1,3,6,9,12},{"Winter","Spring","Summer","Autumn","Winter"})</f>
        <v>Summer</v>
      </c>
    </row>
    <row r="5862" spans="2:18"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c r="O5862" s="4">
        <f>MONTH(Table1[[#This Row],[Invoice Date]])</f>
        <v>6</v>
      </c>
      <c r="P5862" s="4">
        <f>YEAR(Table1[[#This Row],[Invoice Date]])</f>
        <v>2021</v>
      </c>
      <c r="Q5862" s="4" t="str">
        <f>"Q"&amp;ROUNDUP(MONTH(Table1[[#This Row],[Invoice Date]])/3,0)</f>
        <v>Q2</v>
      </c>
      <c r="R5862" s="4" t="str">
        <f>LOOKUP(O5862,{1,3,6,9,12},{"Winter","Spring","Summer","Autumn","Winter"})</f>
        <v>Summer</v>
      </c>
    </row>
    <row r="5863" spans="2:18"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c r="O5863" s="4">
        <f>MONTH(Table1[[#This Row],[Invoice Date]])</f>
        <v>6</v>
      </c>
      <c r="P5863" s="4">
        <f>YEAR(Table1[[#This Row],[Invoice Date]])</f>
        <v>2021</v>
      </c>
      <c r="Q5863" s="4" t="str">
        <f>"Q"&amp;ROUNDUP(MONTH(Table1[[#This Row],[Invoice Date]])/3,0)</f>
        <v>Q2</v>
      </c>
      <c r="R5863" s="4" t="str">
        <f>LOOKUP(O5863,{1,3,6,9,12},{"Winter","Spring","Summer","Autumn","Winter"})</f>
        <v>Summer</v>
      </c>
    </row>
    <row r="5864" spans="2:18"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c r="O5864" s="4">
        <f>MONTH(Table1[[#This Row],[Invoice Date]])</f>
        <v>6</v>
      </c>
      <c r="P5864" s="4">
        <f>YEAR(Table1[[#This Row],[Invoice Date]])</f>
        <v>2021</v>
      </c>
      <c r="Q5864" s="4" t="str">
        <f>"Q"&amp;ROUNDUP(MONTH(Table1[[#This Row],[Invoice Date]])/3,0)</f>
        <v>Q2</v>
      </c>
      <c r="R5864" s="4" t="str">
        <f>LOOKUP(O5864,{1,3,6,9,12},{"Winter","Spring","Summer","Autumn","Winter"})</f>
        <v>Summer</v>
      </c>
    </row>
    <row r="5865" spans="2:18"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c r="O5865" s="4">
        <f>MONTH(Table1[[#This Row],[Invoice Date]])</f>
        <v>7</v>
      </c>
      <c r="P5865" s="4">
        <f>YEAR(Table1[[#This Row],[Invoice Date]])</f>
        <v>2021</v>
      </c>
      <c r="Q5865" s="4" t="str">
        <f>"Q"&amp;ROUNDUP(MONTH(Table1[[#This Row],[Invoice Date]])/3,0)</f>
        <v>Q3</v>
      </c>
      <c r="R5865" s="4" t="str">
        <f>LOOKUP(O5865,{1,3,6,9,12},{"Winter","Spring","Summer","Autumn","Winter"})</f>
        <v>Summer</v>
      </c>
    </row>
    <row r="5866" spans="2:18"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c r="O5866" s="4">
        <f>MONTH(Table1[[#This Row],[Invoice Date]])</f>
        <v>7</v>
      </c>
      <c r="P5866" s="4">
        <f>YEAR(Table1[[#This Row],[Invoice Date]])</f>
        <v>2021</v>
      </c>
      <c r="Q5866" s="4" t="str">
        <f>"Q"&amp;ROUNDUP(MONTH(Table1[[#This Row],[Invoice Date]])/3,0)</f>
        <v>Q3</v>
      </c>
      <c r="R5866" s="4" t="str">
        <f>LOOKUP(O5866,{1,3,6,9,12},{"Winter","Spring","Summer","Autumn","Winter"})</f>
        <v>Summer</v>
      </c>
    </row>
    <row r="5867" spans="2:18"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c r="O5867" s="4">
        <f>MONTH(Table1[[#This Row],[Invoice Date]])</f>
        <v>7</v>
      </c>
      <c r="P5867" s="4">
        <f>YEAR(Table1[[#This Row],[Invoice Date]])</f>
        <v>2021</v>
      </c>
      <c r="Q5867" s="4" t="str">
        <f>"Q"&amp;ROUNDUP(MONTH(Table1[[#This Row],[Invoice Date]])/3,0)</f>
        <v>Q3</v>
      </c>
      <c r="R5867" s="4" t="str">
        <f>LOOKUP(O5867,{1,3,6,9,12},{"Winter","Spring","Summer","Autumn","Winter"})</f>
        <v>Summer</v>
      </c>
    </row>
    <row r="5868" spans="2:18"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c r="O5868" s="4">
        <f>MONTH(Table1[[#This Row],[Invoice Date]])</f>
        <v>7</v>
      </c>
      <c r="P5868" s="4">
        <f>YEAR(Table1[[#This Row],[Invoice Date]])</f>
        <v>2021</v>
      </c>
      <c r="Q5868" s="4" t="str">
        <f>"Q"&amp;ROUNDUP(MONTH(Table1[[#This Row],[Invoice Date]])/3,0)</f>
        <v>Q3</v>
      </c>
      <c r="R5868" s="4" t="str">
        <f>LOOKUP(O5868,{1,3,6,9,12},{"Winter","Spring","Summer","Autumn","Winter"})</f>
        <v>Summer</v>
      </c>
    </row>
    <row r="5869" spans="2:18"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c r="O5869" s="4">
        <f>MONTH(Table1[[#This Row],[Invoice Date]])</f>
        <v>7</v>
      </c>
      <c r="P5869" s="4">
        <f>YEAR(Table1[[#This Row],[Invoice Date]])</f>
        <v>2021</v>
      </c>
      <c r="Q5869" s="4" t="str">
        <f>"Q"&amp;ROUNDUP(MONTH(Table1[[#This Row],[Invoice Date]])/3,0)</f>
        <v>Q3</v>
      </c>
      <c r="R5869" s="4" t="str">
        <f>LOOKUP(O5869,{1,3,6,9,12},{"Winter","Spring","Summer","Autumn","Winter"})</f>
        <v>Summer</v>
      </c>
    </row>
    <row r="5870" spans="2:18"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c r="O5870" s="4">
        <f>MONTH(Table1[[#This Row],[Invoice Date]])</f>
        <v>7</v>
      </c>
      <c r="P5870" s="4">
        <f>YEAR(Table1[[#This Row],[Invoice Date]])</f>
        <v>2021</v>
      </c>
      <c r="Q5870" s="4" t="str">
        <f>"Q"&amp;ROUNDUP(MONTH(Table1[[#This Row],[Invoice Date]])/3,0)</f>
        <v>Q3</v>
      </c>
      <c r="R5870" s="4" t="str">
        <f>LOOKUP(O5870,{1,3,6,9,12},{"Winter","Spring","Summer","Autumn","Winter"})</f>
        <v>Summer</v>
      </c>
    </row>
    <row r="5871" spans="2:18"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c r="O5871" s="4">
        <f>MONTH(Table1[[#This Row],[Invoice Date]])</f>
        <v>8</v>
      </c>
      <c r="P5871" s="4">
        <f>YEAR(Table1[[#This Row],[Invoice Date]])</f>
        <v>2021</v>
      </c>
      <c r="Q5871" s="4" t="str">
        <f>"Q"&amp;ROUNDUP(MONTH(Table1[[#This Row],[Invoice Date]])/3,0)</f>
        <v>Q3</v>
      </c>
      <c r="R5871" s="4" t="str">
        <f>LOOKUP(O5871,{1,3,6,9,12},{"Winter","Spring","Summer","Autumn","Winter"})</f>
        <v>Summer</v>
      </c>
    </row>
    <row r="5872" spans="2:18"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c r="O5872" s="4">
        <f>MONTH(Table1[[#This Row],[Invoice Date]])</f>
        <v>8</v>
      </c>
      <c r="P5872" s="4">
        <f>YEAR(Table1[[#This Row],[Invoice Date]])</f>
        <v>2021</v>
      </c>
      <c r="Q5872" s="4" t="str">
        <f>"Q"&amp;ROUNDUP(MONTH(Table1[[#This Row],[Invoice Date]])/3,0)</f>
        <v>Q3</v>
      </c>
      <c r="R5872" s="4" t="str">
        <f>LOOKUP(O5872,{1,3,6,9,12},{"Winter","Spring","Summer","Autumn","Winter"})</f>
        <v>Summer</v>
      </c>
    </row>
    <row r="5873" spans="2:18"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c r="O5873" s="4">
        <f>MONTH(Table1[[#This Row],[Invoice Date]])</f>
        <v>8</v>
      </c>
      <c r="P5873" s="4">
        <f>YEAR(Table1[[#This Row],[Invoice Date]])</f>
        <v>2021</v>
      </c>
      <c r="Q5873" s="4" t="str">
        <f>"Q"&amp;ROUNDUP(MONTH(Table1[[#This Row],[Invoice Date]])/3,0)</f>
        <v>Q3</v>
      </c>
      <c r="R5873" s="4" t="str">
        <f>LOOKUP(O5873,{1,3,6,9,12},{"Winter","Spring","Summer","Autumn","Winter"})</f>
        <v>Summer</v>
      </c>
    </row>
    <row r="5874" spans="2:18"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c r="O5874" s="4">
        <f>MONTH(Table1[[#This Row],[Invoice Date]])</f>
        <v>8</v>
      </c>
      <c r="P5874" s="4">
        <f>YEAR(Table1[[#This Row],[Invoice Date]])</f>
        <v>2021</v>
      </c>
      <c r="Q5874" s="4" t="str">
        <f>"Q"&amp;ROUNDUP(MONTH(Table1[[#This Row],[Invoice Date]])/3,0)</f>
        <v>Q3</v>
      </c>
      <c r="R5874" s="4" t="str">
        <f>LOOKUP(O5874,{1,3,6,9,12},{"Winter","Spring","Summer","Autumn","Winter"})</f>
        <v>Summer</v>
      </c>
    </row>
    <row r="5875" spans="2:18"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c r="O5875" s="4">
        <f>MONTH(Table1[[#This Row],[Invoice Date]])</f>
        <v>8</v>
      </c>
      <c r="P5875" s="4">
        <f>YEAR(Table1[[#This Row],[Invoice Date]])</f>
        <v>2021</v>
      </c>
      <c r="Q5875" s="4" t="str">
        <f>"Q"&amp;ROUNDUP(MONTH(Table1[[#This Row],[Invoice Date]])/3,0)</f>
        <v>Q3</v>
      </c>
      <c r="R5875" s="4" t="str">
        <f>LOOKUP(O5875,{1,3,6,9,12},{"Winter","Spring","Summer","Autumn","Winter"})</f>
        <v>Summer</v>
      </c>
    </row>
    <row r="5876" spans="2:18"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c r="O5876" s="4">
        <f>MONTH(Table1[[#This Row],[Invoice Date]])</f>
        <v>8</v>
      </c>
      <c r="P5876" s="4">
        <f>YEAR(Table1[[#This Row],[Invoice Date]])</f>
        <v>2021</v>
      </c>
      <c r="Q5876" s="4" t="str">
        <f>"Q"&amp;ROUNDUP(MONTH(Table1[[#This Row],[Invoice Date]])/3,0)</f>
        <v>Q3</v>
      </c>
      <c r="R5876" s="4" t="str">
        <f>LOOKUP(O5876,{1,3,6,9,12},{"Winter","Spring","Summer","Autumn","Winter"})</f>
        <v>Summer</v>
      </c>
    </row>
    <row r="5877" spans="2:18"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c r="O5877" s="4">
        <f>MONTH(Table1[[#This Row],[Invoice Date]])</f>
        <v>9</v>
      </c>
      <c r="P5877" s="4">
        <f>YEAR(Table1[[#This Row],[Invoice Date]])</f>
        <v>2021</v>
      </c>
      <c r="Q5877" s="4" t="str">
        <f>"Q"&amp;ROUNDUP(MONTH(Table1[[#This Row],[Invoice Date]])/3,0)</f>
        <v>Q3</v>
      </c>
      <c r="R5877" s="4" t="str">
        <f>LOOKUP(O5877,{1,3,6,9,12},{"Winter","Spring","Summer","Autumn","Winter"})</f>
        <v>Autumn</v>
      </c>
    </row>
    <row r="5878" spans="2:18"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c r="O5878" s="4">
        <f>MONTH(Table1[[#This Row],[Invoice Date]])</f>
        <v>9</v>
      </c>
      <c r="P5878" s="4">
        <f>YEAR(Table1[[#This Row],[Invoice Date]])</f>
        <v>2021</v>
      </c>
      <c r="Q5878" s="4" t="str">
        <f>"Q"&amp;ROUNDUP(MONTH(Table1[[#This Row],[Invoice Date]])/3,0)</f>
        <v>Q3</v>
      </c>
      <c r="R5878" s="4" t="str">
        <f>LOOKUP(O5878,{1,3,6,9,12},{"Winter","Spring","Summer","Autumn","Winter"})</f>
        <v>Autumn</v>
      </c>
    </row>
    <row r="5879" spans="2:18"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c r="O5879" s="4">
        <f>MONTH(Table1[[#This Row],[Invoice Date]])</f>
        <v>9</v>
      </c>
      <c r="P5879" s="4">
        <f>YEAR(Table1[[#This Row],[Invoice Date]])</f>
        <v>2021</v>
      </c>
      <c r="Q5879" s="4" t="str">
        <f>"Q"&amp;ROUNDUP(MONTH(Table1[[#This Row],[Invoice Date]])/3,0)</f>
        <v>Q3</v>
      </c>
      <c r="R5879" s="4" t="str">
        <f>LOOKUP(O5879,{1,3,6,9,12},{"Winter","Spring","Summer","Autumn","Winter"})</f>
        <v>Autumn</v>
      </c>
    </row>
    <row r="5880" spans="2:18"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c r="O5880" s="4">
        <f>MONTH(Table1[[#This Row],[Invoice Date]])</f>
        <v>9</v>
      </c>
      <c r="P5880" s="4">
        <f>YEAR(Table1[[#This Row],[Invoice Date]])</f>
        <v>2021</v>
      </c>
      <c r="Q5880" s="4" t="str">
        <f>"Q"&amp;ROUNDUP(MONTH(Table1[[#This Row],[Invoice Date]])/3,0)</f>
        <v>Q3</v>
      </c>
      <c r="R5880" s="4" t="str">
        <f>LOOKUP(O5880,{1,3,6,9,12},{"Winter","Spring","Summer","Autumn","Winter"})</f>
        <v>Autumn</v>
      </c>
    </row>
    <row r="5881" spans="2:18"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c r="O5881" s="4">
        <f>MONTH(Table1[[#This Row],[Invoice Date]])</f>
        <v>9</v>
      </c>
      <c r="P5881" s="4">
        <f>YEAR(Table1[[#This Row],[Invoice Date]])</f>
        <v>2021</v>
      </c>
      <c r="Q5881" s="4" t="str">
        <f>"Q"&amp;ROUNDUP(MONTH(Table1[[#This Row],[Invoice Date]])/3,0)</f>
        <v>Q3</v>
      </c>
      <c r="R5881" s="4" t="str">
        <f>LOOKUP(O5881,{1,3,6,9,12},{"Winter","Spring","Summer","Autumn","Winter"})</f>
        <v>Autumn</v>
      </c>
    </row>
    <row r="5882" spans="2:18"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c r="O5882" s="4">
        <f>MONTH(Table1[[#This Row],[Invoice Date]])</f>
        <v>9</v>
      </c>
      <c r="P5882" s="4">
        <f>YEAR(Table1[[#This Row],[Invoice Date]])</f>
        <v>2021</v>
      </c>
      <c r="Q5882" s="4" t="str">
        <f>"Q"&amp;ROUNDUP(MONTH(Table1[[#This Row],[Invoice Date]])/3,0)</f>
        <v>Q3</v>
      </c>
      <c r="R5882" s="4" t="str">
        <f>LOOKUP(O5882,{1,3,6,9,12},{"Winter","Spring","Summer","Autumn","Winter"})</f>
        <v>Autumn</v>
      </c>
    </row>
    <row r="5883" spans="2:18"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c r="O5883" s="4">
        <f>MONTH(Table1[[#This Row],[Invoice Date]])</f>
        <v>10</v>
      </c>
      <c r="P5883" s="4">
        <f>YEAR(Table1[[#This Row],[Invoice Date]])</f>
        <v>2021</v>
      </c>
      <c r="Q5883" s="4" t="str">
        <f>"Q"&amp;ROUNDUP(MONTH(Table1[[#This Row],[Invoice Date]])/3,0)</f>
        <v>Q4</v>
      </c>
      <c r="R5883" s="4" t="str">
        <f>LOOKUP(O5883,{1,3,6,9,12},{"Winter","Spring","Summer","Autumn","Winter"})</f>
        <v>Autumn</v>
      </c>
    </row>
    <row r="5884" spans="2:18"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c r="O5884" s="4">
        <f>MONTH(Table1[[#This Row],[Invoice Date]])</f>
        <v>10</v>
      </c>
      <c r="P5884" s="4">
        <f>YEAR(Table1[[#This Row],[Invoice Date]])</f>
        <v>2021</v>
      </c>
      <c r="Q5884" s="4" t="str">
        <f>"Q"&amp;ROUNDUP(MONTH(Table1[[#This Row],[Invoice Date]])/3,0)</f>
        <v>Q4</v>
      </c>
      <c r="R5884" s="4" t="str">
        <f>LOOKUP(O5884,{1,3,6,9,12},{"Winter","Spring","Summer","Autumn","Winter"})</f>
        <v>Autumn</v>
      </c>
    </row>
    <row r="5885" spans="2:18"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c r="O5885" s="4">
        <f>MONTH(Table1[[#This Row],[Invoice Date]])</f>
        <v>10</v>
      </c>
      <c r="P5885" s="4">
        <f>YEAR(Table1[[#This Row],[Invoice Date]])</f>
        <v>2021</v>
      </c>
      <c r="Q5885" s="4" t="str">
        <f>"Q"&amp;ROUNDUP(MONTH(Table1[[#This Row],[Invoice Date]])/3,0)</f>
        <v>Q4</v>
      </c>
      <c r="R5885" s="4" t="str">
        <f>LOOKUP(O5885,{1,3,6,9,12},{"Winter","Spring","Summer","Autumn","Winter"})</f>
        <v>Autumn</v>
      </c>
    </row>
    <row r="5886" spans="2:18"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c r="O5886" s="4">
        <f>MONTH(Table1[[#This Row],[Invoice Date]])</f>
        <v>10</v>
      </c>
      <c r="P5886" s="4">
        <f>YEAR(Table1[[#This Row],[Invoice Date]])</f>
        <v>2021</v>
      </c>
      <c r="Q5886" s="4" t="str">
        <f>"Q"&amp;ROUNDUP(MONTH(Table1[[#This Row],[Invoice Date]])/3,0)</f>
        <v>Q4</v>
      </c>
      <c r="R5886" s="4" t="str">
        <f>LOOKUP(O5886,{1,3,6,9,12},{"Winter","Spring","Summer","Autumn","Winter"})</f>
        <v>Autumn</v>
      </c>
    </row>
    <row r="5887" spans="2:18"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c r="O5887" s="4">
        <f>MONTH(Table1[[#This Row],[Invoice Date]])</f>
        <v>10</v>
      </c>
      <c r="P5887" s="4">
        <f>YEAR(Table1[[#This Row],[Invoice Date]])</f>
        <v>2021</v>
      </c>
      <c r="Q5887" s="4" t="str">
        <f>"Q"&amp;ROUNDUP(MONTH(Table1[[#This Row],[Invoice Date]])/3,0)</f>
        <v>Q4</v>
      </c>
      <c r="R5887" s="4" t="str">
        <f>LOOKUP(O5887,{1,3,6,9,12},{"Winter","Spring","Summer","Autumn","Winter"})</f>
        <v>Autumn</v>
      </c>
    </row>
    <row r="5888" spans="2:18"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c r="O5888" s="4">
        <f>MONTH(Table1[[#This Row],[Invoice Date]])</f>
        <v>10</v>
      </c>
      <c r="P5888" s="4">
        <f>YEAR(Table1[[#This Row],[Invoice Date]])</f>
        <v>2021</v>
      </c>
      <c r="Q5888" s="4" t="str">
        <f>"Q"&amp;ROUNDUP(MONTH(Table1[[#This Row],[Invoice Date]])/3,0)</f>
        <v>Q4</v>
      </c>
      <c r="R5888" s="4" t="str">
        <f>LOOKUP(O5888,{1,3,6,9,12},{"Winter","Spring","Summer","Autumn","Winter"})</f>
        <v>Autumn</v>
      </c>
    </row>
    <row r="5889" spans="2:18"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c r="O5889" s="4">
        <f>MONTH(Table1[[#This Row],[Invoice Date]])</f>
        <v>11</v>
      </c>
      <c r="P5889" s="4">
        <f>YEAR(Table1[[#This Row],[Invoice Date]])</f>
        <v>2021</v>
      </c>
      <c r="Q5889" s="4" t="str">
        <f>"Q"&amp;ROUNDUP(MONTH(Table1[[#This Row],[Invoice Date]])/3,0)</f>
        <v>Q4</v>
      </c>
      <c r="R5889" s="4" t="str">
        <f>LOOKUP(O5889,{1,3,6,9,12},{"Winter","Spring","Summer","Autumn","Winter"})</f>
        <v>Autumn</v>
      </c>
    </row>
    <row r="5890" spans="2:18"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c r="O5890" s="4">
        <f>MONTH(Table1[[#This Row],[Invoice Date]])</f>
        <v>11</v>
      </c>
      <c r="P5890" s="4">
        <f>YEAR(Table1[[#This Row],[Invoice Date]])</f>
        <v>2021</v>
      </c>
      <c r="Q5890" s="4" t="str">
        <f>"Q"&amp;ROUNDUP(MONTH(Table1[[#This Row],[Invoice Date]])/3,0)</f>
        <v>Q4</v>
      </c>
      <c r="R5890" s="4" t="str">
        <f>LOOKUP(O5890,{1,3,6,9,12},{"Winter","Spring","Summer","Autumn","Winter"})</f>
        <v>Autumn</v>
      </c>
    </row>
    <row r="5891" spans="2:18"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c r="O5891" s="4">
        <f>MONTH(Table1[[#This Row],[Invoice Date]])</f>
        <v>11</v>
      </c>
      <c r="P5891" s="4">
        <f>YEAR(Table1[[#This Row],[Invoice Date]])</f>
        <v>2021</v>
      </c>
      <c r="Q5891" s="4" t="str">
        <f>"Q"&amp;ROUNDUP(MONTH(Table1[[#This Row],[Invoice Date]])/3,0)</f>
        <v>Q4</v>
      </c>
      <c r="R5891" s="4" t="str">
        <f>LOOKUP(O5891,{1,3,6,9,12},{"Winter","Spring","Summer","Autumn","Winter"})</f>
        <v>Autumn</v>
      </c>
    </row>
    <row r="5892" spans="2:18"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c r="O5892" s="4">
        <f>MONTH(Table1[[#This Row],[Invoice Date]])</f>
        <v>11</v>
      </c>
      <c r="P5892" s="4">
        <f>YEAR(Table1[[#This Row],[Invoice Date]])</f>
        <v>2021</v>
      </c>
      <c r="Q5892" s="4" t="str">
        <f>"Q"&amp;ROUNDUP(MONTH(Table1[[#This Row],[Invoice Date]])/3,0)</f>
        <v>Q4</v>
      </c>
      <c r="R5892" s="4" t="str">
        <f>LOOKUP(O5892,{1,3,6,9,12},{"Winter","Spring","Summer","Autumn","Winter"})</f>
        <v>Autumn</v>
      </c>
    </row>
    <row r="5893" spans="2:18"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c r="O5893" s="4">
        <f>MONTH(Table1[[#This Row],[Invoice Date]])</f>
        <v>11</v>
      </c>
      <c r="P5893" s="4">
        <f>YEAR(Table1[[#This Row],[Invoice Date]])</f>
        <v>2021</v>
      </c>
      <c r="Q5893" s="4" t="str">
        <f>"Q"&amp;ROUNDUP(MONTH(Table1[[#This Row],[Invoice Date]])/3,0)</f>
        <v>Q4</v>
      </c>
      <c r="R5893" s="4" t="str">
        <f>LOOKUP(O5893,{1,3,6,9,12},{"Winter","Spring","Summer","Autumn","Winter"})</f>
        <v>Autumn</v>
      </c>
    </row>
    <row r="5894" spans="2:18"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c r="O5894" s="4">
        <f>MONTH(Table1[[#This Row],[Invoice Date]])</f>
        <v>11</v>
      </c>
      <c r="P5894" s="4">
        <f>YEAR(Table1[[#This Row],[Invoice Date]])</f>
        <v>2021</v>
      </c>
      <c r="Q5894" s="4" t="str">
        <f>"Q"&amp;ROUNDUP(MONTH(Table1[[#This Row],[Invoice Date]])/3,0)</f>
        <v>Q4</v>
      </c>
      <c r="R5894" s="4" t="str">
        <f>LOOKUP(O5894,{1,3,6,9,12},{"Winter","Spring","Summer","Autumn","Winter"})</f>
        <v>Autumn</v>
      </c>
    </row>
    <row r="5895" spans="2:18"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c r="O5895" s="4">
        <f>MONTH(Table1[[#This Row],[Invoice Date]])</f>
        <v>12</v>
      </c>
      <c r="P5895" s="4">
        <f>YEAR(Table1[[#This Row],[Invoice Date]])</f>
        <v>2021</v>
      </c>
      <c r="Q5895" s="4" t="str">
        <f>"Q"&amp;ROUNDUP(MONTH(Table1[[#This Row],[Invoice Date]])/3,0)</f>
        <v>Q4</v>
      </c>
      <c r="R5895" s="4" t="str">
        <f>LOOKUP(O5895,{1,3,6,9,12},{"Winter","Spring","Summer","Autumn","Winter"})</f>
        <v>Winter</v>
      </c>
    </row>
    <row r="5896" spans="2:18"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c r="O5896" s="4">
        <f>MONTH(Table1[[#This Row],[Invoice Date]])</f>
        <v>12</v>
      </c>
      <c r="P5896" s="4">
        <f>YEAR(Table1[[#This Row],[Invoice Date]])</f>
        <v>2021</v>
      </c>
      <c r="Q5896" s="4" t="str">
        <f>"Q"&amp;ROUNDUP(MONTH(Table1[[#This Row],[Invoice Date]])/3,0)</f>
        <v>Q4</v>
      </c>
      <c r="R5896" s="4" t="str">
        <f>LOOKUP(O5896,{1,3,6,9,12},{"Winter","Spring","Summer","Autumn","Winter"})</f>
        <v>Winter</v>
      </c>
    </row>
    <row r="5897" spans="2:18"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c r="O5897" s="4">
        <f>MONTH(Table1[[#This Row],[Invoice Date]])</f>
        <v>12</v>
      </c>
      <c r="P5897" s="4">
        <f>YEAR(Table1[[#This Row],[Invoice Date]])</f>
        <v>2021</v>
      </c>
      <c r="Q5897" s="4" t="str">
        <f>"Q"&amp;ROUNDUP(MONTH(Table1[[#This Row],[Invoice Date]])/3,0)</f>
        <v>Q4</v>
      </c>
      <c r="R5897" s="4" t="str">
        <f>LOOKUP(O5897,{1,3,6,9,12},{"Winter","Spring","Summer","Autumn","Winter"})</f>
        <v>Winter</v>
      </c>
    </row>
    <row r="5898" spans="2:18"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c r="O5898" s="4">
        <f>MONTH(Table1[[#This Row],[Invoice Date]])</f>
        <v>12</v>
      </c>
      <c r="P5898" s="4">
        <f>YEAR(Table1[[#This Row],[Invoice Date]])</f>
        <v>2021</v>
      </c>
      <c r="Q5898" s="4" t="str">
        <f>"Q"&amp;ROUNDUP(MONTH(Table1[[#This Row],[Invoice Date]])/3,0)</f>
        <v>Q4</v>
      </c>
      <c r="R5898" s="4" t="str">
        <f>LOOKUP(O5898,{1,3,6,9,12},{"Winter","Spring","Summer","Autumn","Winter"})</f>
        <v>Winter</v>
      </c>
    </row>
    <row r="5899" spans="2:18"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c r="O5899" s="4">
        <f>MONTH(Table1[[#This Row],[Invoice Date]])</f>
        <v>12</v>
      </c>
      <c r="P5899" s="4">
        <f>YEAR(Table1[[#This Row],[Invoice Date]])</f>
        <v>2021</v>
      </c>
      <c r="Q5899" s="4" t="str">
        <f>"Q"&amp;ROUNDUP(MONTH(Table1[[#This Row],[Invoice Date]])/3,0)</f>
        <v>Q4</v>
      </c>
      <c r="R5899" s="4" t="str">
        <f>LOOKUP(O5899,{1,3,6,9,12},{"Winter","Spring","Summer","Autumn","Winter"})</f>
        <v>Winter</v>
      </c>
    </row>
    <row r="5900" spans="2:18"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c r="O5900" s="4">
        <f>MONTH(Table1[[#This Row],[Invoice Date]])</f>
        <v>12</v>
      </c>
      <c r="P5900" s="4">
        <f>YEAR(Table1[[#This Row],[Invoice Date]])</f>
        <v>2021</v>
      </c>
      <c r="Q5900" s="4" t="str">
        <f>"Q"&amp;ROUNDUP(MONTH(Table1[[#This Row],[Invoice Date]])/3,0)</f>
        <v>Q4</v>
      </c>
      <c r="R5900" s="4" t="str">
        <f>LOOKUP(O5900,{1,3,6,9,12},{"Winter","Spring","Summer","Autumn","Winter"})</f>
        <v>Winter</v>
      </c>
    </row>
    <row r="5901" spans="2:18"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c r="O5901" s="4">
        <f>MONTH(Table1[[#This Row],[Invoice Date]])</f>
        <v>1</v>
      </c>
      <c r="P5901" s="4">
        <f>YEAR(Table1[[#This Row],[Invoice Date]])</f>
        <v>2021</v>
      </c>
      <c r="Q5901" s="4" t="str">
        <f>"Q"&amp;ROUNDUP(MONTH(Table1[[#This Row],[Invoice Date]])/3,0)</f>
        <v>Q1</v>
      </c>
      <c r="R5901" s="4" t="str">
        <f>LOOKUP(O5901,{1,3,6,9,12},{"Winter","Spring","Summer","Autumn","Winter"})</f>
        <v>Winter</v>
      </c>
    </row>
    <row r="5902" spans="2:18"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c r="O5902" s="4">
        <f>MONTH(Table1[[#This Row],[Invoice Date]])</f>
        <v>1</v>
      </c>
      <c r="P5902" s="4">
        <f>YEAR(Table1[[#This Row],[Invoice Date]])</f>
        <v>2021</v>
      </c>
      <c r="Q5902" s="4" t="str">
        <f>"Q"&amp;ROUNDUP(MONTH(Table1[[#This Row],[Invoice Date]])/3,0)</f>
        <v>Q1</v>
      </c>
      <c r="R5902" s="4" t="str">
        <f>LOOKUP(O5902,{1,3,6,9,12},{"Winter","Spring","Summer","Autumn","Winter"})</f>
        <v>Winter</v>
      </c>
    </row>
    <row r="5903" spans="2:18"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c r="O5903" s="4">
        <f>MONTH(Table1[[#This Row],[Invoice Date]])</f>
        <v>1</v>
      </c>
      <c r="P5903" s="4">
        <f>YEAR(Table1[[#This Row],[Invoice Date]])</f>
        <v>2021</v>
      </c>
      <c r="Q5903" s="4" t="str">
        <f>"Q"&amp;ROUNDUP(MONTH(Table1[[#This Row],[Invoice Date]])/3,0)</f>
        <v>Q1</v>
      </c>
      <c r="R5903" s="4" t="str">
        <f>LOOKUP(O5903,{1,3,6,9,12},{"Winter","Spring","Summer","Autumn","Winter"})</f>
        <v>Winter</v>
      </c>
    </row>
    <row r="5904" spans="2:18"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c r="O5904" s="4">
        <f>MONTH(Table1[[#This Row],[Invoice Date]])</f>
        <v>1</v>
      </c>
      <c r="P5904" s="4">
        <f>YEAR(Table1[[#This Row],[Invoice Date]])</f>
        <v>2021</v>
      </c>
      <c r="Q5904" s="4" t="str">
        <f>"Q"&amp;ROUNDUP(MONTH(Table1[[#This Row],[Invoice Date]])/3,0)</f>
        <v>Q1</v>
      </c>
      <c r="R5904" s="4" t="str">
        <f>LOOKUP(O5904,{1,3,6,9,12},{"Winter","Spring","Summer","Autumn","Winter"})</f>
        <v>Winter</v>
      </c>
    </row>
    <row r="5905" spans="2:18"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c r="O5905" s="4">
        <f>MONTH(Table1[[#This Row],[Invoice Date]])</f>
        <v>1</v>
      </c>
      <c r="P5905" s="4">
        <f>YEAR(Table1[[#This Row],[Invoice Date]])</f>
        <v>2021</v>
      </c>
      <c r="Q5905" s="4" t="str">
        <f>"Q"&amp;ROUNDUP(MONTH(Table1[[#This Row],[Invoice Date]])/3,0)</f>
        <v>Q1</v>
      </c>
      <c r="R5905" s="4" t="str">
        <f>LOOKUP(O5905,{1,3,6,9,12},{"Winter","Spring","Summer","Autumn","Winter"})</f>
        <v>Winter</v>
      </c>
    </row>
    <row r="5906" spans="2:18"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c r="O5906" s="4">
        <f>MONTH(Table1[[#This Row],[Invoice Date]])</f>
        <v>1</v>
      </c>
      <c r="P5906" s="4">
        <f>YEAR(Table1[[#This Row],[Invoice Date]])</f>
        <v>2021</v>
      </c>
      <c r="Q5906" s="4" t="str">
        <f>"Q"&amp;ROUNDUP(MONTH(Table1[[#This Row],[Invoice Date]])/3,0)</f>
        <v>Q1</v>
      </c>
      <c r="R5906" s="4" t="str">
        <f>LOOKUP(O5906,{1,3,6,9,12},{"Winter","Spring","Summer","Autumn","Winter"})</f>
        <v>Winter</v>
      </c>
    </row>
    <row r="5907" spans="2:18"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c r="O5907" s="4">
        <f>MONTH(Table1[[#This Row],[Invoice Date]])</f>
        <v>2</v>
      </c>
      <c r="P5907" s="4">
        <f>YEAR(Table1[[#This Row],[Invoice Date]])</f>
        <v>2021</v>
      </c>
      <c r="Q5907" s="4" t="str">
        <f>"Q"&amp;ROUNDUP(MONTH(Table1[[#This Row],[Invoice Date]])/3,0)</f>
        <v>Q1</v>
      </c>
      <c r="R5907" s="4" t="str">
        <f>LOOKUP(O5907,{1,3,6,9,12},{"Winter","Spring","Summer","Autumn","Winter"})</f>
        <v>Winter</v>
      </c>
    </row>
    <row r="5908" spans="2:18"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c r="O5908" s="4">
        <f>MONTH(Table1[[#This Row],[Invoice Date]])</f>
        <v>2</v>
      </c>
      <c r="P5908" s="4">
        <f>YEAR(Table1[[#This Row],[Invoice Date]])</f>
        <v>2021</v>
      </c>
      <c r="Q5908" s="4" t="str">
        <f>"Q"&amp;ROUNDUP(MONTH(Table1[[#This Row],[Invoice Date]])/3,0)</f>
        <v>Q1</v>
      </c>
      <c r="R5908" s="4" t="str">
        <f>LOOKUP(O5908,{1,3,6,9,12},{"Winter","Spring","Summer","Autumn","Winter"})</f>
        <v>Winter</v>
      </c>
    </row>
    <row r="5909" spans="2:18"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c r="O5909" s="4">
        <f>MONTH(Table1[[#This Row],[Invoice Date]])</f>
        <v>2</v>
      </c>
      <c r="P5909" s="4">
        <f>YEAR(Table1[[#This Row],[Invoice Date]])</f>
        <v>2021</v>
      </c>
      <c r="Q5909" s="4" t="str">
        <f>"Q"&amp;ROUNDUP(MONTH(Table1[[#This Row],[Invoice Date]])/3,0)</f>
        <v>Q1</v>
      </c>
      <c r="R5909" s="4" t="str">
        <f>LOOKUP(O5909,{1,3,6,9,12},{"Winter","Spring","Summer","Autumn","Winter"})</f>
        <v>Winter</v>
      </c>
    </row>
    <row r="5910" spans="2:18"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c r="O5910" s="4">
        <f>MONTH(Table1[[#This Row],[Invoice Date]])</f>
        <v>2</v>
      </c>
      <c r="P5910" s="4">
        <f>YEAR(Table1[[#This Row],[Invoice Date]])</f>
        <v>2021</v>
      </c>
      <c r="Q5910" s="4" t="str">
        <f>"Q"&amp;ROUNDUP(MONTH(Table1[[#This Row],[Invoice Date]])/3,0)</f>
        <v>Q1</v>
      </c>
      <c r="R5910" s="4" t="str">
        <f>LOOKUP(O5910,{1,3,6,9,12},{"Winter","Spring","Summer","Autumn","Winter"})</f>
        <v>Winter</v>
      </c>
    </row>
    <row r="5911" spans="2:18"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c r="O5911" s="4">
        <f>MONTH(Table1[[#This Row],[Invoice Date]])</f>
        <v>2</v>
      </c>
      <c r="P5911" s="4">
        <f>YEAR(Table1[[#This Row],[Invoice Date]])</f>
        <v>2021</v>
      </c>
      <c r="Q5911" s="4" t="str">
        <f>"Q"&amp;ROUNDUP(MONTH(Table1[[#This Row],[Invoice Date]])/3,0)</f>
        <v>Q1</v>
      </c>
      <c r="R5911" s="4" t="str">
        <f>LOOKUP(O5911,{1,3,6,9,12},{"Winter","Spring","Summer","Autumn","Winter"})</f>
        <v>Winter</v>
      </c>
    </row>
    <row r="5912" spans="2:18"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c r="O5912" s="4">
        <f>MONTH(Table1[[#This Row],[Invoice Date]])</f>
        <v>2</v>
      </c>
      <c r="P5912" s="4">
        <f>YEAR(Table1[[#This Row],[Invoice Date]])</f>
        <v>2021</v>
      </c>
      <c r="Q5912" s="4" t="str">
        <f>"Q"&amp;ROUNDUP(MONTH(Table1[[#This Row],[Invoice Date]])/3,0)</f>
        <v>Q1</v>
      </c>
      <c r="R5912" s="4" t="str">
        <f>LOOKUP(O5912,{1,3,6,9,12},{"Winter","Spring","Summer","Autumn","Winter"})</f>
        <v>Winter</v>
      </c>
    </row>
    <row r="5913" spans="2:18"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c r="O5913" s="4">
        <f>MONTH(Table1[[#This Row],[Invoice Date]])</f>
        <v>3</v>
      </c>
      <c r="P5913" s="4">
        <f>YEAR(Table1[[#This Row],[Invoice Date]])</f>
        <v>2021</v>
      </c>
      <c r="Q5913" s="4" t="str">
        <f>"Q"&amp;ROUNDUP(MONTH(Table1[[#This Row],[Invoice Date]])/3,0)</f>
        <v>Q1</v>
      </c>
      <c r="R5913" s="4" t="str">
        <f>LOOKUP(O5913,{1,3,6,9,12},{"Winter","Spring","Summer","Autumn","Winter"})</f>
        <v>Spring</v>
      </c>
    </row>
    <row r="5914" spans="2:18"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c r="O5914" s="4">
        <f>MONTH(Table1[[#This Row],[Invoice Date]])</f>
        <v>3</v>
      </c>
      <c r="P5914" s="4">
        <f>YEAR(Table1[[#This Row],[Invoice Date]])</f>
        <v>2021</v>
      </c>
      <c r="Q5914" s="4" t="str">
        <f>"Q"&amp;ROUNDUP(MONTH(Table1[[#This Row],[Invoice Date]])/3,0)</f>
        <v>Q1</v>
      </c>
      <c r="R5914" s="4" t="str">
        <f>LOOKUP(O5914,{1,3,6,9,12},{"Winter","Spring","Summer","Autumn","Winter"})</f>
        <v>Spring</v>
      </c>
    </row>
    <row r="5915" spans="2:18"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c r="O5915" s="4">
        <f>MONTH(Table1[[#This Row],[Invoice Date]])</f>
        <v>3</v>
      </c>
      <c r="P5915" s="4">
        <f>YEAR(Table1[[#This Row],[Invoice Date]])</f>
        <v>2021</v>
      </c>
      <c r="Q5915" s="4" t="str">
        <f>"Q"&amp;ROUNDUP(MONTH(Table1[[#This Row],[Invoice Date]])/3,0)</f>
        <v>Q1</v>
      </c>
      <c r="R5915" s="4" t="str">
        <f>LOOKUP(O5915,{1,3,6,9,12},{"Winter","Spring","Summer","Autumn","Winter"})</f>
        <v>Spring</v>
      </c>
    </row>
    <row r="5916" spans="2:18"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c r="O5916" s="4">
        <f>MONTH(Table1[[#This Row],[Invoice Date]])</f>
        <v>3</v>
      </c>
      <c r="P5916" s="4">
        <f>YEAR(Table1[[#This Row],[Invoice Date]])</f>
        <v>2021</v>
      </c>
      <c r="Q5916" s="4" t="str">
        <f>"Q"&amp;ROUNDUP(MONTH(Table1[[#This Row],[Invoice Date]])/3,0)</f>
        <v>Q1</v>
      </c>
      <c r="R5916" s="4" t="str">
        <f>LOOKUP(O5916,{1,3,6,9,12},{"Winter","Spring","Summer","Autumn","Winter"})</f>
        <v>Spring</v>
      </c>
    </row>
    <row r="5917" spans="2:18"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c r="O5917" s="4">
        <f>MONTH(Table1[[#This Row],[Invoice Date]])</f>
        <v>3</v>
      </c>
      <c r="P5917" s="4">
        <f>YEAR(Table1[[#This Row],[Invoice Date]])</f>
        <v>2021</v>
      </c>
      <c r="Q5917" s="4" t="str">
        <f>"Q"&amp;ROUNDUP(MONTH(Table1[[#This Row],[Invoice Date]])/3,0)</f>
        <v>Q1</v>
      </c>
      <c r="R5917" s="4" t="str">
        <f>LOOKUP(O5917,{1,3,6,9,12},{"Winter","Spring","Summer","Autumn","Winter"})</f>
        <v>Spring</v>
      </c>
    </row>
    <row r="5918" spans="2:18"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c r="O5918" s="4">
        <f>MONTH(Table1[[#This Row],[Invoice Date]])</f>
        <v>3</v>
      </c>
      <c r="P5918" s="4">
        <f>YEAR(Table1[[#This Row],[Invoice Date]])</f>
        <v>2021</v>
      </c>
      <c r="Q5918" s="4" t="str">
        <f>"Q"&amp;ROUNDUP(MONTH(Table1[[#This Row],[Invoice Date]])/3,0)</f>
        <v>Q1</v>
      </c>
      <c r="R5918" s="4" t="str">
        <f>LOOKUP(O5918,{1,3,6,9,12},{"Winter","Spring","Summer","Autumn","Winter"})</f>
        <v>Spring</v>
      </c>
    </row>
    <row r="5919" spans="2:18"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c r="O5919" s="4">
        <f>MONTH(Table1[[#This Row],[Invoice Date]])</f>
        <v>4</v>
      </c>
      <c r="P5919" s="4">
        <f>YEAR(Table1[[#This Row],[Invoice Date]])</f>
        <v>2021</v>
      </c>
      <c r="Q5919" s="4" t="str">
        <f>"Q"&amp;ROUNDUP(MONTH(Table1[[#This Row],[Invoice Date]])/3,0)</f>
        <v>Q2</v>
      </c>
      <c r="R5919" s="4" t="str">
        <f>LOOKUP(O5919,{1,3,6,9,12},{"Winter","Spring","Summer","Autumn","Winter"})</f>
        <v>Spring</v>
      </c>
    </row>
    <row r="5920" spans="2:18"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c r="O5920" s="4">
        <f>MONTH(Table1[[#This Row],[Invoice Date]])</f>
        <v>4</v>
      </c>
      <c r="P5920" s="4">
        <f>YEAR(Table1[[#This Row],[Invoice Date]])</f>
        <v>2021</v>
      </c>
      <c r="Q5920" s="4" t="str">
        <f>"Q"&amp;ROUNDUP(MONTH(Table1[[#This Row],[Invoice Date]])/3,0)</f>
        <v>Q2</v>
      </c>
      <c r="R5920" s="4" t="str">
        <f>LOOKUP(O5920,{1,3,6,9,12},{"Winter","Spring","Summer","Autumn","Winter"})</f>
        <v>Spring</v>
      </c>
    </row>
    <row r="5921" spans="2:18"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c r="O5921" s="4">
        <f>MONTH(Table1[[#This Row],[Invoice Date]])</f>
        <v>4</v>
      </c>
      <c r="P5921" s="4">
        <f>YEAR(Table1[[#This Row],[Invoice Date]])</f>
        <v>2021</v>
      </c>
      <c r="Q5921" s="4" t="str">
        <f>"Q"&amp;ROUNDUP(MONTH(Table1[[#This Row],[Invoice Date]])/3,0)</f>
        <v>Q2</v>
      </c>
      <c r="R5921" s="4" t="str">
        <f>LOOKUP(O5921,{1,3,6,9,12},{"Winter","Spring","Summer","Autumn","Winter"})</f>
        <v>Spring</v>
      </c>
    </row>
    <row r="5922" spans="2:18"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c r="O5922" s="4">
        <f>MONTH(Table1[[#This Row],[Invoice Date]])</f>
        <v>4</v>
      </c>
      <c r="P5922" s="4">
        <f>YEAR(Table1[[#This Row],[Invoice Date]])</f>
        <v>2021</v>
      </c>
      <c r="Q5922" s="4" t="str">
        <f>"Q"&amp;ROUNDUP(MONTH(Table1[[#This Row],[Invoice Date]])/3,0)</f>
        <v>Q2</v>
      </c>
      <c r="R5922" s="4" t="str">
        <f>LOOKUP(O5922,{1,3,6,9,12},{"Winter","Spring","Summer","Autumn","Winter"})</f>
        <v>Spring</v>
      </c>
    </row>
    <row r="5923" spans="2:18"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c r="O5923" s="4">
        <f>MONTH(Table1[[#This Row],[Invoice Date]])</f>
        <v>4</v>
      </c>
      <c r="P5923" s="4">
        <f>YEAR(Table1[[#This Row],[Invoice Date]])</f>
        <v>2021</v>
      </c>
      <c r="Q5923" s="4" t="str">
        <f>"Q"&amp;ROUNDUP(MONTH(Table1[[#This Row],[Invoice Date]])/3,0)</f>
        <v>Q2</v>
      </c>
      <c r="R5923" s="4" t="str">
        <f>LOOKUP(O5923,{1,3,6,9,12},{"Winter","Spring","Summer","Autumn","Winter"})</f>
        <v>Spring</v>
      </c>
    </row>
    <row r="5924" spans="2:18"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c r="O5924" s="4">
        <f>MONTH(Table1[[#This Row],[Invoice Date]])</f>
        <v>4</v>
      </c>
      <c r="P5924" s="4">
        <f>YEAR(Table1[[#This Row],[Invoice Date]])</f>
        <v>2021</v>
      </c>
      <c r="Q5924" s="4" t="str">
        <f>"Q"&amp;ROUNDUP(MONTH(Table1[[#This Row],[Invoice Date]])/3,0)</f>
        <v>Q2</v>
      </c>
      <c r="R5924" s="4" t="str">
        <f>LOOKUP(O5924,{1,3,6,9,12},{"Winter","Spring","Summer","Autumn","Winter"})</f>
        <v>Spring</v>
      </c>
    </row>
    <row r="5925" spans="2:18"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c r="O5925" s="4">
        <f>MONTH(Table1[[#This Row],[Invoice Date]])</f>
        <v>5</v>
      </c>
      <c r="P5925" s="4">
        <f>YEAR(Table1[[#This Row],[Invoice Date]])</f>
        <v>2021</v>
      </c>
      <c r="Q5925" s="4" t="str">
        <f>"Q"&amp;ROUNDUP(MONTH(Table1[[#This Row],[Invoice Date]])/3,0)</f>
        <v>Q2</v>
      </c>
      <c r="R5925" s="4" t="str">
        <f>LOOKUP(O5925,{1,3,6,9,12},{"Winter","Spring","Summer","Autumn","Winter"})</f>
        <v>Spring</v>
      </c>
    </row>
    <row r="5926" spans="2:18"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c r="O5926" s="4">
        <f>MONTH(Table1[[#This Row],[Invoice Date]])</f>
        <v>5</v>
      </c>
      <c r="P5926" s="4">
        <f>YEAR(Table1[[#This Row],[Invoice Date]])</f>
        <v>2021</v>
      </c>
      <c r="Q5926" s="4" t="str">
        <f>"Q"&amp;ROUNDUP(MONTH(Table1[[#This Row],[Invoice Date]])/3,0)</f>
        <v>Q2</v>
      </c>
      <c r="R5926" s="4" t="str">
        <f>LOOKUP(O5926,{1,3,6,9,12},{"Winter","Spring","Summer","Autumn","Winter"})</f>
        <v>Spring</v>
      </c>
    </row>
    <row r="5927" spans="2:18"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c r="O5927" s="4">
        <f>MONTH(Table1[[#This Row],[Invoice Date]])</f>
        <v>5</v>
      </c>
      <c r="P5927" s="4">
        <f>YEAR(Table1[[#This Row],[Invoice Date]])</f>
        <v>2021</v>
      </c>
      <c r="Q5927" s="4" t="str">
        <f>"Q"&amp;ROUNDUP(MONTH(Table1[[#This Row],[Invoice Date]])/3,0)</f>
        <v>Q2</v>
      </c>
      <c r="R5927" s="4" t="str">
        <f>LOOKUP(O5927,{1,3,6,9,12},{"Winter","Spring","Summer","Autumn","Winter"})</f>
        <v>Spring</v>
      </c>
    </row>
    <row r="5928" spans="2:18"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c r="O5928" s="4">
        <f>MONTH(Table1[[#This Row],[Invoice Date]])</f>
        <v>5</v>
      </c>
      <c r="P5928" s="4">
        <f>YEAR(Table1[[#This Row],[Invoice Date]])</f>
        <v>2021</v>
      </c>
      <c r="Q5928" s="4" t="str">
        <f>"Q"&amp;ROUNDUP(MONTH(Table1[[#This Row],[Invoice Date]])/3,0)</f>
        <v>Q2</v>
      </c>
      <c r="R5928" s="4" t="str">
        <f>LOOKUP(O5928,{1,3,6,9,12},{"Winter","Spring","Summer","Autumn","Winter"})</f>
        <v>Spring</v>
      </c>
    </row>
    <row r="5929" spans="2:18"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c r="O5929" s="4">
        <f>MONTH(Table1[[#This Row],[Invoice Date]])</f>
        <v>5</v>
      </c>
      <c r="P5929" s="4">
        <f>YEAR(Table1[[#This Row],[Invoice Date]])</f>
        <v>2021</v>
      </c>
      <c r="Q5929" s="4" t="str">
        <f>"Q"&amp;ROUNDUP(MONTH(Table1[[#This Row],[Invoice Date]])/3,0)</f>
        <v>Q2</v>
      </c>
      <c r="R5929" s="4" t="str">
        <f>LOOKUP(O5929,{1,3,6,9,12},{"Winter","Spring","Summer","Autumn","Winter"})</f>
        <v>Spring</v>
      </c>
    </row>
    <row r="5930" spans="2:18"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c r="O5930" s="4">
        <f>MONTH(Table1[[#This Row],[Invoice Date]])</f>
        <v>5</v>
      </c>
      <c r="P5930" s="4">
        <f>YEAR(Table1[[#This Row],[Invoice Date]])</f>
        <v>2021</v>
      </c>
      <c r="Q5930" s="4" t="str">
        <f>"Q"&amp;ROUNDUP(MONTH(Table1[[#This Row],[Invoice Date]])/3,0)</f>
        <v>Q2</v>
      </c>
      <c r="R5930" s="4" t="str">
        <f>LOOKUP(O5930,{1,3,6,9,12},{"Winter","Spring","Summer","Autumn","Winter"})</f>
        <v>Spring</v>
      </c>
    </row>
    <row r="5931" spans="2:18"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c r="O5931" s="4">
        <f>MONTH(Table1[[#This Row],[Invoice Date]])</f>
        <v>6</v>
      </c>
      <c r="P5931" s="4">
        <f>YEAR(Table1[[#This Row],[Invoice Date]])</f>
        <v>2021</v>
      </c>
      <c r="Q5931" s="4" t="str">
        <f>"Q"&amp;ROUNDUP(MONTH(Table1[[#This Row],[Invoice Date]])/3,0)</f>
        <v>Q2</v>
      </c>
      <c r="R5931" s="4" t="str">
        <f>LOOKUP(O5931,{1,3,6,9,12},{"Winter","Spring","Summer","Autumn","Winter"})</f>
        <v>Summer</v>
      </c>
    </row>
    <row r="5932" spans="2:18"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c r="O5932" s="4">
        <f>MONTH(Table1[[#This Row],[Invoice Date]])</f>
        <v>6</v>
      </c>
      <c r="P5932" s="4">
        <f>YEAR(Table1[[#This Row],[Invoice Date]])</f>
        <v>2021</v>
      </c>
      <c r="Q5932" s="4" t="str">
        <f>"Q"&amp;ROUNDUP(MONTH(Table1[[#This Row],[Invoice Date]])/3,0)</f>
        <v>Q2</v>
      </c>
      <c r="R5932" s="4" t="str">
        <f>LOOKUP(O5932,{1,3,6,9,12},{"Winter","Spring","Summer","Autumn","Winter"})</f>
        <v>Summer</v>
      </c>
    </row>
    <row r="5933" spans="2:18"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c r="O5933" s="4">
        <f>MONTH(Table1[[#This Row],[Invoice Date]])</f>
        <v>6</v>
      </c>
      <c r="P5933" s="4">
        <f>YEAR(Table1[[#This Row],[Invoice Date]])</f>
        <v>2021</v>
      </c>
      <c r="Q5933" s="4" t="str">
        <f>"Q"&amp;ROUNDUP(MONTH(Table1[[#This Row],[Invoice Date]])/3,0)</f>
        <v>Q2</v>
      </c>
      <c r="R5933" s="4" t="str">
        <f>LOOKUP(O5933,{1,3,6,9,12},{"Winter","Spring","Summer","Autumn","Winter"})</f>
        <v>Summer</v>
      </c>
    </row>
    <row r="5934" spans="2:18"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c r="O5934" s="4">
        <f>MONTH(Table1[[#This Row],[Invoice Date]])</f>
        <v>6</v>
      </c>
      <c r="P5934" s="4">
        <f>YEAR(Table1[[#This Row],[Invoice Date]])</f>
        <v>2021</v>
      </c>
      <c r="Q5934" s="4" t="str">
        <f>"Q"&amp;ROUNDUP(MONTH(Table1[[#This Row],[Invoice Date]])/3,0)</f>
        <v>Q2</v>
      </c>
      <c r="R5934" s="4" t="str">
        <f>LOOKUP(O5934,{1,3,6,9,12},{"Winter","Spring","Summer","Autumn","Winter"})</f>
        <v>Summer</v>
      </c>
    </row>
    <row r="5935" spans="2:18"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c r="O5935" s="4">
        <f>MONTH(Table1[[#This Row],[Invoice Date]])</f>
        <v>6</v>
      </c>
      <c r="P5935" s="4">
        <f>YEAR(Table1[[#This Row],[Invoice Date]])</f>
        <v>2021</v>
      </c>
      <c r="Q5935" s="4" t="str">
        <f>"Q"&amp;ROUNDUP(MONTH(Table1[[#This Row],[Invoice Date]])/3,0)</f>
        <v>Q2</v>
      </c>
      <c r="R5935" s="4" t="str">
        <f>LOOKUP(O5935,{1,3,6,9,12},{"Winter","Spring","Summer","Autumn","Winter"})</f>
        <v>Summer</v>
      </c>
    </row>
    <row r="5936" spans="2:18"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c r="O5936" s="4">
        <f>MONTH(Table1[[#This Row],[Invoice Date]])</f>
        <v>6</v>
      </c>
      <c r="P5936" s="4">
        <f>YEAR(Table1[[#This Row],[Invoice Date]])</f>
        <v>2021</v>
      </c>
      <c r="Q5936" s="4" t="str">
        <f>"Q"&amp;ROUNDUP(MONTH(Table1[[#This Row],[Invoice Date]])/3,0)</f>
        <v>Q2</v>
      </c>
      <c r="R5936" s="4" t="str">
        <f>LOOKUP(O5936,{1,3,6,9,12},{"Winter","Spring","Summer","Autumn","Winter"})</f>
        <v>Summer</v>
      </c>
    </row>
    <row r="5937" spans="2:18"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c r="O5937" s="4">
        <f>MONTH(Table1[[#This Row],[Invoice Date]])</f>
        <v>7</v>
      </c>
      <c r="P5937" s="4">
        <f>YEAR(Table1[[#This Row],[Invoice Date]])</f>
        <v>2021</v>
      </c>
      <c r="Q5937" s="4" t="str">
        <f>"Q"&amp;ROUNDUP(MONTH(Table1[[#This Row],[Invoice Date]])/3,0)</f>
        <v>Q3</v>
      </c>
      <c r="R5937" s="4" t="str">
        <f>LOOKUP(O5937,{1,3,6,9,12},{"Winter","Spring","Summer","Autumn","Winter"})</f>
        <v>Summer</v>
      </c>
    </row>
    <row r="5938" spans="2:18"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c r="O5938" s="4">
        <f>MONTH(Table1[[#This Row],[Invoice Date]])</f>
        <v>7</v>
      </c>
      <c r="P5938" s="4">
        <f>YEAR(Table1[[#This Row],[Invoice Date]])</f>
        <v>2021</v>
      </c>
      <c r="Q5938" s="4" t="str">
        <f>"Q"&amp;ROUNDUP(MONTH(Table1[[#This Row],[Invoice Date]])/3,0)</f>
        <v>Q3</v>
      </c>
      <c r="R5938" s="4" t="str">
        <f>LOOKUP(O5938,{1,3,6,9,12},{"Winter","Spring","Summer","Autumn","Winter"})</f>
        <v>Summer</v>
      </c>
    </row>
    <row r="5939" spans="2:18"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c r="O5939" s="4">
        <f>MONTH(Table1[[#This Row],[Invoice Date]])</f>
        <v>7</v>
      </c>
      <c r="P5939" s="4">
        <f>YEAR(Table1[[#This Row],[Invoice Date]])</f>
        <v>2021</v>
      </c>
      <c r="Q5939" s="4" t="str">
        <f>"Q"&amp;ROUNDUP(MONTH(Table1[[#This Row],[Invoice Date]])/3,0)</f>
        <v>Q3</v>
      </c>
      <c r="R5939" s="4" t="str">
        <f>LOOKUP(O5939,{1,3,6,9,12},{"Winter","Spring","Summer","Autumn","Winter"})</f>
        <v>Summer</v>
      </c>
    </row>
    <row r="5940" spans="2:18"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c r="O5940" s="4">
        <f>MONTH(Table1[[#This Row],[Invoice Date]])</f>
        <v>7</v>
      </c>
      <c r="P5940" s="4">
        <f>YEAR(Table1[[#This Row],[Invoice Date]])</f>
        <v>2021</v>
      </c>
      <c r="Q5940" s="4" t="str">
        <f>"Q"&amp;ROUNDUP(MONTH(Table1[[#This Row],[Invoice Date]])/3,0)</f>
        <v>Q3</v>
      </c>
      <c r="R5940" s="4" t="str">
        <f>LOOKUP(O5940,{1,3,6,9,12},{"Winter","Spring","Summer","Autumn","Winter"})</f>
        <v>Summer</v>
      </c>
    </row>
    <row r="5941" spans="2:18"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c r="O5941" s="4">
        <f>MONTH(Table1[[#This Row],[Invoice Date]])</f>
        <v>7</v>
      </c>
      <c r="P5941" s="4">
        <f>YEAR(Table1[[#This Row],[Invoice Date]])</f>
        <v>2021</v>
      </c>
      <c r="Q5941" s="4" t="str">
        <f>"Q"&amp;ROUNDUP(MONTH(Table1[[#This Row],[Invoice Date]])/3,0)</f>
        <v>Q3</v>
      </c>
      <c r="R5941" s="4" t="str">
        <f>LOOKUP(O5941,{1,3,6,9,12},{"Winter","Spring","Summer","Autumn","Winter"})</f>
        <v>Summer</v>
      </c>
    </row>
    <row r="5942" spans="2:18"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c r="O5942" s="4">
        <f>MONTH(Table1[[#This Row],[Invoice Date]])</f>
        <v>7</v>
      </c>
      <c r="P5942" s="4">
        <f>YEAR(Table1[[#This Row],[Invoice Date]])</f>
        <v>2021</v>
      </c>
      <c r="Q5942" s="4" t="str">
        <f>"Q"&amp;ROUNDUP(MONTH(Table1[[#This Row],[Invoice Date]])/3,0)</f>
        <v>Q3</v>
      </c>
      <c r="R5942" s="4" t="str">
        <f>LOOKUP(O5942,{1,3,6,9,12},{"Winter","Spring","Summer","Autumn","Winter"})</f>
        <v>Summer</v>
      </c>
    </row>
    <row r="5943" spans="2:18"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c r="O5943" s="4">
        <f>MONTH(Table1[[#This Row],[Invoice Date]])</f>
        <v>8</v>
      </c>
      <c r="P5943" s="4">
        <f>YEAR(Table1[[#This Row],[Invoice Date]])</f>
        <v>2021</v>
      </c>
      <c r="Q5943" s="4" t="str">
        <f>"Q"&amp;ROUNDUP(MONTH(Table1[[#This Row],[Invoice Date]])/3,0)</f>
        <v>Q3</v>
      </c>
      <c r="R5943" s="4" t="str">
        <f>LOOKUP(O5943,{1,3,6,9,12},{"Winter","Spring","Summer","Autumn","Winter"})</f>
        <v>Summer</v>
      </c>
    </row>
    <row r="5944" spans="2:18"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c r="O5944" s="4">
        <f>MONTH(Table1[[#This Row],[Invoice Date]])</f>
        <v>8</v>
      </c>
      <c r="P5944" s="4">
        <f>YEAR(Table1[[#This Row],[Invoice Date]])</f>
        <v>2021</v>
      </c>
      <c r="Q5944" s="4" t="str">
        <f>"Q"&amp;ROUNDUP(MONTH(Table1[[#This Row],[Invoice Date]])/3,0)</f>
        <v>Q3</v>
      </c>
      <c r="R5944" s="4" t="str">
        <f>LOOKUP(O5944,{1,3,6,9,12},{"Winter","Spring","Summer","Autumn","Winter"})</f>
        <v>Summer</v>
      </c>
    </row>
    <row r="5945" spans="2:18"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c r="O5945" s="4">
        <f>MONTH(Table1[[#This Row],[Invoice Date]])</f>
        <v>8</v>
      </c>
      <c r="P5945" s="4">
        <f>YEAR(Table1[[#This Row],[Invoice Date]])</f>
        <v>2021</v>
      </c>
      <c r="Q5945" s="4" t="str">
        <f>"Q"&amp;ROUNDUP(MONTH(Table1[[#This Row],[Invoice Date]])/3,0)</f>
        <v>Q3</v>
      </c>
      <c r="R5945" s="4" t="str">
        <f>LOOKUP(O5945,{1,3,6,9,12},{"Winter","Spring","Summer","Autumn","Winter"})</f>
        <v>Summer</v>
      </c>
    </row>
    <row r="5946" spans="2:18"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c r="O5946" s="4">
        <f>MONTH(Table1[[#This Row],[Invoice Date]])</f>
        <v>8</v>
      </c>
      <c r="P5946" s="4">
        <f>YEAR(Table1[[#This Row],[Invoice Date]])</f>
        <v>2021</v>
      </c>
      <c r="Q5946" s="4" t="str">
        <f>"Q"&amp;ROUNDUP(MONTH(Table1[[#This Row],[Invoice Date]])/3,0)</f>
        <v>Q3</v>
      </c>
      <c r="R5946" s="4" t="str">
        <f>LOOKUP(O5946,{1,3,6,9,12},{"Winter","Spring","Summer","Autumn","Winter"})</f>
        <v>Summer</v>
      </c>
    </row>
    <row r="5947" spans="2:18"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c r="O5947" s="4">
        <f>MONTH(Table1[[#This Row],[Invoice Date]])</f>
        <v>8</v>
      </c>
      <c r="P5947" s="4">
        <f>YEAR(Table1[[#This Row],[Invoice Date]])</f>
        <v>2021</v>
      </c>
      <c r="Q5947" s="4" t="str">
        <f>"Q"&amp;ROUNDUP(MONTH(Table1[[#This Row],[Invoice Date]])/3,0)</f>
        <v>Q3</v>
      </c>
      <c r="R5947" s="4" t="str">
        <f>LOOKUP(O5947,{1,3,6,9,12},{"Winter","Spring","Summer","Autumn","Winter"})</f>
        <v>Summer</v>
      </c>
    </row>
    <row r="5948" spans="2:18"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c r="O5948" s="4">
        <f>MONTH(Table1[[#This Row],[Invoice Date]])</f>
        <v>8</v>
      </c>
      <c r="P5948" s="4">
        <f>YEAR(Table1[[#This Row],[Invoice Date]])</f>
        <v>2021</v>
      </c>
      <c r="Q5948" s="4" t="str">
        <f>"Q"&amp;ROUNDUP(MONTH(Table1[[#This Row],[Invoice Date]])/3,0)</f>
        <v>Q3</v>
      </c>
      <c r="R5948" s="4" t="str">
        <f>LOOKUP(O5948,{1,3,6,9,12},{"Winter","Spring","Summer","Autumn","Winter"})</f>
        <v>Summer</v>
      </c>
    </row>
    <row r="5949" spans="2:18"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c r="O5949" s="4">
        <f>MONTH(Table1[[#This Row],[Invoice Date]])</f>
        <v>9</v>
      </c>
      <c r="P5949" s="4">
        <f>YEAR(Table1[[#This Row],[Invoice Date]])</f>
        <v>2021</v>
      </c>
      <c r="Q5949" s="4" t="str">
        <f>"Q"&amp;ROUNDUP(MONTH(Table1[[#This Row],[Invoice Date]])/3,0)</f>
        <v>Q3</v>
      </c>
      <c r="R5949" s="4" t="str">
        <f>LOOKUP(O5949,{1,3,6,9,12},{"Winter","Spring","Summer","Autumn","Winter"})</f>
        <v>Autumn</v>
      </c>
    </row>
    <row r="5950" spans="2:18"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c r="O5950" s="4">
        <f>MONTH(Table1[[#This Row],[Invoice Date]])</f>
        <v>9</v>
      </c>
      <c r="P5950" s="4">
        <f>YEAR(Table1[[#This Row],[Invoice Date]])</f>
        <v>2021</v>
      </c>
      <c r="Q5950" s="4" t="str">
        <f>"Q"&amp;ROUNDUP(MONTH(Table1[[#This Row],[Invoice Date]])/3,0)</f>
        <v>Q3</v>
      </c>
      <c r="R5950" s="4" t="str">
        <f>LOOKUP(O5950,{1,3,6,9,12},{"Winter","Spring","Summer","Autumn","Winter"})</f>
        <v>Autumn</v>
      </c>
    </row>
    <row r="5951" spans="2:18"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c r="O5951" s="4">
        <f>MONTH(Table1[[#This Row],[Invoice Date]])</f>
        <v>9</v>
      </c>
      <c r="P5951" s="4">
        <f>YEAR(Table1[[#This Row],[Invoice Date]])</f>
        <v>2021</v>
      </c>
      <c r="Q5951" s="4" t="str">
        <f>"Q"&amp;ROUNDUP(MONTH(Table1[[#This Row],[Invoice Date]])/3,0)</f>
        <v>Q3</v>
      </c>
      <c r="R5951" s="4" t="str">
        <f>LOOKUP(O5951,{1,3,6,9,12},{"Winter","Spring","Summer","Autumn","Winter"})</f>
        <v>Autumn</v>
      </c>
    </row>
    <row r="5952" spans="2:18"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c r="O5952" s="4">
        <f>MONTH(Table1[[#This Row],[Invoice Date]])</f>
        <v>9</v>
      </c>
      <c r="P5952" s="4">
        <f>YEAR(Table1[[#This Row],[Invoice Date]])</f>
        <v>2021</v>
      </c>
      <c r="Q5952" s="4" t="str">
        <f>"Q"&amp;ROUNDUP(MONTH(Table1[[#This Row],[Invoice Date]])/3,0)</f>
        <v>Q3</v>
      </c>
      <c r="R5952" s="4" t="str">
        <f>LOOKUP(O5952,{1,3,6,9,12},{"Winter","Spring","Summer","Autumn","Winter"})</f>
        <v>Autumn</v>
      </c>
    </row>
    <row r="5953" spans="2:18"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c r="O5953" s="4">
        <f>MONTH(Table1[[#This Row],[Invoice Date]])</f>
        <v>9</v>
      </c>
      <c r="P5953" s="4">
        <f>YEAR(Table1[[#This Row],[Invoice Date]])</f>
        <v>2021</v>
      </c>
      <c r="Q5953" s="4" t="str">
        <f>"Q"&amp;ROUNDUP(MONTH(Table1[[#This Row],[Invoice Date]])/3,0)</f>
        <v>Q3</v>
      </c>
      <c r="R5953" s="4" t="str">
        <f>LOOKUP(O5953,{1,3,6,9,12},{"Winter","Spring","Summer","Autumn","Winter"})</f>
        <v>Autumn</v>
      </c>
    </row>
    <row r="5954" spans="2:18"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c r="O5954" s="4">
        <f>MONTH(Table1[[#This Row],[Invoice Date]])</f>
        <v>9</v>
      </c>
      <c r="P5954" s="4">
        <f>YEAR(Table1[[#This Row],[Invoice Date]])</f>
        <v>2021</v>
      </c>
      <c r="Q5954" s="4" t="str">
        <f>"Q"&amp;ROUNDUP(MONTH(Table1[[#This Row],[Invoice Date]])/3,0)</f>
        <v>Q3</v>
      </c>
      <c r="R5954" s="4" t="str">
        <f>LOOKUP(O5954,{1,3,6,9,12},{"Winter","Spring","Summer","Autumn","Winter"})</f>
        <v>Autumn</v>
      </c>
    </row>
    <row r="5955" spans="2:18"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c r="O5955" s="4">
        <f>MONTH(Table1[[#This Row],[Invoice Date]])</f>
        <v>10</v>
      </c>
      <c r="P5955" s="4">
        <f>YEAR(Table1[[#This Row],[Invoice Date]])</f>
        <v>2021</v>
      </c>
      <c r="Q5955" s="4" t="str">
        <f>"Q"&amp;ROUNDUP(MONTH(Table1[[#This Row],[Invoice Date]])/3,0)</f>
        <v>Q4</v>
      </c>
      <c r="R5955" s="4" t="str">
        <f>LOOKUP(O5955,{1,3,6,9,12},{"Winter","Spring","Summer","Autumn","Winter"})</f>
        <v>Autumn</v>
      </c>
    </row>
    <row r="5956" spans="2:18"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c r="O5956" s="4">
        <f>MONTH(Table1[[#This Row],[Invoice Date]])</f>
        <v>10</v>
      </c>
      <c r="P5956" s="4">
        <f>YEAR(Table1[[#This Row],[Invoice Date]])</f>
        <v>2021</v>
      </c>
      <c r="Q5956" s="4" t="str">
        <f>"Q"&amp;ROUNDUP(MONTH(Table1[[#This Row],[Invoice Date]])/3,0)</f>
        <v>Q4</v>
      </c>
      <c r="R5956" s="4" t="str">
        <f>LOOKUP(O5956,{1,3,6,9,12},{"Winter","Spring","Summer","Autumn","Winter"})</f>
        <v>Autumn</v>
      </c>
    </row>
    <row r="5957" spans="2:18"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c r="O5957" s="4">
        <f>MONTH(Table1[[#This Row],[Invoice Date]])</f>
        <v>10</v>
      </c>
      <c r="P5957" s="4">
        <f>YEAR(Table1[[#This Row],[Invoice Date]])</f>
        <v>2021</v>
      </c>
      <c r="Q5957" s="4" t="str">
        <f>"Q"&amp;ROUNDUP(MONTH(Table1[[#This Row],[Invoice Date]])/3,0)</f>
        <v>Q4</v>
      </c>
      <c r="R5957" s="4" t="str">
        <f>LOOKUP(O5957,{1,3,6,9,12},{"Winter","Spring","Summer","Autumn","Winter"})</f>
        <v>Autumn</v>
      </c>
    </row>
    <row r="5958" spans="2:18"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c r="O5958" s="4">
        <f>MONTH(Table1[[#This Row],[Invoice Date]])</f>
        <v>10</v>
      </c>
      <c r="P5958" s="4">
        <f>YEAR(Table1[[#This Row],[Invoice Date]])</f>
        <v>2021</v>
      </c>
      <c r="Q5958" s="4" t="str">
        <f>"Q"&amp;ROUNDUP(MONTH(Table1[[#This Row],[Invoice Date]])/3,0)</f>
        <v>Q4</v>
      </c>
      <c r="R5958" s="4" t="str">
        <f>LOOKUP(O5958,{1,3,6,9,12},{"Winter","Spring","Summer","Autumn","Winter"})</f>
        <v>Autumn</v>
      </c>
    </row>
    <row r="5959" spans="2:18"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c r="O5959" s="4">
        <f>MONTH(Table1[[#This Row],[Invoice Date]])</f>
        <v>10</v>
      </c>
      <c r="P5959" s="4">
        <f>YEAR(Table1[[#This Row],[Invoice Date]])</f>
        <v>2021</v>
      </c>
      <c r="Q5959" s="4" t="str">
        <f>"Q"&amp;ROUNDUP(MONTH(Table1[[#This Row],[Invoice Date]])/3,0)</f>
        <v>Q4</v>
      </c>
      <c r="R5959" s="4" t="str">
        <f>LOOKUP(O5959,{1,3,6,9,12},{"Winter","Spring","Summer","Autumn","Winter"})</f>
        <v>Autumn</v>
      </c>
    </row>
    <row r="5960" spans="2:18"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c r="O5960" s="4">
        <f>MONTH(Table1[[#This Row],[Invoice Date]])</f>
        <v>10</v>
      </c>
      <c r="P5960" s="4">
        <f>YEAR(Table1[[#This Row],[Invoice Date]])</f>
        <v>2021</v>
      </c>
      <c r="Q5960" s="4" t="str">
        <f>"Q"&amp;ROUNDUP(MONTH(Table1[[#This Row],[Invoice Date]])/3,0)</f>
        <v>Q4</v>
      </c>
      <c r="R5960" s="4" t="str">
        <f>LOOKUP(O5960,{1,3,6,9,12},{"Winter","Spring","Summer","Autumn","Winter"})</f>
        <v>Autumn</v>
      </c>
    </row>
    <row r="5961" spans="2:18"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c r="O5961" s="4">
        <f>MONTH(Table1[[#This Row],[Invoice Date]])</f>
        <v>11</v>
      </c>
      <c r="P5961" s="4">
        <f>YEAR(Table1[[#This Row],[Invoice Date]])</f>
        <v>2021</v>
      </c>
      <c r="Q5961" s="4" t="str">
        <f>"Q"&amp;ROUNDUP(MONTH(Table1[[#This Row],[Invoice Date]])/3,0)</f>
        <v>Q4</v>
      </c>
      <c r="R5961" s="4" t="str">
        <f>LOOKUP(O5961,{1,3,6,9,12},{"Winter","Spring","Summer","Autumn","Winter"})</f>
        <v>Autumn</v>
      </c>
    </row>
    <row r="5962" spans="2:18"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c r="O5962" s="4">
        <f>MONTH(Table1[[#This Row],[Invoice Date]])</f>
        <v>11</v>
      </c>
      <c r="P5962" s="4">
        <f>YEAR(Table1[[#This Row],[Invoice Date]])</f>
        <v>2021</v>
      </c>
      <c r="Q5962" s="4" t="str">
        <f>"Q"&amp;ROUNDUP(MONTH(Table1[[#This Row],[Invoice Date]])/3,0)</f>
        <v>Q4</v>
      </c>
      <c r="R5962" s="4" t="str">
        <f>LOOKUP(O5962,{1,3,6,9,12},{"Winter","Spring","Summer","Autumn","Winter"})</f>
        <v>Autumn</v>
      </c>
    </row>
    <row r="5963" spans="2:18"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c r="O5963" s="4">
        <f>MONTH(Table1[[#This Row],[Invoice Date]])</f>
        <v>11</v>
      </c>
      <c r="P5963" s="4">
        <f>YEAR(Table1[[#This Row],[Invoice Date]])</f>
        <v>2021</v>
      </c>
      <c r="Q5963" s="4" t="str">
        <f>"Q"&amp;ROUNDUP(MONTH(Table1[[#This Row],[Invoice Date]])/3,0)</f>
        <v>Q4</v>
      </c>
      <c r="R5963" s="4" t="str">
        <f>LOOKUP(O5963,{1,3,6,9,12},{"Winter","Spring","Summer","Autumn","Winter"})</f>
        <v>Autumn</v>
      </c>
    </row>
    <row r="5964" spans="2:18"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c r="O5964" s="4">
        <f>MONTH(Table1[[#This Row],[Invoice Date]])</f>
        <v>11</v>
      </c>
      <c r="P5964" s="4">
        <f>YEAR(Table1[[#This Row],[Invoice Date]])</f>
        <v>2021</v>
      </c>
      <c r="Q5964" s="4" t="str">
        <f>"Q"&amp;ROUNDUP(MONTH(Table1[[#This Row],[Invoice Date]])/3,0)</f>
        <v>Q4</v>
      </c>
      <c r="R5964" s="4" t="str">
        <f>LOOKUP(O5964,{1,3,6,9,12},{"Winter","Spring","Summer","Autumn","Winter"})</f>
        <v>Autumn</v>
      </c>
    </row>
    <row r="5965" spans="2:18"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c r="O5965" s="4">
        <f>MONTH(Table1[[#This Row],[Invoice Date]])</f>
        <v>11</v>
      </c>
      <c r="P5965" s="4">
        <f>YEAR(Table1[[#This Row],[Invoice Date]])</f>
        <v>2021</v>
      </c>
      <c r="Q5965" s="4" t="str">
        <f>"Q"&amp;ROUNDUP(MONTH(Table1[[#This Row],[Invoice Date]])/3,0)</f>
        <v>Q4</v>
      </c>
      <c r="R5965" s="4" t="str">
        <f>LOOKUP(O5965,{1,3,6,9,12},{"Winter","Spring","Summer","Autumn","Winter"})</f>
        <v>Autumn</v>
      </c>
    </row>
    <row r="5966" spans="2:18"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c r="O5966" s="4">
        <f>MONTH(Table1[[#This Row],[Invoice Date]])</f>
        <v>11</v>
      </c>
      <c r="P5966" s="4">
        <f>YEAR(Table1[[#This Row],[Invoice Date]])</f>
        <v>2021</v>
      </c>
      <c r="Q5966" s="4" t="str">
        <f>"Q"&amp;ROUNDUP(MONTH(Table1[[#This Row],[Invoice Date]])/3,0)</f>
        <v>Q4</v>
      </c>
      <c r="R5966" s="4" t="str">
        <f>LOOKUP(O5966,{1,3,6,9,12},{"Winter","Spring","Summer","Autumn","Winter"})</f>
        <v>Autumn</v>
      </c>
    </row>
    <row r="5967" spans="2:18"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c r="O5967" s="4">
        <f>MONTH(Table1[[#This Row],[Invoice Date]])</f>
        <v>12</v>
      </c>
      <c r="P5967" s="4">
        <f>YEAR(Table1[[#This Row],[Invoice Date]])</f>
        <v>2021</v>
      </c>
      <c r="Q5967" s="4" t="str">
        <f>"Q"&amp;ROUNDUP(MONTH(Table1[[#This Row],[Invoice Date]])/3,0)</f>
        <v>Q4</v>
      </c>
      <c r="R5967" s="4" t="str">
        <f>LOOKUP(O5967,{1,3,6,9,12},{"Winter","Spring","Summer","Autumn","Winter"})</f>
        <v>Winter</v>
      </c>
    </row>
    <row r="5968" spans="2:18"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c r="O5968" s="4">
        <f>MONTH(Table1[[#This Row],[Invoice Date]])</f>
        <v>12</v>
      </c>
      <c r="P5968" s="4">
        <f>YEAR(Table1[[#This Row],[Invoice Date]])</f>
        <v>2021</v>
      </c>
      <c r="Q5968" s="4" t="str">
        <f>"Q"&amp;ROUNDUP(MONTH(Table1[[#This Row],[Invoice Date]])/3,0)</f>
        <v>Q4</v>
      </c>
      <c r="R5968" s="4" t="str">
        <f>LOOKUP(O5968,{1,3,6,9,12},{"Winter","Spring","Summer","Autumn","Winter"})</f>
        <v>Winter</v>
      </c>
    </row>
    <row r="5969" spans="2:18"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c r="O5969" s="4">
        <f>MONTH(Table1[[#This Row],[Invoice Date]])</f>
        <v>12</v>
      </c>
      <c r="P5969" s="4">
        <f>YEAR(Table1[[#This Row],[Invoice Date]])</f>
        <v>2021</v>
      </c>
      <c r="Q5969" s="4" t="str">
        <f>"Q"&amp;ROUNDUP(MONTH(Table1[[#This Row],[Invoice Date]])/3,0)</f>
        <v>Q4</v>
      </c>
      <c r="R5969" s="4" t="str">
        <f>LOOKUP(O5969,{1,3,6,9,12},{"Winter","Spring","Summer","Autumn","Winter"})</f>
        <v>Winter</v>
      </c>
    </row>
    <row r="5970" spans="2:18"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c r="O5970" s="4">
        <f>MONTH(Table1[[#This Row],[Invoice Date]])</f>
        <v>12</v>
      </c>
      <c r="P5970" s="4">
        <f>YEAR(Table1[[#This Row],[Invoice Date]])</f>
        <v>2021</v>
      </c>
      <c r="Q5970" s="4" t="str">
        <f>"Q"&amp;ROUNDUP(MONTH(Table1[[#This Row],[Invoice Date]])/3,0)</f>
        <v>Q4</v>
      </c>
      <c r="R5970" s="4" t="str">
        <f>LOOKUP(O5970,{1,3,6,9,12},{"Winter","Spring","Summer","Autumn","Winter"})</f>
        <v>Winter</v>
      </c>
    </row>
    <row r="5971" spans="2:18"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c r="O5971" s="4">
        <f>MONTH(Table1[[#This Row],[Invoice Date]])</f>
        <v>12</v>
      </c>
      <c r="P5971" s="4">
        <f>YEAR(Table1[[#This Row],[Invoice Date]])</f>
        <v>2021</v>
      </c>
      <c r="Q5971" s="4" t="str">
        <f>"Q"&amp;ROUNDUP(MONTH(Table1[[#This Row],[Invoice Date]])/3,0)</f>
        <v>Q4</v>
      </c>
      <c r="R5971" s="4" t="str">
        <f>LOOKUP(O5971,{1,3,6,9,12},{"Winter","Spring","Summer","Autumn","Winter"})</f>
        <v>Winter</v>
      </c>
    </row>
    <row r="5972" spans="2:18"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c r="O5972" s="4">
        <f>MONTH(Table1[[#This Row],[Invoice Date]])</f>
        <v>12</v>
      </c>
      <c r="P5972" s="4">
        <f>YEAR(Table1[[#This Row],[Invoice Date]])</f>
        <v>2021</v>
      </c>
      <c r="Q5972" s="4" t="str">
        <f>"Q"&amp;ROUNDUP(MONTH(Table1[[#This Row],[Invoice Date]])/3,0)</f>
        <v>Q4</v>
      </c>
      <c r="R5972" s="4" t="str">
        <f>LOOKUP(O5972,{1,3,6,9,12},{"Winter","Spring","Summer","Autumn","Winter"})</f>
        <v>Winter</v>
      </c>
    </row>
    <row r="5973" spans="2:18"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c r="O5973" s="4">
        <f>MONTH(Table1[[#This Row],[Invoice Date]])</f>
        <v>1</v>
      </c>
      <c r="P5973" s="4">
        <f>YEAR(Table1[[#This Row],[Invoice Date]])</f>
        <v>2021</v>
      </c>
      <c r="Q5973" s="4" t="str">
        <f>"Q"&amp;ROUNDUP(MONTH(Table1[[#This Row],[Invoice Date]])/3,0)</f>
        <v>Q1</v>
      </c>
      <c r="R5973" s="4" t="str">
        <f>LOOKUP(O5973,{1,3,6,9,12},{"Winter","Spring","Summer","Autumn","Winter"})</f>
        <v>Winter</v>
      </c>
    </row>
    <row r="5974" spans="2:18"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c r="O5974" s="4">
        <f>MONTH(Table1[[#This Row],[Invoice Date]])</f>
        <v>1</v>
      </c>
      <c r="P5974" s="4">
        <f>YEAR(Table1[[#This Row],[Invoice Date]])</f>
        <v>2021</v>
      </c>
      <c r="Q5974" s="4" t="str">
        <f>"Q"&amp;ROUNDUP(MONTH(Table1[[#This Row],[Invoice Date]])/3,0)</f>
        <v>Q1</v>
      </c>
      <c r="R5974" s="4" t="str">
        <f>LOOKUP(O5974,{1,3,6,9,12},{"Winter","Spring","Summer","Autumn","Winter"})</f>
        <v>Winter</v>
      </c>
    </row>
    <row r="5975" spans="2:18"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c r="O5975" s="4">
        <f>MONTH(Table1[[#This Row],[Invoice Date]])</f>
        <v>1</v>
      </c>
      <c r="P5975" s="4">
        <f>YEAR(Table1[[#This Row],[Invoice Date]])</f>
        <v>2021</v>
      </c>
      <c r="Q5975" s="4" t="str">
        <f>"Q"&amp;ROUNDUP(MONTH(Table1[[#This Row],[Invoice Date]])/3,0)</f>
        <v>Q1</v>
      </c>
      <c r="R5975" s="4" t="str">
        <f>LOOKUP(O5975,{1,3,6,9,12},{"Winter","Spring","Summer","Autumn","Winter"})</f>
        <v>Winter</v>
      </c>
    </row>
    <row r="5976" spans="2:18"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c r="O5976" s="4">
        <f>MONTH(Table1[[#This Row],[Invoice Date]])</f>
        <v>1</v>
      </c>
      <c r="P5976" s="4">
        <f>YEAR(Table1[[#This Row],[Invoice Date]])</f>
        <v>2021</v>
      </c>
      <c r="Q5976" s="4" t="str">
        <f>"Q"&amp;ROUNDUP(MONTH(Table1[[#This Row],[Invoice Date]])/3,0)</f>
        <v>Q1</v>
      </c>
      <c r="R5976" s="4" t="str">
        <f>LOOKUP(O5976,{1,3,6,9,12},{"Winter","Spring","Summer","Autumn","Winter"})</f>
        <v>Winter</v>
      </c>
    </row>
    <row r="5977" spans="2:18"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c r="O5977" s="4">
        <f>MONTH(Table1[[#This Row],[Invoice Date]])</f>
        <v>1</v>
      </c>
      <c r="P5977" s="4">
        <f>YEAR(Table1[[#This Row],[Invoice Date]])</f>
        <v>2021</v>
      </c>
      <c r="Q5977" s="4" t="str">
        <f>"Q"&amp;ROUNDUP(MONTH(Table1[[#This Row],[Invoice Date]])/3,0)</f>
        <v>Q1</v>
      </c>
      <c r="R5977" s="4" t="str">
        <f>LOOKUP(O5977,{1,3,6,9,12},{"Winter","Spring","Summer","Autumn","Winter"})</f>
        <v>Winter</v>
      </c>
    </row>
    <row r="5978" spans="2:18"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c r="O5978" s="4">
        <f>MONTH(Table1[[#This Row],[Invoice Date]])</f>
        <v>1</v>
      </c>
      <c r="P5978" s="4">
        <f>YEAR(Table1[[#This Row],[Invoice Date]])</f>
        <v>2021</v>
      </c>
      <c r="Q5978" s="4" t="str">
        <f>"Q"&amp;ROUNDUP(MONTH(Table1[[#This Row],[Invoice Date]])/3,0)</f>
        <v>Q1</v>
      </c>
      <c r="R5978" s="4" t="str">
        <f>LOOKUP(O5978,{1,3,6,9,12},{"Winter","Spring","Summer","Autumn","Winter"})</f>
        <v>Winter</v>
      </c>
    </row>
    <row r="5979" spans="2:18"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c r="O5979" s="4">
        <f>MONTH(Table1[[#This Row],[Invoice Date]])</f>
        <v>2</v>
      </c>
      <c r="P5979" s="4">
        <f>YEAR(Table1[[#This Row],[Invoice Date]])</f>
        <v>2021</v>
      </c>
      <c r="Q5979" s="4" t="str">
        <f>"Q"&amp;ROUNDUP(MONTH(Table1[[#This Row],[Invoice Date]])/3,0)</f>
        <v>Q1</v>
      </c>
      <c r="R5979" s="4" t="str">
        <f>LOOKUP(O5979,{1,3,6,9,12},{"Winter","Spring","Summer","Autumn","Winter"})</f>
        <v>Winter</v>
      </c>
    </row>
    <row r="5980" spans="2:18"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c r="O5980" s="4">
        <f>MONTH(Table1[[#This Row],[Invoice Date]])</f>
        <v>2</v>
      </c>
      <c r="P5980" s="4">
        <f>YEAR(Table1[[#This Row],[Invoice Date]])</f>
        <v>2021</v>
      </c>
      <c r="Q5980" s="4" t="str">
        <f>"Q"&amp;ROUNDUP(MONTH(Table1[[#This Row],[Invoice Date]])/3,0)</f>
        <v>Q1</v>
      </c>
      <c r="R5980" s="4" t="str">
        <f>LOOKUP(O5980,{1,3,6,9,12},{"Winter","Spring","Summer","Autumn","Winter"})</f>
        <v>Winter</v>
      </c>
    </row>
    <row r="5981" spans="2:18"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c r="O5981" s="4">
        <f>MONTH(Table1[[#This Row],[Invoice Date]])</f>
        <v>2</v>
      </c>
      <c r="P5981" s="4">
        <f>YEAR(Table1[[#This Row],[Invoice Date]])</f>
        <v>2021</v>
      </c>
      <c r="Q5981" s="4" t="str">
        <f>"Q"&amp;ROUNDUP(MONTH(Table1[[#This Row],[Invoice Date]])/3,0)</f>
        <v>Q1</v>
      </c>
      <c r="R5981" s="4" t="str">
        <f>LOOKUP(O5981,{1,3,6,9,12},{"Winter","Spring","Summer","Autumn","Winter"})</f>
        <v>Winter</v>
      </c>
    </row>
    <row r="5982" spans="2:18"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c r="O5982" s="4">
        <f>MONTH(Table1[[#This Row],[Invoice Date]])</f>
        <v>2</v>
      </c>
      <c r="P5982" s="4">
        <f>YEAR(Table1[[#This Row],[Invoice Date]])</f>
        <v>2021</v>
      </c>
      <c r="Q5982" s="4" t="str">
        <f>"Q"&amp;ROUNDUP(MONTH(Table1[[#This Row],[Invoice Date]])/3,0)</f>
        <v>Q1</v>
      </c>
      <c r="R5982" s="4" t="str">
        <f>LOOKUP(O5982,{1,3,6,9,12},{"Winter","Spring","Summer","Autumn","Winter"})</f>
        <v>Winter</v>
      </c>
    </row>
    <row r="5983" spans="2:18"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c r="O5983" s="4">
        <f>MONTH(Table1[[#This Row],[Invoice Date]])</f>
        <v>2</v>
      </c>
      <c r="P5983" s="4">
        <f>YEAR(Table1[[#This Row],[Invoice Date]])</f>
        <v>2021</v>
      </c>
      <c r="Q5983" s="4" t="str">
        <f>"Q"&amp;ROUNDUP(MONTH(Table1[[#This Row],[Invoice Date]])/3,0)</f>
        <v>Q1</v>
      </c>
      <c r="R5983" s="4" t="str">
        <f>LOOKUP(O5983,{1,3,6,9,12},{"Winter","Spring","Summer","Autumn","Winter"})</f>
        <v>Winter</v>
      </c>
    </row>
    <row r="5984" spans="2:18"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c r="O5984" s="4">
        <f>MONTH(Table1[[#This Row],[Invoice Date]])</f>
        <v>2</v>
      </c>
      <c r="P5984" s="4">
        <f>YEAR(Table1[[#This Row],[Invoice Date]])</f>
        <v>2021</v>
      </c>
      <c r="Q5984" s="4" t="str">
        <f>"Q"&amp;ROUNDUP(MONTH(Table1[[#This Row],[Invoice Date]])/3,0)</f>
        <v>Q1</v>
      </c>
      <c r="R5984" s="4" t="str">
        <f>LOOKUP(O5984,{1,3,6,9,12},{"Winter","Spring","Summer","Autumn","Winter"})</f>
        <v>Winter</v>
      </c>
    </row>
    <row r="5985" spans="2:18"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c r="O5985" s="4">
        <f>MONTH(Table1[[#This Row],[Invoice Date]])</f>
        <v>3</v>
      </c>
      <c r="P5985" s="4">
        <f>YEAR(Table1[[#This Row],[Invoice Date]])</f>
        <v>2021</v>
      </c>
      <c r="Q5985" s="4" t="str">
        <f>"Q"&amp;ROUNDUP(MONTH(Table1[[#This Row],[Invoice Date]])/3,0)</f>
        <v>Q1</v>
      </c>
      <c r="R5985" s="4" t="str">
        <f>LOOKUP(O5985,{1,3,6,9,12},{"Winter","Spring","Summer","Autumn","Winter"})</f>
        <v>Spring</v>
      </c>
    </row>
    <row r="5986" spans="2:18"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c r="O5986" s="4">
        <f>MONTH(Table1[[#This Row],[Invoice Date]])</f>
        <v>3</v>
      </c>
      <c r="P5986" s="4">
        <f>YEAR(Table1[[#This Row],[Invoice Date]])</f>
        <v>2021</v>
      </c>
      <c r="Q5986" s="4" t="str">
        <f>"Q"&amp;ROUNDUP(MONTH(Table1[[#This Row],[Invoice Date]])/3,0)</f>
        <v>Q1</v>
      </c>
      <c r="R5986" s="4" t="str">
        <f>LOOKUP(O5986,{1,3,6,9,12},{"Winter","Spring","Summer","Autumn","Winter"})</f>
        <v>Spring</v>
      </c>
    </row>
    <row r="5987" spans="2:18"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c r="O5987" s="4">
        <f>MONTH(Table1[[#This Row],[Invoice Date]])</f>
        <v>3</v>
      </c>
      <c r="P5987" s="4">
        <f>YEAR(Table1[[#This Row],[Invoice Date]])</f>
        <v>2021</v>
      </c>
      <c r="Q5987" s="4" t="str">
        <f>"Q"&amp;ROUNDUP(MONTH(Table1[[#This Row],[Invoice Date]])/3,0)</f>
        <v>Q1</v>
      </c>
      <c r="R5987" s="4" t="str">
        <f>LOOKUP(O5987,{1,3,6,9,12},{"Winter","Spring","Summer","Autumn","Winter"})</f>
        <v>Spring</v>
      </c>
    </row>
    <row r="5988" spans="2:18"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c r="O5988" s="4">
        <f>MONTH(Table1[[#This Row],[Invoice Date]])</f>
        <v>3</v>
      </c>
      <c r="P5988" s="4">
        <f>YEAR(Table1[[#This Row],[Invoice Date]])</f>
        <v>2021</v>
      </c>
      <c r="Q5988" s="4" t="str">
        <f>"Q"&amp;ROUNDUP(MONTH(Table1[[#This Row],[Invoice Date]])/3,0)</f>
        <v>Q1</v>
      </c>
      <c r="R5988" s="4" t="str">
        <f>LOOKUP(O5988,{1,3,6,9,12},{"Winter","Spring","Summer","Autumn","Winter"})</f>
        <v>Spring</v>
      </c>
    </row>
    <row r="5989" spans="2:18"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c r="O5989" s="4">
        <f>MONTH(Table1[[#This Row],[Invoice Date]])</f>
        <v>3</v>
      </c>
      <c r="P5989" s="4">
        <f>YEAR(Table1[[#This Row],[Invoice Date]])</f>
        <v>2021</v>
      </c>
      <c r="Q5989" s="4" t="str">
        <f>"Q"&amp;ROUNDUP(MONTH(Table1[[#This Row],[Invoice Date]])/3,0)</f>
        <v>Q1</v>
      </c>
      <c r="R5989" s="4" t="str">
        <f>LOOKUP(O5989,{1,3,6,9,12},{"Winter","Spring","Summer","Autumn","Winter"})</f>
        <v>Spring</v>
      </c>
    </row>
    <row r="5990" spans="2:18"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c r="O5990" s="4">
        <f>MONTH(Table1[[#This Row],[Invoice Date]])</f>
        <v>3</v>
      </c>
      <c r="P5990" s="4">
        <f>YEAR(Table1[[#This Row],[Invoice Date]])</f>
        <v>2021</v>
      </c>
      <c r="Q5990" s="4" t="str">
        <f>"Q"&amp;ROUNDUP(MONTH(Table1[[#This Row],[Invoice Date]])/3,0)</f>
        <v>Q1</v>
      </c>
      <c r="R5990" s="4" t="str">
        <f>LOOKUP(O5990,{1,3,6,9,12},{"Winter","Spring","Summer","Autumn","Winter"})</f>
        <v>Spring</v>
      </c>
    </row>
    <row r="5991" spans="2:18"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c r="O5991" s="4">
        <f>MONTH(Table1[[#This Row],[Invoice Date]])</f>
        <v>4</v>
      </c>
      <c r="P5991" s="4">
        <f>YEAR(Table1[[#This Row],[Invoice Date]])</f>
        <v>2021</v>
      </c>
      <c r="Q5991" s="4" t="str">
        <f>"Q"&amp;ROUNDUP(MONTH(Table1[[#This Row],[Invoice Date]])/3,0)</f>
        <v>Q2</v>
      </c>
      <c r="R5991" s="4" t="str">
        <f>LOOKUP(O5991,{1,3,6,9,12},{"Winter","Spring","Summer","Autumn","Winter"})</f>
        <v>Spring</v>
      </c>
    </row>
    <row r="5992" spans="2:18"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c r="O5992" s="4">
        <f>MONTH(Table1[[#This Row],[Invoice Date]])</f>
        <v>4</v>
      </c>
      <c r="P5992" s="4">
        <f>YEAR(Table1[[#This Row],[Invoice Date]])</f>
        <v>2021</v>
      </c>
      <c r="Q5992" s="4" t="str">
        <f>"Q"&amp;ROUNDUP(MONTH(Table1[[#This Row],[Invoice Date]])/3,0)</f>
        <v>Q2</v>
      </c>
      <c r="R5992" s="4" t="str">
        <f>LOOKUP(O5992,{1,3,6,9,12},{"Winter","Spring","Summer","Autumn","Winter"})</f>
        <v>Spring</v>
      </c>
    </row>
    <row r="5993" spans="2:18"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c r="O5993" s="4">
        <f>MONTH(Table1[[#This Row],[Invoice Date]])</f>
        <v>4</v>
      </c>
      <c r="P5993" s="4">
        <f>YEAR(Table1[[#This Row],[Invoice Date]])</f>
        <v>2021</v>
      </c>
      <c r="Q5993" s="4" t="str">
        <f>"Q"&amp;ROUNDUP(MONTH(Table1[[#This Row],[Invoice Date]])/3,0)</f>
        <v>Q2</v>
      </c>
      <c r="R5993" s="4" t="str">
        <f>LOOKUP(O5993,{1,3,6,9,12},{"Winter","Spring","Summer","Autumn","Winter"})</f>
        <v>Spring</v>
      </c>
    </row>
    <row r="5994" spans="2:18"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c r="O5994" s="4">
        <f>MONTH(Table1[[#This Row],[Invoice Date]])</f>
        <v>4</v>
      </c>
      <c r="P5994" s="4">
        <f>YEAR(Table1[[#This Row],[Invoice Date]])</f>
        <v>2021</v>
      </c>
      <c r="Q5994" s="4" t="str">
        <f>"Q"&amp;ROUNDUP(MONTH(Table1[[#This Row],[Invoice Date]])/3,0)</f>
        <v>Q2</v>
      </c>
      <c r="R5994" s="4" t="str">
        <f>LOOKUP(O5994,{1,3,6,9,12},{"Winter","Spring","Summer","Autumn","Winter"})</f>
        <v>Spring</v>
      </c>
    </row>
    <row r="5995" spans="2:18"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c r="O5995" s="4">
        <f>MONTH(Table1[[#This Row],[Invoice Date]])</f>
        <v>4</v>
      </c>
      <c r="P5995" s="4">
        <f>YEAR(Table1[[#This Row],[Invoice Date]])</f>
        <v>2021</v>
      </c>
      <c r="Q5995" s="4" t="str">
        <f>"Q"&amp;ROUNDUP(MONTH(Table1[[#This Row],[Invoice Date]])/3,0)</f>
        <v>Q2</v>
      </c>
      <c r="R5995" s="4" t="str">
        <f>LOOKUP(O5995,{1,3,6,9,12},{"Winter","Spring","Summer","Autumn","Winter"})</f>
        <v>Spring</v>
      </c>
    </row>
    <row r="5996" spans="2:18"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c r="O5996" s="4">
        <f>MONTH(Table1[[#This Row],[Invoice Date]])</f>
        <v>4</v>
      </c>
      <c r="P5996" s="4">
        <f>YEAR(Table1[[#This Row],[Invoice Date]])</f>
        <v>2021</v>
      </c>
      <c r="Q5996" s="4" t="str">
        <f>"Q"&amp;ROUNDUP(MONTH(Table1[[#This Row],[Invoice Date]])/3,0)</f>
        <v>Q2</v>
      </c>
      <c r="R5996" s="4" t="str">
        <f>LOOKUP(O5996,{1,3,6,9,12},{"Winter","Spring","Summer","Autumn","Winter"})</f>
        <v>Spring</v>
      </c>
    </row>
    <row r="5997" spans="2:18"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c r="O5997" s="4">
        <f>MONTH(Table1[[#This Row],[Invoice Date]])</f>
        <v>5</v>
      </c>
      <c r="P5997" s="4">
        <f>YEAR(Table1[[#This Row],[Invoice Date]])</f>
        <v>2021</v>
      </c>
      <c r="Q5997" s="4" t="str">
        <f>"Q"&amp;ROUNDUP(MONTH(Table1[[#This Row],[Invoice Date]])/3,0)</f>
        <v>Q2</v>
      </c>
      <c r="R5997" s="4" t="str">
        <f>LOOKUP(O5997,{1,3,6,9,12},{"Winter","Spring","Summer","Autumn","Winter"})</f>
        <v>Spring</v>
      </c>
    </row>
    <row r="5998" spans="2:18"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c r="O5998" s="4">
        <f>MONTH(Table1[[#This Row],[Invoice Date]])</f>
        <v>5</v>
      </c>
      <c r="P5998" s="4">
        <f>YEAR(Table1[[#This Row],[Invoice Date]])</f>
        <v>2021</v>
      </c>
      <c r="Q5998" s="4" t="str">
        <f>"Q"&amp;ROUNDUP(MONTH(Table1[[#This Row],[Invoice Date]])/3,0)</f>
        <v>Q2</v>
      </c>
      <c r="R5998" s="4" t="str">
        <f>LOOKUP(O5998,{1,3,6,9,12},{"Winter","Spring","Summer","Autumn","Winter"})</f>
        <v>Spring</v>
      </c>
    </row>
    <row r="5999" spans="2:18"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c r="O5999" s="4">
        <f>MONTH(Table1[[#This Row],[Invoice Date]])</f>
        <v>5</v>
      </c>
      <c r="P5999" s="4">
        <f>YEAR(Table1[[#This Row],[Invoice Date]])</f>
        <v>2021</v>
      </c>
      <c r="Q5999" s="4" t="str">
        <f>"Q"&amp;ROUNDUP(MONTH(Table1[[#This Row],[Invoice Date]])/3,0)</f>
        <v>Q2</v>
      </c>
      <c r="R5999" s="4" t="str">
        <f>LOOKUP(O5999,{1,3,6,9,12},{"Winter","Spring","Summer","Autumn","Winter"})</f>
        <v>Spring</v>
      </c>
    </row>
    <row r="6000" spans="2:18"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c r="O6000" s="4">
        <f>MONTH(Table1[[#This Row],[Invoice Date]])</f>
        <v>5</v>
      </c>
      <c r="P6000" s="4">
        <f>YEAR(Table1[[#This Row],[Invoice Date]])</f>
        <v>2021</v>
      </c>
      <c r="Q6000" s="4" t="str">
        <f>"Q"&amp;ROUNDUP(MONTH(Table1[[#This Row],[Invoice Date]])/3,0)</f>
        <v>Q2</v>
      </c>
      <c r="R6000" s="4" t="str">
        <f>LOOKUP(O6000,{1,3,6,9,12},{"Winter","Spring","Summer","Autumn","Winter"})</f>
        <v>Spring</v>
      </c>
    </row>
    <row r="6001" spans="2:18"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c r="O6001" s="4">
        <f>MONTH(Table1[[#This Row],[Invoice Date]])</f>
        <v>5</v>
      </c>
      <c r="P6001" s="4">
        <f>YEAR(Table1[[#This Row],[Invoice Date]])</f>
        <v>2021</v>
      </c>
      <c r="Q6001" s="4" t="str">
        <f>"Q"&amp;ROUNDUP(MONTH(Table1[[#This Row],[Invoice Date]])/3,0)</f>
        <v>Q2</v>
      </c>
      <c r="R6001" s="4" t="str">
        <f>LOOKUP(O6001,{1,3,6,9,12},{"Winter","Spring","Summer","Autumn","Winter"})</f>
        <v>Spring</v>
      </c>
    </row>
    <row r="6002" spans="2:18"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c r="O6002" s="4">
        <f>MONTH(Table1[[#This Row],[Invoice Date]])</f>
        <v>5</v>
      </c>
      <c r="P6002" s="4">
        <f>YEAR(Table1[[#This Row],[Invoice Date]])</f>
        <v>2021</v>
      </c>
      <c r="Q6002" s="4" t="str">
        <f>"Q"&amp;ROUNDUP(MONTH(Table1[[#This Row],[Invoice Date]])/3,0)</f>
        <v>Q2</v>
      </c>
      <c r="R6002" s="4" t="str">
        <f>LOOKUP(O6002,{1,3,6,9,12},{"Winter","Spring","Summer","Autumn","Winter"})</f>
        <v>Spring</v>
      </c>
    </row>
    <row r="6003" spans="2:18"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c r="O6003" s="4">
        <f>MONTH(Table1[[#This Row],[Invoice Date]])</f>
        <v>6</v>
      </c>
      <c r="P6003" s="4">
        <f>YEAR(Table1[[#This Row],[Invoice Date]])</f>
        <v>2021</v>
      </c>
      <c r="Q6003" s="4" t="str">
        <f>"Q"&amp;ROUNDUP(MONTH(Table1[[#This Row],[Invoice Date]])/3,0)</f>
        <v>Q2</v>
      </c>
      <c r="R6003" s="4" t="str">
        <f>LOOKUP(O6003,{1,3,6,9,12},{"Winter","Spring","Summer","Autumn","Winter"})</f>
        <v>Summer</v>
      </c>
    </row>
    <row r="6004" spans="2:18"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c r="O6004" s="4">
        <f>MONTH(Table1[[#This Row],[Invoice Date]])</f>
        <v>6</v>
      </c>
      <c r="P6004" s="4">
        <f>YEAR(Table1[[#This Row],[Invoice Date]])</f>
        <v>2021</v>
      </c>
      <c r="Q6004" s="4" t="str">
        <f>"Q"&amp;ROUNDUP(MONTH(Table1[[#This Row],[Invoice Date]])/3,0)</f>
        <v>Q2</v>
      </c>
      <c r="R6004" s="4" t="str">
        <f>LOOKUP(O6004,{1,3,6,9,12},{"Winter","Spring","Summer","Autumn","Winter"})</f>
        <v>Summer</v>
      </c>
    </row>
    <row r="6005" spans="2:18"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c r="O6005" s="4">
        <f>MONTH(Table1[[#This Row],[Invoice Date]])</f>
        <v>6</v>
      </c>
      <c r="P6005" s="4">
        <f>YEAR(Table1[[#This Row],[Invoice Date]])</f>
        <v>2021</v>
      </c>
      <c r="Q6005" s="4" t="str">
        <f>"Q"&amp;ROUNDUP(MONTH(Table1[[#This Row],[Invoice Date]])/3,0)</f>
        <v>Q2</v>
      </c>
      <c r="R6005" s="4" t="str">
        <f>LOOKUP(O6005,{1,3,6,9,12},{"Winter","Spring","Summer","Autumn","Winter"})</f>
        <v>Summer</v>
      </c>
    </row>
    <row r="6006" spans="2:18"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c r="O6006" s="4">
        <f>MONTH(Table1[[#This Row],[Invoice Date]])</f>
        <v>6</v>
      </c>
      <c r="P6006" s="4">
        <f>YEAR(Table1[[#This Row],[Invoice Date]])</f>
        <v>2021</v>
      </c>
      <c r="Q6006" s="4" t="str">
        <f>"Q"&amp;ROUNDUP(MONTH(Table1[[#This Row],[Invoice Date]])/3,0)</f>
        <v>Q2</v>
      </c>
      <c r="R6006" s="4" t="str">
        <f>LOOKUP(O6006,{1,3,6,9,12},{"Winter","Spring","Summer","Autumn","Winter"})</f>
        <v>Summer</v>
      </c>
    </row>
    <row r="6007" spans="2:18"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c r="O6007" s="4">
        <f>MONTH(Table1[[#This Row],[Invoice Date]])</f>
        <v>6</v>
      </c>
      <c r="P6007" s="4">
        <f>YEAR(Table1[[#This Row],[Invoice Date]])</f>
        <v>2021</v>
      </c>
      <c r="Q6007" s="4" t="str">
        <f>"Q"&amp;ROUNDUP(MONTH(Table1[[#This Row],[Invoice Date]])/3,0)</f>
        <v>Q2</v>
      </c>
      <c r="R6007" s="4" t="str">
        <f>LOOKUP(O6007,{1,3,6,9,12},{"Winter","Spring","Summer","Autumn","Winter"})</f>
        <v>Summer</v>
      </c>
    </row>
    <row r="6008" spans="2:18"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c r="O6008" s="4">
        <f>MONTH(Table1[[#This Row],[Invoice Date]])</f>
        <v>6</v>
      </c>
      <c r="P6008" s="4">
        <f>YEAR(Table1[[#This Row],[Invoice Date]])</f>
        <v>2021</v>
      </c>
      <c r="Q6008" s="4" t="str">
        <f>"Q"&amp;ROUNDUP(MONTH(Table1[[#This Row],[Invoice Date]])/3,0)</f>
        <v>Q2</v>
      </c>
      <c r="R6008" s="4" t="str">
        <f>LOOKUP(O6008,{1,3,6,9,12},{"Winter","Spring","Summer","Autumn","Winter"})</f>
        <v>Summer</v>
      </c>
    </row>
    <row r="6009" spans="2:18"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c r="O6009" s="4">
        <f>MONTH(Table1[[#This Row],[Invoice Date]])</f>
        <v>7</v>
      </c>
      <c r="P6009" s="4">
        <f>YEAR(Table1[[#This Row],[Invoice Date]])</f>
        <v>2021</v>
      </c>
      <c r="Q6009" s="4" t="str">
        <f>"Q"&amp;ROUNDUP(MONTH(Table1[[#This Row],[Invoice Date]])/3,0)</f>
        <v>Q3</v>
      </c>
      <c r="R6009" s="4" t="str">
        <f>LOOKUP(O6009,{1,3,6,9,12},{"Winter","Spring","Summer","Autumn","Winter"})</f>
        <v>Summer</v>
      </c>
    </row>
    <row r="6010" spans="2:18"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c r="O6010" s="4">
        <f>MONTH(Table1[[#This Row],[Invoice Date]])</f>
        <v>7</v>
      </c>
      <c r="P6010" s="4">
        <f>YEAR(Table1[[#This Row],[Invoice Date]])</f>
        <v>2021</v>
      </c>
      <c r="Q6010" s="4" t="str">
        <f>"Q"&amp;ROUNDUP(MONTH(Table1[[#This Row],[Invoice Date]])/3,0)</f>
        <v>Q3</v>
      </c>
      <c r="R6010" s="4" t="str">
        <f>LOOKUP(O6010,{1,3,6,9,12},{"Winter","Spring","Summer","Autumn","Winter"})</f>
        <v>Summer</v>
      </c>
    </row>
    <row r="6011" spans="2:18"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c r="O6011" s="4">
        <f>MONTH(Table1[[#This Row],[Invoice Date]])</f>
        <v>7</v>
      </c>
      <c r="P6011" s="4">
        <f>YEAR(Table1[[#This Row],[Invoice Date]])</f>
        <v>2021</v>
      </c>
      <c r="Q6011" s="4" t="str">
        <f>"Q"&amp;ROUNDUP(MONTH(Table1[[#This Row],[Invoice Date]])/3,0)</f>
        <v>Q3</v>
      </c>
      <c r="R6011" s="4" t="str">
        <f>LOOKUP(O6011,{1,3,6,9,12},{"Winter","Spring","Summer","Autumn","Winter"})</f>
        <v>Summer</v>
      </c>
    </row>
    <row r="6012" spans="2:18"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c r="O6012" s="4">
        <f>MONTH(Table1[[#This Row],[Invoice Date]])</f>
        <v>7</v>
      </c>
      <c r="P6012" s="4">
        <f>YEAR(Table1[[#This Row],[Invoice Date]])</f>
        <v>2021</v>
      </c>
      <c r="Q6012" s="4" t="str">
        <f>"Q"&amp;ROUNDUP(MONTH(Table1[[#This Row],[Invoice Date]])/3,0)</f>
        <v>Q3</v>
      </c>
      <c r="R6012" s="4" t="str">
        <f>LOOKUP(O6012,{1,3,6,9,12},{"Winter","Spring","Summer","Autumn","Winter"})</f>
        <v>Summer</v>
      </c>
    </row>
    <row r="6013" spans="2:18"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c r="O6013" s="4">
        <f>MONTH(Table1[[#This Row],[Invoice Date]])</f>
        <v>7</v>
      </c>
      <c r="P6013" s="4">
        <f>YEAR(Table1[[#This Row],[Invoice Date]])</f>
        <v>2021</v>
      </c>
      <c r="Q6013" s="4" t="str">
        <f>"Q"&amp;ROUNDUP(MONTH(Table1[[#This Row],[Invoice Date]])/3,0)</f>
        <v>Q3</v>
      </c>
      <c r="R6013" s="4" t="str">
        <f>LOOKUP(O6013,{1,3,6,9,12},{"Winter","Spring","Summer","Autumn","Winter"})</f>
        <v>Summer</v>
      </c>
    </row>
    <row r="6014" spans="2:18"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c r="O6014" s="4">
        <f>MONTH(Table1[[#This Row],[Invoice Date]])</f>
        <v>7</v>
      </c>
      <c r="P6014" s="4">
        <f>YEAR(Table1[[#This Row],[Invoice Date]])</f>
        <v>2021</v>
      </c>
      <c r="Q6014" s="4" t="str">
        <f>"Q"&amp;ROUNDUP(MONTH(Table1[[#This Row],[Invoice Date]])/3,0)</f>
        <v>Q3</v>
      </c>
      <c r="R6014" s="4" t="str">
        <f>LOOKUP(O6014,{1,3,6,9,12},{"Winter","Spring","Summer","Autumn","Winter"})</f>
        <v>Summer</v>
      </c>
    </row>
    <row r="6015" spans="2:18"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c r="O6015" s="4">
        <f>MONTH(Table1[[#This Row],[Invoice Date]])</f>
        <v>8</v>
      </c>
      <c r="P6015" s="4">
        <f>YEAR(Table1[[#This Row],[Invoice Date]])</f>
        <v>2021</v>
      </c>
      <c r="Q6015" s="4" t="str">
        <f>"Q"&amp;ROUNDUP(MONTH(Table1[[#This Row],[Invoice Date]])/3,0)</f>
        <v>Q3</v>
      </c>
      <c r="R6015" s="4" t="str">
        <f>LOOKUP(O6015,{1,3,6,9,12},{"Winter","Spring","Summer","Autumn","Winter"})</f>
        <v>Summer</v>
      </c>
    </row>
    <row r="6016" spans="2:18"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c r="O6016" s="4">
        <f>MONTH(Table1[[#This Row],[Invoice Date]])</f>
        <v>8</v>
      </c>
      <c r="P6016" s="4">
        <f>YEAR(Table1[[#This Row],[Invoice Date]])</f>
        <v>2021</v>
      </c>
      <c r="Q6016" s="4" t="str">
        <f>"Q"&amp;ROUNDUP(MONTH(Table1[[#This Row],[Invoice Date]])/3,0)</f>
        <v>Q3</v>
      </c>
      <c r="R6016" s="4" t="str">
        <f>LOOKUP(O6016,{1,3,6,9,12},{"Winter","Spring","Summer","Autumn","Winter"})</f>
        <v>Summer</v>
      </c>
    </row>
    <row r="6017" spans="2:18"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c r="O6017" s="4">
        <f>MONTH(Table1[[#This Row],[Invoice Date]])</f>
        <v>8</v>
      </c>
      <c r="P6017" s="4">
        <f>YEAR(Table1[[#This Row],[Invoice Date]])</f>
        <v>2021</v>
      </c>
      <c r="Q6017" s="4" t="str">
        <f>"Q"&amp;ROUNDUP(MONTH(Table1[[#This Row],[Invoice Date]])/3,0)</f>
        <v>Q3</v>
      </c>
      <c r="R6017" s="4" t="str">
        <f>LOOKUP(O6017,{1,3,6,9,12},{"Winter","Spring","Summer","Autumn","Winter"})</f>
        <v>Summer</v>
      </c>
    </row>
    <row r="6018" spans="2:18"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c r="O6018" s="4">
        <f>MONTH(Table1[[#This Row],[Invoice Date]])</f>
        <v>8</v>
      </c>
      <c r="P6018" s="4">
        <f>YEAR(Table1[[#This Row],[Invoice Date]])</f>
        <v>2021</v>
      </c>
      <c r="Q6018" s="4" t="str">
        <f>"Q"&amp;ROUNDUP(MONTH(Table1[[#This Row],[Invoice Date]])/3,0)</f>
        <v>Q3</v>
      </c>
      <c r="R6018" s="4" t="str">
        <f>LOOKUP(O6018,{1,3,6,9,12},{"Winter","Spring","Summer","Autumn","Winter"})</f>
        <v>Summer</v>
      </c>
    </row>
    <row r="6019" spans="2:18"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c r="O6019" s="4">
        <f>MONTH(Table1[[#This Row],[Invoice Date]])</f>
        <v>8</v>
      </c>
      <c r="P6019" s="4">
        <f>YEAR(Table1[[#This Row],[Invoice Date]])</f>
        <v>2021</v>
      </c>
      <c r="Q6019" s="4" t="str">
        <f>"Q"&amp;ROUNDUP(MONTH(Table1[[#This Row],[Invoice Date]])/3,0)</f>
        <v>Q3</v>
      </c>
      <c r="R6019" s="4" t="str">
        <f>LOOKUP(O6019,{1,3,6,9,12},{"Winter","Spring","Summer","Autumn","Winter"})</f>
        <v>Summer</v>
      </c>
    </row>
    <row r="6020" spans="2:18"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c r="O6020" s="4">
        <f>MONTH(Table1[[#This Row],[Invoice Date]])</f>
        <v>8</v>
      </c>
      <c r="P6020" s="4">
        <f>YEAR(Table1[[#This Row],[Invoice Date]])</f>
        <v>2021</v>
      </c>
      <c r="Q6020" s="4" t="str">
        <f>"Q"&amp;ROUNDUP(MONTH(Table1[[#This Row],[Invoice Date]])/3,0)</f>
        <v>Q3</v>
      </c>
      <c r="R6020" s="4" t="str">
        <f>LOOKUP(O6020,{1,3,6,9,12},{"Winter","Spring","Summer","Autumn","Winter"})</f>
        <v>Summer</v>
      </c>
    </row>
    <row r="6021" spans="2:18"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c r="O6021" s="4">
        <f>MONTH(Table1[[#This Row],[Invoice Date]])</f>
        <v>9</v>
      </c>
      <c r="P6021" s="4">
        <f>YEAR(Table1[[#This Row],[Invoice Date]])</f>
        <v>2021</v>
      </c>
      <c r="Q6021" s="4" t="str">
        <f>"Q"&amp;ROUNDUP(MONTH(Table1[[#This Row],[Invoice Date]])/3,0)</f>
        <v>Q3</v>
      </c>
      <c r="R6021" s="4" t="str">
        <f>LOOKUP(O6021,{1,3,6,9,12},{"Winter","Spring","Summer","Autumn","Winter"})</f>
        <v>Autumn</v>
      </c>
    </row>
    <row r="6022" spans="2:18"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c r="O6022" s="4">
        <f>MONTH(Table1[[#This Row],[Invoice Date]])</f>
        <v>9</v>
      </c>
      <c r="P6022" s="4">
        <f>YEAR(Table1[[#This Row],[Invoice Date]])</f>
        <v>2021</v>
      </c>
      <c r="Q6022" s="4" t="str">
        <f>"Q"&amp;ROUNDUP(MONTH(Table1[[#This Row],[Invoice Date]])/3,0)</f>
        <v>Q3</v>
      </c>
      <c r="R6022" s="4" t="str">
        <f>LOOKUP(O6022,{1,3,6,9,12},{"Winter","Spring","Summer","Autumn","Winter"})</f>
        <v>Autumn</v>
      </c>
    </row>
    <row r="6023" spans="2:18"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c r="O6023" s="4">
        <f>MONTH(Table1[[#This Row],[Invoice Date]])</f>
        <v>9</v>
      </c>
      <c r="P6023" s="4">
        <f>YEAR(Table1[[#This Row],[Invoice Date]])</f>
        <v>2021</v>
      </c>
      <c r="Q6023" s="4" t="str">
        <f>"Q"&amp;ROUNDUP(MONTH(Table1[[#This Row],[Invoice Date]])/3,0)</f>
        <v>Q3</v>
      </c>
      <c r="R6023" s="4" t="str">
        <f>LOOKUP(O6023,{1,3,6,9,12},{"Winter","Spring","Summer","Autumn","Winter"})</f>
        <v>Autumn</v>
      </c>
    </row>
    <row r="6024" spans="2:18"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c r="O6024" s="4">
        <f>MONTH(Table1[[#This Row],[Invoice Date]])</f>
        <v>9</v>
      </c>
      <c r="P6024" s="4">
        <f>YEAR(Table1[[#This Row],[Invoice Date]])</f>
        <v>2021</v>
      </c>
      <c r="Q6024" s="4" t="str">
        <f>"Q"&amp;ROUNDUP(MONTH(Table1[[#This Row],[Invoice Date]])/3,0)</f>
        <v>Q3</v>
      </c>
      <c r="R6024" s="4" t="str">
        <f>LOOKUP(O6024,{1,3,6,9,12},{"Winter","Spring","Summer","Autumn","Winter"})</f>
        <v>Autumn</v>
      </c>
    </row>
    <row r="6025" spans="2:18"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c r="O6025" s="4">
        <f>MONTH(Table1[[#This Row],[Invoice Date]])</f>
        <v>9</v>
      </c>
      <c r="P6025" s="4">
        <f>YEAR(Table1[[#This Row],[Invoice Date]])</f>
        <v>2021</v>
      </c>
      <c r="Q6025" s="4" t="str">
        <f>"Q"&amp;ROUNDUP(MONTH(Table1[[#This Row],[Invoice Date]])/3,0)</f>
        <v>Q3</v>
      </c>
      <c r="R6025" s="4" t="str">
        <f>LOOKUP(O6025,{1,3,6,9,12},{"Winter","Spring","Summer","Autumn","Winter"})</f>
        <v>Autumn</v>
      </c>
    </row>
    <row r="6026" spans="2:18"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c r="O6026" s="4">
        <f>MONTH(Table1[[#This Row],[Invoice Date]])</f>
        <v>9</v>
      </c>
      <c r="P6026" s="4">
        <f>YEAR(Table1[[#This Row],[Invoice Date]])</f>
        <v>2021</v>
      </c>
      <c r="Q6026" s="4" t="str">
        <f>"Q"&amp;ROUNDUP(MONTH(Table1[[#This Row],[Invoice Date]])/3,0)</f>
        <v>Q3</v>
      </c>
      <c r="R6026" s="4" t="str">
        <f>LOOKUP(O6026,{1,3,6,9,12},{"Winter","Spring","Summer","Autumn","Winter"})</f>
        <v>Autumn</v>
      </c>
    </row>
    <row r="6027" spans="2:18"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c r="O6027" s="4">
        <f>MONTH(Table1[[#This Row],[Invoice Date]])</f>
        <v>10</v>
      </c>
      <c r="P6027" s="4">
        <f>YEAR(Table1[[#This Row],[Invoice Date]])</f>
        <v>2021</v>
      </c>
      <c r="Q6027" s="4" t="str">
        <f>"Q"&amp;ROUNDUP(MONTH(Table1[[#This Row],[Invoice Date]])/3,0)</f>
        <v>Q4</v>
      </c>
      <c r="R6027" s="4" t="str">
        <f>LOOKUP(O6027,{1,3,6,9,12},{"Winter","Spring","Summer","Autumn","Winter"})</f>
        <v>Autumn</v>
      </c>
    </row>
    <row r="6028" spans="2:18"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c r="O6028" s="4">
        <f>MONTH(Table1[[#This Row],[Invoice Date]])</f>
        <v>10</v>
      </c>
      <c r="P6028" s="4">
        <f>YEAR(Table1[[#This Row],[Invoice Date]])</f>
        <v>2021</v>
      </c>
      <c r="Q6028" s="4" t="str">
        <f>"Q"&amp;ROUNDUP(MONTH(Table1[[#This Row],[Invoice Date]])/3,0)</f>
        <v>Q4</v>
      </c>
      <c r="R6028" s="4" t="str">
        <f>LOOKUP(O6028,{1,3,6,9,12},{"Winter","Spring","Summer","Autumn","Winter"})</f>
        <v>Autumn</v>
      </c>
    </row>
    <row r="6029" spans="2:18"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c r="O6029" s="4">
        <f>MONTH(Table1[[#This Row],[Invoice Date]])</f>
        <v>10</v>
      </c>
      <c r="P6029" s="4">
        <f>YEAR(Table1[[#This Row],[Invoice Date]])</f>
        <v>2021</v>
      </c>
      <c r="Q6029" s="4" t="str">
        <f>"Q"&amp;ROUNDUP(MONTH(Table1[[#This Row],[Invoice Date]])/3,0)</f>
        <v>Q4</v>
      </c>
      <c r="R6029" s="4" t="str">
        <f>LOOKUP(O6029,{1,3,6,9,12},{"Winter","Spring","Summer","Autumn","Winter"})</f>
        <v>Autumn</v>
      </c>
    </row>
    <row r="6030" spans="2:18"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c r="O6030" s="4">
        <f>MONTH(Table1[[#This Row],[Invoice Date]])</f>
        <v>10</v>
      </c>
      <c r="P6030" s="4">
        <f>YEAR(Table1[[#This Row],[Invoice Date]])</f>
        <v>2021</v>
      </c>
      <c r="Q6030" s="4" t="str">
        <f>"Q"&amp;ROUNDUP(MONTH(Table1[[#This Row],[Invoice Date]])/3,0)</f>
        <v>Q4</v>
      </c>
      <c r="R6030" s="4" t="str">
        <f>LOOKUP(O6030,{1,3,6,9,12},{"Winter","Spring","Summer","Autumn","Winter"})</f>
        <v>Autumn</v>
      </c>
    </row>
    <row r="6031" spans="2:18"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c r="O6031" s="4">
        <f>MONTH(Table1[[#This Row],[Invoice Date]])</f>
        <v>10</v>
      </c>
      <c r="P6031" s="4">
        <f>YEAR(Table1[[#This Row],[Invoice Date]])</f>
        <v>2021</v>
      </c>
      <c r="Q6031" s="4" t="str">
        <f>"Q"&amp;ROUNDUP(MONTH(Table1[[#This Row],[Invoice Date]])/3,0)</f>
        <v>Q4</v>
      </c>
      <c r="R6031" s="4" t="str">
        <f>LOOKUP(O6031,{1,3,6,9,12},{"Winter","Spring","Summer","Autumn","Winter"})</f>
        <v>Autumn</v>
      </c>
    </row>
    <row r="6032" spans="2:18"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c r="O6032" s="4">
        <f>MONTH(Table1[[#This Row],[Invoice Date]])</f>
        <v>10</v>
      </c>
      <c r="P6032" s="4">
        <f>YEAR(Table1[[#This Row],[Invoice Date]])</f>
        <v>2021</v>
      </c>
      <c r="Q6032" s="4" t="str">
        <f>"Q"&amp;ROUNDUP(MONTH(Table1[[#This Row],[Invoice Date]])/3,0)</f>
        <v>Q4</v>
      </c>
      <c r="R6032" s="4" t="str">
        <f>LOOKUP(O6032,{1,3,6,9,12},{"Winter","Spring","Summer","Autumn","Winter"})</f>
        <v>Autumn</v>
      </c>
    </row>
    <row r="6033" spans="2:18"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c r="O6033" s="4">
        <f>MONTH(Table1[[#This Row],[Invoice Date]])</f>
        <v>11</v>
      </c>
      <c r="P6033" s="4">
        <f>YEAR(Table1[[#This Row],[Invoice Date]])</f>
        <v>2021</v>
      </c>
      <c r="Q6033" s="4" t="str">
        <f>"Q"&amp;ROUNDUP(MONTH(Table1[[#This Row],[Invoice Date]])/3,0)</f>
        <v>Q4</v>
      </c>
      <c r="R6033" s="4" t="str">
        <f>LOOKUP(O6033,{1,3,6,9,12},{"Winter","Spring","Summer","Autumn","Winter"})</f>
        <v>Autumn</v>
      </c>
    </row>
    <row r="6034" spans="2:18"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c r="O6034" s="4">
        <f>MONTH(Table1[[#This Row],[Invoice Date]])</f>
        <v>11</v>
      </c>
      <c r="P6034" s="4">
        <f>YEAR(Table1[[#This Row],[Invoice Date]])</f>
        <v>2021</v>
      </c>
      <c r="Q6034" s="4" t="str">
        <f>"Q"&amp;ROUNDUP(MONTH(Table1[[#This Row],[Invoice Date]])/3,0)</f>
        <v>Q4</v>
      </c>
      <c r="R6034" s="4" t="str">
        <f>LOOKUP(O6034,{1,3,6,9,12},{"Winter","Spring","Summer","Autumn","Winter"})</f>
        <v>Autumn</v>
      </c>
    </row>
    <row r="6035" spans="2:18"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c r="O6035" s="4">
        <f>MONTH(Table1[[#This Row],[Invoice Date]])</f>
        <v>11</v>
      </c>
      <c r="P6035" s="4">
        <f>YEAR(Table1[[#This Row],[Invoice Date]])</f>
        <v>2021</v>
      </c>
      <c r="Q6035" s="4" t="str">
        <f>"Q"&amp;ROUNDUP(MONTH(Table1[[#This Row],[Invoice Date]])/3,0)</f>
        <v>Q4</v>
      </c>
      <c r="R6035" s="4" t="str">
        <f>LOOKUP(O6035,{1,3,6,9,12},{"Winter","Spring","Summer","Autumn","Winter"})</f>
        <v>Autumn</v>
      </c>
    </row>
    <row r="6036" spans="2:18"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c r="O6036" s="4">
        <f>MONTH(Table1[[#This Row],[Invoice Date]])</f>
        <v>11</v>
      </c>
      <c r="P6036" s="4">
        <f>YEAR(Table1[[#This Row],[Invoice Date]])</f>
        <v>2021</v>
      </c>
      <c r="Q6036" s="4" t="str">
        <f>"Q"&amp;ROUNDUP(MONTH(Table1[[#This Row],[Invoice Date]])/3,0)</f>
        <v>Q4</v>
      </c>
      <c r="R6036" s="4" t="str">
        <f>LOOKUP(O6036,{1,3,6,9,12},{"Winter","Spring","Summer","Autumn","Winter"})</f>
        <v>Autumn</v>
      </c>
    </row>
    <row r="6037" spans="2:18"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c r="O6037" s="4">
        <f>MONTH(Table1[[#This Row],[Invoice Date]])</f>
        <v>11</v>
      </c>
      <c r="P6037" s="4">
        <f>YEAR(Table1[[#This Row],[Invoice Date]])</f>
        <v>2021</v>
      </c>
      <c r="Q6037" s="4" t="str">
        <f>"Q"&amp;ROUNDUP(MONTH(Table1[[#This Row],[Invoice Date]])/3,0)</f>
        <v>Q4</v>
      </c>
      <c r="R6037" s="4" t="str">
        <f>LOOKUP(O6037,{1,3,6,9,12},{"Winter","Spring","Summer","Autumn","Winter"})</f>
        <v>Autumn</v>
      </c>
    </row>
    <row r="6038" spans="2:18"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c r="O6038" s="4">
        <f>MONTH(Table1[[#This Row],[Invoice Date]])</f>
        <v>11</v>
      </c>
      <c r="P6038" s="4">
        <f>YEAR(Table1[[#This Row],[Invoice Date]])</f>
        <v>2021</v>
      </c>
      <c r="Q6038" s="4" t="str">
        <f>"Q"&amp;ROUNDUP(MONTH(Table1[[#This Row],[Invoice Date]])/3,0)</f>
        <v>Q4</v>
      </c>
      <c r="R6038" s="4" t="str">
        <f>LOOKUP(O6038,{1,3,6,9,12},{"Winter","Spring","Summer","Autumn","Winter"})</f>
        <v>Autumn</v>
      </c>
    </row>
    <row r="6039" spans="2:18"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c r="O6039" s="4">
        <f>MONTH(Table1[[#This Row],[Invoice Date]])</f>
        <v>12</v>
      </c>
      <c r="P6039" s="4">
        <f>YEAR(Table1[[#This Row],[Invoice Date]])</f>
        <v>2021</v>
      </c>
      <c r="Q6039" s="4" t="str">
        <f>"Q"&amp;ROUNDUP(MONTH(Table1[[#This Row],[Invoice Date]])/3,0)</f>
        <v>Q4</v>
      </c>
      <c r="R6039" s="4" t="str">
        <f>LOOKUP(O6039,{1,3,6,9,12},{"Winter","Spring","Summer","Autumn","Winter"})</f>
        <v>Winter</v>
      </c>
    </row>
    <row r="6040" spans="2:18"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c r="O6040" s="4">
        <f>MONTH(Table1[[#This Row],[Invoice Date]])</f>
        <v>12</v>
      </c>
      <c r="P6040" s="4">
        <f>YEAR(Table1[[#This Row],[Invoice Date]])</f>
        <v>2021</v>
      </c>
      <c r="Q6040" s="4" t="str">
        <f>"Q"&amp;ROUNDUP(MONTH(Table1[[#This Row],[Invoice Date]])/3,0)</f>
        <v>Q4</v>
      </c>
      <c r="R6040" s="4" t="str">
        <f>LOOKUP(O6040,{1,3,6,9,12},{"Winter","Spring","Summer","Autumn","Winter"})</f>
        <v>Winter</v>
      </c>
    </row>
    <row r="6041" spans="2:18"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c r="O6041" s="4">
        <f>MONTH(Table1[[#This Row],[Invoice Date]])</f>
        <v>12</v>
      </c>
      <c r="P6041" s="4">
        <f>YEAR(Table1[[#This Row],[Invoice Date]])</f>
        <v>2021</v>
      </c>
      <c r="Q6041" s="4" t="str">
        <f>"Q"&amp;ROUNDUP(MONTH(Table1[[#This Row],[Invoice Date]])/3,0)</f>
        <v>Q4</v>
      </c>
      <c r="R6041" s="4" t="str">
        <f>LOOKUP(O6041,{1,3,6,9,12},{"Winter","Spring","Summer","Autumn","Winter"})</f>
        <v>Winter</v>
      </c>
    </row>
    <row r="6042" spans="2:18"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c r="O6042" s="4">
        <f>MONTH(Table1[[#This Row],[Invoice Date]])</f>
        <v>12</v>
      </c>
      <c r="P6042" s="4">
        <f>YEAR(Table1[[#This Row],[Invoice Date]])</f>
        <v>2021</v>
      </c>
      <c r="Q6042" s="4" t="str">
        <f>"Q"&amp;ROUNDUP(MONTH(Table1[[#This Row],[Invoice Date]])/3,0)</f>
        <v>Q4</v>
      </c>
      <c r="R6042" s="4" t="str">
        <f>LOOKUP(O6042,{1,3,6,9,12},{"Winter","Spring","Summer","Autumn","Winter"})</f>
        <v>Winter</v>
      </c>
    </row>
    <row r="6043" spans="2:18"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c r="O6043" s="4">
        <f>MONTH(Table1[[#This Row],[Invoice Date]])</f>
        <v>12</v>
      </c>
      <c r="P6043" s="4">
        <f>YEAR(Table1[[#This Row],[Invoice Date]])</f>
        <v>2021</v>
      </c>
      <c r="Q6043" s="4" t="str">
        <f>"Q"&amp;ROUNDUP(MONTH(Table1[[#This Row],[Invoice Date]])/3,0)</f>
        <v>Q4</v>
      </c>
      <c r="R6043" s="4" t="str">
        <f>LOOKUP(O6043,{1,3,6,9,12},{"Winter","Spring","Summer","Autumn","Winter"})</f>
        <v>Winter</v>
      </c>
    </row>
    <row r="6044" spans="2:18"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c r="O6044" s="4">
        <f>MONTH(Table1[[#This Row],[Invoice Date]])</f>
        <v>12</v>
      </c>
      <c r="P6044" s="4">
        <f>YEAR(Table1[[#This Row],[Invoice Date]])</f>
        <v>2021</v>
      </c>
      <c r="Q6044" s="4" t="str">
        <f>"Q"&amp;ROUNDUP(MONTH(Table1[[#This Row],[Invoice Date]])/3,0)</f>
        <v>Q4</v>
      </c>
      <c r="R6044" s="4" t="str">
        <f>LOOKUP(O6044,{1,3,6,9,12},{"Winter","Spring","Summer","Autumn","Winter"})</f>
        <v>Winter</v>
      </c>
    </row>
    <row r="6045" spans="2:18"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c r="O6045" s="4">
        <f>MONTH(Table1[[#This Row],[Invoice Date]])</f>
        <v>1</v>
      </c>
      <c r="P6045" s="4">
        <f>YEAR(Table1[[#This Row],[Invoice Date]])</f>
        <v>2021</v>
      </c>
      <c r="Q6045" s="4" t="str">
        <f>"Q"&amp;ROUNDUP(MONTH(Table1[[#This Row],[Invoice Date]])/3,0)</f>
        <v>Q1</v>
      </c>
      <c r="R6045" s="4" t="str">
        <f>LOOKUP(O6045,{1,3,6,9,12},{"Winter","Spring","Summer","Autumn","Winter"})</f>
        <v>Winter</v>
      </c>
    </row>
    <row r="6046" spans="2:18"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c r="O6046" s="4">
        <f>MONTH(Table1[[#This Row],[Invoice Date]])</f>
        <v>1</v>
      </c>
      <c r="P6046" s="4">
        <f>YEAR(Table1[[#This Row],[Invoice Date]])</f>
        <v>2021</v>
      </c>
      <c r="Q6046" s="4" t="str">
        <f>"Q"&amp;ROUNDUP(MONTH(Table1[[#This Row],[Invoice Date]])/3,0)</f>
        <v>Q1</v>
      </c>
      <c r="R6046" s="4" t="str">
        <f>LOOKUP(O6046,{1,3,6,9,12},{"Winter","Spring","Summer","Autumn","Winter"})</f>
        <v>Winter</v>
      </c>
    </row>
    <row r="6047" spans="2:18"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c r="O6047" s="4">
        <f>MONTH(Table1[[#This Row],[Invoice Date]])</f>
        <v>1</v>
      </c>
      <c r="P6047" s="4">
        <f>YEAR(Table1[[#This Row],[Invoice Date]])</f>
        <v>2021</v>
      </c>
      <c r="Q6047" s="4" t="str">
        <f>"Q"&amp;ROUNDUP(MONTH(Table1[[#This Row],[Invoice Date]])/3,0)</f>
        <v>Q1</v>
      </c>
      <c r="R6047" s="4" t="str">
        <f>LOOKUP(O6047,{1,3,6,9,12},{"Winter","Spring","Summer","Autumn","Winter"})</f>
        <v>Winter</v>
      </c>
    </row>
    <row r="6048" spans="2:18"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c r="O6048" s="4">
        <f>MONTH(Table1[[#This Row],[Invoice Date]])</f>
        <v>1</v>
      </c>
      <c r="P6048" s="4">
        <f>YEAR(Table1[[#This Row],[Invoice Date]])</f>
        <v>2021</v>
      </c>
      <c r="Q6048" s="4" t="str">
        <f>"Q"&amp;ROUNDUP(MONTH(Table1[[#This Row],[Invoice Date]])/3,0)</f>
        <v>Q1</v>
      </c>
      <c r="R6048" s="4" t="str">
        <f>LOOKUP(O6048,{1,3,6,9,12},{"Winter","Spring","Summer","Autumn","Winter"})</f>
        <v>Winter</v>
      </c>
    </row>
    <row r="6049" spans="2:18"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c r="O6049" s="4">
        <f>MONTH(Table1[[#This Row],[Invoice Date]])</f>
        <v>1</v>
      </c>
      <c r="P6049" s="4">
        <f>YEAR(Table1[[#This Row],[Invoice Date]])</f>
        <v>2021</v>
      </c>
      <c r="Q6049" s="4" t="str">
        <f>"Q"&amp;ROUNDUP(MONTH(Table1[[#This Row],[Invoice Date]])/3,0)</f>
        <v>Q1</v>
      </c>
      <c r="R6049" s="4" t="str">
        <f>LOOKUP(O6049,{1,3,6,9,12},{"Winter","Spring","Summer","Autumn","Winter"})</f>
        <v>Winter</v>
      </c>
    </row>
    <row r="6050" spans="2:18"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c r="O6050" s="4">
        <f>MONTH(Table1[[#This Row],[Invoice Date]])</f>
        <v>1</v>
      </c>
      <c r="P6050" s="4">
        <f>YEAR(Table1[[#This Row],[Invoice Date]])</f>
        <v>2021</v>
      </c>
      <c r="Q6050" s="4" t="str">
        <f>"Q"&amp;ROUNDUP(MONTH(Table1[[#This Row],[Invoice Date]])/3,0)</f>
        <v>Q1</v>
      </c>
      <c r="R6050" s="4" t="str">
        <f>LOOKUP(O6050,{1,3,6,9,12},{"Winter","Spring","Summer","Autumn","Winter"})</f>
        <v>Winter</v>
      </c>
    </row>
    <row r="6051" spans="2:18"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c r="O6051" s="4">
        <f>MONTH(Table1[[#This Row],[Invoice Date]])</f>
        <v>2</v>
      </c>
      <c r="P6051" s="4">
        <f>YEAR(Table1[[#This Row],[Invoice Date]])</f>
        <v>2021</v>
      </c>
      <c r="Q6051" s="4" t="str">
        <f>"Q"&amp;ROUNDUP(MONTH(Table1[[#This Row],[Invoice Date]])/3,0)</f>
        <v>Q1</v>
      </c>
      <c r="R6051" s="4" t="str">
        <f>LOOKUP(O6051,{1,3,6,9,12},{"Winter","Spring","Summer","Autumn","Winter"})</f>
        <v>Winter</v>
      </c>
    </row>
    <row r="6052" spans="2:18"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c r="O6052" s="4">
        <f>MONTH(Table1[[#This Row],[Invoice Date]])</f>
        <v>2</v>
      </c>
      <c r="P6052" s="4">
        <f>YEAR(Table1[[#This Row],[Invoice Date]])</f>
        <v>2021</v>
      </c>
      <c r="Q6052" s="4" t="str">
        <f>"Q"&amp;ROUNDUP(MONTH(Table1[[#This Row],[Invoice Date]])/3,0)</f>
        <v>Q1</v>
      </c>
      <c r="R6052" s="4" t="str">
        <f>LOOKUP(O6052,{1,3,6,9,12},{"Winter","Spring","Summer","Autumn","Winter"})</f>
        <v>Winter</v>
      </c>
    </row>
    <row r="6053" spans="2:18"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c r="O6053" s="4">
        <f>MONTH(Table1[[#This Row],[Invoice Date]])</f>
        <v>2</v>
      </c>
      <c r="P6053" s="4">
        <f>YEAR(Table1[[#This Row],[Invoice Date]])</f>
        <v>2021</v>
      </c>
      <c r="Q6053" s="4" t="str">
        <f>"Q"&amp;ROUNDUP(MONTH(Table1[[#This Row],[Invoice Date]])/3,0)</f>
        <v>Q1</v>
      </c>
      <c r="R6053" s="4" t="str">
        <f>LOOKUP(O6053,{1,3,6,9,12},{"Winter","Spring","Summer","Autumn","Winter"})</f>
        <v>Winter</v>
      </c>
    </row>
    <row r="6054" spans="2:18"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c r="O6054" s="4">
        <f>MONTH(Table1[[#This Row],[Invoice Date]])</f>
        <v>2</v>
      </c>
      <c r="P6054" s="4">
        <f>YEAR(Table1[[#This Row],[Invoice Date]])</f>
        <v>2021</v>
      </c>
      <c r="Q6054" s="4" t="str">
        <f>"Q"&amp;ROUNDUP(MONTH(Table1[[#This Row],[Invoice Date]])/3,0)</f>
        <v>Q1</v>
      </c>
      <c r="R6054" s="4" t="str">
        <f>LOOKUP(O6054,{1,3,6,9,12},{"Winter","Spring","Summer","Autumn","Winter"})</f>
        <v>Winter</v>
      </c>
    </row>
    <row r="6055" spans="2:18"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c r="O6055" s="4">
        <f>MONTH(Table1[[#This Row],[Invoice Date]])</f>
        <v>2</v>
      </c>
      <c r="P6055" s="4">
        <f>YEAR(Table1[[#This Row],[Invoice Date]])</f>
        <v>2021</v>
      </c>
      <c r="Q6055" s="4" t="str">
        <f>"Q"&amp;ROUNDUP(MONTH(Table1[[#This Row],[Invoice Date]])/3,0)</f>
        <v>Q1</v>
      </c>
      <c r="R6055" s="4" t="str">
        <f>LOOKUP(O6055,{1,3,6,9,12},{"Winter","Spring","Summer","Autumn","Winter"})</f>
        <v>Winter</v>
      </c>
    </row>
    <row r="6056" spans="2:18"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c r="O6056" s="4">
        <f>MONTH(Table1[[#This Row],[Invoice Date]])</f>
        <v>2</v>
      </c>
      <c r="P6056" s="4">
        <f>YEAR(Table1[[#This Row],[Invoice Date]])</f>
        <v>2021</v>
      </c>
      <c r="Q6056" s="4" t="str">
        <f>"Q"&amp;ROUNDUP(MONTH(Table1[[#This Row],[Invoice Date]])/3,0)</f>
        <v>Q1</v>
      </c>
      <c r="R6056" s="4" t="str">
        <f>LOOKUP(O6056,{1,3,6,9,12},{"Winter","Spring","Summer","Autumn","Winter"})</f>
        <v>Winter</v>
      </c>
    </row>
    <row r="6057" spans="2:18"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c r="O6057" s="4">
        <f>MONTH(Table1[[#This Row],[Invoice Date]])</f>
        <v>3</v>
      </c>
      <c r="P6057" s="4">
        <f>YEAR(Table1[[#This Row],[Invoice Date]])</f>
        <v>2021</v>
      </c>
      <c r="Q6057" s="4" t="str">
        <f>"Q"&amp;ROUNDUP(MONTH(Table1[[#This Row],[Invoice Date]])/3,0)</f>
        <v>Q1</v>
      </c>
      <c r="R6057" s="4" t="str">
        <f>LOOKUP(O6057,{1,3,6,9,12},{"Winter","Spring","Summer","Autumn","Winter"})</f>
        <v>Spring</v>
      </c>
    </row>
    <row r="6058" spans="2:18"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c r="O6058" s="4">
        <f>MONTH(Table1[[#This Row],[Invoice Date]])</f>
        <v>3</v>
      </c>
      <c r="P6058" s="4">
        <f>YEAR(Table1[[#This Row],[Invoice Date]])</f>
        <v>2021</v>
      </c>
      <c r="Q6058" s="4" t="str">
        <f>"Q"&amp;ROUNDUP(MONTH(Table1[[#This Row],[Invoice Date]])/3,0)</f>
        <v>Q1</v>
      </c>
      <c r="R6058" s="4" t="str">
        <f>LOOKUP(O6058,{1,3,6,9,12},{"Winter","Spring","Summer","Autumn","Winter"})</f>
        <v>Spring</v>
      </c>
    </row>
    <row r="6059" spans="2:18"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c r="O6059" s="4">
        <f>MONTH(Table1[[#This Row],[Invoice Date]])</f>
        <v>3</v>
      </c>
      <c r="P6059" s="4">
        <f>YEAR(Table1[[#This Row],[Invoice Date]])</f>
        <v>2021</v>
      </c>
      <c r="Q6059" s="4" t="str">
        <f>"Q"&amp;ROUNDUP(MONTH(Table1[[#This Row],[Invoice Date]])/3,0)</f>
        <v>Q1</v>
      </c>
      <c r="R6059" s="4" t="str">
        <f>LOOKUP(O6059,{1,3,6,9,12},{"Winter","Spring","Summer","Autumn","Winter"})</f>
        <v>Spring</v>
      </c>
    </row>
    <row r="6060" spans="2:18"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c r="O6060" s="4">
        <f>MONTH(Table1[[#This Row],[Invoice Date]])</f>
        <v>3</v>
      </c>
      <c r="P6060" s="4">
        <f>YEAR(Table1[[#This Row],[Invoice Date]])</f>
        <v>2021</v>
      </c>
      <c r="Q6060" s="4" t="str">
        <f>"Q"&amp;ROUNDUP(MONTH(Table1[[#This Row],[Invoice Date]])/3,0)</f>
        <v>Q1</v>
      </c>
      <c r="R6060" s="4" t="str">
        <f>LOOKUP(O6060,{1,3,6,9,12},{"Winter","Spring","Summer","Autumn","Winter"})</f>
        <v>Spring</v>
      </c>
    </row>
    <row r="6061" spans="2:18"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c r="O6061" s="4">
        <f>MONTH(Table1[[#This Row],[Invoice Date]])</f>
        <v>3</v>
      </c>
      <c r="P6061" s="4">
        <f>YEAR(Table1[[#This Row],[Invoice Date]])</f>
        <v>2021</v>
      </c>
      <c r="Q6061" s="4" t="str">
        <f>"Q"&amp;ROUNDUP(MONTH(Table1[[#This Row],[Invoice Date]])/3,0)</f>
        <v>Q1</v>
      </c>
      <c r="R6061" s="4" t="str">
        <f>LOOKUP(O6061,{1,3,6,9,12},{"Winter","Spring","Summer","Autumn","Winter"})</f>
        <v>Spring</v>
      </c>
    </row>
    <row r="6062" spans="2:18"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c r="O6062" s="4">
        <f>MONTH(Table1[[#This Row],[Invoice Date]])</f>
        <v>3</v>
      </c>
      <c r="P6062" s="4">
        <f>YEAR(Table1[[#This Row],[Invoice Date]])</f>
        <v>2021</v>
      </c>
      <c r="Q6062" s="4" t="str">
        <f>"Q"&amp;ROUNDUP(MONTH(Table1[[#This Row],[Invoice Date]])/3,0)</f>
        <v>Q1</v>
      </c>
      <c r="R6062" s="4" t="str">
        <f>LOOKUP(O6062,{1,3,6,9,12},{"Winter","Spring","Summer","Autumn","Winter"})</f>
        <v>Spring</v>
      </c>
    </row>
    <row r="6063" spans="2:18"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c r="O6063" s="4">
        <f>MONTH(Table1[[#This Row],[Invoice Date]])</f>
        <v>4</v>
      </c>
      <c r="P6063" s="4">
        <f>YEAR(Table1[[#This Row],[Invoice Date]])</f>
        <v>2021</v>
      </c>
      <c r="Q6063" s="4" t="str">
        <f>"Q"&amp;ROUNDUP(MONTH(Table1[[#This Row],[Invoice Date]])/3,0)</f>
        <v>Q2</v>
      </c>
      <c r="R6063" s="4" t="str">
        <f>LOOKUP(O6063,{1,3,6,9,12},{"Winter","Spring","Summer","Autumn","Winter"})</f>
        <v>Spring</v>
      </c>
    </row>
    <row r="6064" spans="2:18"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c r="O6064" s="4">
        <f>MONTH(Table1[[#This Row],[Invoice Date]])</f>
        <v>4</v>
      </c>
      <c r="P6064" s="4">
        <f>YEAR(Table1[[#This Row],[Invoice Date]])</f>
        <v>2021</v>
      </c>
      <c r="Q6064" s="4" t="str">
        <f>"Q"&amp;ROUNDUP(MONTH(Table1[[#This Row],[Invoice Date]])/3,0)</f>
        <v>Q2</v>
      </c>
      <c r="R6064" s="4" t="str">
        <f>LOOKUP(O6064,{1,3,6,9,12},{"Winter","Spring","Summer","Autumn","Winter"})</f>
        <v>Spring</v>
      </c>
    </row>
    <row r="6065" spans="2:18"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c r="O6065" s="4">
        <f>MONTH(Table1[[#This Row],[Invoice Date]])</f>
        <v>4</v>
      </c>
      <c r="P6065" s="4">
        <f>YEAR(Table1[[#This Row],[Invoice Date]])</f>
        <v>2021</v>
      </c>
      <c r="Q6065" s="4" t="str">
        <f>"Q"&amp;ROUNDUP(MONTH(Table1[[#This Row],[Invoice Date]])/3,0)</f>
        <v>Q2</v>
      </c>
      <c r="R6065" s="4" t="str">
        <f>LOOKUP(O6065,{1,3,6,9,12},{"Winter","Spring","Summer","Autumn","Winter"})</f>
        <v>Spring</v>
      </c>
    </row>
    <row r="6066" spans="2:18"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c r="O6066" s="4">
        <f>MONTH(Table1[[#This Row],[Invoice Date]])</f>
        <v>4</v>
      </c>
      <c r="P6066" s="4">
        <f>YEAR(Table1[[#This Row],[Invoice Date]])</f>
        <v>2021</v>
      </c>
      <c r="Q6066" s="4" t="str">
        <f>"Q"&amp;ROUNDUP(MONTH(Table1[[#This Row],[Invoice Date]])/3,0)</f>
        <v>Q2</v>
      </c>
      <c r="R6066" s="4" t="str">
        <f>LOOKUP(O6066,{1,3,6,9,12},{"Winter","Spring","Summer","Autumn","Winter"})</f>
        <v>Spring</v>
      </c>
    </row>
    <row r="6067" spans="2:18"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c r="O6067" s="4">
        <f>MONTH(Table1[[#This Row],[Invoice Date]])</f>
        <v>4</v>
      </c>
      <c r="P6067" s="4">
        <f>YEAR(Table1[[#This Row],[Invoice Date]])</f>
        <v>2021</v>
      </c>
      <c r="Q6067" s="4" t="str">
        <f>"Q"&amp;ROUNDUP(MONTH(Table1[[#This Row],[Invoice Date]])/3,0)</f>
        <v>Q2</v>
      </c>
      <c r="R6067" s="4" t="str">
        <f>LOOKUP(O6067,{1,3,6,9,12},{"Winter","Spring","Summer","Autumn","Winter"})</f>
        <v>Spring</v>
      </c>
    </row>
    <row r="6068" spans="2:18"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c r="O6068" s="4">
        <f>MONTH(Table1[[#This Row],[Invoice Date]])</f>
        <v>4</v>
      </c>
      <c r="P6068" s="4">
        <f>YEAR(Table1[[#This Row],[Invoice Date]])</f>
        <v>2021</v>
      </c>
      <c r="Q6068" s="4" t="str">
        <f>"Q"&amp;ROUNDUP(MONTH(Table1[[#This Row],[Invoice Date]])/3,0)</f>
        <v>Q2</v>
      </c>
      <c r="R6068" s="4" t="str">
        <f>LOOKUP(O6068,{1,3,6,9,12},{"Winter","Spring","Summer","Autumn","Winter"})</f>
        <v>Spring</v>
      </c>
    </row>
    <row r="6069" spans="2:18"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c r="O6069" s="4">
        <f>MONTH(Table1[[#This Row],[Invoice Date]])</f>
        <v>5</v>
      </c>
      <c r="P6069" s="4">
        <f>YEAR(Table1[[#This Row],[Invoice Date]])</f>
        <v>2021</v>
      </c>
      <c r="Q6069" s="4" t="str">
        <f>"Q"&amp;ROUNDUP(MONTH(Table1[[#This Row],[Invoice Date]])/3,0)</f>
        <v>Q2</v>
      </c>
      <c r="R6069" s="4" t="str">
        <f>LOOKUP(O6069,{1,3,6,9,12},{"Winter","Spring","Summer","Autumn","Winter"})</f>
        <v>Spring</v>
      </c>
    </row>
    <row r="6070" spans="2:18"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c r="O6070" s="4">
        <f>MONTH(Table1[[#This Row],[Invoice Date]])</f>
        <v>5</v>
      </c>
      <c r="P6070" s="4">
        <f>YEAR(Table1[[#This Row],[Invoice Date]])</f>
        <v>2021</v>
      </c>
      <c r="Q6070" s="4" t="str">
        <f>"Q"&amp;ROUNDUP(MONTH(Table1[[#This Row],[Invoice Date]])/3,0)</f>
        <v>Q2</v>
      </c>
      <c r="R6070" s="4" t="str">
        <f>LOOKUP(O6070,{1,3,6,9,12},{"Winter","Spring","Summer","Autumn","Winter"})</f>
        <v>Spring</v>
      </c>
    </row>
    <row r="6071" spans="2:18"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c r="O6071" s="4">
        <f>MONTH(Table1[[#This Row],[Invoice Date]])</f>
        <v>5</v>
      </c>
      <c r="P6071" s="4">
        <f>YEAR(Table1[[#This Row],[Invoice Date]])</f>
        <v>2021</v>
      </c>
      <c r="Q6071" s="4" t="str">
        <f>"Q"&amp;ROUNDUP(MONTH(Table1[[#This Row],[Invoice Date]])/3,0)</f>
        <v>Q2</v>
      </c>
      <c r="R6071" s="4" t="str">
        <f>LOOKUP(O6071,{1,3,6,9,12},{"Winter","Spring","Summer","Autumn","Winter"})</f>
        <v>Spring</v>
      </c>
    </row>
    <row r="6072" spans="2:18"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c r="O6072" s="4">
        <f>MONTH(Table1[[#This Row],[Invoice Date]])</f>
        <v>5</v>
      </c>
      <c r="P6072" s="4">
        <f>YEAR(Table1[[#This Row],[Invoice Date]])</f>
        <v>2021</v>
      </c>
      <c r="Q6072" s="4" t="str">
        <f>"Q"&amp;ROUNDUP(MONTH(Table1[[#This Row],[Invoice Date]])/3,0)</f>
        <v>Q2</v>
      </c>
      <c r="R6072" s="4" t="str">
        <f>LOOKUP(O6072,{1,3,6,9,12},{"Winter","Spring","Summer","Autumn","Winter"})</f>
        <v>Spring</v>
      </c>
    </row>
    <row r="6073" spans="2:18"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c r="O6073" s="4">
        <f>MONTH(Table1[[#This Row],[Invoice Date]])</f>
        <v>5</v>
      </c>
      <c r="P6073" s="4">
        <f>YEAR(Table1[[#This Row],[Invoice Date]])</f>
        <v>2021</v>
      </c>
      <c r="Q6073" s="4" t="str">
        <f>"Q"&amp;ROUNDUP(MONTH(Table1[[#This Row],[Invoice Date]])/3,0)</f>
        <v>Q2</v>
      </c>
      <c r="R6073" s="4" t="str">
        <f>LOOKUP(O6073,{1,3,6,9,12},{"Winter","Spring","Summer","Autumn","Winter"})</f>
        <v>Spring</v>
      </c>
    </row>
    <row r="6074" spans="2:18"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c r="O6074" s="4">
        <f>MONTH(Table1[[#This Row],[Invoice Date]])</f>
        <v>5</v>
      </c>
      <c r="P6074" s="4">
        <f>YEAR(Table1[[#This Row],[Invoice Date]])</f>
        <v>2021</v>
      </c>
      <c r="Q6074" s="4" t="str">
        <f>"Q"&amp;ROUNDUP(MONTH(Table1[[#This Row],[Invoice Date]])/3,0)</f>
        <v>Q2</v>
      </c>
      <c r="R6074" s="4" t="str">
        <f>LOOKUP(O6074,{1,3,6,9,12},{"Winter","Spring","Summer","Autumn","Winter"})</f>
        <v>Spring</v>
      </c>
    </row>
    <row r="6075" spans="2:18"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c r="O6075" s="4">
        <f>MONTH(Table1[[#This Row],[Invoice Date]])</f>
        <v>6</v>
      </c>
      <c r="P6075" s="4">
        <f>YEAR(Table1[[#This Row],[Invoice Date]])</f>
        <v>2021</v>
      </c>
      <c r="Q6075" s="4" t="str">
        <f>"Q"&amp;ROUNDUP(MONTH(Table1[[#This Row],[Invoice Date]])/3,0)</f>
        <v>Q2</v>
      </c>
      <c r="R6075" s="4" t="str">
        <f>LOOKUP(O6075,{1,3,6,9,12},{"Winter","Spring","Summer","Autumn","Winter"})</f>
        <v>Summer</v>
      </c>
    </row>
    <row r="6076" spans="2:18"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c r="O6076" s="4">
        <f>MONTH(Table1[[#This Row],[Invoice Date]])</f>
        <v>6</v>
      </c>
      <c r="P6076" s="4">
        <f>YEAR(Table1[[#This Row],[Invoice Date]])</f>
        <v>2021</v>
      </c>
      <c r="Q6076" s="4" t="str">
        <f>"Q"&amp;ROUNDUP(MONTH(Table1[[#This Row],[Invoice Date]])/3,0)</f>
        <v>Q2</v>
      </c>
      <c r="R6076" s="4" t="str">
        <f>LOOKUP(O6076,{1,3,6,9,12},{"Winter","Spring","Summer","Autumn","Winter"})</f>
        <v>Summer</v>
      </c>
    </row>
    <row r="6077" spans="2:18"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c r="O6077" s="4">
        <f>MONTH(Table1[[#This Row],[Invoice Date]])</f>
        <v>6</v>
      </c>
      <c r="P6077" s="4">
        <f>YEAR(Table1[[#This Row],[Invoice Date]])</f>
        <v>2021</v>
      </c>
      <c r="Q6077" s="4" t="str">
        <f>"Q"&amp;ROUNDUP(MONTH(Table1[[#This Row],[Invoice Date]])/3,0)</f>
        <v>Q2</v>
      </c>
      <c r="R6077" s="4" t="str">
        <f>LOOKUP(O6077,{1,3,6,9,12},{"Winter","Spring","Summer","Autumn","Winter"})</f>
        <v>Summer</v>
      </c>
    </row>
    <row r="6078" spans="2:18"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c r="O6078" s="4">
        <f>MONTH(Table1[[#This Row],[Invoice Date]])</f>
        <v>6</v>
      </c>
      <c r="P6078" s="4">
        <f>YEAR(Table1[[#This Row],[Invoice Date]])</f>
        <v>2021</v>
      </c>
      <c r="Q6078" s="4" t="str">
        <f>"Q"&amp;ROUNDUP(MONTH(Table1[[#This Row],[Invoice Date]])/3,0)</f>
        <v>Q2</v>
      </c>
      <c r="R6078" s="4" t="str">
        <f>LOOKUP(O6078,{1,3,6,9,12},{"Winter","Spring","Summer","Autumn","Winter"})</f>
        <v>Summer</v>
      </c>
    </row>
    <row r="6079" spans="2:18"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c r="O6079" s="4">
        <f>MONTH(Table1[[#This Row],[Invoice Date]])</f>
        <v>6</v>
      </c>
      <c r="P6079" s="4">
        <f>YEAR(Table1[[#This Row],[Invoice Date]])</f>
        <v>2021</v>
      </c>
      <c r="Q6079" s="4" t="str">
        <f>"Q"&amp;ROUNDUP(MONTH(Table1[[#This Row],[Invoice Date]])/3,0)</f>
        <v>Q2</v>
      </c>
      <c r="R6079" s="4" t="str">
        <f>LOOKUP(O6079,{1,3,6,9,12},{"Winter","Spring","Summer","Autumn","Winter"})</f>
        <v>Summer</v>
      </c>
    </row>
    <row r="6080" spans="2:18"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c r="O6080" s="4">
        <f>MONTH(Table1[[#This Row],[Invoice Date]])</f>
        <v>6</v>
      </c>
      <c r="P6080" s="4">
        <f>YEAR(Table1[[#This Row],[Invoice Date]])</f>
        <v>2021</v>
      </c>
      <c r="Q6080" s="4" t="str">
        <f>"Q"&amp;ROUNDUP(MONTH(Table1[[#This Row],[Invoice Date]])/3,0)</f>
        <v>Q2</v>
      </c>
      <c r="R6080" s="4" t="str">
        <f>LOOKUP(O6080,{1,3,6,9,12},{"Winter","Spring","Summer","Autumn","Winter"})</f>
        <v>Summer</v>
      </c>
    </row>
    <row r="6081" spans="2:18"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c r="O6081" s="4">
        <f>MONTH(Table1[[#This Row],[Invoice Date]])</f>
        <v>7</v>
      </c>
      <c r="P6081" s="4">
        <f>YEAR(Table1[[#This Row],[Invoice Date]])</f>
        <v>2021</v>
      </c>
      <c r="Q6081" s="4" t="str">
        <f>"Q"&amp;ROUNDUP(MONTH(Table1[[#This Row],[Invoice Date]])/3,0)</f>
        <v>Q3</v>
      </c>
      <c r="R6081" s="4" t="str">
        <f>LOOKUP(O6081,{1,3,6,9,12},{"Winter","Spring","Summer","Autumn","Winter"})</f>
        <v>Summer</v>
      </c>
    </row>
    <row r="6082" spans="2:18"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c r="O6082" s="4">
        <f>MONTH(Table1[[#This Row],[Invoice Date]])</f>
        <v>7</v>
      </c>
      <c r="P6082" s="4">
        <f>YEAR(Table1[[#This Row],[Invoice Date]])</f>
        <v>2021</v>
      </c>
      <c r="Q6082" s="4" t="str">
        <f>"Q"&amp;ROUNDUP(MONTH(Table1[[#This Row],[Invoice Date]])/3,0)</f>
        <v>Q3</v>
      </c>
      <c r="R6082" s="4" t="str">
        <f>LOOKUP(O6082,{1,3,6,9,12},{"Winter","Spring","Summer","Autumn","Winter"})</f>
        <v>Summer</v>
      </c>
    </row>
    <row r="6083" spans="2:18"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c r="O6083" s="4">
        <f>MONTH(Table1[[#This Row],[Invoice Date]])</f>
        <v>7</v>
      </c>
      <c r="P6083" s="4">
        <f>YEAR(Table1[[#This Row],[Invoice Date]])</f>
        <v>2021</v>
      </c>
      <c r="Q6083" s="4" t="str">
        <f>"Q"&amp;ROUNDUP(MONTH(Table1[[#This Row],[Invoice Date]])/3,0)</f>
        <v>Q3</v>
      </c>
      <c r="R6083" s="4" t="str">
        <f>LOOKUP(O6083,{1,3,6,9,12},{"Winter","Spring","Summer","Autumn","Winter"})</f>
        <v>Summer</v>
      </c>
    </row>
    <row r="6084" spans="2:18"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c r="O6084" s="4">
        <f>MONTH(Table1[[#This Row],[Invoice Date]])</f>
        <v>7</v>
      </c>
      <c r="P6084" s="4">
        <f>YEAR(Table1[[#This Row],[Invoice Date]])</f>
        <v>2021</v>
      </c>
      <c r="Q6084" s="4" t="str">
        <f>"Q"&amp;ROUNDUP(MONTH(Table1[[#This Row],[Invoice Date]])/3,0)</f>
        <v>Q3</v>
      </c>
      <c r="R6084" s="4" t="str">
        <f>LOOKUP(O6084,{1,3,6,9,12},{"Winter","Spring","Summer","Autumn","Winter"})</f>
        <v>Summer</v>
      </c>
    </row>
    <row r="6085" spans="2:18"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c r="O6085" s="4">
        <f>MONTH(Table1[[#This Row],[Invoice Date]])</f>
        <v>7</v>
      </c>
      <c r="P6085" s="4">
        <f>YEAR(Table1[[#This Row],[Invoice Date]])</f>
        <v>2021</v>
      </c>
      <c r="Q6085" s="4" t="str">
        <f>"Q"&amp;ROUNDUP(MONTH(Table1[[#This Row],[Invoice Date]])/3,0)</f>
        <v>Q3</v>
      </c>
      <c r="R6085" s="4" t="str">
        <f>LOOKUP(O6085,{1,3,6,9,12},{"Winter","Spring","Summer","Autumn","Winter"})</f>
        <v>Summer</v>
      </c>
    </row>
    <row r="6086" spans="2:18"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c r="O6086" s="4">
        <f>MONTH(Table1[[#This Row],[Invoice Date]])</f>
        <v>7</v>
      </c>
      <c r="P6086" s="4">
        <f>YEAR(Table1[[#This Row],[Invoice Date]])</f>
        <v>2021</v>
      </c>
      <c r="Q6086" s="4" t="str">
        <f>"Q"&amp;ROUNDUP(MONTH(Table1[[#This Row],[Invoice Date]])/3,0)</f>
        <v>Q3</v>
      </c>
      <c r="R6086" s="4" t="str">
        <f>LOOKUP(O6086,{1,3,6,9,12},{"Winter","Spring","Summer","Autumn","Winter"})</f>
        <v>Summer</v>
      </c>
    </row>
    <row r="6087" spans="2:18"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c r="O6087" s="4">
        <f>MONTH(Table1[[#This Row],[Invoice Date]])</f>
        <v>8</v>
      </c>
      <c r="P6087" s="4">
        <f>YEAR(Table1[[#This Row],[Invoice Date]])</f>
        <v>2021</v>
      </c>
      <c r="Q6087" s="4" t="str">
        <f>"Q"&amp;ROUNDUP(MONTH(Table1[[#This Row],[Invoice Date]])/3,0)</f>
        <v>Q3</v>
      </c>
      <c r="R6087" s="4" t="str">
        <f>LOOKUP(O6087,{1,3,6,9,12},{"Winter","Spring","Summer","Autumn","Winter"})</f>
        <v>Summer</v>
      </c>
    </row>
    <row r="6088" spans="2:18"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c r="O6088" s="4">
        <f>MONTH(Table1[[#This Row],[Invoice Date]])</f>
        <v>8</v>
      </c>
      <c r="P6088" s="4">
        <f>YEAR(Table1[[#This Row],[Invoice Date]])</f>
        <v>2021</v>
      </c>
      <c r="Q6088" s="4" t="str">
        <f>"Q"&amp;ROUNDUP(MONTH(Table1[[#This Row],[Invoice Date]])/3,0)</f>
        <v>Q3</v>
      </c>
      <c r="R6088" s="4" t="str">
        <f>LOOKUP(O6088,{1,3,6,9,12},{"Winter","Spring","Summer","Autumn","Winter"})</f>
        <v>Summer</v>
      </c>
    </row>
    <row r="6089" spans="2:18"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c r="O6089" s="4">
        <f>MONTH(Table1[[#This Row],[Invoice Date]])</f>
        <v>8</v>
      </c>
      <c r="P6089" s="4">
        <f>YEAR(Table1[[#This Row],[Invoice Date]])</f>
        <v>2021</v>
      </c>
      <c r="Q6089" s="4" t="str">
        <f>"Q"&amp;ROUNDUP(MONTH(Table1[[#This Row],[Invoice Date]])/3,0)</f>
        <v>Q3</v>
      </c>
      <c r="R6089" s="4" t="str">
        <f>LOOKUP(O6089,{1,3,6,9,12},{"Winter","Spring","Summer","Autumn","Winter"})</f>
        <v>Summer</v>
      </c>
    </row>
    <row r="6090" spans="2:18"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c r="O6090" s="4">
        <f>MONTH(Table1[[#This Row],[Invoice Date]])</f>
        <v>8</v>
      </c>
      <c r="P6090" s="4">
        <f>YEAR(Table1[[#This Row],[Invoice Date]])</f>
        <v>2021</v>
      </c>
      <c r="Q6090" s="4" t="str">
        <f>"Q"&amp;ROUNDUP(MONTH(Table1[[#This Row],[Invoice Date]])/3,0)</f>
        <v>Q3</v>
      </c>
      <c r="R6090" s="4" t="str">
        <f>LOOKUP(O6090,{1,3,6,9,12},{"Winter","Spring","Summer","Autumn","Winter"})</f>
        <v>Summer</v>
      </c>
    </row>
    <row r="6091" spans="2:18"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c r="O6091" s="4">
        <f>MONTH(Table1[[#This Row],[Invoice Date]])</f>
        <v>8</v>
      </c>
      <c r="P6091" s="4">
        <f>YEAR(Table1[[#This Row],[Invoice Date]])</f>
        <v>2021</v>
      </c>
      <c r="Q6091" s="4" t="str">
        <f>"Q"&amp;ROUNDUP(MONTH(Table1[[#This Row],[Invoice Date]])/3,0)</f>
        <v>Q3</v>
      </c>
      <c r="R6091" s="4" t="str">
        <f>LOOKUP(O6091,{1,3,6,9,12},{"Winter","Spring","Summer","Autumn","Winter"})</f>
        <v>Summer</v>
      </c>
    </row>
    <row r="6092" spans="2:18"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c r="O6092" s="4">
        <f>MONTH(Table1[[#This Row],[Invoice Date]])</f>
        <v>8</v>
      </c>
      <c r="P6092" s="4">
        <f>YEAR(Table1[[#This Row],[Invoice Date]])</f>
        <v>2021</v>
      </c>
      <c r="Q6092" s="4" t="str">
        <f>"Q"&amp;ROUNDUP(MONTH(Table1[[#This Row],[Invoice Date]])/3,0)</f>
        <v>Q3</v>
      </c>
      <c r="R6092" s="4" t="str">
        <f>LOOKUP(O6092,{1,3,6,9,12},{"Winter","Spring","Summer","Autumn","Winter"})</f>
        <v>Summer</v>
      </c>
    </row>
    <row r="6093" spans="2:18"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c r="O6093" s="4">
        <f>MONTH(Table1[[#This Row],[Invoice Date]])</f>
        <v>9</v>
      </c>
      <c r="P6093" s="4">
        <f>YEAR(Table1[[#This Row],[Invoice Date]])</f>
        <v>2021</v>
      </c>
      <c r="Q6093" s="4" t="str">
        <f>"Q"&amp;ROUNDUP(MONTH(Table1[[#This Row],[Invoice Date]])/3,0)</f>
        <v>Q3</v>
      </c>
      <c r="R6093" s="4" t="str">
        <f>LOOKUP(O6093,{1,3,6,9,12},{"Winter","Spring","Summer","Autumn","Winter"})</f>
        <v>Autumn</v>
      </c>
    </row>
    <row r="6094" spans="2:18"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c r="O6094" s="4">
        <f>MONTH(Table1[[#This Row],[Invoice Date]])</f>
        <v>9</v>
      </c>
      <c r="P6094" s="4">
        <f>YEAR(Table1[[#This Row],[Invoice Date]])</f>
        <v>2021</v>
      </c>
      <c r="Q6094" s="4" t="str">
        <f>"Q"&amp;ROUNDUP(MONTH(Table1[[#This Row],[Invoice Date]])/3,0)</f>
        <v>Q3</v>
      </c>
      <c r="R6094" s="4" t="str">
        <f>LOOKUP(O6094,{1,3,6,9,12},{"Winter","Spring","Summer","Autumn","Winter"})</f>
        <v>Autumn</v>
      </c>
    </row>
    <row r="6095" spans="2:18"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c r="O6095" s="4">
        <f>MONTH(Table1[[#This Row],[Invoice Date]])</f>
        <v>9</v>
      </c>
      <c r="P6095" s="4">
        <f>YEAR(Table1[[#This Row],[Invoice Date]])</f>
        <v>2021</v>
      </c>
      <c r="Q6095" s="4" t="str">
        <f>"Q"&amp;ROUNDUP(MONTH(Table1[[#This Row],[Invoice Date]])/3,0)</f>
        <v>Q3</v>
      </c>
      <c r="R6095" s="4" t="str">
        <f>LOOKUP(O6095,{1,3,6,9,12},{"Winter","Spring","Summer","Autumn","Winter"})</f>
        <v>Autumn</v>
      </c>
    </row>
    <row r="6096" spans="2:18"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c r="O6096" s="4">
        <f>MONTH(Table1[[#This Row],[Invoice Date]])</f>
        <v>9</v>
      </c>
      <c r="P6096" s="4">
        <f>YEAR(Table1[[#This Row],[Invoice Date]])</f>
        <v>2021</v>
      </c>
      <c r="Q6096" s="4" t="str">
        <f>"Q"&amp;ROUNDUP(MONTH(Table1[[#This Row],[Invoice Date]])/3,0)</f>
        <v>Q3</v>
      </c>
      <c r="R6096" s="4" t="str">
        <f>LOOKUP(O6096,{1,3,6,9,12},{"Winter","Spring","Summer","Autumn","Winter"})</f>
        <v>Autumn</v>
      </c>
    </row>
    <row r="6097" spans="2:18"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c r="O6097" s="4">
        <f>MONTH(Table1[[#This Row],[Invoice Date]])</f>
        <v>9</v>
      </c>
      <c r="P6097" s="4">
        <f>YEAR(Table1[[#This Row],[Invoice Date]])</f>
        <v>2021</v>
      </c>
      <c r="Q6097" s="4" t="str">
        <f>"Q"&amp;ROUNDUP(MONTH(Table1[[#This Row],[Invoice Date]])/3,0)</f>
        <v>Q3</v>
      </c>
      <c r="R6097" s="4" t="str">
        <f>LOOKUP(O6097,{1,3,6,9,12},{"Winter","Spring","Summer","Autumn","Winter"})</f>
        <v>Autumn</v>
      </c>
    </row>
    <row r="6098" spans="2:18"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c r="O6098" s="4">
        <f>MONTH(Table1[[#This Row],[Invoice Date]])</f>
        <v>9</v>
      </c>
      <c r="P6098" s="4">
        <f>YEAR(Table1[[#This Row],[Invoice Date]])</f>
        <v>2021</v>
      </c>
      <c r="Q6098" s="4" t="str">
        <f>"Q"&amp;ROUNDUP(MONTH(Table1[[#This Row],[Invoice Date]])/3,0)</f>
        <v>Q3</v>
      </c>
      <c r="R6098" s="4" t="str">
        <f>LOOKUP(O6098,{1,3,6,9,12},{"Winter","Spring","Summer","Autumn","Winter"})</f>
        <v>Autumn</v>
      </c>
    </row>
    <row r="6099" spans="2:18"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c r="O6099" s="4">
        <f>MONTH(Table1[[#This Row],[Invoice Date]])</f>
        <v>10</v>
      </c>
      <c r="P6099" s="4">
        <f>YEAR(Table1[[#This Row],[Invoice Date]])</f>
        <v>2021</v>
      </c>
      <c r="Q6099" s="4" t="str">
        <f>"Q"&amp;ROUNDUP(MONTH(Table1[[#This Row],[Invoice Date]])/3,0)</f>
        <v>Q4</v>
      </c>
      <c r="R6099" s="4" t="str">
        <f>LOOKUP(O6099,{1,3,6,9,12},{"Winter","Spring","Summer","Autumn","Winter"})</f>
        <v>Autumn</v>
      </c>
    </row>
    <row r="6100" spans="2:18"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c r="O6100" s="4">
        <f>MONTH(Table1[[#This Row],[Invoice Date]])</f>
        <v>10</v>
      </c>
      <c r="P6100" s="4">
        <f>YEAR(Table1[[#This Row],[Invoice Date]])</f>
        <v>2021</v>
      </c>
      <c r="Q6100" s="4" t="str">
        <f>"Q"&amp;ROUNDUP(MONTH(Table1[[#This Row],[Invoice Date]])/3,0)</f>
        <v>Q4</v>
      </c>
      <c r="R6100" s="4" t="str">
        <f>LOOKUP(O6100,{1,3,6,9,12},{"Winter","Spring","Summer","Autumn","Winter"})</f>
        <v>Autumn</v>
      </c>
    </row>
    <row r="6101" spans="2:18"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c r="O6101" s="4">
        <f>MONTH(Table1[[#This Row],[Invoice Date]])</f>
        <v>10</v>
      </c>
      <c r="P6101" s="4">
        <f>YEAR(Table1[[#This Row],[Invoice Date]])</f>
        <v>2021</v>
      </c>
      <c r="Q6101" s="4" t="str">
        <f>"Q"&amp;ROUNDUP(MONTH(Table1[[#This Row],[Invoice Date]])/3,0)</f>
        <v>Q4</v>
      </c>
      <c r="R6101" s="4" t="str">
        <f>LOOKUP(O6101,{1,3,6,9,12},{"Winter","Spring","Summer","Autumn","Winter"})</f>
        <v>Autumn</v>
      </c>
    </row>
    <row r="6102" spans="2:18"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c r="O6102" s="4">
        <f>MONTH(Table1[[#This Row],[Invoice Date]])</f>
        <v>10</v>
      </c>
      <c r="P6102" s="4">
        <f>YEAR(Table1[[#This Row],[Invoice Date]])</f>
        <v>2021</v>
      </c>
      <c r="Q6102" s="4" t="str">
        <f>"Q"&amp;ROUNDUP(MONTH(Table1[[#This Row],[Invoice Date]])/3,0)</f>
        <v>Q4</v>
      </c>
      <c r="R6102" s="4" t="str">
        <f>LOOKUP(O6102,{1,3,6,9,12},{"Winter","Spring","Summer","Autumn","Winter"})</f>
        <v>Autumn</v>
      </c>
    </row>
    <row r="6103" spans="2:18"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c r="O6103" s="4">
        <f>MONTH(Table1[[#This Row],[Invoice Date]])</f>
        <v>10</v>
      </c>
      <c r="P6103" s="4">
        <f>YEAR(Table1[[#This Row],[Invoice Date]])</f>
        <v>2021</v>
      </c>
      <c r="Q6103" s="4" t="str">
        <f>"Q"&amp;ROUNDUP(MONTH(Table1[[#This Row],[Invoice Date]])/3,0)</f>
        <v>Q4</v>
      </c>
      <c r="R6103" s="4" t="str">
        <f>LOOKUP(O6103,{1,3,6,9,12},{"Winter","Spring","Summer","Autumn","Winter"})</f>
        <v>Autumn</v>
      </c>
    </row>
    <row r="6104" spans="2:18"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c r="O6104" s="4">
        <f>MONTH(Table1[[#This Row],[Invoice Date]])</f>
        <v>10</v>
      </c>
      <c r="P6104" s="4">
        <f>YEAR(Table1[[#This Row],[Invoice Date]])</f>
        <v>2021</v>
      </c>
      <c r="Q6104" s="4" t="str">
        <f>"Q"&amp;ROUNDUP(MONTH(Table1[[#This Row],[Invoice Date]])/3,0)</f>
        <v>Q4</v>
      </c>
      <c r="R6104" s="4" t="str">
        <f>LOOKUP(O6104,{1,3,6,9,12},{"Winter","Spring","Summer","Autumn","Winter"})</f>
        <v>Autumn</v>
      </c>
    </row>
    <row r="6105" spans="2:18"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c r="O6105" s="4">
        <f>MONTH(Table1[[#This Row],[Invoice Date]])</f>
        <v>11</v>
      </c>
      <c r="P6105" s="4">
        <f>YEAR(Table1[[#This Row],[Invoice Date]])</f>
        <v>2021</v>
      </c>
      <c r="Q6105" s="4" t="str">
        <f>"Q"&amp;ROUNDUP(MONTH(Table1[[#This Row],[Invoice Date]])/3,0)</f>
        <v>Q4</v>
      </c>
      <c r="R6105" s="4" t="str">
        <f>LOOKUP(O6105,{1,3,6,9,12},{"Winter","Spring","Summer","Autumn","Winter"})</f>
        <v>Autumn</v>
      </c>
    </row>
    <row r="6106" spans="2:18"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c r="O6106" s="4">
        <f>MONTH(Table1[[#This Row],[Invoice Date]])</f>
        <v>11</v>
      </c>
      <c r="P6106" s="4">
        <f>YEAR(Table1[[#This Row],[Invoice Date]])</f>
        <v>2021</v>
      </c>
      <c r="Q6106" s="4" t="str">
        <f>"Q"&amp;ROUNDUP(MONTH(Table1[[#This Row],[Invoice Date]])/3,0)</f>
        <v>Q4</v>
      </c>
      <c r="R6106" s="4" t="str">
        <f>LOOKUP(O6106,{1,3,6,9,12},{"Winter","Spring","Summer","Autumn","Winter"})</f>
        <v>Autumn</v>
      </c>
    </row>
    <row r="6107" spans="2:18"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c r="O6107" s="4">
        <f>MONTH(Table1[[#This Row],[Invoice Date]])</f>
        <v>11</v>
      </c>
      <c r="P6107" s="4">
        <f>YEAR(Table1[[#This Row],[Invoice Date]])</f>
        <v>2021</v>
      </c>
      <c r="Q6107" s="4" t="str">
        <f>"Q"&amp;ROUNDUP(MONTH(Table1[[#This Row],[Invoice Date]])/3,0)</f>
        <v>Q4</v>
      </c>
      <c r="R6107" s="4" t="str">
        <f>LOOKUP(O6107,{1,3,6,9,12},{"Winter","Spring","Summer","Autumn","Winter"})</f>
        <v>Autumn</v>
      </c>
    </row>
    <row r="6108" spans="2:18"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c r="O6108" s="4">
        <f>MONTH(Table1[[#This Row],[Invoice Date]])</f>
        <v>11</v>
      </c>
      <c r="P6108" s="4">
        <f>YEAR(Table1[[#This Row],[Invoice Date]])</f>
        <v>2021</v>
      </c>
      <c r="Q6108" s="4" t="str">
        <f>"Q"&amp;ROUNDUP(MONTH(Table1[[#This Row],[Invoice Date]])/3,0)</f>
        <v>Q4</v>
      </c>
      <c r="R6108" s="4" t="str">
        <f>LOOKUP(O6108,{1,3,6,9,12},{"Winter","Spring","Summer","Autumn","Winter"})</f>
        <v>Autumn</v>
      </c>
    </row>
    <row r="6109" spans="2:18"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c r="O6109" s="4">
        <f>MONTH(Table1[[#This Row],[Invoice Date]])</f>
        <v>11</v>
      </c>
      <c r="P6109" s="4">
        <f>YEAR(Table1[[#This Row],[Invoice Date]])</f>
        <v>2021</v>
      </c>
      <c r="Q6109" s="4" t="str">
        <f>"Q"&amp;ROUNDUP(MONTH(Table1[[#This Row],[Invoice Date]])/3,0)</f>
        <v>Q4</v>
      </c>
      <c r="R6109" s="4" t="str">
        <f>LOOKUP(O6109,{1,3,6,9,12},{"Winter","Spring","Summer","Autumn","Winter"})</f>
        <v>Autumn</v>
      </c>
    </row>
    <row r="6110" spans="2:18"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c r="O6110" s="4">
        <f>MONTH(Table1[[#This Row],[Invoice Date]])</f>
        <v>11</v>
      </c>
      <c r="P6110" s="4">
        <f>YEAR(Table1[[#This Row],[Invoice Date]])</f>
        <v>2021</v>
      </c>
      <c r="Q6110" s="4" t="str">
        <f>"Q"&amp;ROUNDUP(MONTH(Table1[[#This Row],[Invoice Date]])/3,0)</f>
        <v>Q4</v>
      </c>
      <c r="R6110" s="4" t="str">
        <f>LOOKUP(O6110,{1,3,6,9,12},{"Winter","Spring","Summer","Autumn","Winter"})</f>
        <v>Autumn</v>
      </c>
    </row>
    <row r="6111" spans="2:18"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c r="O6111" s="4">
        <f>MONTH(Table1[[#This Row],[Invoice Date]])</f>
        <v>12</v>
      </c>
      <c r="P6111" s="4">
        <f>YEAR(Table1[[#This Row],[Invoice Date]])</f>
        <v>2021</v>
      </c>
      <c r="Q6111" s="4" t="str">
        <f>"Q"&amp;ROUNDUP(MONTH(Table1[[#This Row],[Invoice Date]])/3,0)</f>
        <v>Q4</v>
      </c>
      <c r="R6111" s="4" t="str">
        <f>LOOKUP(O6111,{1,3,6,9,12},{"Winter","Spring","Summer","Autumn","Winter"})</f>
        <v>Winter</v>
      </c>
    </row>
    <row r="6112" spans="2:18"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c r="O6112" s="4">
        <f>MONTH(Table1[[#This Row],[Invoice Date]])</f>
        <v>12</v>
      </c>
      <c r="P6112" s="4">
        <f>YEAR(Table1[[#This Row],[Invoice Date]])</f>
        <v>2021</v>
      </c>
      <c r="Q6112" s="4" t="str">
        <f>"Q"&amp;ROUNDUP(MONTH(Table1[[#This Row],[Invoice Date]])/3,0)</f>
        <v>Q4</v>
      </c>
      <c r="R6112" s="4" t="str">
        <f>LOOKUP(O6112,{1,3,6,9,12},{"Winter","Spring","Summer","Autumn","Winter"})</f>
        <v>Winter</v>
      </c>
    </row>
    <row r="6113" spans="2:18"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c r="O6113" s="4">
        <f>MONTH(Table1[[#This Row],[Invoice Date]])</f>
        <v>12</v>
      </c>
      <c r="P6113" s="4">
        <f>YEAR(Table1[[#This Row],[Invoice Date]])</f>
        <v>2021</v>
      </c>
      <c r="Q6113" s="4" t="str">
        <f>"Q"&amp;ROUNDUP(MONTH(Table1[[#This Row],[Invoice Date]])/3,0)</f>
        <v>Q4</v>
      </c>
      <c r="R6113" s="4" t="str">
        <f>LOOKUP(O6113,{1,3,6,9,12},{"Winter","Spring","Summer","Autumn","Winter"})</f>
        <v>Winter</v>
      </c>
    </row>
    <row r="6114" spans="2:18"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c r="O6114" s="4">
        <f>MONTH(Table1[[#This Row],[Invoice Date]])</f>
        <v>12</v>
      </c>
      <c r="P6114" s="4">
        <f>YEAR(Table1[[#This Row],[Invoice Date]])</f>
        <v>2021</v>
      </c>
      <c r="Q6114" s="4" t="str">
        <f>"Q"&amp;ROUNDUP(MONTH(Table1[[#This Row],[Invoice Date]])/3,0)</f>
        <v>Q4</v>
      </c>
      <c r="R6114" s="4" t="str">
        <f>LOOKUP(O6114,{1,3,6,9,12},{"Winter","Spring","Summer","Autumn","Winter"})</f>
        <v>Winter</v>
      </c>
    </row>
    <row r="6115" spans="2:18"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c r="O6115" s="4">
        <f>MONTH(Table1[[#This Row],[Invoice Date]])</f>
        <v>12</v>
      </c>
      <c r="P6115" s="4">
        <f>YEAR(Table1[[#This Row],[Invoice Date]])</f>
        <v>2021</v>
      </c>
      <c r="Q6115" s="4" t="str">
        <f>"Q"&amp;ROUNDUP(MONTH(Table1[[#This Row],[Invoice Date]])/3,0)</f>
        <v>Q4</v>
      </c>
      <c r="R6115" s="4" t="str">
        <f>LOOKUP(O6115,{1,3,6,9,12},{"Winter","Spring","Summer","Autumn","Winter"})</f>
        <v>Winter</v>
      </c>
    </row>
    <row r="6116" spans="2:18"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c r="O6116" s="4">
        <f>MONTH(Table1[[#This Row],[Invoice Date]])</f>
        <v>12</v>
      </c>
      <c r="P6116" s="4">
        <f>YEAR(Table1[[#This Row],[Invoice Date]])</f>
        <v>2021</v>
      </c>
      <c r="Q6116" s="4" t="str">
        <f>"Q"&amp;ROUNDUP(MONTH(Table1[[#This Row],[Invoice Date]])/3,0)</f>
        <v>Q4</v>
      </c>
      <c r="R6116" s="4" t="str">
        <f>LOOKUP(O6116,{1,3,6,9,12},{"Winter","Spring","Summer","Autumn","Winter"})</f>
        <v>Winter</v>
      </c>
    </row>
    <row r="6117" spans="2:18"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c r="O6117" s="4">
        <f>MONTH(Table1[[#This Row],[Invoice Date]])</f>
        <v>1</v>
      </c>
      <c r="P6117" s="4">
        <f>YEAR(Table1[[#This Row],[Invoice Date]])</f>
        <v>2021</v>
      </c>
      <c r="Q6117" s="4" t="str">
        <f>"Q"&amp;ROUNDUP(MONTH(Table1[[#This Row],[Invoice Date]])/3,0)</f>
        <v>Q1</v>
      </c>
      <c r="R6117" s="4" t="str">
        <f>LOOKUP(O6117,{1,3,6,9,12},{"Winter","Spring","Summer","Autumn","Winter"})</f>
        <v>Winter</v>
      </c>
    </row>
    <row r="6118" spans="2:18"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c r="O6118" s="4">
        <f>MONTH(Table1[[#This Row],[Invoice Date]])</f>
        <v>1</v>
      </c>
      <c r="P6118" s="4">
        <f>YEAR(Table1[[#This Row],[Invoice Date]])</f>
        <v>2021</v>
      </c>
      <c r="Q6118" s="4" t="str">
        <f>"Q"&amp;ROUNDUP(MONTH(Table1[[#This Row],[Invoice Date]])/3,0)</f>
        <v>Q1</v>
      </c>
      <c r="R6118" s="4" t="str">
        <f>LOOKUP(O6118,{1,3,6,9,12},{"Winter","Spring","Summer","Autumn","Winter"})</f>
        <v>Winter</v>
      </c>
    </row>
    <row r="6119" spans="2:18"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c r="O6119" s="4">
        <f>MONTH(Table1[[#This Row],[Invoice Date]])</f>
        <v>1</v>
      </c>
      <c r="P6119" s="4">
        <f>YEAR(Table1[[#This Row],[Invoice Date]])</f>
        <v>2021</v>
      </c>
      <c r="Q6119" s="4" t="str">
        <f>"Q"&amp;ROUNDUP(MONTH(Table1[[#This Row],[Invoice Date]])/3,0)</f>
        <v>Q1</v>
      </c>
      <c r="R6119" s="4" t="str">
        <f>LOOKUP(O6119,{1,3,6,9,12},{"Winter","Spring","Summer","Autumn","Winter"})</f>
        <v>Winter</v>
      </c>
    </row>
    <row r="6120" spans="2:18"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c r="O6120" s="4">
        <f>MONTH(Table1[[#This Row],[Invoice Date]])</f>
        <v>1</v>
      </c>
      <c r="P6120" s="4">
        <f>YEAR(Table1[[#This Row],[Invoice Date]])</f>
        <v>2021</v>
      </c>
      <c r="Q6120" s="4" t="str">
        <f>"Q"&amp;ROUNDUP(MONTH(Table1[[#This Row],[Invoice Date]])/3,0)</f>
        <v>Q1</v>
      </c>
      <c r="R6120" s="4" t="str">
        <f>LOOKUP(O6120,{1,3,6,9,12},{"Winter","Spring","Summer","Autumn","Winter"})</f>
        <v>Winter</v>
      </c>
    </row>
    <row r="6121" spans="2:18"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c r="O6121" s="4">
        <f>MONTH(Table1[[#This Row],[Invoice Date]])</f>
        <v>1</v>
      </c>
      <c r="P6121" s="4">
        <f>YEAR(Table1[[#This Row],[Invoice Date]])</f>
        <v>2021</v>
      </c>
      <c r="Q6121" s="4" t="str">
        <f>"Q"&amp;ROUNDUP(MONTH(Table1[[#This Row],[Invoice Date]])/3,0)</f>
        <v>Q1</v>
      </c>
      <c r="R6121" s="4" t="str">
        <f>LOOKUP(O6121,{1,3,6,9,12},{"Winter","Spring","Summer","Autumn","Winter"})</f>
        <v>Winter</v>
      </c>
    </row>
    <row r="6122" spans="2:18"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c r="O6122" s="4">
        <f>MONTH(Table1[[#This Row],[Invoice Date]])</f>
        <v>1</v>
      </c>
      <c r="P6122" s="4">
        <f>YEAR(Table1[[#This Row],[Invoice Date]])</f>
        <v>2021</v>
      </c>
      <c r="Q6122" s="4" t="str">
        <f>"Q"&amp;ROUNDUP(MONTH(Table1[[#This Row],[Invoice Date]])/3,0)</f>
        <v>Q1</v>
      </c>
      <c r="R6122" s="4" t="str">
        <f>LOOKUP(O6122,{1,3,6,9,12},{"Winter","Spring","Summer","Autumn","Winter"})</f>
        <v>Winter</v>
      </c>
    </row>
    <row r="6123" spans="2:18"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c r="O6123" s="4">
        <f>MONTH(Table1[[#This Row],[Invoice Date]])</f>
        <v>2</v>
      </c>
      <c r="P6123" s="4">
        <f>YEAR(Table1[[#This Row],[Invoice Date]])</f>
        <v>2021</v>
      </c>
      <c r="Q6123" s="4" t="str">
        <f>"Q"&amp;ROUNDUP(MONTH(Table1[[#This Row],[Invoice Date]])/3,0)</f>
        <v>Q1</v>
      </c>
      <c r="R6123" s="4" t="str">
        <f>LOOKUP(O6123,{1,3,6,9,12},{"Winter","Spring","Summer","Autumn","Winter"})</f>
        <v>Winter</v>
      </c>
    </row>
    <row r="6124" spans="2:18"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c r="O6124" s="4">
        <f>MONTH(Table1[[#This Row],[Invoice Date]])</f>
        <v>2</v>
      </c>
      <c r="P6124" s="4">
        <f>YEAR(Table1[[#This Row],[Invoice Date]])</f>
        <v>2021</v>
      </c>
      <c r="Q6124" s="4" t="str">
        <f>"Q"&amp;ROUNDUP(MONTH(Table1[[#This Row],[Invoice Date]])/3,0)</f>
        <v>Q1</v>
      </c>
      <c r="R6124" s="4" t="str">
        <f>LOOKUP(O6124,{1,3,6,9,12},{"Winter","Spring","Summer","Autumn","Winter"})</f>
        <v>Winter</v>
      </c>
    </row>
    <row r="6125" spans="2:18"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c r="O6125" s="4">
        <f>MONTH(Table1[[#This Row],[Invoice Date]])</f>
        <v>2</v>
      </c>
      <c r="P6125" s="4">
        <f>YEAR(Table1[[#This Row],[Invoice Date]])</f>
        <v>2021</v>
      </c>
      <c r="Q6125" s="4" t="str">
        <f>"Q"&amp;ROUNDUP(MONTH(Table1[[#This Row],[Invoice Date]])/3,0)</f>
        <v>Q1</v>
      </c>
      <c r="R6125" s="4" t="str">
        <f>LOOKUP(O6125,{1,3,6,9,12},{"Winter","Spring","Summer","Autumn","Winter"})</f>
        <v>Winter</v>
      </c>
    </row>
    <row r="6126" spans="2:18"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c r="O6126" s="4">
        <f>MONTH(Table1[[#This Row],[Invoice Date]])</f>
        <v>2</v>
      </c>
      <c r="P6126" s="4">
        <f>YEAR(Table1[[#This Row],[Invoice Date]])</f>
        <v>2021</v>
      </c>
      <c r="Q6126" s="4" t="str">
        <f>"Q"&amp;ROUNDUP(MONTH(Table1[[#This Row],[Invoice Date]])/3,0)</f>
        <v>Q1</v>
      </c>
      <c r="R6126" s="4" t="str">
        <f>LOOKUP(O6126,{1,3,6,9,12},{"Winter","Spring","Summer","Autumn","Winter"})</f>
        <v>Winter</v>
      </c>
    </row>
    <row r="6127" spans="2:18"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c r="O6127" s="4">
        <f>MONTH(Table1[[#This Row],[Invoice Date]])</f>
        <v>2</v>
      </c>
      <c r="P6127" s="4">
        <f>YEAR(Table1[[#This Row],[Invoice Date]])</f>
        <v>2021</v>
      </c>
      <c r="Q6127" s="4" t="str">
        <f>"Q"&amp;ROUNDUP(MONTH(Table1[[#This Row],[Invoice Date]])/3,0)</f>
        <v>Q1</v>
      </c>
      <c r="R6127" s="4" t="str">
        <f>LOOKUP(O6127,{1,3,6,9,12},{"Winter","Spring","Summer","Autumn","Winter"})</f>
        <v>Winter</v>
      </c>
    </row>
    <row r="6128" spans="2:18"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c r="O6128" s="4">
        <f>MONTH(Table1[[#This Row],[Invoice Date]])</f>
        <v>2</v>
      </c>
      <c r="P6128" s="4">
        <f>YEAR(Table1[[#This Row],[Invoice Date]])</f>
        <v>2021</v>
      </c>
      <c r="Q6128" s="4" t="str">
        <f>"Q"&amp;ROUNDUP(MONTH(Table1[[#This Row],[Invoice Date]])/3,0)</f>
        <v>Q1</v>
      </c>
      <c r="R6128" s="4" t="str">
        <f>LOOKUP(O6128,{1,3,6,9,12},{"Winter","Spring","Summer","Autumn","Winter"})</f>
        <v>Winter</v>
      </c>
    </row>
    <row r="6129" spans="2:18"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c r="O6129" s="4">
        <f>MONTH(Table1[[#This Row],[Invoice Date]])</f>
        <v>3</v>
      </c>
      <c r="P6129" s="4">
        <f>YEAR(Table1[[#This Row],[Invoice Date]])</f>
        <v>2021</v>
      </c>
      <c r="Q6129" s="4" t="str">
        <f>"Q"&amp;ROUNDUP(MONTH(Table1[[#This Row],[Invoice Date]])/3,0)</f>
        <v>Q1</v>
      </c>
      <c r="R6129" s="4" t="str">
        <f>LOOKUP(O6129,{1,3,6,9,12},{"Winter","Spring","Summer","Autumn","Winter"})</f>
        <v>Spring</v>
      </c>
    </row>
    <row r="6130" spans="2:18"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c r="O6130" s="4">
        <f>MONTH(Table1[[#This Row],[Invoice Date]])</f>
        <v>3</v>
      </c>
      <c r="P6130" s="4">
        <f>YEAR(Table1[[#This Row],[Invoice Date]])</f>
        <v>2021</v>
      </c>
      <c r="Q6130" s="4" t="str">
        <f>"Q"&amp;ROUNDUP(MONTH(Table1[[#This Row],[Invoice Date]])/3,0)</f>
        <v>Q1</v>
      </c>
      <c r="R6130" s="4" t="str">
        <f>LOOKUP(O6130,{1,3,6,9,12},{"Winter","Spring","Summer","Autumn","Winter"})</f>
        <v>Spring</v>
      </c>
    </row>
    <row r="6131" spans="2:18"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c r="O6131" s="4">
        <f>MONTH(Table1[[#This Row],[Invoice Date]])</f>
        <v>3</v>
      </c>
      <c r="P6131" s="4">
        <f>YEAR(Table1[[#This Row],[Invoice Date]])</f>
        <v>2021</v>
      </c>
      <c r="Q6131" s="4" t="str">
        <f>"Q"&amp;ROUNDUP(MONTH(Table1[[#This Row],[Invoice Date]])/3,0)</f>
        <v>Q1</v>
      </c>
      <c r="R6131" s="4" t="str">
        <f>LOOKUP(O6131,{1,3,6,9,12},{"Winter","Spring","Summer","Autumn","Winter"})</f>
        <v>Spring</v>
      </c>
    </row>
    <row r="6132" spans="2:18"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c r="O6132" s="4">
        <f>MONTH(Table1[[#This Row],[Invoice Date]])</f>
        <v>3</v>
      </c>
      <c r="P6132" s="4">
        <f>YEAR(Table1[[#This Row],[Invoice Date]])</f>
        <v>2021</v>
      </c>
      <c r="Q6132" s="4" t="str">
        <f>"Q"&amp;ROUNDUP(MONTH(Table1[[#This Row],[Invoice Date]])/3,0)</f>
        <v>Q1</v>
      </c>
      <c r="R6132" s="4" t="str">
        <f>LOOKUP(O6132,{1,3,6,9,12},{"Winter","Spring","Summer","Autumn","Winter"})</f>
        <v>Spring</v>
      </c>
    </row>
    <row r="6133" spans="2:18"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c r="O6133" s="4">
        <f>MONTH(Table1[[#This Row],[Invoice Date]])</f>
        <v>3</v>
      </c>
      <c r="P6133" s="4">
        <f>YEAR(Table1[[#This Row],[Invoice Date]])</f>
        <v>2021</v>
      </c>
      <c r="Q6133" s="4" t="str">
        <f>"Q"&amp;ROUNDUP(MONTH(Table1[[#This Row],[Invoice Date]])/3,0)</f>
        <v>Q1</v>
      </c>
      <c r="R6133" s="4" t="str">
        <f>LOOKUP(O6133,{1,3,6,9,12},{"Winter","Spring","Summer","Autumn","Winter"})</f>
        <v>Spring</v>
      </c>
    </row>
    <row r="6134" spans="2:18"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c r="O6134" s="4">
        <f>MONTH(Table1[[#This Row],[Invoice Date]])</f>
        <v>3</v>
      </c>
      <c r="P6134" s="4">
        <f>YEAR(Table1[[#This Row],[Invoice Date]])</f>
        <v>2021</v>
      </c>
      <c r="Q6134" s="4" t="str">
        <f>"Q"&amp;ROUNDUP(MONTH(Table1[[#This Row],[Invoice Date]])/3,0)</f>
        <v>Q1</v>
      </c>
      <c r="R6134" s="4" t="str">
        <f>LOOKUP(O6134,{1,3,6,9,12},{"Winter","Spring","Summer","Autumn","Winter"})</f>
        <v>Spring</v>
      </c>
    </row>
    <row r="6135" spans="2:18"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c r="O6135" s="4">
        <f>MONTH(Table1[[#This Row],[Invoice Date]])</f>
        <v>4</v>
      </c>
      <c r="P6135" s="4">
        <f>YEAR(Table1[[#This Row],[Invoice Date]])</f>
        <v>2021</v>
      </c>
      <c r="Q6135" s="4" t="str">
        <f>"Q"&amp;ROUNDUP(MONTH(Table1[[#This Row],[Invoice Date]])/3,0)</f>
        <v>Q2</v>
      </c>
      <c r="R6135" s="4" t="str">
        <f>LOOKUP(O6135,{1,3,6,9,12},{"Winter","Spring","Summer","Autumn","Winter"})</f>
        <v>Spring</v>
      </c>
    </row>
    <row r="6136" spans="2:18"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c r="O6136" s="4">
        <f>MONTH(Table1[[#This Row],[Invoice Date]])</f>
        <v>4</v>
      </c>
      <c r="P6136" s="4">
        <f>YEAR(Table1[[#This Row],[Invoice Date]])</f>
        <v>2021</v>
      </c>
      <c r="Q6136" s="4" t="str">
        <f>"Q"&amp;ROUNDUP(MONTH(Table1[[#This Row],[Invoice Date]])/3,0)</f>
        <v>Q2</v>
      </c>
      <c r="R6136" s="4" t="str">
        <f>LOOKUP(O6136,{1,3,6,9,12},{"Winter","Spring","Summer","Autumn","Winter"})</f>
        <v>Spring</v>
      </c>
    </row>
    <row r="6137" spans="2:18"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c r="O6137" s="4">
        <f>MONTH(Table1[[#This Row],[Invoice Date]])</f>
        <v>4</v>
      </c>
      <c r="P6137" s="4">
        <f>YEAR(Table1[[#This Row],[Invoice Date]])</f>
        <v>2021</v>
      </c>
      <c r="Q6137" s="4" t="str">
        <f>"Q"&amp;ROUNDUP(MONTH(Table1[[#This Row],[Invoice Date]])/3,0)</f>
        <v>Q2</v>
      </c>
      <c r="R6137" s="4" t="str">
        <f>LOOKUP(O6137,{1,3,6,9,12},{"Winter","Spring","Summer","Autumn","Winter"})</f>
        <v>Spring</v>
      </c>
    </row>
    <row r="6138" spans="2:18"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c r="O6138" s="4">
        <f>MONTH(Table1[[#This Row],[Invoice Date]])</f>
        <v>4</v>
      </c>
      <c r="P6138" s="4">
        <f>YEAR(Table1[[#This Row],[Invoice Date]])</f>
        <v>2021</v>
      </c>
      <c r="Q6138" s="4" t="str">
        <f>"Q"&amp;ROUNDUP(MONTH(Table1[[#This Row],[Invoice Date]])/3,0)</f>
        <v>Q2</v>
      </c>
      <c r="R6138" s="4" t="str">
        <f>LOOKUP(O6138,{1,3,6,9,12},{"Winter","Spring","Summer","Autumn","Winter"})</f>
        <v>Spring</v>
      </c>
    </row>
    <row r="6139" spans="2:18"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c r="O6139" s="4">
        <f>MONTH(Table1[[#This Row],[Invoice Date]])</f>
        <v>4</v>
      </c>
      <c r="P6139" s="4">
        <f>YEAR(Table1[[#This Row],[Invoice Date]])</f>
        <v>2021</v>
      </c>
      <c r="Q6139" s="4" t="str">
        <f>"Q"&amp;ROUNDUP(MONTH(Table1[[#This Row],[Invoice Date]])/3,0)</f>
        <v>Q2</v>
      </c>
      <c r="R6139" s="4" t="str">
        <f>LOOKUP(O6139,{1,3,6,9,12},{"Winter","Spring","Summer","Autumn","Winter"})</f>
        <v>Spring</v>
      </c>
    </row>
    <row r="6140" spans="2:18"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c r="O6140" s="4">
        <f>MONTH(Table1[[#This Row],[Invoice Date]])</f>
        <v>4</v>
      </c>
      <c r="P6140" s="4">
        <f>YEAR(Table1[[#This Row],[Invoice Date]])</f>
        <v>2021</v>
      </c>
      <c r="Q6140" s="4" t="str">
        <f>"Q"&amp;ROUNDUP(MONTH(Table1[[#This Row],[Invoice Date]])/3,0)</f>
        <v>Q2</v>
      </c>
      <c r="R6140" s="4" t="str">
        <f>LOOKUP(O6140,{1,3,6,9,12},{"Winter","Spring","Summer","Autumn","Winter"})</f>
        <v>Spring</v>
      </c>
    </row>
    <row r="6141" spans="2:18"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c r="O6141" s="4">
        <f>MONTH(Table1[[#This Row],[Invoice Date]])</f>
        <v>5</v>
      </c>
      <c r="P6141" s="4">
        <f>YEAR(Table1[[#This Row],[Invoice Date]])</f>
        <v>2021</v>
      </c>
      <c r="Q6141" s="4" t="str">
        <f>"Q"&amp;ROUNDUP(MONTH(Table1[[#This Row],[Invoice Date]])/3,0)</f>
        <v>Q2</v>
      </c>
      <c r="R6141" s="4" t="str">
        <f>LOOKUP(O6141,{1,3,6,9,12},{"Winter","Spring","Summer","Autumn","Winter"})</f>
        <v>Spring</v>
      </c>
    </row>
    <row r="6142" spans="2:18"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c r="O6142" s="4">
        <f>MONTH(Table1[[#This Row],[Invoice Date]])</f>
        <v>5</v>
      </c>
      <c r="P6142" s="4">
        <f>YEAR(Table1[[#This Row],[Invoice Date]])</f>
        <v>2021</v>
      </c>
      <c r="Q6142" s="4" t="str">
        <f>"Q"&amp;ROUNDUP(MONTH(Table1[[#This Row],[Invoice Date]])/3,0)</f>
        <v>Q2</v>
      </c>
      <c r="R6142" s="4" t="str">
        <f>LOOKUP(O6142,{1,3,6,9,12},{"Winter","Spring","Summer","Autumn","Winter"})</f>
        <v>Spring</v>
      </c>
    </row>
    <row r="6143" spans="2:18"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c r="O6143" s="4">
        <f>MONTH(Table1[[#This Row],[Invoice Date]])</f>
        <v>5</v>
      </c>
      <c r="P6143" s="4">
        <f>YEAR(Table1[[#This Row],[Invoice Date]])</f>
        <v>2021</v>
      </c>
      <c r="Q6143" s="4" t="str">
        <f>"Q"&amp;ROUNDUP(MONTH(Table1[[#This Row],[Invoice Date]])/3,0)</f>
        <v>Q2</v>
      </c>
      <c r="R6143" s="4" t="str">
        <f>LOOKUP(O6143,{1,3,6,9,12},{"Winter","Spring","Summer","Autumn","Winter"})</f>
        <v>Spring</v>
      </c>
    </row>
    <row r="6144" spans="2:18"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c r="O6144" s="4">
        <f>MONTH(Table1[[#This Row],[Invoice Date]])</f>
        <v>5</v>
      </c>
      <c r="P6144" s="4">
        <f>YEAR(Table1[[#This Row],[Invoice Date]])</f>
        <v>2021</v>
      </c>
      <c r="Q6144" s="4" t="str">
        <f>"Q"&amp;ROUNDUP(MONTH(Table1[[#This Row],[Invoice Date]])/3,0)</f>
        <v>Q2</v>
      </c>
      <c r="R6144" s="4" t="str">
        <f>LOOKUP(O6144,{1,3,6,9,12},{"Winter","Spring","Summer","Autumn","Winter"})</f>
        <v>Spring</v>
      </c>
    </row>
    <row r="6145" spans="2:18"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c r="O6145" s="4">
        <f>MONTH(Table1[[#This Row],[Invoice Date]])</f>
        <v>5</v>
      </c>
      <c r="P6145" s="4">
        <f>YEAR(Table1[[#This Row],[Invoice Date]])</f>
        <v>2021</v>
      </c>
      <c r="Q6145" s="4" t="str">
        <f>"Q"&amp;ROUNDUP(MONTH(Table1[[#This Row],[Invoice Date]])/3,0)</f>
        <v>Q2</v>
      </c>
      <c r="R6145" s="4" t="str">
        <f>LOOKUP(O6145,{1,3,6,9,12},{"Winter","Spring","Summer","Autumn","Winter"})</f>
        <v>Spring</v>
      </c>
    </row>
    <row r="6146" spans="2:18"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c r="O6146" s="4">
        <f>MONTH(Table1[[#This Row],[Invoice Date]])</f>
        <v>5</v>
      </c>
      <c r="P6146" s="4">
        <f>YEAR(Table1[[#This Row],[Invoice Date]])</f>
        <v>2021</v>
      </c>
      <c r="Q6146" s="4" t="str">
        <f>"Q"&amp;ROUNDUP(MONTH(Table1[[#This Row],[Invoice Date]])/3,0)</f>
        <v>Q2</v>
      </c>
      <c r="R6146" s="4" t="str">
        <f>LOOKUP(O6146,{1,3,6,9,12},{"Winter","Spring","Summer","Autumn","Winter"})</f>
        <v>Spring</v>
      </c>
    </row>
    <row r="6147" spans="2:18"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c r="O6147" s="4">
        <f>MONTH(Table1[[#This Row],[Invoice Date]])</f>
        <v>6</v>
      </c>
      <c r="P6147" s="4">
        <f>YEAR(Table1[[#This Row],[Invoice Date]])</f>
        <v>2021</v>
      </c>
      <c r="Q6147" s="4" t="str">
        <f>"Q"&amp;ROUNDUP(MONTH(Table1[[#This Row],[Invoice Date]])/3,0)</f>
        <v>Q2</v>
      </c>
      <c r="R6147" s="4" t="str">
        <f>LOOKUP(O6147,{1,3,6,9,12},{"Winter","Spring","Summer","Autumn","Winter"})</f>
        <v>Summer</v>
      </c>
    </row>
    <row r="6148" spans="2:18"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c r="O6148" s="4">
        <f>MONTH(Table1[[#This Row],[Invoice Date]])</f>
        <v>6</v>
      </c>
      <c r="P6148" s="4">
        <f>YEAR(Table1[[#This Row],[Invoice Date]])</f>
        <v>2021</v>
      </c>
      <c r="Q6148" s="4" t="str">
        <f>"Q"&amp;ROUNDUP(MONTH(Table1[[#This Row],[Invoice Date]])/3,0)</f>
        <v>Q2</v>
      </c>
      <c r="R6148" s="4" t="str">
        <f>LOOKUP(O6148,{1,3,6,9,12},{"Winter","Spring","Summer","Autumn","Winter"})</f>
        <v>Summer</v>
      </c>
    </row>
    <row r="6149" spans="2:18"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c r="O6149" s="4">
        <f>MONTH(Table1[[#This Row],[Invoice Date]])</f>
        <v>6</v>
      </c>
      <c r="P6149" s="4">
        <f>YEAR(Table1[[#This Row],[Invoice Date]])</f>
        <v>2021</v>
      </c>
      <c r="Q6149" s="4" t="str">
        <f>"Q"&amp;ROUNDUP(MONTH(Table1[[#This Row],[Invoice Date]])/3,0)</f>
        <v>Q2</v>
      </c>
      <c r="R6149" s="4" t="str">
        <f>LOOKUP(O6149,{1,3,6,9,12},{"Winter","Spring","Summer","Autumn","Winter"})</f>
        <v>Summer</v>
      </c>
    </row>
    <row r="6150" spans="2:18"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c r="O6150" s="4">
        <f>MONTH(Table1[[#This Row],[Invoice Date]])</f>
        <v>6</v>
      </c>
      <c r="P6150" s="4">
        <f>YEAR(Table1[[#This Row],[Invoice Date]])</f>
        <v>2021</v>
      </c>
      <c r="Q6150" s="4" t="str">
        <f>"Q"&amp;ROUNDUP(MONTH(Table1[[#This Row],[Invoice Date]])/3,0)</f>
        <v>Q2</v>
      </c>
      <c r="R6150" s="4" t="str">
        <f>LOOKUP(O6150,{1,3,6,9,12},{"Winter","Spring","Summer","Autumn","Winter"})</f>
        <v>Summer</v>
      </c>
    </row>
    <row r="6151" spans="2:18"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c r="O6151" s="4">
        <f>MONTH(Table1[[#This Row],[Invoice Date]])</f>
        <v>6</v>
      </c>
      <c r="P6151" s="4">
        <f>YEAR(Table1[[#This Row],[Invoice Date]])</f>
        <v>2021</v>
      </c>
      <c r="Q6151" s="4" t="str">
        <f>"Q"&amp;ROUNDUP(MONTH(Table1[[#This Row],[Invoice Date]])/3,0)</f>
        <v>Q2</v>
      </c>
      <c r="R6151" s="4" t="str">
        <f>LOOKUP(O6151,{1,3,6,9,12},{"Winter","Spring","Summer","Autumn","Winter"})</f>
        <v>Summer</v>
      </c>
    </row>
    <row r="6152" spans="2:18"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c r="O6152" s="4">
        <f>MONTH(Table1[[#This Row],[Invoice Date]])</f>
        <v>6</v>
      </c>
      <c r="P6152" s="4">
        <f>YEAR(Table1[[#This Row],[Invoice Date]])</f>
        <v>2021</v>
      </c>
      <c r="Q6152" s="4" t="str">
        <f>"Q"&amp;ROUNDUP(MONTH(Table1[[#This Row],[Invoice Date]])/3,0)</f>
        <v>Q2</v>
      </c>
      <c r="R6152" s="4" t="str">
        <f>LOOKUP(O6152,{1,3,6,9,12},{"Winter","Spring","Summer","Autumn","Winter"})</f>
        <v>Summer</v>
      </c>
    </row>
    <row r="6153" spans="2:18"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c r="O6153" s="4">
        <f>MONTH(Table1[[#This Row],[Invoice Date]])</f>
        <v>7</v>
      </c>
      <c r="P6153" s="4">
        <f>YEAR(Table1[[#This Row],[Invoice Date]])</f>
        <v>2021</v>
      </c>
      <c r="Q6153" s="4" t="str">
        <f>"Q"&amp;ROUNDUP(MONTH(Table1[[#This Row],[Invoice Date]])/3,0)</f>
        <v>Q3</v>
      </c>
      <c r="R6153" s="4" t="str">
        <f>LOOKUP(O6153,{1,3,6,9,12},{"Winter","Spring","Summer","Autumn","Winter"})</f>
        <v>Summer</v>
      </c>
    </row>
    <row r="6154" spans="2:18"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c r="O6154" s="4">
        <f>MONTH(Table1[[#This Row],[Invoice Date]])</f>
        <v>7</v>
      </c>
      <c r="P6154" s="4">
        <f>YEAR(Table1[[#This Row],[Invoice Date]])</f>
        <v>2021</v>
      </c>
      <c r="Q6154" s="4" t="str">
        <f>"Q"&amp;ROUNDUP(MONTH(Table1[[#This Row],[Invoice Date]])/3,0)</f>
        <v>Q3</v>
      </c>
      <c r="R6154" s="4" t="str">
        <f>LOOKUP(O6154,{1,3,6,9,12},{"Winter","Spring","Summer","Autumn","Winter"})</f>
        <v>Summer</v>
      </c>
    </row>
    <row r="6155" spans="2:18"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c r="O6155" s="4">
        <f>MONTH(Table1[[#This Row],[Invoice Date]])</f>
        <v>7</v>
      </c>
      <c r="P6155" s="4">
        <f>YEAR(Table1[[#This Row],[Invoice Date]])</f>
        <v>2021</v>
      </c>
      <c r="Q6155" s="4" t="str">
        <f>"Q"&amp;ROUNDUP(MONTH(Table1[[#This Row],[Invoice Date]])/3,0)</f>
        <v>Q3</v>
      </c>
      <c r="R6155" s="4" t="str">
        <f>LOOKUP(O6155,{1,3,6,9,12},{"Winter","Spring","Summer","Autumn","Winter"})</f>
        <v>Summer</v>
      </c>
    </row>
    <row r="6156" spans="2:18"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c r="O6156" s="4">
        <f>MONTH(Table1[[#This Row],[Invoice Date]])</f>
        <v>7</v>
      </c>
      <c r="P6156" s="4">
        <f>YEAR(Table1[[#This Row],[Invoice Date]])</f>
        <v>2021</v>
      </c>
      <c r="Q6156" s="4" t="str">
        <f>"Q"&amp;ROUNDUP(MONTH(Table1[[#This Row],[Invoice Date]])/3,0)</f>
        <v>Q3</v>
      </c>
      <c r="R6156" s="4" t="str">
        <f>LOOKUP(O6156,{1,3,6,9,12},{"Winter","Spring","Summer","Autumn","Winter"})</f>
        <v>Summer</v>
      </c>
    </row>
    <row r="6157" spans="2:18"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c r="O6157" s="4">
        <f>MONTH(Table1[[#This Row],[Invoice Date]])</f>
        <v>7</v>
      </c>
      <c r="P6157" s="4">
        <f>YEAR(Table1[[#This Row],[Invoice Date]])</f>
        <v>2021</v>
      </c>
      <c r="Q6157" s="4" t="str">
        <f>"Q"&amp;ROUNDUP(MONTH(Table1[[#This Row],[Invoice Date]])/3,0)</f>
        <v>Q3</v>
      </c>
      <c r="R6157" s="4" t="str">
        <f>LOOKUP(O6157,{1,3,6,9,12},{"Winter","Spring","Summer","Autumn","Winter"})</f>
        <v>Summer</v>
      </c>
    </row>
    <row r="6158" spans="2:18"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c r="O6158" s="4">
        <f>MONTH(Table1[[#This Row],[Invoice Date]])</f>
        <v>7</v>
      </c>
      <c r="P6158" s="4">
        <f>YEAR(Table1[[#This Row],[Invoice Date]])</f>
        <v>2021</v>
      </c>
      <c r="Q6158" s="4" t="str">
        <f>"Q"&amp;ROUNDUP(MONTH(Table1[[#This Row],[Invoice Date]])/3,0)</f>
        <v>Q3</v>
      </c>
      <c r="R6158" s="4" t="str">
        <f>LOOKUP(O6158,{1,3,6,9,12},{"Winter","Spring","Summer","Autumn","Winter"})</f>
        <v>Summer</v>
      </c>
    </row>
    <row r="6159" spans="2:18"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c r="O6159" s="4">
        <f>MONTH(Table1[[#This Row],[Invoice Date]])</f>
        <v>8</v>
      </c>
      <c r="P6159" s="4">
        <f>YEAR(Table1[[#This Row],[Invoice Date]])</f>
        <v>2021</v>
      </c>
      <c r="Q6159" s="4" t="str">
        <f>"Q"&amp;ROUNDUP(MONTH(Table1[[#This Row],[Invoice Date]])/3,0)</f>
        <v>Q3</v>
      </c>
      <c r="R6159" s="4" t="str">
        <f>LOOKUP(O6159,{1,3,6,9,12},{"Winter","Spring","Summer","Autumn","Winter"})</f>
        <v>Summer</v>
      </c>
    </row>
    <row r="6160" spans="2:18"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c r="O6160" s="4">
        <f>MONTH(Table1[[#This Row],[Invoice Date]])</f>
        <v>8</v>
      </c>
      <c r="P6160" s="4">
        <f>YEAR(Table1[[#This Row],[Invoice Date]])</f>
        <v>2021</v>
      </c>
      <c r="Q6160" s="4" t="str">
        <f>"Q"&amp;ROUNDUP(MONTH(Table1[[#This Row],[Invoice Date]])/3,0)</f>
        <v>Q3</v>
      </c>
      <c r="R6160" s="4" t="str">
        <f>LOOKUP(O6160,{1,3,6,9,12},{"Winter","Spring","Summer","Autumn","Winter"})</f>
        <v>Summer</v>
      </c>
    </row>
    <row r="6161" spans="2:18"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c r="O6161" s="4">
        <f>MONTH(Table1[[#This Row],[Invoice Date]])</f>
        <v>8</v>
      </c>
      <c r="P6161" s="4">
        <f>YEAR(Table1[[#This Row],[Invoice Date]])</f>
        <v>2021</v>
      </c>
      <c r="Q6161" s="4" t="str">
        <f>"Q"&amp;ROUNDUP(MONTH(Table1[[#This Row],[Invoice Date]])/3,0)</f>
        <v>Q3</v>
      </c>
      <c r="R6161" s="4" t="str">
        <f>LOOKUP(O6161,{1,3,6,9,12},{"Winter","Spring","Summer","Autumn","Winter"})</f>
        <v>Summer</v>
      </c>
    </row>
    <row r="6162" spans="2:18"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c r="O6162" s="4">
        <f>MONTH(Table1[[#This Row],[Invoice Date]])</f>
        <v>8</v>
      </c>
      <c r="P6162" s="4">
        <f>YEAR(Table1[[#This Row],[Invoice Date]])</f>
        <v>2021</v>
      </c>
      <c r="Q6162" s="4" t="str">
        <f>"Q"&amp;ROUNDUP(MONTH(Table1[[#This Row],[Invoice Date]])/3,0)</f>
        <v>Q3</v>
      </c>
      <c r="R6162" s="4" t="str">
        <f>LOOKUP(O6162,{1,3,6,9,12},{"Winter","Spring","Summer","Autumn","Winter"})</f>
        <v>Summer</v>
      </c>
    </row>
    <row r="6163" spans="2:18"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c r="O6163" s="4">
        <f>MONTH(Table1[[#This Row],[Invoice Date]])</f>
        <v>8</v>
      </c>
      <c r="P6163" s="4">
        <f>YEAR(Table1[[#This Row],[Invoice Date]])</f>
        <v>2021</v>
      </c>
      <c r="Q6163" s="4" t="str">
        <f>"Q"&amp;ROUNDUP(MONTH(Table1[[#This Row],[Invoice Date]])/3,0)</f>
        <v>Q3</v>
      </c>
      <c r="R6163" s="4" t="str">
        <f>LOOKUP(O6163,{1,3,6,9,12},{"Winter","Spring","Summer","Autumn","Winter"})</f>
        <v>Summer</v>
      </c>
    </row>
    <row r="6164" spans="2:18"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c r="O6164" s="4">
        <f>MONTH(Table1[[#This Row],[Invoice Date]])</f>
        <v>8</v>
      </c>
      <c r="P6164" s="4">
        <f>YEAR(Table1[[#This Row],[Invoice Date]])</f>
        <v>2021</v>
      </c>
      <c r="Q6164" s="4" t="str">
        <f>"Q"&amp;ROUNDUP(MONTH(Table1[[#This Row],[Invoice Date]])/3,0)</f>
        <v>Q3</v>
      </c>
      <c r="R6164" s="4" t="str">
        <f>LOOKUP(O6164,{1,3,6,9,12},{"Winter","Spring","Summer","Autumn","Winter"})</f>
        <v>Summer</v>
      </c>
    </row>
    <row r="6165" spans="2:18"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c r="O6165" s="4">
        <f>MONTH(Table1[[#This Row],[Invoice Date]])</f>
        <v>9</v>
      </c>
      <c r="P6165" s="4">
        <f>YEAR(Table1[[#This Row],[Invoice Date]])</f>
        <v>2021</v>
      </c>
      <c r="Q6165" s="4" t="str">
        <f>"Q"&amp;ROUNDUP(MONTH(Table1[[#This Row],[Invoice Date]])/3,0)</f>
        <v>Q3</v>
      </c>
      <c r="R6165" s="4" t="str">
        <f>LOOKUP(O6165,{1,3,6,9,12},{"Winter","Spring","Summer","Autumn","Winter"})</f>
        <v>Autumn</v>
      </c>
    </row>
    <row r="6166" spans="2:18"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c r="O6166" s="4">
        <f>MONTH(Table1[[#This Row],[Invoice Date]])</f>
        <v>9</v>
      </c>
      <c r="P6166" s="4">
        <f>YEAR(Table1[[#This Row],[Invoice Date]])</f>
        <v>2021</v>
      </c>
      <c r="Q6166" s="4" t="str">
        <f>"Q"&amp;ROUNDUP(MONTH(Table1[[#This Row],[Invoice Date]])/3,0)</f>
        <v>Q3</v>
      </c>
      <c r="R6166" s="4" t="str">
        <f>LOOKUP(O6166,{1,3,6,9,12},{"Winter","Spring","Summer","Autumn","Winter"})</f>
        <v>Autumn</v>
      </c>
    </row>
    <row r="6167" spans="2:18"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c r="O6167" s="4">
        <f>MONTH(Table1[[#This Row],[Invoice Date]])</f>
        <v>9</v>
      </c>
      <c r="P6167" s="4">
        <f>YEAR(Table1[[#This Row],[Invoice Date]])</f>
        <v>2021</v>
      </c>
      <c r="Q6167" s="4" t="str">
        <f>"Q"&amp;ROUNDUP(MONTH(Table1[[#This Row],[Invoice Date]])/3,0)</f>
        <v>Q3</v>
      </c>
      <c r="R6167" s="4" t="str">
        <f>LOOKUP(O6167,{1,3,6,9,12},{"Winter","Spring","Summer","Autumn","Winter"})</f>
        <v>Autumn</v>
      </c>
    </row>
    <row r="6168" spans="2:18"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c r="O6168" s="4">
        <f>MONTH(Table1[[#This Row],[Invoice Date]])</f>
        <v>9</v>
      </c>
      <c r="P6168" s="4">
        <f>YEAR(Table1[[#This Row],[Invoice Date]])</f>
        <v>2021</v>
      </c>
      <c r="Q6168" s="4" t="str">
        <f>"Q"&amp;ROUNDUP(MONTH(Table1[[#This Row],[Invoice Date]])/3,0)</f>
        <v>Q3</v>
      </c>
      <c r="R6168" s="4" t="str">
        <f>LOOKUP(O6168,{1,3,6,9,12},{"Winter","Spring","Summer","Autumn","Winter"})</f>
        <v>Autumn</v>
      </c>
    </row>
    <row r="6169" spans="2:18"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c r="O6169" s="4">
        <f>MONTH(Table1[[#This Row],[Invoice Date]])</f>
        <v>9</v>
      </c>
      <c r="P6169" s="4">
        <f>YEAR(Table1[[#This Row],[Invoice Date]])</f>
        <v>2021</v>
      </c>
      <c r="Q6169" s="4" t="str">
        <f>"Q"&amp;ROUNDUP(MONTH(Table1[[#This Row],[Invoice Date]])/3,0)</f>
        <v>Q3</v>
      </c>
      <c r="R6169" s="4" t="str">
        <f>LOOKUP(O6169,{1,3,6,9,12},{"Winter","Spring","Summer","Autumn","Winter"})</f>
        <v>Autumn</v>
      </c>
    </row>
    <row r="6170" spans="2:18"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c r="O6170" s="4">
        <f>MONTH(Table1[[#This Row],[Invoice Date]])</f>
        <v>9</v>
      </c>
      <c r="P6170" s="4">
        <f>YEAR(Table1[[#This Row],[Invoice Date]])</f>
        <v>2021</v>
      </c>
      <c r="Q6170" s="4" t="str">
        <f>"Q"&amp;ROUNDUP(MONTH(Table1[[#This Row],[Invoice Date]])/3,0)</f>
        <v>Q3</v>
      </c>
      <c r="R6170" s="4" t="str">
        <f>LOOKUP(O6170,{1,3,6,9,12},{"Winter","Spring","Summer","Autumn","Winter"})</f>
        <v>Autumn</v>
      </c>
    </row>
    <row r="6171" spans="2:18"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c r="O6171" s="4">
        <f>MONTH(Table1[[#This Row],[Invoice Date]])</f>
        <v>10</v>
      </c>
      <c r="P6171" s="4">
        <f>YEAR(Table1[[#This Row],[Invoice Date]])</f>
        <v>2021</v>
      </c>
      <c r="Q6171" s="4" t="str">
        <f>"Q"&amp;ROUNDUP(MONTH(Table1[[#This Row],[Invoice Date]])/3,0)</f>
        <v>Q4</v>
      </c>
      <c r="R6171" s="4" t="str">
        <f>LOOKUP(O6171,{1,3,6,9,12},{"Winter","Spring","Summer","Autumn","Winter"})</f>
        <v>Autumn</v>
      </c>
    </row>
    <row r="6172" spans="2:18"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c r="O6172" s="4">
        <f>MONTH(Table1[[#This Row],[Invoice Date]])</f>
        <v>10</v>
      </c>
      <c r="P6172" s="4">
        <f>YEAR(Table1[[#This Row],[Invoice Date]])</f>
        <v>2021</v>
      </c>
      <c r="Q6172" s="4" t="str">
        <f>"Q"&amp;ROUNDUP(MONTH(Table1[[#This Row],[Invoice Date]])/3,0)</f>
        <v>Q4</v>
      </c>
      <c r="R6172" s="4" t="str">
        <f>LOOKUP(O6172,{1,3,6,9,12},{"Winter","Spring","Summer","Autumn","Winter"})</f>
        <v>Autumn</v>
      </c>
    </row>
    <row r="6173" spans="2:18"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c r="O6173" s="4">
        <f>MONTH(Table1[[#This Row],[Invoice Date]])</f>
        <v>10</v>
      </c>
      <c r="P6173" s="4">
        <f>YEAR(Table1[[#This Row],[Invoice Date]])</f>
        <v>2021</v>
      </c>
      <c r="Q6173" s="4" t="str">
        <f>"Q"&amp;ROUNDUP(MONTH(Table1[[#This Row],[Invoice Date]])/3,0)</f>
        <v>Q4</v>
      </c>
      <c r="R6173" s="4" t="str">
        <f>LOOKUP(O6173,{1,3,6,9,12},{"Winter","Spring","Summer","Autumn","Winter"})</f>
        <v>Autumn</v>
      </c>
    </row>
    <row r="6174" spans="2:18"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c r="O6174" s="4">
        <f>MONTH(Table1[[#This Row],[Invoice Date]])</f>
        <v>10</v>
      </c>
      <c r="P6174" s="4">
        <f>YEAR(Table1[[#This Row],[Invoice Date]])</f>
        <v>2021</v>
      </c>
      <c r="Q6174" s="4" t="str">
        <f>"Q"&amp;ROUNDUP(MONTH(Table1[[#This Row],[Invoice Date]])/3,0)</f>
        <v>Q4</v>
      </c>
      <c r="R6174" s="4" t="str">
        <f>LOOKUP(O6174,{1,3,6,9,12},{"Winter","Spring","Summer","Autumn","Winter"})</f>
        <v>Autumn</v>
      </c>
    </row>
    <row r="6175" spans="2:18"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c r="O6175" s="4">
        <f>MONTH(Table1[[#This Row],[Invoice Date]])</f>
        <v>10</v>
      </c>
      <c r="P6175" s="4">
        <f>YEAR(Table1[[#This Row],[Invoice Date]])</f>
        <v>2021</v>
      </c>
      <c r="Q6175" s="4" t="str">
        <f>"Q"&amp;ROUNDUP(MONTH(Table1[[#This Row],[Invoice Date]])/3,0)</f>
        <v>Q4</v>
      </c>
      <c r="R6175" s="4" t="str">
        <f>LOOKUP(O6175,{1,3,6,9,12},{"Winter","Spring","Summer","Autumn","Winter"})</f>
        <v>Autumn</v>
      </c>
    </row>
    <row r="6176" spans="2:18"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c r="O6176" s="4">
        <f>MONTH(Table1[[#This Row],[Invoice Date]])</f>
        <v>10</v>
      </c>
      <c r="P6176" s="4">
        <f>YEAR(Table1[[#This Row],[Invoice Date]])</f>
        <v>2021</v>
      </c>
      <c r="Q6176" s="4" t="str">
        <f>"Q"&amp;ROUNDUP(MONTH(Table1[[#This Row],[Invoice Date]])/3,0)</f>
        <v>Q4</v>
      </c>
      <c r="R6176" s="4" t="str">
        <f>LOOKUP(O6176,{1,3,6,9,12},{"Winter","Spring","Summer","Autumn","Winter"})</f>
        <v>Autumn</v>
      </c>
    </row>
    <row r="6177" spans="2:18"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c r="O6177" s="4">
        <f>MONTH(Table1[[#This Row],[Invoice Date]])</f>
        <v>11</v>
      </c>
      <c r="P6177" s="4">
        <f>YEAR(Table1[[#This Row],[Invoice Date]])</f>
        <v>2021</v>
      </c>
      <c r="Q6177" s="4" t="str">
        <f>"Q"&amp;ROUNDUP(MONTH(Table1[[#This Row],[Invoice Date]])/3,0)</f>
        <v>Q4</v>
      </c>
      <c r="R6177" s="4" t="str">
        <f>LOOKUP(O6177,{1,3,6,9,12},{"Winter","Spring","Summer","Autumn","Winter"})</f>
        <v>Autumn</v>
      </c>
    </row>
    <row r="6178" spans="2:18"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c r="O6178" s="4">
        <f>MONTH(Table1[[#This Row],[Invoice Date]])</f>
        <v>11</v>
      </c>
      <c r="P6178" s="4">
        <f>YEAR(Table1[[#This Row],[Invoice Date]])</f>
        <v>2021</v>
      </c>
      <c r="Q6178" s="4" t="str">
        <f>"Q"&amp;ROUNDUP(MONTH(Table1[[#This Row],[Invoice Date]])/3,0)</f>
        <v>Q4</v>
      </c>
      <c r="R6178" s="4" t="str">
        <f>LOOKUP(O6178,{1,3,6,9,12},{"Winter","Spring","Summer","Autumn","Winter"})</f>
        <v>Autumn</v>
      </c>
    </row>
    <row r="6179" spans="2:18"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c r="O6179" s="4">
        <f>MONTH(Table1[[#This Row],[Invoice Date]])</f>
        <v>11</v>
      </c>
      <c r="P6179" s="4">
        <f>YEAR(Table1[[#This Row],[Invoice Date]])</f>
        <v>2021</v>
      </c>
      <c r="Q6179" s="4" t="str">
        <f>"Q"&amp;ROUNDUP(MONTH(Table1[[#This Row],[Invoice Date]])/3,0)</f>
        <v>Q4</v>
      </c>
      <c r="R6179" s="4" t="str">
        <f>LOOKUP(O6179,{1,3,6,9,12},{"Winter","Spring","Summer","Autumn","Winter"})</f>
        <v>Autumn</v>
      </c>
    </row>
    <row r="6180" spans="2:18"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c r="O6180" s="4">
        <f>MONTH(Table1[[#This Row],[Invoice Date]])</f>
        <v>11</v>
      </c>
      <c r="P6180" s="4">
        <f>YEAR(Table1[[#This Row],[Invoice Date]])</f>
        <v>2021</v>
      </c>
      <c r="Q6180" s="4" t="str">
        <f>"Q"&amp;ROUNDUP(MONTH(Table1[[#This Row],[Invoice Date]])/3,0)</f>
        <v>Q4</v>
      </c>
      <c r="R6180" s="4" t="str">
        <f>LOOKUP(O6180,{1,3,6,9,12},{"Winter","Spring","Summer","Autumn","Winter"})</f>
        <v>Autumn</v>
      </c>
    </row>
    <row r="6181" spans="2:18"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c r="O6181" s="4">
        <f>MONTH(Table1[[#This Row],[Invoice Date]])</f>
        <v>11</v>
      </c>
      <c r="P6181" s="4">
        <f>YEAR(Table1[[#This Row],[Invoice Date]])</f>
        <v>2021</v>
      </c>
      <c r="Q6181" s="4" t="str">
        <f>"Q"&amp;ROUNDUP(MONTH(Table1[[#This Row],[Invoice Date]])/3,0)</f>
        <v>Q4</v>
      </c>
      <c r="R6181" s="4" t="str">
        <f>LOOKUP(O6181,{1,3,6,9,12},{"Winter","Spring","Summer","Autumn","Winter"})</f>
        <v>Autumn</v>
      </c>
    </row>
    <row r="6182" spans="2:18"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c r="O6182" s="4">
        <f>MONTH(Table1[[#This Row],[Invoice Date]])</f>
        <v>11</v>
      </c>
      <c r="P6182" s="4">
        <f>YEAR(Table1[[#This Row],[Invoice Date]])</f>
        <v>2021</v>
      </c>
      <c r="Q6182" s="4" t="str">
        <f>"Q"&amp;ROUNDUP(MONTH(Table1[[#This Row],[Invoice Date]])/3,0)</f>
        <v>Q4</v>
      </c>
      <c r="R6182" s="4" t="str">
        <f>LOOKUP(O6182,{1,3,6,9,12},{"Winter","Spring","Summer","Autumn","Winter"})</f>
        <v>Autumn</v>
      </c>
    </row>
    <row r="6183" spans="2:18"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c r="O6183" s="4">
        <f>MONTH(Table1[[#This Row],[Invoice Date]])</f>
        <v>12</v>
      </c>
      <c r="P6183" s="4">
        <f>YEAR(Table1[[#This Row],[Invoice Date]])</f>
        <v>2021</v>
      </c>
      <c r="Q6183" s="4" t="str">
        <f>"Q"&amp;ROUNDUP(MONTH(Table1[[#This Row],[Invoice Date]])/3,0)</f>
        <v>Q4</v>
      </c>
      <c r="R6183" s="4" t="str">
        <f>LOOKUP(O6183,{1,3,6,9,12},{"Winter","Spring","Summer","Autumn","Winter"})</f>
        <v>Winter</v>
      </c>
    </row>
    <row r="6184" spans="2:18"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c r="O6184" s="4">
        <f>MONTH(Table1[[#This Row],[Invoice Date]])</f>
        <v>12</v>
      </c>
      <c r="P6184" s="4">
        <f>YEAR(Table1[[#This Row],[Invoice Date]])</f>
        <v>2021</v>
      </c>
      <c r="Q6184" s="4" t="str">
        <f>"Q"&amp;ROUNDUP(MONTH(Table1[[#This Row],[Invoice Date]])/3,0)</f>
        <v>Q4</v>
      </c>
      <c r="R6184" s="4" t="str">
        <f>LOOKUP(O6184,{1,3,6,9,12},{"Winter","Spring","Summer","Autumn","Winter"})</f>
        <v>Winter</v>
      </c>
    </row>
    <row r="6185" spans="2:18"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c r="O6185" s="4">
        <f>MONTH(Table1[[#This Row],[Invoice Date]])</f>
        <v>12</v>
      </c>
      <c r="P6185" s="4">
        <f>YEAR(Table1[[#This Row],[Invoice Date]])</f>
        <v>2021</v>
      </c>
      <c r="Q6185" s="4" t="str">
        <f>"Q"&amp;ROUNDUP(MONTH(Table1[[#This Row],[Invoice Date]])/3,0)</f>
        <v>Q4</v>
      </c>
      <c r="R6185" s="4" t="str">
        <f>LOOKUP(O6185,{1,3,6,9,12},{"Winter","Spring","Summer","Autumn","Winter"})</f>
        <v>Winter</v>
      </c>
    </row>
    <row r="6186" spans="2:18"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c r="O6186" s="4">
        <f>MONTH(Table1[[#This Row],[Invoice Date]])</f>
        <v>12</v>
      </c>
      <c r="P6186" s="4">
        <f>YEAR(Table1[[#This Row],[Invoice Date]])</f>
        <v>2021</v>
      </c>
      <c r="Q6186" s="4" t="str">
        <f>"Q"&amp;ROUNDUP(MONTH(Table1[[#This Row],[Invoice Date]])/3,0)</f>
        <v>Q4</v>
      </c>
      <c r="R6186" s="4" t="str">
        <f>LOOKUP(O6186,{1,3,6,9,12},{"Winter","Spring","Summer","Autumn","Winter"})</f>
        <v>Winter</v>
      </c>
    </row>
    <row r="6187" spans="2:18"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c r="O6187" s="4">
        <f>MONTH(Table1[[#This Row],[Invoice Date]])</f>
        <v>12</v>
      </c>
      <c r="P6187" s="4">
        <f>YEAR(Table1[[#This Row],[Invoice Date]])</f>
        <v>2021</v>
      </c>
      <c r="Q6187" s="4" t="str">
        <f>"Q"&amp;ROUNDUP(MONTH(Table1[[#This Row],[Invoice Date]])/3,0)</f>
        <v>Q4</v>
      </c>
      <c r="R6187" s="4" t="str">
        <f>LOOKUP(O6187,{1,3,6,9,12},{"Winter","Spring","Summer","Autumn","Winter"})</f>
        <v>Winter</v>
      </c>
    </row>
    <row r="6188" spans="2:18"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c r="O6188" s="4">
        <f>MONTH(Table1[[#This Row],[Invoice Date]])</f>
        <v>12</v>
      </c>
      <c r="P6188" s="4">
        <f>YEAR(Table1[[#This Row],[Invoice Date]])</f>
        <v>2021</v>
      </c>
      <c r="Q6188" s="4" t="str">
        <f>"Q"&amp;ROUNDUP(MONTH(Table1[[#This Row],[Invoice Date]])/3,0)</f>
        <v>Q4</v>
      </c>
      <c r="R6188" s="4" t="str">
        <f>LOOKUP(O6188,{1,3,6,9,12},{"Winter","Spring","Summer","Autumn","Winter"})</f>
        <v>Winter</v>
      </c>
    </row>
    <row r="6189" spans="2:18"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c r="O6189" s="4">
        <f>MONTH(Table1[[#This Row],[Invoice Date]])</f>
        <v>1</v>
      </c>
      <c r="P6189" s="4">
        <f>YEAR(Table1[[#This Row],[Invoice Date]])</f>
        <v>2021</v>
      </c>
      <c r="Q6189" s="4" t="str">
        <f>"Q"&amp;ROUNDUP(MONTH(Table1[[#This Row],[Invoice Date]])/3,0)</f>
        <v>Q1</v>
      </c>
      <c r="R6189" s="4" t="str">
        <f>LOOKUP(O6189,{1,3,6,9,12},{"Winter","Spring","Summer","Autumn","Winter"})</f>
        <v>Winter</v>
      </c>
    </row>
    <row r="6190" spans="2:18"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c r="O6190" s="4">
        <f>MONTH(Table1[[#This Row],[Invoice Date]])</f>
        <v>1</v>
      </c>
      <c r="P6190" s="4">
        <f>YEAR(Table1[[#This Row],[Invoice Date]])</f>
        <v>2021</v>
      </c>
      <c r="Q6190" s="4" t="str">
        <f>"Q"&amp;ROUNDUP(MONTH(Table1[[#This Row],[Invoice Date]])/3,0)</f>
        <v>Q1</v>
      </c>
      <c r="R6190" s="4" t="str">
        <f>LOOKUP(O6190,{1,3,6,9,12},{"Winter","Spring","Summer","Autumn","Winter"})</f>
        <v>Winter</v>
      </c>
    </row>
    <row r="6191" spans="2:18"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c r="O6191" s="4">
        <f>MONTH(Table1[[#This Row],[Invoice Date]])</f>
        <v>1</v>
      </c>
      <c r="P6191" s="4">
        <f>YEAR(Table1[[#This Row],[Invoice Date]])</f>
        <v>2021</v>
      </c>
      <c r="Q6191" s="4" t="str">
        <f>"Q"&amp;ROUNDUP(MONTH(Table1[[#This Row],[Invoice Date]])/3,0)</f>
        <v>Q1</v>
      </c>
      <c r="R6191" s="4" t="str">
        <f>LOOKUP(O6191,{1,3,6,9,12},{"Winter","Spring","Summer","Autumn","Winter"})</f>
        <v>Winter</v>
      </c>
    </row>
    <row r="6192" spans="2:18"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c r="O6192" s="4">
        <f>MONTH(Table1[[#This Row],[Invoice Date]])</f>
        <v>1</v>
      </c>
      <c r="P6192" s="4">
        <f>YEAR(Table1[[#This Row],[Invoice Date]])</f>
        <v>2021</v>
      </c>
      <c r="Q6192" s="4" t="str">
        <f>"Q"&amp;ROUNDUP(MONTH(Table1[[#This Row],[Invoice Date]])/3,0)</f>
        <v>Q1</v>
      </c>
      <c r="R6192" s="4" t="str">
        <f>LOOKUP(O6192,{1,3,6,9,12},{"Winter","Spring","Summer","Autumn","Winter"})</f>
        <v>Winter</v>
      </c>
    </row>
    <row r="6193" spans="2:18"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c r="O6193" s="4">
        <f>MONTH(Table1[[#This Row],[Invoice Date]])</f>
        <v>1</v>
      </c>
      <c r="P6193" s="4">
        <f>YEAR(Table1[[#This Row],[Invoice Date]])</f>
        <v>2021</v>
      </c>
      <c r="Q6193" s="4" t="str">
        <f>"Q"&amp;ROUNDUP(MONTH(Table1[[#This Row],[Invoice Date]])/3,0)</f>
        <v>Q1</v>
      </c>
      <c r="R6193" s="4" t="str">
        <f>LOOKUP(O6193,{1,3,6,9,12},{"Winter","Spring","Summer","Autumn","Winter"})</f>
        <v>Winter</v>
      </c>
    </row>
    <row r="6194" spans="2:18"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c r="O6194" s="4">
        <f>MONTH(Table1[[#This Row],[Invoice Date]])</f>
        <v>1</v>
      </c>
      <c r="P6194" s="4">
        <f>YEAR(Table1[[#This Row],[Invoice Date]])</f>
        <v>2021</v>
      </c>
      <c r="Q6194" s="4" t="str">
        <f>"Q"&amp;ROUNDUP(MONTH(Table1[[#This Row],[Invoice Date]])/3,0)</f>
        <v>Q1</v>
      </c>
      <c r="R6194" s="4" t="str">
        <f>LOOKUP(O6194,{1,3,6,9,12},{"Winter","Spring","Summer","Autumn","Winter"})</f>
        <v>Winter</v>
      </c>
    </row>
    <row r="6195" spans="2:18"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c r="O6195" s="4">
        <f>MONTH(Table1[[#This Row],[Invoice Date]])</f>
        <v>2</v>
      </c>
      <c r="P6195" s="4">
        <f>YEAR(Table1[[#This Row],[Invoice Date]])</f>
        <v>2021</v>
      </c>
      <c r="Q6195" s="4" t="str">
        <f>"Q"&amp;ROUNDUP(MONTH(Table1[[#This Row],[Invoice Date]])/3,0)</f>
        <v>Q1</v>
      </c>
      <c r="R6195" s="4" t="str">
        <f>LOOKUP(O6195,{1,3,6,9,12},{"Winter","Spring","Summer","Autumn","Winter"})</f>
        <v>Winter</v>
      </c>
    </row>
    <row r="6196" spans="2:18"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c r="O6196" s="4">
        <f>MONTH(Table1[[#This Row],[Invoice Date]])</f>
        <v>2</v>
      </c>
      <c r="P6196" s="4">
        <f>YEAR(Table1[[#This Row],[Invoice Date]])</f>
        <v>2021</v>
      </c>
      <c r="Q6196" s="4" t="str">
        <f>"Q"&amp;ROUNDUP(MONTH(Table1[[#This Row],[Invoice Date]])/3,0)</f>
        <v>Q1</v>
      </c>
      <c r="R6196" s="4" t="str">
        <f>LOOKUP(O6196,{1,3,6,9,12},{"Winter","Spring","Summer","Autumn","Winter"})</f>
        <v>Winter</v>
      </c>
    </row>
    <row r="6197" spans="2:18"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c r="O6197" s="4">
        <f>MONTH(Table1[[#This Row],[Invoice Date]])</f>
        <v>2</v>
      </c>
      <c r="P6197" s="4">
        <f>YEAR(Table1[[#This Row],[Invoice Date]])</f>
        <v>2021</v>
      </c>
      <c r="Q6197" s="4" t="str">
        <f>"Q"&amp;ROUNDUP(MONTH(Table1[[#This Row],[Invoice Date]])/3,0)</f>
        <v>Q1</v>
      </c>
      <c r="R6197" s="4" t="str">
        <f>LOOKUP(O6197,{1,3,6,9,12},{"Winter","Spring","Summer","Autumn","Winter"})</f>
        <v>Winter</v>
      </c>
    </row>
    <row r="6198" spans="2:18"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c r="O6198" s="4">
        <f>MONTH(Table1[[#This Row],[Invoice Date]])</f>
        <v>2</v>
      </c>
      <c r="P6198" s="4">
        <f>YEAR(Table1[[#This Row],[Invoice Date]])</f>
        <v>2021</v>
      </c>
      <c r="Q6198" s="4" t="str">
        <f>"Q"&amp;ROUNDUP(MONTH(Table1[[#This Row],[Invoice Date]])/3,0)</f>
        <v>Q1</v>
      </c>
      <c r="R6198" s="4" t="str">
        <f>LOOKUP(O6198,{1,3,6,9,12},{"Winter","Spring","Summer","Autumn","Winter"})</f>
        <v>Winter</v>
      </c>
    </row>
    <row r="6199" spans="2:18"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c r="O6199" s="4">
        <f>MONTH(Table1[[#This Row],[Invoice Date]])</f>
        <v>2</v>
      </c>
      <c r="P6199" s="4">
        <f>YEAR(Table1[[#This Row],[Invoice Date]])</f>
        <v>2021</v>
      </c>
      <c r="Q6199" s="4" t="str">
        <f>"Q"&amp;ROUNDUP(MONTH(Table1[[#This Row],[Invoice Date]])/3,0)</f>
        <v>Q1</v>
      </c>
      <c r="R6199" s="4" t="str">
        <f>LOOKUP(O6199,{1,3,6,9,12},{"Winter","Spring","Summer","Autumn","Winter"})</f>
        <v>Winter</v>
      </c>
    </row>
    <row r="6200" spans="2:18"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c r="O6200" s="4">
        <f>MONTH(Table1[[#This Row],[Invoice Date]])</f>
        <v>2</v>
      </c>
      <c r="P6200" s="4">
        <f>YEAR(Table1[[#This Row],[Invoice Date]])</f>
        <v>2021</v>
      </c>
      <c r="Q6200" s="4" t="str">
        <f>"Q"&amp;ROUNDUP(MONTH(Table1[[#This Row],[Invoice Date]])/3,0)</f>
        <v>Q1</v>
      </c>
      <c r="R6200" s="4" t="str">
        <f>LOOKUP(O6200,{1,3,6,9,12},{"Winter","Spring","Summer","Autumn","Winter"})</f>
        <v>Winter</v>
      </c>
    </row>
    <row r="6201" spans="2:18"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c r="O6201" s="4">
        <f>MONTH(Table1[[#This Row],[Invoice Date]])</f>
        <v>3</v>
      </c>
      <c r="P6201" s="4">
        <f>YEAR(Table1[[#This Row],[Invoice Date]])</f>
        <v>2021</v>
      </c>
      <c r="Q6201" s="4" t="str">
        <f>"Q"&amp;ROUNDUP(MONTH(Table1[[#This Row],[Invoice Date]])/3,0)</f>
        <v>Q1</v>
      </c>
      <c r="R6201" s="4" t="str">
        <f>LOOKUP(O6201,{1,3,6,9,12},{"Winter","Spring","Summer","Autumn","Winter"})</f>
        <v>Spring</v>
      </c>
    </row>
    <row r="6202" spans="2:18"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c r="O6202" s="4">
        <f>MONTH(Table1[[#This Row],[Invoice Date]])</f>
        <v>3</v>
      </c>
      <c r="P6202" s="4">
        <f>YEAR(Table1[[#This Row],[Invoice Date]])</f>
        <v>2021</v>
      </c>
      <c r="Q6202" s="4" t="str">
        <f>"Q"&amp;ROUNDUP(MONTH(Table1[[#This Row],[Invoice Date]])/3,0)</f>
        <v>Q1</v>
      </c>
      <c r="R6202" s="4" t="str">
        <f>LOOKUP(O6202,{1,3,6,9,12},{"Winter","Spring","Summer","Autumn","Winter"})</f>
        <v>Spring</v>
      </c>
    </row>
    <row r="6203" spans="2:18"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c r="O6203" s="4">
        <f>MONTH(Table1[[#This Row],[Invoice Date]])</f>
        <v>3</v>
      </c>
      <c r="P6203" s="4">
        <f>YEAR(Table1[[#This Row],[Invoice Date]])</f>
        <v>2021</v>
      </c>
      <c r="Q6203" s="4" t="str">
        <f>"Q"&amp;ROUNDUP(MONTH(Table1[[#This Row],[Invoice Date]])/3,0)</f>
        <v>Q1</v>
      </c>
      <c r="R6203" s="4" t="str">
        <f>LOOKUP(O6203,{1,3,6,9,12},{"Winter","Spring","Summer","Autumn","Winter"})</f>
        <v>Spring</v>
      </c>
    </row>
    <row r="6204" spans="2:18"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c r="O6204" s="4">
        <f>MONTH(Table1[[#This Row],[Invoice Date]])</f>
        <v>3</v>
      </c>
      <c r="P6204" s="4">
        <f>YEAR(Table1[[#This Row],[Invoice Date]])</f>
        <v>2021</v>
      </c>
      <c r="Q6204" s="4" t="str">
        <f>"Q"&amp;ROUNDUP(MONTH(Table1[[#This Row],[Invoice Date]])/3,0)</f>
        <v>Q1</v>
      </c>
      <c r="R6204" s="4" t="str">
        <f>LOOKUP(O6204,{1,3,6,9,12},{"Winter","Spring","Summer","Autumn","Winter"})</f>
        <v>Spring</v>
      </c>
    </row>
    <row r="6205" spans="2:18"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c r="O6205" s="4">
        <f>MONTH(Table1[[#This Row],[Invoice Date]])</f>
        <v>3</v>
      </c>
      <c r="P6205" s="4">
        <f>YEAR(Table1[[#This Row],[Invoice Date]])</f>
        <v>2021</v>
      </c>
      <c r="Q6205" s="4" t="str">
        <f>"Q"&amp;ROUNDUP(MONTH(Table1[[#This Row],[Invoice Date]])/3,0)</f>
        <v>Q1</v>
      </c>
      <c r="R6205" s="4" t="str">
        <f>LOOKUP(O6205,{1,3,6,9,12},{"Winter","Spring","Summer","Autumn","Winter"})</f>
        <v>Spring</v>
      </c>
    </row>
    <row r="6206" spans="2:18"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c r="O6206" s="4">
        <f>MONTH(Table1[[#This Row],[Invoice Date]])</f>
        <v>3</v>
      </c>
      <c r="P6206" s="4">
        <f>YEAR(Table1[[#This Row],[Invoice Date]])</f>
        <v>2021</v>
      </c>
      <c r="Q6206" s="4" t="str">
        <f>"Q"&amp;ROUNDUP(MONTH(Table1[[#This Row],[Invoice Date]])/3,0)</f>
        <v>Q1</v>
      </c>
      <c r="R6206" s="4" t="str">
        <f>LOOKUP(O6206,{1,3,6,9,12},{"Winter","Spring","Summer","Autumn","Winter"})</f>
        <v>Spring</v>
      </c>
    </row>
    <row r="6207" spans="2:18"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c r="O6207" s="4">
        <f>MONTH(Table1[[#This Row],[Invoice Date]])</f>
        <v>4</v>
      </c>
      <c r="P6207" s="4">
        <f>YEAR(Table1[[#This Row],[Invoice Date]])</f>
        <v>2021</v>
      </c>
      <c r="Q6207" s="4" t="str">
        <f>"Q"&amp;ROUNDUP(MONTH(Table1[[#This Row],[Invoice Date]])/3,0)</f>
        <v>Q2</v>
      </c>
      <c r="R6207" s="4" t="str">
        <f>LOOKUP(O6207,{1,3,6,9,12},{"Winter","Spring","Summer","Autumn","Winter"})</f>
        <v>Spring</v>
      </c>
    </row>
    <row r="6208" spans="2:18"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c r="O6208" s="4">
        <f>MONTH(Table1[[#This Row],[Invoice Date]])</f>
        <v>4</v>
      </c>
      <c r="P6208" s="4">
        <f>YEAR(Table1[[#This Row],[Invoice Date]])</f>
        <v>2021</v>
      </c>
      <c r="Q6208" s="4" t="str">
        <f>"Q"&amp;ROUNDUP(MONTH(Table1[[#This Row],[Invoice Date]])/3,0)</f>
        <v>Q2</v>
      </c>
      <c r="R6208" s="4" t="str">
        <f>LOOKUP(O6208,{1,3,6,9,12},{"Winter","Spring","Summer","Autumn","Winter"})</f>
        <v>Spring</v>
      </c>
    </row>
    <row r="6209" spans="2:18"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c r="O6209" s="4">
        <f>MONTH(Table1[[#This Row],[Invoice Date]])</f>
        <v>4</v>
      </c>
      <c r="P6209" s="4">
        <f>YEAR(Table1[[#This Row],[Invoice Date]])</f>
        <v>2021</v>
      </c>
      <c r="Q6209" s="4" t="str">
        <f>"Q"&amp;ROUNDUP(MONTH(Table1[[#This Row],[Invoice Date]])/3,0)</f>
        <v>Q2</v>
      </c>
      <c r="R6209" s="4" t="str">
        <f>LOOKUP(O6209,{1,3,6,9,12},{"Winter","Spring","Summer","Autumn","Winter"})</f>
        <v>Spring</v>
      </c>
    </row>
    <row r="6210" spans="2:18"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c r="O6210" s="4">
        <f>MONTH(Table1[[#This Row],[Invoice Date]])</f>
        <v>4</v>
      </c>
      <c r="P6210" s="4">
        <f>YEAR(Table1[[#This Row],[Invoice Date]])</f>
        <v>2021</v>
      </c>
      <c r="Q6210" s="4" t="str">
        <f>"Q"&amp;ROUNDUP(MONTH(Table1[[#This Row],[Invoice Date]])/3,0)</f>
        <v>Q2</v>
      </c>
      <c r="R6210" s="4" t="str">
        <f>LOOKUP(O6210,{1,3,6,9,12},{"Winter","Spring","Summer","Autumn","Winter"})</f>
        <v>Spring</v>
      </c>
    </row>
    <row r="6211" spans="2:18"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c r="O6211" s="4">
        <f>MONTH(Table1[[#This Row],[Invoice Date]])</f>
        <v>4</v>
      </c>
      <c r="P6211" s="4">
        <f>YEAR(Table1[[#This Row],[Invoice Date]])</f>
        <v>2021</v>
      </c>
      <c r="Q6211" s="4" t="str">
        <f>"Q"&amp;ROUNDUP(MONTH(Table1[[#This Row],[Invoice Date]])/3,0)</f>
        <v>Q2</v>
      </c>
      <c r="R6211" s="4" t="str">
        <f>LOOKUP(O6211,{1,3,6,9,12},{"Winter","Spring","Summer","Autumn","Winter"})</f>
        <v>Spring</v>
      </c>
    </row>
    <row r="6212" spans="2:18"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c r="O6212" s="4">
        <f>MONTH(Table1[[#This Row],[Invoice Date]])</f>
        <v>4</v>
      </c>
      <c r="P6212" s="4">
        <f>YEAR(Table1[[#This Row],[Invoice Date]])</f>
        <v>2021</v>
      </c>
      <c r="Q6212" s="4" t="str">
        <f>"Q"&amp;ROUNDUP(MONTH(Table1[[#This Row],[Invoice Date]])/3,0)</f>
        <v>Q2</v>
      </c>
      <c r="R6212" s="4" t="str">
        <f>LOOKUP(O6212,{1,3,6,9,12},{"Winter","Spring","Summer","Autumn","Winter"})</f>
        <v>Spring</v>
      </c>
    </row>
    <row r="6213" spans="2:18"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c r="O6213" s="4">
        <f>MONTH(Table1[[#This Row],[Invoice Date]])</f>
        <v>5</v>
      </c>
      <c r="P6213" s="4">
        <f>YEAR(Table1[[#This Row],[Invoice Date]])</f>
        <v>2021</v>
      </c>
      <c r="Q6213" s="4" t="str">
        <f>"Q"&amp;ROUNDUP(MONTH(Table1[[#This Row],[Invoice Date]])/3,0)</f>
        <v>Q2</v>
      </c>
      <c r="R6213" s="4" t="str">
        <f>LOOKUP(O6213,{1,3,6,9,12},{"Winter","Spring","Summer","Autumn","Winter"})</f>
        <v>Spring</v>
      </c>
    </row>
    <row r="6214" spans="2:18"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c r="O6214" s="4">
        <f>MONTH(Table1[[#This Row],[Invoice Date]])</f>
        <v>5</v>
      </c>
      <c r="P6214" s="4">
        <f>YEAR(Table1[[#This Row],[Invoice Date]])</f>
        <v>2021</v>
      </c>
      <c r="Q6214" s="4" t="str">
        <f>"Q"&amp;ROUNDUP(MONTH(Table1[[#This Row],[Invoice Date]])/3,0)</f>
        <v>Q2</v>
      </c>
      <c r="R6214" s="4" t="str">
        <f>LOOKUP(O6214,{1,3,6,9,12},{"Winter","Spring","Summer","Autumn","Winter"})</f>
        <v>Spring</v>
      </c>
    </row>
    <row r="6215" spans="2:18"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c r="O6215" s="4">
        <f>MONTH(Table1[[#This Row],[Invoice Date]])</f>
        <v>5</v>
      </c>
      <c r="P6215" s="4">
        <f>YEAR(Table1[[#This Row],[Invoice Date]])</f>
        <v>2021</v>
      </c>
      <c r="Q6215" s="4" t="str">
        <f>"Q"&amp;ROUNDUP(MONTH(Table1[[#This Row],[Invoice Date]])/3,0)</f>
        <v>Q2</v>
      </c>
      <c r="R6215" s="4" t="str">
        <f>LOOKUP(O6215,{1,3,6,9,12},{"Winter","Spring","Summer","Autumn","Winter"})</f>
        <v>Spring</v>
      </c>
    </row>
    <row r="6216" spans="2:18"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c r="O6216" s="4">
        <f>MONTH(Table1[[#This Row],[Invoice Date]])</f>
        <v>5</v>
      </c>
      <c r="P6216" s="4">
        <f>YEAR(Table1[[#This Row],[Invoice Date]])</f>
        <v>2021</v>
      </c>
      <c r="Q6216" s="4" t="str">
        <f>"Q"&amp;ROUNDUP(MONTH(Table1[[#This Row],[Invoice Date]])/3,0)</f>
        <v>Q2</v>
      </c>
      <c r="R6216" s="4" t="str">
        <f>LOOKUP(O6216,{1,3,6,9,12},{"Winter","Spring","Summer","Autumn","Winter"})</f>
        <v>Spring</v>
      </c>
    </row>
    <row r="6217" spans="2:18"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c r="O6217" s="4">
        <f>MONTH(Table1[[#This Row],[Invoice Date]])</f>
        <v>5</v>
      </c>
      <c r="P6217" s="4">
        <f>YEAR(Table1[[#This Row],[Invoice Date]])</f>
        <v>2021</v>
      </c>
      <c r="Q6217" s="4" t="str">
        <f>"Q"&amp;ROUNDUP(MONTH(Table1[[#This Row],[Invoice Date]])/3,0)</f>
        <v>Q2</v>
      </c>
      <c r="R6217" s="4" t="str">
        <f>LOOKUP(O6217,{1,3,6,9,12},{"Winter","Spring","Summer","Autumn","Winter"})</f>
        <v>Spring</v>
      </c>
    </row>
    <row r="6218" spans="2:18"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c r="O6218" s="4">
        <f>MONTH(Table1[[#This Row],[Invoice Date]])</f>
        <v>5</v>
      </c>
      <c r="P6218" s="4">
        <f>YEAR(Table1[[#This Row],[Invoice Date]])</f>
        <v>2021</v>
      </c>
      <c r="Q6218" s="4" t="str">
        <f>"Q"&amp;ROUNDUP(MONTH(Table1[[#This Row],[Invoice Date]])/3,0)</f>
        <v>Q2</v>
      </c>
      <c r="R6218" s="4" t="str">
        <f>LOOKUP(O6218,{1,3,6,9,12},{"Winter","Spring","Summer","Autumn","Winter"})</f>
        <v>Spring</v>
      </c>
    </row>
    <row r="6219" spans="2:18"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c r="O6219" s="4">
        <f>MONTH(Table1[[#This Row],[Invoice Date]])</f>
        <v>6</v>
      </c>
      <c r="P6219" s="4">
        <f>YEAR(Table1[[#This Row],[Invoice Date]])</f>
        <v>2021</v>
      </c>
      <c r="Q6219" s="4" t="str">
        <f>"Q"&amp;ROUNDUP(MONTH(Table1[[#This Row],[Invoice Date]])/3,0)</f>
        <v>Q2</v>
      </c>
      <c r="R6219" s="4" t="str">
        <f>LOOKUP(O6219,{1,3,6,9,12},{"Winter","Spring","Summer","Autumn","Winter"})</f>
        <v>Summer</v>
      </c>
    </row>
    <row r="6220" spans="2:18"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c r="O6220" s="4">
        <f>MONTH(Table1[[#This Row],[Invoice Date]])</f>
        <v>6</v>
      </c>
      <c r="P6220" s="4">
        <f>YEAR(Table1[[#This Row],[Invoice Date]])</f>
        <v>2021</v>
      </c>
      <c r="Q6220" s="4" t="str">
        <f>"Q"&amp;ROUNDUP(MONTH(Table1[[#This Row],[Invoice Date]])/3,0)</f>
        <v>Q2</v>
      </c>
      <c r="R6220" s="4" t="str">
        <f>LOOKUP(O6220,{1,3,6,9,12},{"Winter","Spring","Summer","Autumn","Winter"})</f>
        <v>Summer</v>
      </c>
    </row>
    <row r="6221" spans="2:18"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c r="O6221" s="4">
        <f>MONTH(Table1[[#This Row],[Invoice Date]])</f>
        <v>6</v>
      </c>
      <c r="P6221" s="4">
        <f>YEAR(Table1[[#This Row],[Invoice Date]])</f>
        <v>2021</v>
      </c>
      <c r="Q6221" s="4" t="str">
        <f>"Q"&amp;ROUNDUP(MONTH(Table1[[#This Row],[Invoice Date]])/3,0)</f>
        <v>Q2</v>
      </c>
      <c r="R6221" s="4" t="str">
        <f>LOOKUP(O6221,{1,3,6,9,12},{"Winter","Spring","Summer","Autumn","Winter"})</f>
        <v>Summer</v>
      </c>
    </row>
    <row r="6222" spans="2:18"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c r="O6222" s="4">
        <f>MONTH(Table1[[#This Row],[Invoice Date]])</f>
        <v>6</v>
      </c>
      <c r="P6222" s="4">
        <f>YEAR(Table1[[#This Row],[Invoice Date]])</f>
        <v>2021</v>
      </c>
      <c r="Q6222" s="4" t="str">
        <f>"Q"&amp;ROUNDUP(MONTH(Table1[[#This Row],[Invoice Date]])/3,0)</f>
        <v>Q2</v>
      </c>
      <c r="R6222" s="4" t="str">
        <f>LOOKUP(O6222,{1,3,6,9,12},{"Winter","Spring","Summer","Autumn","Winter"})</f>
        <v>Summer</v>
      </c>
    </row>
    <row r="6223" spans="2:18"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c r="O6223" s="4">
        <f>MONTH(Table1[[#This Row],[Invoice Date]])</f>
        <v>6</v>
      </c>
      <c r="P6223" s="4">
        <f>YEAR(Table1[[#This Row],[Invoice Date]])</f>
        <v>2021</v>
      </c>
      <c r="Q6223" s="4" t="str">
        <f>"Q"&amp;ROUNDUP(MONTH(Table1[[#This Row],[Invoice Date]])/3,0)</f>
        <v>Q2</v>
      </c>
      <c r="R6223" s="4" t="str">
        <f>LOOKUP(O6223,{1,3,6,9,12},{"Winter","Spring","Summer","Autumn","Winter"})</f>
        <v>Summer</v>
      </c>
    </row>
    <row r="6224" spans="2:18"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c r="O6224" s="4">
        <f>MONTH(Table1[[#This Row],[Invoice Date]])</f>
        <v>6</v>
      </c>
      <c r="P6224" s="4">
        <f>YEAR(Table1[[#This Row],[Invoice Date]])</f>
        <v>2021</v>
      </c>
      <c r="Q6224" s="4" t="str">
        <f>"Q"&amp;ROUNDUP(MONTH(Table1[[#This Row],[Invoice Date]])/3,0)</f>
        <v>Q2</v>
      </c>
      <c r="R6224" s="4" t="str">
        <f>LOOKUP(O6224,{1,3,6,9,12},{"Winter","Spring","Summer","Autumn","Winter"})</f>
        <v>Summer</v>
      </c>
    </row>
    <row r="6225" spans="2:18"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c r="O6225" s="4">
        <f>MONTH(Table1[[#This Row],[Invoice Date]])</f>
        <v>7</v>
      </c>
      <c r="P6225" s="4">
        <f>YEAR(Table1[[#This Row],[Invoice Date]])</f>
        <v>2021</v>
      </c>
      <c r="Q6225" s="4" t="str">
        <f>"Q"&amp;ROUNDUP(MONTH(Table1[[#This Row],[Invoice Date]])/3,0)</f>
        <v>Q3</v>
      </c>
      <c r="R6225" s="4" t="str">
        <f>LOOKUP(O6225,{1,3,6,9,12},{"Winter","Spring","Summer","Autumn","Winter"})</f>
        <v>Summer</v>
      </c>
    </row>
    <row r="6226" spans="2:18"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c r="O6226" s="4">
        <f>MONTH(Table1[[#This Row],[Invoice Date]])</f>
        <v>7</v>
      </c>
      <c r="P6226" s="4">
        <f>YEAR(Table1[[#This Row],[Invoice Date]])</f>
        <v>2021</v>
      </c>
      <c r="Q6226" s="4" t="str">
        <f>"Q"&amp;ROUNDUP(MONTH(Table1[[#This Row],[Invoice Date]])/3,0)</f>
        <v>Q3</v>
      </c>
      <c r="R6226" s="4" t="str">
        <f>LOOKUP(O6226,{1,3,6,9,12},{"Winter","Spring","Summer","Autumn","Winter"})</f>
        <v>Summer</v>
      </c>
    </row>
    <row r="6227" spans="2:18"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c r="O6227" s="4">
        <f>MONTH(Table1[[#This Row],[Invoice Date]])</f>
        <v>7</v>
      </c>
      <c r="P6227" s="4">
        <f>YEAR(Table1[[#This Row],[Invoice Date]])</f>
        <v>2021</v>
      </c>
      <c r="Q6227" s="4" t="str">
        <f>"Q"&amp;ROUNDUP(MONTH(Table1[[#This Row],[Invoice Date]])/3,0)</f>
        <v>Q3</v>
      </c>
      <c r="R6227" s="4" t="str">
        <f>LOOKUP(O6227,{1,3,6,9,12},{"Winter","Spring","Summer","Autumn","Winter"})</f>
        <v>Summer</v>
      </c>
    </row>
    <row r="6228" spans="2:18"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c r="O6228" s="4">
        <f>MONTH(Table1[[#This Row],[Invoice Date]])</f>
        <v>7</v>
      </c>
      <c r="P6228" s="4">
        <f>YEAR(Table1[[#This Row],[Invoice Date]])</f>
        <v>2021</v>
      </c>
      <c r="Q6228" s="4" t="str">
        <f>"Q"&amp;ROUNDUP(MONTH(Table1[[#This Row],[Invoice Date]])/3,0)</f>
        <v>Q3</v>
      </c>
      <c r="R6228" s="4" t="str">
        <f>LOOKUP(O6228,{1,3,6,9,12},{"Winter","Spring","Summer","Autumn","Winter"})</f>
        <v>Summer</v>
      </c>
    </row>
    <row r="6229" spans="2:18"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c r="O6229" s="4">
        <f>MONTH(Table1[[#This Row],[Invoice Date]])</f>
        <v>7</v>
      </c>
      <c r="P6229" s="4">
        <f>YEAR(Table1[[#This Row],[Invoice Date]])</f>
        <v>2021</v>
      </c>
      <c r="Q6229" s="4" t="str">
        <f>"Q"&amp;ROUNDUP(MONTH(Table1[[#This Row],[Invoice Date]])/3,0)</f>
        <v>Q3</v>
      </c>
      <c r="R6229" s="4" t="str">
        <f>LOOKUP(O6229,{1,3,6,9,12},{"Winter","Spring","Summer","Autumn","Winter"})</f>
        <v>Summer</v>
      </c>
    </row>
    <row r="6230" spans="2:18"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c r="O6230" s="4">
        <f>MONTH(Table1[[#This Row],[Invoice Date]])</f>
        <v>7</v>
      </c>
      <c r="P6230" s="4">
        <f>YEAR(Table1[[#This Row],[Invoice Date]])</f>
        <v>2021</v>
      </c>
      <c r="Q6230" s="4" t="str">
        <f>"Q"&amp;ROUNDUP(MONTH(Table1[[#This Row],[Invoice Date]])/3,0)</f>
        <v>Q3</v>
      </c>
      <c r="R6230" s="4" t="str">
        <f>LOOKUP(O6230,{1,3,6,9,12},{"Winter","Spring","Summer","Autumn","Winter"})</f>
        <v>Summer</v>
      </c>
    </row>
    <row r="6231" spans="2:18"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c r="O6231" s="4">
        <f>MONTH(Table1[[#This Row],[Invoice Date]])</f>
        <v>8</v>
      </c>
      <c r="P6231" s="4">
        <f>YEAR(Table1[[#This Row],[Invoice Date]])</f>
        <v>2021</v>
      </c>
      <c r="Q6231" s="4" t="str">
        <f>"Q"&amp;ROUNDUP(MONTH(Table1[[#This Row],[Invoice Date]])/3,0)</f>
        <v>Q3</v>
      </c>
      <c r="R6231" s="4" t="str">
        <f>LOOKUP(O6231,{1,3,6,9,12},{"Winter","Spring","Summer","Autumn","Winter"})</f>
        <v>Summer</v>
      </c>
    </row>
    <row r="6232" spans="2:18"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c r="O6232" s="4">
        <f>MONTH(Table1[[#This Row],[Invoice Date]])</f>
        <v>8</v>
      </c>
      <c r="P6232" s="4">
        <f>YEAR(Table1[[#This Row],[Invoice Date]])</f>
        <v>2021</v>
      </c>
      <c r="Q6232" s="4" t="str">
        <f>"Q"&amp;ROUNDUP(MONTH(Table1[[#This Row],[Invoice Date]])/3,0)</f>
        <v>Q3</v>
      </c>
      <c r="R6232" s="4" t="str">
        <f>LOOKUP(O6232,{1,3,6,9,12},{"Winter","Spring","Summer","Autumn","Winter"})</f>
        <v>Summer</v>
      </c>
    </row>
    <row r="6233" spans="2:18"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c r="O6233" s="4">
        <f>MONTH(Table1[[#This Row],[Invoice Date]])</f>
        <v>8</v>
      </c>
      <c r="P6233" s="4">
        <f>YEAR(Table1[[#This Row],[Invoice Date]])</f>
        <v>2021</v>
      </c>
      <c r="Q6233" s="4" t="str">
        <f>"Q"&amp;ROUNDUP(MONTH(Table1[[#This Row],[Invoice Date]])/3,0)</f>
        <v>Q3</v>
      </c>
      <c r="R6233" s="4" t="str">
        <f>LOOKUP(O6233,{1,3,6,9,12},{"Winter","Spring","Summer","Autumn","Winter"})</f>
        <v>Summer</v>
      </c>
    </row>
    <row r="6234" spans="2:18"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c r="O6234" s="4">
        <f>MONTH(Table1[[#This Row],[Invoice Date]])</f>
        <v>8</v>
      </c>
      <c r="P6234" s="4">
        <f>YEAR(Table1[[#This Row],[Invoice Date]])</f>
        <v>2021</v>
      </c>
      <c r="Q6234" s="4" t="str">
        <f>"Q"&amp;ROUNDUP(MONTH(Table1[[#This Row],[Invoice Date]])/3,0)</f>
        <v>Q3</v>
      </c>
      <c r="R6234" s="4" t="str">
        <f>LOOKUP(O6234,{1,3,6,9,12},{"Winter","Spring","Summer","Autumn","Winter"})</f>
        <v>Summer</v>
      </c>
    </row>
    <row r="6235" spans="2:18"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c r="O6235" s="4">
        <f>MONTH(Table1[[#This Row],[Invoice Date]])</f>
        <v>8</v>
      </c>
      <c r="P6235" s="4">
        <f>YEAR(Table1[[#This Row],[Invoice Date]])</f>
        <v>2021</v>
      </c>
      <c r="Q6235" s="4" t="str">
        <f>"Q"&amp;ROUNDUP(MONTH(Table1[[#This Row],[Invoice Date]])/3,0)</f>
        <v>Q3</v>
      </c>
      <c r="R6235" s="4" t="str">
        <f>LOOKUP(O6235,{1,3,6,9,12},{"Winter","Spring","Summer","Autumn","Winter"})</f>
        <v>Summer</v>
      </c>
    </row>
    <row r="6236" spans="2:18"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c r="O6236" s="4">
        <f>MONTH(Table1[[#This Row],[Invoice Date]])</f>
        <v>8</v>
      </c>
      <c r="P6236" s="4">
        <f>YEAR(Table1[[#This Row],[Invoice Date]])</f>
        <v>2021</v>
      </c>
      <c r="Q6236" s="4" t="str">
        <f>"Q"&amp;ROUNDUP(MONTH(Table1[[#This Row],[Invoice Date]])/3,0)</f>
        <v>Q3</v>
      </c>
      <c r="R6236" s="4" t="str">
        <f>LOOKUP(O6236,{1,3,6,9,12},{"Winter","Spring","Summer","Autumn","Winter"})</f>
        <v>Summer</v>
      </c>
    </row>
    <row r="6237" spans="2:18"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c r="O6237" s="4">
        <f>MONTH(Table1[[#This Row],[Invoice Date]])</f>
        <v>9</v>
      </c>
      <c r="P6237" s="4">
        <f>YEAR(Table1[[#This Row],[Invoice Date]])</f>
        <v>2021</v>
      </c>
      <c r="Q6237" s="4" t="str">
        <f>"Q"&amp;ROUNDUP(MONTH(Table1[[#This Row],[Invoice Date]])/3,0)</f>
        <v>Q3</v>
      </c>
      <c r="R6237" s="4" t="str">
        <f>LOOKUP(O6237,{1,3,6,9,12},{"Winter","Spring","Summer","Autumn","Winter"})</f>
        <v>Autumn</v>
      </c>
    </row>
    <row r="6238" spans="2:18"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c r="O6238" s="4">
        <f>MONTH(Table1[[#This Row],[Invoice Date]])</f>
        <v>9</v>
      </c>
      <c r="P6238" s="4">
        <f>YEAR(Table1[[#This Row],[Invoice Date]])</f>
        <v>2021</v>
      </c>
      <c r="Q6238" s="4" t="str">
        <f>"Q"&amp;ROUNDUP(MONTH(Table1[[#This Row],[Invoice Date]])/3,0)</f>
        <v>Q3</v>
      </c>
      <c r="R6238" s="4" t="str">
        <f>LOOKUP(O6238,{1,3,6,9,12},{"Winter","Spring","Summer","Autumn","Winter"})</f>
        <v>Autumn</v>
      </c>
    </row>
    <row r="6239" spans="2:18"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c r="O6239" s="4">
        <f>MONTH(Table1[[#This Row],[Invoice Date]])</f>
        <v>9</v>
      </c>
      <c r="P6239" s="4">
        <f>YEAR(Table1[[#This Row],[Invoice Date]])</f>
        <v>2021</v>
      </c>
      <c r="Q6239" s="4" t="str">
        <f>"Q"&amp;ROUNDUP(MONTH(Table1[[#This Row],[Invoice Date]])/3,0)</f>
        <v>Q3</v>
      </c>
      <c r="R6239" s="4" t="str">
        <f>LOOKUP(O6239,{1,3,6,9,12},{"Winter","Spring","Summer","Autumn","Winter"})</f>
        <v>Autumn</v>
      </c>
    </row>
    <row r="6240" spans="2:18"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c r="O6240" s="4">
        <f>MONTH(Table1[[#This Row],[Invoice Date]])</f>
        <v>9</v>
      </c>
      <c r="P6240" s="4">
        <f>YEAR(Table1[[#This Row],[Invoice Date]])</f>
        <v>2021</v>
      </c>
      <c r="Q6240" s="4" t="str">
        <f>"Q"&amp;ROUNDUP(MONTH(Table1[[#This Row],[Invoice Date]])/3,0)</f>
        <v>Q3</v>
      </c>
      <c r="R6240" s="4" t="str">
        <f>LOOKUP(O6240,{1,3,6,9,12},{"Winter","Spring","Summer","Autumn","Winter"})</f>
        <v>Autumn</v>
      </c>
    </row>
    <row r="6241" spans="2:18"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c r="O6241" s="4">
        <f>MONTH(Table1[[#This Row],[Invoice Date]])</f>
        <v>9</v>
      </c>
      <c r="P6241" s="4">
        <f>YEAR(Table1[[#This Row],[Invoice Date]])</f>
        <v>2021</v>
      </c>
      <c r="Q6241" s="4" t="str">
        <f>"Q"&amp;ROUNDUP(MONTH(Table1[[#This Row],[Invoice Date]])/3,0)</f>
        <v>Q3</v>
      </c>
      <c r="R6241" s="4" t="str">
        <f>LOOKUP(O6241,{1,3,6,9,12},{"Winter","Spring","Summer","Autumn","Winter"})</f>
        <v>Autumn</v>
      </c>
    </row>
    <row r="6242" spans="2:18"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c r="O6242" s="4">
        <f>MONTH(Table1[[#This Row],[Invoice Date]])</f>
        <v>9</v>
      </c>
      <c r="P6242" s="4">
        <f>YEAR(Table1[[#This Row],[Invoice Date]])</f>
        <v>2021</v>
      </c>
      <c r="Q6242" s="4" t="str">
        <f>"Q"&amp;ROUNDUP(MONTH(Table1[[#This Row],[Invoice Date]])/3,0)</f>
        <v>Q3</v>
      </c>
      <c r="R6242" s="4" t="str">
        <f>LOOKUP(O6242,{1,3,6,9,12},{"Winter","Spring","Summer","Autumn","Winter"})</f>
        <v>Autumn</v>
      </c>
    </row>
    <row r="6243" spans="2:18"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c r="O6243" s="4">
        <f>MONTH(Table1[[#This Row],[Invoice Date]])</f>
        <v>10</v>
      </c>
      <c r="P6243" s="4">
        <f>YEAR(Table1[[#This Row],[Invoice Date]])</f>
        <v>2021</v>
      </c>
      <c r="Q6243" s="4" t="str">
        <f>"Q"&amp;ROUNDUP(MONTH(Table1[[#This Row],[Invoice Date]])/3,0)</f>
        <v>Q4</v>
      </c>
      <c r="R6243" s="4" t="str">
        <f>LOOKUP(O6243,{1,3,6,9,12},{"Winter","Spring","Summer","Autumn","Winter"})</f>
        <v>Autumn</v>
      </c>
    </row>
    <row r="6244" spans="2:18"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c r="O6244" s="4">
        <f>MONTH(Table1[[#This Row],[Invoice Date]])</f>
        <v>10</v>
      </c>
      <c r="P6244" s="4">
        <f>YEAR(Table1[[#This Row],[Invoice Date]])</f>
        <v>2021</v>
      </c>
      <c r="Q6244" s="4" t="str">
        <f>"Q"&amp;ROUNDUP(MONTH(Table1[[#This Row],[Invoice Date]])/3,0)</f>
        <v>Q4</v>
      </c>
      <c r="R6244" s="4" t="str">
        <f>LOOKUP(O6244,{1,3,6,9,12},{"Winter","Spring","Summer","Autumn","Winter"})</f>
        <v>Autumn</v>
      </c>
    </row>
    <row r="6245" spans="2:18"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c r="O6245" s="4">
        <f>MONTH(Table1[[#This Row],[Invoice Date]])</f>
        <v>10</v>
      </c>
      <c r="P6245" s="4">
        <f>YEAR(Table1[[#This Row],[Invoice Date]])</f>
        <v>2021</v>
      </c>
      <c r="Q6245" s="4" t="str">
        <f>"Q"&amp;ROUNDUP(MONTH(Table1[[#This Row],[Invoice Date]])/3,0)</f>
        <v>Q4</v>
      </c>
      <c r="R6245" s="4" t="str">
        <f>LOOKUP(O6245,{1,3,6,9,12},{"Winter","Spring","Summer","Autumn","Winter"})</f>
        <v>Autumn</v>
      </c>
    </row>
    <row r="6246" spans="2:18"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c r="O6246" s="4">
        <f>MONTH(Table1[[#This Row],[Invoice Date]])</f>
        <v>10</v>
      </c>
      <c r="P6246" s="4">
        <f>YEAR(Table1[[#This Row],[Invoice Date]])</f>
        <v>2021</v>
      </c>
      <c r="Q6246" s="4" t="str">
        <f>"Q"&amp;ROUNDUP(MONTH(Table1[[#This Row],[Invoice Date]])/3,0)</f>
        <v>Q4</v>
      </c>
      <c r="R6246" s="4" t="str">
        <f>LOOKUP(O6246,{1,3,6,9,12},{"Winter","Spring","Summer","Autumn","Winter"})</f>
        <v>Autumn</v>
      </c>
    </row>
    <row r="6247" spans="2:18"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c r="O6247" s="4">
        <f>MONTH(Table1[[#This Row],[Invoice Date]])</f>
        <v>10</v>
      </c>
      <c r="P6247" s="4">
        <f>YEAR(Table1[[#This Row],[Invoice Date]])</f>
        <v>2021</v>
      </c>
      <c r="Q6247" s="4" t="str">
        <f>"Q"&amp;ROUNDUP(MONTH(Table1[[#This Row],[Invoice Date]])/3,0)</f>
        <v>Q4</v>
      </c>
      <c r="R6247" s="4" t="str">
        <f>LOOKUP(O6247,{1,3,6,9,12},{"Winter","Spring","Summer","Autumn","Winter"})</f>
        <v>Autumn</v>
      </c>
    </row>
    <row r="6248" spans="2:18"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c r="O6248" s="4">
        <f>MONTH(Table1[[#This Row],[Invoice Date]])</f>
        <v>10</v>
      </c>
      <c r="P6248" s="4">
        <f>YEAR(Table1[[#This Row],[Invoice Date]])</f>
        <v>2021</v>
      </c>
      <c r="Q6248" s="4" t="str">
        <f>"Q"&amp;ROUNDUP(MONTH(Table1[[#This Row],[Invoice Date]])/3,0)</f>
        <v>Q4</v>
      </c>
      <c r="R6248" s="4" t="str">
        <f>LOOKUP(O6248,{1,3,6,9,12},{"Winter","Spring","Summer","Autumn","Winter"})</f>
        <v>Autumn</v>
      </c>
    </row>
    <row r="6249" spans="2:18"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c r="O6249" s="4">
        <f>MONTH(Table1[[#This Row],[Invoice Date]])</f>
        <v>11</v>
      </c>
      <c r="P6249" s="4">
        <f>YEAR(Table1[[#This Row],[Invoice Date]])</f>
        <v>2021</v>
      </c>
      <c r="Q6249" s="4" t="str">
        <f>"Q"&amp;ROUNDUP(MONTH(Table1[[#This Row],[Invoice Date]])/3,0)</f>
        <v>Q4</v>
      </c>
      <c r="R6249" s="4" t="str">
        <f>LOOKUP(O6249,{1,3,6,9,12},{"Winter","Spring","Summer","Autumn","Winter"})</f>
        <v>Autumn</v>
      </c>
    </row>
    <row r="6250" spans="2:18"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c r="O6250" s="4">
        <f>MONTH(Table1[[#This Row],[Invoice Date]])</f>
        <v>11</v>
      </c>
      <c r="P6250" s="4">
        <f>YEAR(Table1[[#This Row],[Invoice Date]])</f>
        <v>2021</v>
      </c>
      <c r="Q6250" s="4" t="str">
        <f>"Q"&amp;ROUNDUP(MONTH(Table1[[#This Row],[Invoice Date]])/3,0)</f>
        <v>Q4</v>
      </c>
      <c r="R6250" s="4" t="str">
        <f>LOOKUP(O6250,{1,3,6,9,12},{"Winter","Spring","Summer","Autumn","Winter"})</f>
        <v>Autumn</v>
      </c>
    </row>
    <row r="6251" spans="2:18"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c r="O6251" s="4">
        <f>MONTH(Table1[[#This Row],[Invoice Date]])</f>
        <v>11</v>
      </c>
      <c r="P6251" s="4">
        <f>YEAR(Table1[[#This Row],[Invoice Date]])</f>
        <v>2021</v>
      </c>
      <c r="Q6251" s="4" t="str">
        <f>"Q"&amp;ROUNDUP(MONTH(Table1[[#This Row],[Invoice Date]])/3,0)</f>
        <v>Q4</v>
      </c>
      <c r="R6251" s="4" t="str">
        <f>LOOKUP(O6251,{1,3,6,9,12},{"Winter","Spring","Summer","Autumn","Winter"})</f>
        <v>Autumn</v>
      </c>
    </row>
    <row r="6252" spans="2:18"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c r="O6252" s="4">
        <f>MONTH(Table1[[#This Row],[Invoice Date]])</f>
        <v>11</v>
      </c>
      <c r="P6252" s="4">
        <f>YEAR(Table1[[#This Row],[Invoice Date]])</f>
        <v>2021</v>
      </c>
      <c r="Q6252" s="4" t="str">
        <f>"Q"&amp;ROUNDUP(MONTH(Table1[[#This Row],[Invoice Date]])/3,0)</f>
        <v>Q4</v>
      </c>
      <c r="R6252" s="4" t="str">
        <f>LOOKUP(O6252,{1,3,6,9,12},{"Winter","Spring","Summer","Autumn","Winter"})</f>
        <v>Autumn</v>
      </c>
    </row>
    <row r="6253" spans="2:18"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c r="O6253" s="4">
        <f>MONTH(Table1[[#This Row],[Invoice Date]])</f>
        <v>11</v>
      </c>
      <c r="P6253" s="4">
        <f>YEAR(Table1[[#This Row],[Invoice Date]])</f>
        <v>2021</v>
      </c>
      <c r="Q6253" s="4" t="str">
        <f>"Q"&amp;ROUNDUP(MONTH(Table1[[#This Row],[Invoice Date]])/3,0)</f>
        <v>Q4</v>
      </c>
      <c r="R6253" s="4" t="str">
        <f>LOOKUP(O6253,{1,3,6,9,12},{"Winter","Spring","Summer","Autumn","Winter"})</f>
        <v>Autumn</v>
      </c>
    </row>
    <row r="6254" spans="2:18"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c r="O6254" s="4">
        <f>MONTH(Table1[[#This Row],[Invoice Date]])</f>
        <v>11</v>
      </c>
      <c r="P6254" s="4">
        <f>YEAR(Table1[[#This Row],[Invoice Date]])</f>
        <v>2021</v>
      </c>
      <c r="Q6254" s="4" t="str">
        <f>"Q"&amp;ROUNDUP(MONTH(Table1[[#This Row],[Invoice Date]])/3,0)</f>
        <v>Q4</v>
      </c>
      <c r="R6254" s="4" t="str">
        <f>LOOKUP(O6254,{1,3,6,9,12},{"Winter","Spring","Summer","Autumn","Winter"})</f>
        <v>Autumn</v>
      </c>
    </row>
    <row r="6255" spans="2:18"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c r="O6255" s="4">
        <f>MONTH(Table1[[#This Row],[Invoice Date]])</f>
        <v>12</v>
      </c>
      <c r="P6255" s="4">
        <f>YEAR(Table1[[#This Row],[Invoice Date]])</f>
        <v>2021</v>
      </c>
      <c r="Q6255" s="4" t="str">
        <f>"Q"&amp;ROUNDUP(MONTH(Table1[[#This Row],[Invoice Date]])/3,0)</f>
        <v>Q4</v>
      </c>
      <c r="R6255" s="4" t="str">
        <f>LOOKUP(O6255,{1,3,6,9,12},{"Winter","Spring","Summer","Autumn","Winter"})</f>
        <v>Winter</v>
      </c>
    </row>
    <row r="6256" spans="2:18"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c r="O6256" s="4">
        <f>MONTH(Table1[[#This Row],[Invoice Date]])</f>
        <v>12</v>
      </c>
      <c r="P6256" s="4">
        <f>YEAR(Table1[[#This Row],[Invoice Date]])</f>
        <v>2021</v>
      </c>
      <c r="Q6256" s="4" t="str">
        <f>"Q"&amp;ROUNDUP(MONTH(Table1[[#This Row],[Invoice Date]])/3,0)</f>
        <v>Q4</v>
      </c>
      <c r="R6256" s="4" t="str">
        <f>LOOKUP(O6256,{1,3,6,9,12},{"Winter","Spring","Summer","Autumn","Winter"})</f>
        <v>Winter</v>
      </c>
    </row>
    <row r="6257" spans="2:18"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c r="O6257" s="4">
        <f>MONTH(Table1[[#This Row],[Invoice Date]])</f>
        <v>12</v>
      </c>
      <c r="P6257" s="4">
        <f>YEAR(Table1[[#This Row],[Invoice Date]])</f>
        <v>2021</v>
      </c>
      <c r="Q6257" s="4" t="str">
        <f>"Q"&amp;ROUNDUP(MONTH(Table1[[#This Row],[Invoice Date]])/3,0)</f>
        <v>Q4</v>
      </c>
      <c r="R6257" s="4" t="str">
        <f>LOOKUP(O6257,{1,3,6,9,12},{"Winter","Spring","Summer","Autumn","Winter"})</f>
        <v>Winter</v>
      </c>
    </row>
    <row r="6258" spans="2:18"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c r="O6258" s="4">
        <f>MONTH(Table1[[#This Row],[Invoice Date]])</f>
        <v>12</v>
      </c>
      <c r="P6258" s="4">
        <f>YEAR(Table1[[#This Row],[Invoice Date]])</f>
        <v>2021</v>
      </c>
      <c r="Q6258" s="4" t="str">
        <f>"Q"&amp;ROUNDUP(MONTH(Table1[[#This Row],[Invoice Date]])/3,0)</f>
        <v>Q4</v>
      </c>
      <c r="R6258" s="4" t="str">
        <f>LOOKUP(O6258,{1,3,6,9,12},{"Winter","Spring","Summer","Autumn","Winter"})</f>
        <v>Winter</v>
      </c>
    </row>
    <row r="6259" spans="2:18"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c r="O6259" s="4">
        <f>MONTH(Table1[[#This Row],[Invoice Date]])</f>
        <v>12</v>
      </c>
      <c r="P6259" s="4">
        <f>YEAR(Table1[[#This Row],[Invoice Date]])</f>
        <v>2021</v>
      </c>
      <c r="Q6259" s="4" t="str">
        <f>"Q"&amp;ROUNDUP(MONTH(Table1[[#This Row],[Invoice Date]])/3,0)</f>
        <v>Q4</v>
      </c>
      <c r="R6259" s="4" t="str">
        <f>LOOKUP(O6259,{1,3,6,9,12},{"Winter","Spring","Summer","Autumn","Winter"})</f>
        <v>Winter</v>
      </c>
    </row>
    <row r="6260" spans="2:18"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c r="O6260" s="4">
        <f>MONTH(Table1[[#This Row],[Invoice Date]])</f>
        <v>12</v>
      </c>
      <c r="P6260" s="4">
        <f>YEAR(Table1[[#This Row],[Invoice Date]])</f>
        <v>2021</v>
      </c>
      <c r="Q6260" s="4" t="str">
        <f>"Q"&amp;ROUNDUP(MONTH(Table1[[#This Row],[Invoice Date]])/3,0)</f>
        <v>Q4</v>
      </c>
      <c r="R6260" s="4" t="str">
        <f>LOOKUP(O6260,{1,3,6,9,12},{"Winter","Spring","Summer","Autumn","Winter"})</f>
        <v>Winter</v>
      </c>
    </row>
    <row r="6261" spans="2:18"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c r="O6261" s="4">
        <f>MONTH(Table1[[#This Row],[Invoice Date]])</f>
        <v>1</v>
      </c>
      <c r="P6261" s="4">
        <f>YEAR(Table1[[#This Row],[Invoice Date]])</f>
        <v>2021</v>
      </c>
      <c r="Q6261" s="4" t="str">
        <f>"Q"&amp;ROUNDUP(MONTH(Table1[[#This Row],[Invoice Date]])/3,0)</f>
        <v>Q1</v>
      </c>
      <c r="R6261" s="4" t="str">
        <f>LOOKUP(O6261,{1,3,6,9,12},{"Winter","Spring","Summer","Autumn","Winter"})</f>
        <v>Winter</v>
      </c>
    </row>
    <row r="6262" spans="2:18"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c r="O6262" s="4">
        <f>MONTH(Table1[[#This Row],[Invoice Date]])</f>
        <v>1</v>
      </c>
      <c r="P6262" s="4">
        <f>YEAR(Table1[[#This Row],[Invoice Date]])</f>
        <v>2021</v>
      </c>
      <c r="Q6262" s="4" t="str">
        <f>"Q"&amp;ROUNDUP(MONTH(Table1[[#This Row],[Invoice Date]])/3,0)</f>
        <v>Q1</v>
      </c>
      <c r="R6262" s="4" t="str">
        <f>LOOKUP(O6262,{1,3,6,9,12},{"Winter","Spring","Summer","Autumn","Winter"})</f>
        <v>Winter</v>
      </c>
    </row>
    <row r="6263" spans="2:18"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c r="O6263" s="4">
        <f>MONTH(Table1[[#This Row],[Invoice Date]])</f>
        <v>1</v>
      </c>
      <c r="P6263" s="4">
        <f>YEAR(Table1[[#This Row],[Invoice Date]])</f>
        <v>2021</v>
      </c>
      <c r="Q6263" s="4" t="str">
        <f>"Q"&amp;ROUNDUP(MONTH(Table1[[#This Row],[Invoice Date]])/3,0)</f>
        <v>Q1</v>
      </c>
      <c r="R6263" s="4" t="str">
        <f>LOOKUP(O6263,{1,3,6,9,12},{"Winter","Spring","Summer","Autumn","Winter"})</f>
        <v>Winter</v>
      </c>
    </row>
    <row r="6264" spans="2:18"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c r="O6264" s="4">
        <f>MONTH(Table1[[#This Row],[Invoice Date]])</f>
        <v>1</v>
      </c>
      <c r="P6264" s="4">
        <f>YEAR(Table1[[#This Row],[Invoice Date]])</f>
        <v>2021</v>
      </c>
      <c r="Q6264" s="4" t="str">
        <f>"Q"&amp;ROUNDUP(MONTH(Table1[[#This Row],[Invoice Date]])/3,0)</f>
        <v>Q1</v>
      </c>
      <c r="R6264" s="4" t="str">
        <f>LOOKUP(O6264,{1,3,6,9,12},{"Winter","Spring","Summer","Autumn","Winter"})</f>
        <v>Winter</v>
      </c>
    </row>
    <row r="6265" spans="2:18"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c r="O6265" s="4">
        <f>MONTH(Table1[[#This Row],[Invoice Date]])</f>
        <v>1</v>
      </c>
      <c r="P6265" s="4">
        <f>YEAR(Table1[[#This Row],[Invoice Date]])</f>
        <v>2021</v>
      </c>
      <c r="Q6265" s="4" t="str">
        <f>"Q"&amp;ROUNDUP(MONTH(Table1[[#This Row],[Invoice Date]])/3,0)</f>
        <v>Q1</v>
      </c>
      <c r="R6265" s="4" t="str">
        <f>LOOKUP(O6265,{1,3,6,9,12},{"Winter","Spring","Summer","Autumn","Winter"})</f>
        <v>Winter</v>
      </c>
    </row>
    <row r="6266" spans="2:18"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c r="O6266" s="4">
        <f>MONTH(Table1[[#This Row],[Invoice Date]])</f>
        <v>1</v>
      </c>
      <c r="P6266" s="4">
        <f>YEAR(Table1[[#This Row],[Invoice Date]])</f>
        <v>2021</v>
      </c>
      <c r="Q6266" s="4" t="str">
        <f>"Q"&amp;ROUNDUP(MONTH(Table1[[#This Row],[Invoice Date]])/3,0)</f>
        <v>Q1</v>
      </c>
      <c r="R6266" s="4" t="str">
        <f>LOOKUP(O6266,{1,3,6,9,12},{"Winter","Spring","Summer","Autumn","Winter"})</f>
        <v>Winter</v>
      </c>
    </row>
    <row r="6267" spans="2:18"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c r="O6267" s="4">
        <f>MONTH(Table1[[#This Row],[Invoice Date]])</f>
        <v>2</v>
      </c>
      <c r="P6267" s="4">
        <f>YEAR(Table1[[#This Row],[Invoice Date]])</f>
        <v>2021</v>
      </c>
      <c r="Q6267" s="4" t="str">
        <f>"Q"&amp;ROUNDUP(MONTH(Table1[[#This Row],[Invoice Date]])/3,0)</f>
        <v>Q1</v>
      </c>
      <c r="R6267" s="4" t="str">
        <f>LOOKUP(O6267,{1,3,6,9,12},{"Winter","Spring","Summer","Autumn","Winter"})</f>
        <v>Winter</v>
      </c>
    </row>
    <row r="6268" spans="2:18"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c r="O6268" s="4">
        <f>MONTH(Table1[[#This Row],[Invoice Date]])</f>
        <v>2</v>
      </c>
      <c r="P6268" s="4">
        <f>YEAR(Table1[[#This Row],[Invoice Date]])</f>
        <v>2021</v>
      </c>
      <c r="Q6268" s="4" t="str">
        <f>"Q"&amp;ROUNDUP(MONTH(Table1[[#This Row],[Invoice Date]])/3,0)</f>
        <v>Q1</v>
      </c>
      <c r="R6268" s="4" t="str">
        <f>LOOKUP(O6268,{1,3,6,9,12},{"Winter","Spring","Summer","Autumn","Winter"})</f>
        <v>Winter</v>
      </c>
    </row>
    <row r="6269" spans="2:18"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c r="O6269" s="4">
        <f>MONTH(Table1[[#This Row],[Invoice Date]])</f>
        <v>2</v>
      </c>
      <c r="P6269" s="4">
        <f>YEAR(Table1[[#This Row],[Invoice Date]])</f>
        <v>2021</v>
      </c>
      <c r="Q6269" s="4" t="str">
        <f>"Q"&amp;ROUNDUP(MONTH(Table1[[#This Row],[Invoice Date]])/3,0)</f>
        <v>Q1</v>
      </c>
      <c r="R6269" s="4" t="str">
        <f>LOOKUP(O6269,{1,3,6,9,12},{"Winter","Spring","Summer","Autumn","Winter"})</f>
        <v>Winter</v>
      </c>
    </row>
    <row r="6270" spans="2:18"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c r="O6270" s="4">
        <f>MONTH(Table1[[#This Row],[Invoice Date]])</f>
        <v>2</v>
      </c>
      <c r="P6270" s="4">
        <f>YEAR(Table1[[#This Row],[Invoice Date]])</f>
        <v>2021</v>
      </c>
      <c r="Q6270" s="4" t="str">
        <f>"Q"&amp;ROUNDUP(MONTH(Table1[[#This Row],[Invoice Date]])/3,0)</f>
        <v>Q1</v>
      </c>
      <c r="R6270" s="4" t="str">
        <f>LOOKUP(O6270,{1,3,6,9,12},{"Winter","Spring","Summer","Autumn","Winter"})</f>
        <v>Winter</v>
      </c>
    </row>
    <row r="6271" spans="2:18"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c r="O6271" s="4">
        <f>MONTH(Table1[[#This Row],[Invoice Date]])</f>
        <v>2</v>
      </c>
      <c r="P6271" s="4">
        <f>YEAR(Table1[[#This Row],[Invoice Date]])</f>
        <v>2021</v>
      </c>
      <c r="Q6271" s="4" t="str">
        <f>"Q"&amp;ROUNDUP(MONTH(Table1[[#This Row],[Invoice Date]])/3,0)</f>
        <v>Q1</v>
      </c>
      <c r="R6271" s="4" t="str">
        <f>LOOKUP(O6271,{1,3,6,9,12},{"Winter","Spring","Summer","Autumn","Winter"})</f>
        <v>Winter</v>
      </c>
    </row>
    <row r="6272" spans="2:18"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c r="O6272" s="4">
        <f>MONTH(Table1[[#This Row],[Invoice Date]])</f>
        <v>2</v>
      </c>
      <c r="P6272" s="4">
        <f>YEAR(Table1[[#This Row],[Invoice Date]])</f>
        <v>2021</v>
      </c>
      <c r="Q6272" s="4" t="str">
        <f>"Q"&amp;ROUNDUP(MONTH(Table1[[#This Row],[Invoice Date]])/3,0)</f>
        <v>Q1</v>
      </c>
      <c r="R6272" s="4" t="str">
        <f>LOOKUP(O6272,{1,3,6,9,12},{"Winter","Spring","Summer","Autumn","Winter"})</f>
        <v>Winter</v>
      </c>
    </row>
    <row r="6273" spans="2:18"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c r="O6273" s="4">
        <f>MONTH(Table1[[#This Row],[Invoice Date]])</f>
        <v>3</v>
      </c>
      <c r="P6273" s="4">
        <f>YEAR(Table1[[#This Row],[Invoice Date]])</f>
        <v>2021</v>
      </c>
      <c r="Q6273" s="4" t="str">
        <f>"Q"&amp;ROUNDUP(MONTH(Table1[[#This Row],[Invoice Date]])/3,0)</f>
        <v>Q1</v>
      </c>
      <c r="R6273" s="4" t="str">
        <f>LOOKUP(O6273,{1,3,6,9,12},{"Winter","Spring","Summer","Autumn","Winter"})</f>
        <v>Spring</v>
      </c>
    </row>
    <row r="6274" spans="2:18"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c r="O6274" s="4">
        <f>MONTH(Table1[[#This Row],[Invoice Date]])</f>
        <v>3</v>
      </c>
      <c r="P6274" s="4">
        <f>YEAR(Table1[[#This Row],[Invoice Date]])</f>
        <v>2021</v>
      </c>
      <c r="Q6274" s="4" t="str">
        <f>"Q"&amp;ROUNDUP(MONTH(Table1[[#This Row],[Invoice Date]])/3,0)</f>
        <v>Q1</v>
      </c>
      <c r="R6274" s="4" t="str">
        <f>LOOKUP(O6274,{1,3,6,9,12},{"Winter","Spring","Summer","Autumn","Winter"})</f>
        <v>Spring</v>
      </c>
    </row>
    <row r="6275" spans="2:18"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c r="O6275" s="4">
        <f>MONTH(Table1[[#This Row],[Invoice Date]])</f>
        <v>3</v>
      </c>
      <c r="P6275" s="4">
        <f>YEAR(Table1[[#This Row],[Invoice Date]])</f>
        <v>2021</v>
      </c>
      <c r="Q6275" s="4" t="str">
        <f>"Q"&amp;ROUNDUP(MONTH(Table1[[#This Row],[Invoice Date]])/3,0)</f>
        <v>Q1</v>
      </c>
      <c r="R6275" s="4" t="str">
        <f>LOOKUP(O6275,{1,3,6,9,12},{"Winter","Spring","Summer","Autumn","Winter"})</f>
        <v>Spring</v>
      </c>
    </row>
    <row r="6276" spans="2:18"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c r="O6276" s="4">
        <f>MONTH(Table1[[#This Row],[Invoice Date]])</f>
        <v>3</v>
      </c>
      <c r="P6276" s="4">
        <f>YEAR(Table1[[#This Row],[Invoice Date]])</f>
        <v>2021</v>
      </c>
      <c r="Q6276" s="4" t="str">
        <f>"Q"&amp;ROUNDUP(MONTH(Table1[[#This Row],[Invoice Date]])/3,0)</f>
        <v>Q1</v>
      </c>
      <c r="R6276" s="4" t="str">
        <f>LOOKUP(O6276,{1,3,6,9,12},{"Winter","Spring","Summer","Autumn","Winter"})</f>
        <v>Spring</v>
      </c>
    </row>
    <row r="6277" spans="2:18"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c r="O6277" s="4">
        <f>MONTH(Table1[[#This Row],[Invoice Date]])</f>
        <v>3</v>
      </c>
      <c r="P6277" s="4">
        <f>YEAR(Table1[[#This Row],[Invoice Date]])</f>
        <v>2021</v>
      </c>
      <c r="Q6277" s="4" t="str">
        <f>"Q"&amp;ROUNDUP(MONTH(Table1[[#This Row],[Invoice Date]])/3,0)</f>
        <v>Q1</v>
      </c>
      <c r="R6277" s="4" t="str">
        <f>LOOKUP(O6277,{1,3,6,9,12},{"Winter","Spring","Summer","Autumn","Winter"})</f>
        <v>Spring</v>
      </c>
    </row>
    <row r="6278" spans="2:18"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c r="O6278" s="4">
        <f>MONTH(Table1[[#This Row],[Invoice Date]])</f>
        <v>3</v>
      </c>
      <c r="P6278" s="4">
        <f>YEAR(Table1[[#This Row],[Invoice Date]])</f>
        <v>2021</v>
      </c>
      <c r="Q6278" s="4" t="str">
        <f>"Q"&amp;ROUNDUP(MONTH(Table1[[#This Row],[Invoice Date]])/3,0)</f>
        <v>Q1</v>
      </c>
      <c r="R6278" s="4" t="str">
        <f>LOOKUP(O6278,{1,3,6,9,12},{"Winter","Spring","Summer","Autumn","Winter"})</f>
        <v>Spring</v>
      </c>
    </row>
    <row r="6279" spans="2:18"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c r="O6279" s="4">
        <f>MONTH(Table1[[#This Row],[Invoice Date]])</f>
        <v>4</v>
      </c>
      <c r="P6279" s="4">
        <f>YEAR(Table1[[#This Row],[Invoice Date]])</f>
        <v>2021</v>
      </c>
      <c r="Q6279" s="4" t="str">
        <f>"Q"&amp;ROUNDUP(MONTH(Table1[[#This Row],[Invoice Date]])/3,0)</f>
        <v>Q2</v>
      </c>
      <c r="R6279" s="4" t="str">
        <f>LOOKUP(O6279,{1,3,6,9,12},{"Winter","Spring","Summer","Autumn","Winter"})</f>
        <v>Spring</v>
      </c>
    </row>
    <row r="6280" spans="2:18"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c r="O6280" s="4">
        <f>MONTH(Table1[[#This Row],[Invoice Date]])</f>
        <v>4</v>
      </c>
      <c r="P6280" s="4">
        <f>YEAR(Table1[[#This Row],[Invoice Date]])</f>
        <v>2021</v>
      </c>
      <c r="Q6280" s="4" t="str">
        <f>"Q"&amp;ROUNDUP(MONTH(Table1[[#This Row],[Invoice Date]])/3,0)</f>
        <v>Q2</v>
      </c>
      <c r="R6280" s="4" t="str">
        <f>LOOKUP(O6280,{1,3,6,9,12},{"Winter","Spring","Summer","Autumn","Winter"})</f>
        <v>Spring</v>
      </c>
    </row>
    <row r="6281" spans="2:18"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c r="O6281" s="4">
        <f>MONTH(Table1[[#This Row],[Invoice Date]])</f>
        <v>4</v>
      </c>
      <c r="P6281" s="4">
        <f>YEAR(Table1[[#This Row],[Invoice Date]])</f>
        <v>2021</v>
      </c>
      <c r="Q6281" s="4" t="str">
        <f>"Q"&amp;ROUNDUP(MONTH(Table1[[#This Row],[Invoice Date]])/3,0)</f>
        <v>Q2</v>
      </c>
      <c r="R6281" s="4" t="str">
        <f>LOOKUP(O6281,{1,3,6,9,12},{"Winter","Spring","Summer","Autumn","Winter"})</f>
        <v>Spring</v>
      </c>
    </row>
    <row r="6282" spans="2:18"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c r="O6282" s="4">
        <f>MONTH(Table1[[#This Row],[Invoice Date]])</f>
        <v>4</v>
      </c>
      <c r="P6282" s="4">
        <f>YEAR(Table1[[#This Row],[Invoice Date]])</f>
        <v>2021</v>
      </c>
      <c r="Q6282" s="4" t="str">
        <f>"Q"&amp;ROUNDUP(MONTH(Table1[[#This Row],[Invoice Date]])/3,0)</f>
        <v>Q2</v>
      </c>
      <c r="R6282" s="4" t="str">
        <f>LOOKUP(O6282,{1,3,6,9,12},{"Winter","Spring","Summer","Autumn","Winter"})</f>
        <v>Spring</v>
      </c>
    </row>
    <row r="6283" spans="2:18"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c r="O6283" s="4">
        <f>MONTH(Table1[[#This Row],[Invoice Date]])</f>
        <v>4</v>
      </c>
      <c r="P6283" s="4">
        <f>YEAR(Table1[[#This Row],[Invoice Date]])</f>
        <v>2021</v>
      </c>
      <c r="Q6283" s="4" t="str">
        <f>"Q"&amp;ROUNDUP(MONTH(Table1[[#This Row],[Invoice Date]])/3,0)</f>
        <v>Q2</v>
      </c>
      <c r="R6283" s="4" t="str">
        <f>LOOKUP(O6283,{1,3,6,9,12},{"Winter","Spring","Summer","Autumn","Winter"})</f>
        <v>Spring</v>
      </c>
    </row>
    <row r="6284" spans="2:18"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c r="O6284" s="4">
        <f>MONTH(Table1[[#This Row],[Invoice Date]])</f>
        <v>4</v>
      </c>
      <c r="P6284" s="4">
        <f>YEAR(Table1[[#This Row],[Invoice Date]])</f>
        <v>2021</v>
      </c>
      <c r="Q6284" s="4" t="str">
        <f>"Q"&amp;ROUNDUP(MONTH(Table1[[#This Row],[Invoice Date]])/3,0)</f>
        <v>Q2</v>
      </c>
      <c r="R6284" s="4" t="str">
        <f>LOOKUP(O6284,{1,3,6,9,12},{"Winter","Spring","Summer","Autumn","Winter"})</f>
        <v>Spring</v>
      </c>
    </row>
    <row r="6285" spans="2:18"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c r="O6285" s="4">
        <f>MONTH(Table1[[#This Row],[Invoice Date]])</f>
        <v>5</v>
      </c>
      <c r="P6285" s="4">
        <f>YEAR(Table1[[#This Row],[Invoice Date]])</f>
        <v>2021</v>
      </c>
      <c r="Q6285" s="4" t="str">
        <f>"Q"&amp;ROUNDUP(MONTH(Table1[[#This Row],[Invoice Date]])/3,0)</f>
        <v>Q2</v>
      </c>
      <c r="R6285" s="4" t="str">
        <f>LOOKUP(O6285,{1,3,6,9,12},{"Winter","Spring","Summer","Autumn","Winter"})</f>
        <v>Spring</v>
      </c>
    </row>
    <row r="6286" spans="2:18"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c r="O6286" s="4">
        <f>MONTH(Table1[[#This Row],[Invoice Date]])</f>
        <v>5</v>
      </c>
      <c r="P6286" s="4">
        <f>YEAR(Table1[[#This Row],[Invoice Date]])</f>
        <v>2021</v>
      </c>
      <c r="Q6286" s="4" t="str">
        <f>"Q"&amp;ROUNDUP(MONTH(Table1[[#This Row],[Invoice Date]])/3,0)</f>
        <v>Q2</v>
      </c>
      <c r="R6286" s="4" t="str">
        <f>LOOKUP(O6286,{1,3,6,9,12},{"Winter","Spring","Summer","Autumn","Winter"})</f>
        <v>Spring</v>
      </c>
    </row>
    <row r="6287" spans="2:18"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c r="O6287" s="4">
        <f>MONTH(Table1[[#This Row],[Invoice Date]])</f>
        <v>5</v>
      </c>
      <c r="P6287" s="4">
        <f>YEAR(Table1[[#This Row],[Invoice Date]])</f>
        <v>2021</v>
      </c>
      <c r="Q6287" s="4" t="str">
        <f>"Q"&amp;ROUNDUP(MONTH(Table1[[#This Row],[Invoice Date]])/3,0)</f>
        <v>Q2</v>
      </c>
      <c r="R6287" s="4" t="str">
        <f>LOOKUP(O6287,{1,3,6,9,12},{"Winter","Spring","Summer","Autumn","Winter"})</f>
        <v>Spring</v>
      </c>
    </row>
    <row r="6288" spans="2:18"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c r="O6288" s="4">
        <f>MONTH(Table1[[#This Row],[Invoice Date]])</f>
        <v>5</v>
      </c>
      <c r="P6288" s="4">
        <f>YEAR(Table1[[#This Row],[Invoice Date]])</f>
        <v>2021</v>
      </c>
      <c r="Q6288" s="4" t="str">
        <f>"Q"&amp;ROUNDUP(MONTH(Table1[[#This Row],[Invoice Date]])/3,0)</f>
        <v>Q2</v>
      </c>
      <c r="R6288" s="4" t="str">
        <f>LOOKUP(O6288,{1,3,6,9,12},{"Winter","Spring","Summer","Autumn","Winter"})</f>
        <v>Spring</v>
      </c>
    </row>
    <row r="6289" spans="2:18"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c r="O6289" s="4">
        <f>MONTH(Table1[[#This Row],[Invoice Date]])</f>
        <v>5</v>
      </c>
      <c r="P6289" s="4">
        <f>YEAR(Table1[[#This Row],[Invoice Date]])</f>
        <v>2021</v>
      </c>
      <c r="Q6289" s="4" t="str">
        <f>"Q"&amp;ROUNDUP(MONTH(Table1[[#This Row],[Invoice Date]])/3,0)</f>
        <v>Q2</v>
      </c>
      <c r="R6289" s="4" t="str">
        <f>LOOKUP(O6289,{1,3,6,9,12},{"Winter","Spring","Summer","Autumn","Winter"})</f>
        <v>Spring</v>
      </c>
    </row>
    <row r="6290" spans="2:18"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c r="O6290" s="4">
        <f>MONTH(Table1[[#This Row],[Invoice Date]])</f>
        <v>5</v>
      </c>
      <c r="P6290" s="4">
        <f>YEAR(Table1[[#This Row],[Invoice Date]])</f>
        <v>2021</v>
      </c>
      <c r="Q6290" s="4" t="str">
        <f>"Q"&amp;ROUNDUP(MONTH(Table1[[#This Row],[Invoice Date]])/3,0)</f>
        <v>Q2</v>
      </c>
      <c r="R6290" s="4" t="str">
        <f>LOOKUP(O6290,{1,3,6,9,12},{"Winter","Spring","Summer","Autumn","Winter"})</f>
        <v>Spring</v>
      </c>
    </row>
    <row r="6291" spans="2:18"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c r="O6291" s="4">
        <f>MONTH(Table1[[#This Row],[Invoice Date]])</f>
        <v>6</v>
      </c>
      <c r="P6291" s="4">
        <f>YEAR(Table1[[#This Row],[Invoice Date]])</f>
        <v>2021</v>
      </c>
      <c r="Q6291" s="4" t="str">
        <f>"Q"&amp;ROUNDUP(MONTH(Table1[[#This Row],[Invoice Date]])/3,0)</f>
        <v>Q2</v>
      </c>
      <c r="R6291" s="4" t="str">
        <f>LOOKUP(O6291,{1,3,6,9,12},{"Winter","Spring","Summer","Autumn","Winter"})</f>
        <v>Summer</v>
      </c>
    </row>
    <row r="6292" spans="2:18"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c r="O6292" s="4">
        <f>MONTH(Table1[[#This Row],[Invoice Date]])</f>
        <v>6</v>
      </c>
      <c r="P6292" s="4">
        <f>YEAR(Table1[[#This Row],[Invoice Date]])</f>
        <v>2021</v>
      </c>
      <c r="Q6292" s="4" t="str">
        <f>"Q"&amp;ROUNDUP(MONTH(Table1[[#This Row],[Invoice Date]])/3,0)</f>
        <v>Q2</v>
      </c>
      <c r="R6292" s="4" t="str">
        <f>LOOKUP(O6292,{1,3,6,9,12},{"Winter","Spring","Summer","Autumn","Winter"})</f>
        <v>Summer</v>
      </c>
    </row>
    <row r="6293" spans="2:18"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c r="O6293" s="4">
        <f>MONTH(Table1[[#This Row],[Invoice Date]])</f>
        <v>6</v>
      </c>
      <c r="P6293" s="4">
        <f>YEAR(Table1[[#This Row],[Invoice Date]])</f>
        <v>2021</v>
      </c>
      <c r="Q6293" s="4" t="str">
        <f>"Q"&amp;ROUNDUP(MONTH(Table1[[#This Row],[Invoice Date]])/3,0)</f>
        <v>Q2</v>
      </c>
      <c r="R6293" s="4" t="str">
        <f>LOOKUP(O6293,{1,3,6,9,12},{"Winter","Spring","Summer","Autumn","Winter"})</f>
        <v>Summer</v>
      </c>
    </row>
    <row r="6294" spans="2:18"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c r="O6294" s="4">
        <f>MONTH(Table1[[#This Row],[Invoice Date]])</f>
        <v>6</v>
      </c>
      <c r="P6294" s="4">
        <f>YEAR(Table1[[#This Row],[Invoice Date]])</f>
        <v>2021</v>
      </c>
      <c r="Q6294" s="4" t="str">
        <f>"Q"&amp;ROUNDUP(MONTH(Table1[[#This Row],[Invoice Date]])/3,0)</f>
        <v>Q2</v>
      </c>
      <c r="R6294" s="4" t="str">
        <f>LOOKUP(O6294,{1,3,6,9,12},{"Winter","Spring","Summer","Autumn","Winter"})</f>
        <v>Summer</v>
      </c>
    </row>
    <row r="6295" spans="2:18"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c r="O6295" s="4">
        <f>MONTH(Table1[[#This Row],[Invoice Date]])</f>
        <v>6</v>
      </c>
      <c r="P6295" s="4">
        <f>YEAR(Table1[[#This Row],[Invoice Date]])</f>
        <v>2021</v>
      </c>
      <c r="Q6295" s="4" t="str">
        <f>"Q"&amp;ROUNDUP(MONTH(Table1[[#This Row],[Invoice Date]])/3,0)</f>
        <v>Q2</v>
      </c>
      <c r="R6295" s="4" t="str">
        <f>LOOKUP(O6295,{1,3,6,9,12},{"Winter","Spring","Summer","Autumn","Winter"})</f>
        <v>Summer</v>
      </c>
    </row>
    <row r="6296" spans="2:18"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c r="O6296" s="4">
        <f>MONTH(Table1[[#This Row],[Invoice Date]])</f>
        <v>6</v>
      </c>
      <c r="P6296" s="4">
        <f>YEAR(Table1[[#This Row],[Invoice Date]])</f>
        <v>2021</v>
      </c>
      <c r="Q6296" s="4" t="str">
        <f>"Q"&amp;ROUNDUP(MONTH(Table1[[#This Row],[Invoice Date]])/3,0)</f>
        <v>Q2</v>
      </c>
      <c r="R6296" s="4" t="str">
        <f>LOOKUP(O6296,{1,3,6,9,12},{"Winter","Spring","Summer","Autumn","Winter"})</f>
        <v>Summer</v>
      </c>
    </row>
    <row r="6297" spans="2:18"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c r="O6297" s="4">
        <f>MONTH(Table1[[#This Row],[Invoice Date]])</f>
        <v>7</v>
      </c>
      <c r="P6297" s="4">
        <f>YEAR(Table1[[#This Row],[Invoice Date]])</f>
        <v>2021</v>
      </c>
      <c r="Q6297" s="4" t="str">
        <f>"Q"&amp;ROUNDUP(MONTH(Table1[[#This Row],[Invoice Date]])/3,0)</f>
        <v>Q3</v>
      </c>
      <c r="R6297" s="4" t="str">
        <f>LOOKUP(O6297,{1,3,6,9,12},{"Winter","Spring","Summer","Autumn","Winter"})</f>
        <v>Summer</v>
      </c>
    </row>
    <row r="6298" spans="2:18"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c r="O6298" s="4">
        <f>MONTH(Table1[[#This Row],[Invoice Date]])</f>
        <v>7</v>
      </c>
      <c r="P6298" s="4">
        <f>YEAR(Table1[[#This Row],[Invoice Date]])</f>
        <v>2021</v>
      </c>
      <c r="Q6298" s="4" t="str">
        <f>"Q"&amp;ROUNDUP(MONTH(Table1[[#This Row],[Invoice Date]])/3,0)</f>
        <v>Q3</v>
      </c>
      <c r="R6298" s="4" t="str">
        <f>LOOKUP(O6298,{1,3,6,9,12},{"Winter","Spring","Summer","Autumn","Winter"})</f>
        <v>Summer</v>
      </c>
    </row>
    <row r="6299" spans="2:18"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c r="O6299" s="4">
        <f>MONTH(Table1[[#This Row],[Invoice Date]])</f>
        <v>7</v>
      </c>
      <c r="P6299" s="4">
        <f>YEAR(Table1[[#This Row],[Invoice Date]])</f>
        <v>2021</v>
      </c>
      <c r="Q6299" s="4" t="str">
        <f>"Q"&amp;ROUNDUP(MONTH(Table1[[#This Row],[Invoice Date]])/3,0)</f>
        <v>Q3</v>
      </c>
      <c r="R6299" s="4" t="str">
        <f>LOOKUP(O6299,{1,3,6,9,12},{"Winter","Spring","Summer","Autumn","Winter"})</f>
        <v>Summer</v>
      </c>
    </row>
    <row r="6300" spans="2:18"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c r="O6300" s="4">
        <f>MONTH(Table1[[#This Row],[Invoice Date]])</f>
        <v>7</v>
      </c>
      <c r="P6300" s="4">
        <f>YEAR(Table1[[#This Row],[Invoice Date]])</f>
        <v>2021</v>
      </c>
      <c r="Q6300" s="4" t="str">
        <f>"Q"&amp;ROUNDUP(MONTH(Table1[[#This Row],[Invoice Date]])/3,0)</f>
        <v>Q3</v>
      </c>
      <c r="R6300" s="4" t="str">
        <f>LOOKUP(O6300,{1,3,6,9,12},{"Winter","Spring","Summer","Autumn","Winter"})</f>
        <v>Summer</v>
      </c>
    </row>
    <row r="6301" spans="2:18"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c r="O6301" s="4">
        <f>MONTH(Table1[[#This Row],[Invoice Date]])</f>
        <v>7</v>
      </c>
      <c r="P6301" s="4">
        <f>YEAR(Table1[[#This Row],[Invoice Date]])</f>
        <v>2021</v>
      </c>
      <c r="Q6301" s="4" t="str">
        <f>"Q"&amp;ROUNDUP(MONTH(Table1[[#This Row],[Invoice Date]])/3,0)</f>
        <v>Q3</v>
      </c>
      <c r="R6301" s="4" t="str">
        <f>LOOKUP(O6301,{1,3,6,9,12},{"Winter","Spring","Summer","Autumn","Winter"})</f>
        <v>Summer</v>
      </c>
    </row>
    <row r="6302" spans="2:18"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c r="O6302" s="4">
        <f>MONTH(Table1[[#This Row],[Invoice Date]])</f>
        <v>7</v>
      </c>
      <c r="P6302" s="4">
        <f>YEAR(Table1[[#This Row],[Invoice Date]])</f>
        <v>2021</v>
      </c>
      <c r="Q6302" s="4" t="str">
        <f>"Q"&amp;ROUNDUP(MONTH(Table1[[#This Row],[Invoice Date]])/3,0)</f>
        <v>Q3</v>
      </c>
      <c r="R6302" s="4" t="str">
        <f>LOOKUP(O6302,{1,3,6,9,12},{"Winter","Spring","Summer","Autumn","Winter"})</f>
        <v>Summer</v>
      </c>
    </row>
    <row r="6303" spans="2:18"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c r="O6303" s="4">
        <f>MONTH(Table1[[#This Row],[Invoice Date]])</f>
        <v>8</v>
      </c>
      <c r="P6303" s="4">
        <f>YEAR(Table1[[#This Row],[Invoice Date]])</f>
        <v>2021</v>
      </c>
      <c r="Q6303" s="4" t="str">
        <f>"Q"&amp;ROUNDUP(MONTH(Table1[[#This Row],[Invoice Date]])/3,0)</f>
        <v>Q3</v>
      </c>
      <c r="R6303" s="4" t="str">
        <f>LOOKUP(O6303,{1,3,6,9,12},{"Winter","Spring","Summer","Autumn","Winter"})</f>
        <v>Summer</v>
      </c>
    </row>
    <row r="6304" spans="2:18"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c r="O6304" s="4">
        <f>MONTH(Table1[[#This Row],[Invoice Date]])</f>
        <v>8</v>
      </c>
      <c r="P6304" s="4">
        <f>YEAR(Table1[[#This Row],[Invoice Date]])</f>
        <v>2021</v>
      </c>
      <c r="Q6304" s="4" t="str">
        <f>"Q"&amp;ROUNDUP(MONTH(Table1[[#This Row],[Invoice Date]])/3,0)</f>
        <v>Q3</v>
      </c>
      <c r="R6304" s="4" t="str">
        <f>LOOKUP(O6304,{1,3,6,9,12},{"Winter","Spring","Summer","Autumn","Winter"})</f>
        <v>Summer</v>
      </c>
    </row>
    <row r="6305" spans="2:18"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c r="O6305" s="4">
        <f>MONTH(Table1[[#This Row],[Invoice Date]])</f>
        <v>8</v>
      </c>
      <c r="P6305" s="4">
        <f>YEAR(Table1[[#This Row],[Invoice Date]])</f>
        <v>2021</v>
      </c>
      <c r="Q6305" s="4" t="str">
        <f>"Q"&amp;ROUNDUP(MONTH(Table1[[#This Row],[Invoice Date]])/3,0)</f>
        <v>Q3</v>
      </c>
      <c r="R6305" s="4" t="str">
        <f>LOOKUP(O6305,{1,3,6,9,12},{"Winter","Spring","Summer","Autumn","Winter"})</f>
        <v>Summer</v>
      </c>
    </row>
    <row r="6306" spans="2:18"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c r="O6306" s="4">
        <f>MONTH(Table1[[#This Row],[Invoice Date]])</f>
        <v>8</v>
      </c>
      <c r="P6306" s="4">
        <f>YEAR(Table1[[#This Row],[Invoice Date]])</f>
        <v>2021</v>
      </c>
      <c r="Q6306" s="4" t="str">
        <f>"Q"&amp;ROUNDUP(MONTH(Table1[[#This Row],[Invoice Date]])/3,0)</f>
        <v>Q3</v>
      </c>
      <c r="R6306" s="4" t="str">
        <f>LOOKUP(O6306,{1,3,6,9,12},{"Winter","Spring","Summer","Autumn","Winter"})</f>
        <v>Summer</v>
      </c>
    </row>
    <row r="6307" spans="2:18"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c r="O6307" s="4">
        <f>MONTH(Table1[[#This Row],[Invoice Date]])</f>
        <v>8</v>
      </c>
      <c r="P6307" s="4">
        <f>YEAR(Table1[[#This Row],[Invoice Date]])</f>
        <v>2021</v>
      </c>
      <c r="Q6307" s="4" t="str">
        <f>"Q"&amp;ROUNDUP(MONTH(Table1[[#This Row],[Invoice Date]])/3,0)</f>
        <v>Q3</v>
      </c>
      <c r="R6307" s="4" t="str">
        <f>LOOKUP(O6307,{1,3,6,9,12},{"Winter","Spring","Summer","Autumn","Winter"})</f>
        <v>Summer</v>
      </c>
    </row>
    <row r="6308" spans="2:18"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c r="O6308" s="4">
        <f>MONTH(Table1[[#This Row],[Invoice Date]])</f>
        <v>8</v>
      </c>
      <c r="P6308" s="4">
        <f>YEAR(Table1[[#This Row],[Invoice Date]])</f>
        <v>2021</v>
      </c>
      <c r="Q6308" s="4" t="str">
        <f>"Q"&amp;ROUNDUP(MONTH(Table1[[#This Row],[Invoice Date]])/3,0)</f>
        <v>Q3</v>
      </c>
      <c r="R6308" s="4" t="str">
        <f>LOOKUP(O6308,{1,3,6,9,12},{"Winter","Spring","Summer","Autumn","Winter"})</f>
        <v>Summer</v>
      </c>
    </row>
    <row r="6309" spans="2:18"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c r="O6309" s="4">
        <f>MONTH(Table1[[#This Row],[Invoice Date]])</f>
        <v>9</v>
      </c>
      <c r="P6309" s="4">
        <f>YEAR(Table1[[#This Row],[Invoice Date]])</f>
        <v>2021</v>
      </c>
      <c r="Q6309" s="4" t="str">
        <f>"Q"&amp;ROUNDUP(MONTH(Table1[[#This Row],[Invoice Date]])/3,0)</f>
        <v>Q3</v>
      </c>
      <c r="R6309" s="4" t="str">
        <f>LOOKUP(O6309,{1,3,6,9,12},{"Winter","Spring","Summer","Autumn","Winter"})</f>
        <v>Autumn</v>
      </c>
    </row>
    <row r="6310" spans="2:18"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c r="O6310" s="4">
        <f>MONTH(Table1[[#This Row],[Invoice Date]])</f>
        <v>9</v>
      </c>
      <c r="P6310" s="4">
        <f>YEAR(Table1[[#This Row],[Invoice Date]])</f>
        <v>2021</v>
      </c>
      <c r="Q6310" s="4" t="str">
        <f>"Q"&amp;ROUNDUP(MONTH(Table1[[#This Row],[Invoice Date]])/3,0)</f>
        <v>Q3</v>
      </c>
      <c r="R6310" s="4" t="str">
        <f>LOOKUP(O6310,{1,3,6,9,12},{"Winter","Spring","Summer","Autumn","Winter"})</f>
        <v>Autumn</v>
      </c>
    </row>
    <row r="6311" spans="2:18"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c r="O6311" s="4">
        <f>MONTH(Table1[[#This Row],[Invoice Date]])</f>
        <v>9</v>
      </c>
      <c r="P6311" s="4">
        <f>YEAR(Table1[[#This Row],[Invoice Date]])</f>
        <v>2021</v>
      </c>
      <c r="Q6311" s="4" t="str">
        <f>"Q"&amp;ROUNDUP(MONTH(Table1[[#This Row],[Invoice Date]])/3,0)</f>
        <v>Q3</v>
      </c>
      <c r="R6311" s="4" t="str">
        <f>LOOKUP(O6311,{1,3,6,9,12},{"Winter","Spring","Summer","Autumn","Winter"})</f>
        <v>Autumn</v>
      </c>
    </row>
    <row r="6312" spans="2:18"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c r="O6312" s="4">
        <f>MONTH(Table1[[#This Row],[Invoice Date]])</f>
        <v>9</v>
      </c>
      <c r="P6312" s="4">
        <f>YEAR(Table1[[#This Row],[Invoice Date]])</f>
        <v>2021</v>
      </c>
      <c r="Q6312" s="4" t="str">
        <f>"Q"&amp;ROUNDUP(MONTH(Table1[[#This Row],[Invoice Date]])/3,0)</f>
        <v>Q3</v>
      </c>
      <c r="R6312" s="4" t="str">
        <f>LOOKUP(O6312,{1,3,6,9,12},{"Winter","Spring","Summer","Autumn","Winter"})</f>
        <v>Autumn</v>
      </c>
    </row>
    <row r="6313" spans="2:18"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c r="O6313" s="4">
        <f>MONTH(Table1[[#This Row],[Invoice Date]])</f>
        <v>9</v>
      </c>
      <c r="P6313" s="4">
        <f>YEAR(Table1[[#This Row],[Invoice Date]])</f>
        <v>2021</v>
      </c>
      <c r="Q6313" s="4" t="str">
        <f>"Q"&amp;ROUNDUP(MONTH(Table1[[#This Row],[Invoice Date]])/3,0)</f>
        <v>Q3</v>
      </c>
      <c r="R6313" s="4" t="str">
        <f>LOOKUP(O6313,{1,3,6,9,12},{"Winter","Spring","Summer","Autumn","Winter"})</f>
        <v>Autumn</v>
      </c>
    </row>
    <row r="6314" spans="2:18"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c r="O6314" s="4">
        <f>MONTH(Table1[[#This Row],[Invoice Date]])</f>
        <v>9</v>
      </c>
      <c r="P6314" s="4">
        <f>YEAR(Table1[[#This Row],[Invoice Date]])</f>
        <v>2021</v>
      </c>
      <c r="Q6314" s="4" t="str">
        <f>"Q"&amp;ROUNDUP(MONTH(Table1[[#This Row],[Invoice Date]])/3,0)</f>
        <v>Q3</v>
      </c>
      <c r="R6314" s="4" t="str">
        <f>LOOKUP(O6314,{1,3,6,9,12},{"Winter","Spring","Summer","Autumn","Winter"})</f>
        <v>Autumn</v>
      </c>
    </row>
    <row r="6315" spans="2:18"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c r="O6315" s="4">
        <f>MONTH(Table1[[#This Row],[Invoice Date]])</f>
        <v>10</v>
      </c>
      <c r="P6315" s="4">
        <f>YEAR(Table1[[#This Row],[Invoice Date]])</f>
        <v>2021</v>
      </c>
      <c r="Q6315" s="4" t="str">
        <f>"Q"&amp;ROUNDUP(MONTH(Table1[[#This Row],[Invoice Date]])/3,0)</f>
        <v>Q4</v>
      </c>
      <c r="R6315" s="4" t="str">
        <f>LOOKUP(O6315,{1,3,6,9,12},{"Winter","Spring","Summer","Autumn","Winter"})</f>
        <v>Autumn</v>
      </c>
    </row>
    <row r="6316" spans="2:18"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c r="O6316" s="4">
        <f>MONTH(Table1[[#This Row],[Invoice Date]])</f>
        <v>10</v>
      </c>
      <c r="P6316" s="4">
        <f>YEAR(Table1[[#This Row],[Invoice Date]])</f>
        <v>2021</v>
      </c>
      <c r="Q6316" s="4" t="str">
        <f>"Q"&amp;ROUNDUP(MONTH(Table1[[#This Row],[Invoice Date]])/3,0)</f>
        <v>Q4</v>
      </c>
      <c r="R6316" s="4" t="str">
        <f>LOOKUP(O6316,{1,3,6,9,12},{"Winter","Spring","Summer","Autumn","Winter"})</f>
        <v>Autumn</v>
      </c>
    </row>
    <row r="6317" spans="2:18"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c r="O6317" s="4">
        <f>MONTH(Table1[[#This Row],[Invoice Date]])</f>
        <v>10</v>
      </c>
      <c r="P6317" s="4">
        <f>YEAR(Table1[[#This Row],[Invoice Date]])</f>
        <v>2021</v>
      </c>
      <c r="Q6317" s="4" t="str">
        <f>"Q"&amp;ROUNDUP(MONTH(Table1[[#This Row],[Invoice Date]])/3,0)</f>
        <v>Q4</v>
      </c>
      <c r="R6317" s="4" t="str">
        <f>LOOKUP(O6317,{1,3,6,9,12},{"Winter","Spring","Summer","Autumn","Winter"})</f>
        <v>Autumn</v>
      </c>
    </row>
    <row r="6318" spans="2:18"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c r="O6318" s="4">
        <f>MONTH(Table1[[#This Row],[Invoice Date]])</f>
        <v>10</v>
      </c>
      <c r="P6318" s="4">
        <f>YEAR(Table1[[#This Row],[Invoice Date]])</f>
        <v>2021</v>
      </c>
      <c r="Q6318" s="4" t="str">
        <f>"Q"&amp;ROUNDUP(MONTH(Table1[[#This Row],[Invoice Date]])/3,0)</f>
        <v>Q4</v>
      </c>
      <c r="R6318" s="4" t="str">
        <f>LOOKUP(O6318,{1,3,6,9,12},{"Winter","Spring","Summer","Autumn","Winter"})</f>
        <v>Autumn</v>
      </c>
    </row>
    <row r="6319" spans="2:18"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c r="O6319" s="4">
        <f>MONTH(Table1[[#This Row],[Invoice Date]])</f>
        <v>10</v>
      </c>
      <c r="P6319" s="4">
        <f>YEAR(Table1[[#This Row],[Invoice Date]])</f>
        <v>2021</v>
      </c>
      <c r="Q6319" s="4" t="str">
        <f>"Q"&amp;ROUNDUP(MONTH(Table1[[#This Row],[Invoice Date]])/3,0)</f>
        <v>Q4</v>
      </c>
      <c r="R6319" s="4" t="str">
        <f>LOOKUP(O6319,{1,3,6,9,12},{"Winter","Spring","Summer","Autumn","Winter"})</f>
        <v>Autumn</v>
      </c>
    </row>
    <row r="6320" spans="2:18"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c r="O6320" s="4">
        <f>MONTH(Table1[[#This Row],[Invoice Date]])</f>
        <v>10</v>
      </c>
      <c r="P6320" s="4">
        <f>YEAR(Table1[[#This Row],[Invoice Date]])</f>
        <v>2021</v>
      </c>
      <c r="Q6320" s="4" t="str">
        <f>"Q"&amp;ROUNDUP(MONTH(Table1[[#This Row],[Invoice Date]])/3,0)</f>
        <v>Q4</v>
      </c>
      <c r="R6320" s="4" t="str">
        <f>LOOKUP(O6320,{1,3,6,9,12},{"Winter","Spring","Summer","Autumn","Winter"})</f>
        <v>Autumn</v>
      </c>
    </row>
    <row r="6321" spans="2:18"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c r="O6321" s="4">
        <f>MONTH(Table1[[#This Row],[Invoice Date]])</f>
        <v>11</v>
      </c>
      <c r="P6321" s="4">
        <f>YEAR(Table1[[#This Row],[Invoice Date]])</f>
        <v>2021</v>
      </c>
      <c r="Q6321" s="4" t="str">
        <f>"Q"&amp;ROUNDUP(MONTH(Table1[[#This Row],[Invoice Date]])/3,0)</f>
        <v>Q4</v>
      </c>
      <c r="R6321" s="4" t="str">
        <f>LOOKUP(O6321,{1,3,6,9,12},{"Winter","Spring","Summer","Autumn","Winter"})</f>
        <v>Autumn</v>
      </c>
    </row>
    <row r="6322" spans="2:18"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c r="O6322" s="4">
        <f>MONTH(Table1[[#This Row],[Invoice Date]])</f>
        <v>11</v>
      </c>
      <c r="P6322" s="4">
        <f>YEAR(Table1[[#This Row],[Invoice Date]])</f>
        <v>2021</v>
      </c>
      <c r="Q6322" s="4" t="str">
        <f>"Q"&amp;ROUNDUP(MONTH(Table1[[#This Row],[Invoice Date]])/3,0)</f>
        <v>Q4</v>
      </c>
      <c r="R6322" s="4" t="str">
        <f>LOOKUP(O6322,{1,3,6,9,12},{"Winter","Spring","Summer","Autumn","Winter"})</f>
        <v>Autumn</v>
      </c>
    </row>
    <row r="6323" spans="2:18"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c r="O6323" s="4">
        <f>MONTH(Table1[[#This Row],[Invoice Date]])</f>
        <v>11</v>
      </c>
      <c r="P6323" s="4">
        <f>YEAR(Table1[[#This Row],[Invoice Date]])</f>
        <v>2021</v>
      </c>
      <c r="Q6323" s="4" t="str">
        <f>"Q"&amp;ROUNDUP(MONTH(Table1[[#This Row],[Invoice Date]])/3,0)</f>
        <v>Q4</v>
      </c>
      <c r="R6323" s="4" t="str">
        <f>LOOKUP(O6323,{1,3,6,9,12},{"Winter","Spring","Summer","Autumn","Winter"})</f>
        <v>Autumn</v>
      </c>
    </row>
    <row r="6324" spans="2:18"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c r="O6324" s="4">
        <f>MONTH(Table1[[#This Row],[Invoice Date]])</f>
        <v>11</v>
      </c>
      <c r="P6324" s="4">
        <f>YEAR(Table1[[#This Row],[Invoice Date]])</f>
        <v>2021</v>
      </c>
      <c r="Q6324" s="4" t="str">
        <f>"Q"&amp;ROUNDUP(MONTH(Table1[[#This Row],[Invoice Date]])/3,0)</f>
        <v>Q4</v>
      </c>
      <c r="R6324" s="4" t="str">
        <f>LOOKUP(O6324,{1,3,6,9,12},{"Winter","Spring","Summer","Autumn","Winter"})</f>
        <v>Autumn</v>
      </c>
    </row>
    <row r="6325" spans="2:18"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c r="O6325" s="4">
        <f>MONTH(Table1[[#This Row],[Invoice Date]])</f>
        <v>11</v>
      </c>
      <c r="P6325" s="4">
        <f>YEAR(Table1[[#This Row],[Invoice Date]])</f>
        <v>2021</v>
      </c>
      <c r="Q6325" s="4" t="str">
        <f>"Q"&amp;ROUNDUP(MONTH(Table1[[#This Row],[Invoice Date]])/3,0)</f>
        <v>Q4</v>
      </c>
      <c r="R6325" s="4" t="str">
        <f>LOOKUP(O6325,{1,3,6,9,12},{"Winter","Spring","Summer","Autumn","Winter"})</f>
        <v>Autumn</v>
      </c>
    </row>
    <row r="6326" spans="2:18"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c r="O6326" s="4">
        <f>MONTH(Table1[[#This Row],[Invoice Date]])</f>
        <v>11</v>
      </c>
      <c r="P6326" s="4">
        <f>YEAR(Table1[[#This Row],[Invoice Date]])</f>
        <v>2021</v>
      </c>
      <c r="Q6326" s="4" t="str">
        <f>"Q"&amp;ROUNDUP(MONTH(Table1[[#This Row],[Invoice Date]])/3,0)</f>
        <v>Q4</v>
      </c>
      <c r="R6326" s="4" t="str">
        <f>LOOKUP(O6326,{1,3,6,9,12},{"Winter","Spring","Summer","Autumn","Winter"})</f>
        <v>Autumn</v>
      </c>
    </row>
    <row r="6327" spans="2:18"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c r="O6327" s="4">
        <f>MONTH(Table1[[#This Row],[Invoice Date]])</f>
        <v>12</v>
      </c>
      <c r="P6327" s="4">
        <f>YEAR(Table1[[#This Row],[Invoice Date]])</f>
        <v>2021</v>
      </c>
      <c r="Q6327" s="4" t="str">
        <f>"Q"&amp;ROUNDUP(MONTH(Table1[[#This Row],[Invoice Date]])/3,0)</f>
        <v>Q4</v>
      </c>
      <c r="R6327" s="4" t="str">
        <f>LOOKUP(O6327,{1,3,6,9,12},{"Winter","Spring","Summer","Autumn","Winter"})</f>
        <v>Winter</v>
      </c>
    </row>
    <row r="6328" spans="2:18"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c r="O6328" s="4">
        <f>MONTH(Table1[[#This Row],[Invoice Date]])</f>
        <v>12</v>
      </c>
      <c r="P6328" s="4">
        <f>YEAR(Table1[[#This Row],[Invoice Date]])</f>
        <v>2021</v>
      </c>
      <c r="Q6328" s="4" t="str">
        <f>"Q"&amp;ROUNDUP(MONTH(Table1[[#This Row],[Invoice Date]])/3,0)</f>
        <v>Q4</v>
      </c>
      <c r="R6328" s="4" t="str">
        <f>LOOKUP(O6328,{1,3,6,9,12},{"Winter","Spring","Summer","Autumn","Winter"})</f>
        <v>Winter</v>
      </c>
    </row>
    <row r="6329" spans="2:18"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c r="O6329" s="4">
        <f>MONTH(Table1[[#This Row],[Invoice Date]])</f>
        <v>12</v>
      </c>
      <c r="P6329" s="4">
        <f>YEAR(Table1[[#This Row],[Invoice Date]])</f>
        <v>2021</v>
      </c>
      <c r="Q6329" s="4" t="str">
        <f>"Q"&amp;ROUNDUP(MONTH(Table1[[#This Row],[Invoice Date]])/3,0)</f>
        <v>Q4</v>
      </c>
      <c r="R6329" s="4" t="str">
        <f>LOOKUP(O6329,{1,3,6,9,12},{"Winter","Spring","Summer","Autumn","Winter"})</f>
        <v>Winter</v>
      </c>
    </row>
    <row r="6330" spans="2:18"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c r="O6330" s="4">
        <f>MONTH(Table1[[#This Row],[Invoice Date]])</f>
        <v>12</v>
      </c>
      <c r="P6330" s="4">
        <f>YEAR(Table1[[#This Row],[Invoice Date]])</f>
        <v>2021</v>
      </c>
      <c r="Q6330" s="4" t="str">
        <f>"Q"&amp;ROUNDUP(MONTH(Table1[[#This Row],[Invoice Date]])/3,0)</f>
        <v>Q4</v>
      </c>
      <c r="R6330" s="4" t="str">
        <f>LOOKUP(O6330,{1,3,6,9,12},{"Winter","Spring","Summer","Autumn","Winter"})</f>
        <v>Winter</v>
      </c>
    </row>
    <row r="6331" spans="2:18"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c r="O6331" s="4">
        <f>MONTH(Table1[[#This Row],[Invoice Date]])</f>
        <v>12</v>
      </c>
      <c r="P6331" s="4">
        <f>YEAR(Table1[[#This Row],[Invoice Date]])</f>
        <v>2021</v>
      </c>
      <c r="Q6331" s="4" t="str">
        <f>"Q"&amp;ROUNDUP(MONTH(Table1[[#This Row],[Invoice Date]])/3,0)</f>
        <v>Q4</v>
      </c>
      <c r="R6331" s="4" t="str">
        <f>LOOKUP(O6331,{1,3,6,9,12},{"Winter","Spring","Summer","Autumn","Winter"})</f>
        <v>Winter</v>
      </c>
    </row>
    <row r="6332" spans="2:18"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c r="O6332" s="4">
        <f>MONTH(Table1[[#This Row],[Invoice Date]])</f>
        <v>12</v>
      </c>
      <c r="P6332" s="4">
        <f>YEAR(Table1[[#This Row],[Invoice Date]])</f>
        <v>2021</v>
      </c>
      <c r="Q6332" s="4" t="str">
        <f>"Q"&amp;ROUNDUP(MONTH(Table1[[#This Row],[Invoice Date]])/3,0)</f>
        <v>Q4</v>
      </c>
      <c r="R6332" s="4" t="str">
        <f>LOOKUP(O6332,{1,3,6,9,12},{"Winter","Spring","Summer","Autumn","Winter"})</f>
        <v>Winter</v>
      </c>
    </row>
    <row r="6333" spans="2:18"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c r="O6333" s="4">
        <f>MONTH(Table1[[#This Row],[Invoice Date]])</f>
        <v>1</v>
      </c>
      <c r="P6333" s="4">
        <f>YEAR(Table1[[#This Row],[Invoice Date]])</f>
        <v>2021</v>
      </c>
      <c r="Q6333" s="4" t="str">
        <f>"Q"&amp;ROUNDUP(MONTH(Table1[[#This Row],[Invoice Date]])/3,0)</f>
        <v>Q1</v>
      </c>
      <c r="R6333" s="4" t="str">
        <f>LOOKUP(O6333,{1,3,6,9,12},{"Winter","Spring","Summer","Autumn","Winter"})</f>
        <v>Winter</v>
      </c>
    </row>
    <row r="6334" spans="2:18"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c r="O6334" s="4">
        <f>MONTH(Table1[[#This Row],[Invoice Date]])</f>
        <v>1</v>
      </c>
      <c r="P6334" s="4">
        <f>YEAR(Table1[[#This Row],[Invoice Date]])</f>
        <v>2021</v>
      </c>
      <c r="Q6334" s="4" t="str">
        <f>"Q"&amp;ROUNDUP(MONTH(Table1[[#This Row],[Invoice Date]])/3,0)</f>
        <v>Q1</v>
      </c>
      <c r="R6334" s="4" t="str">
        <f>LOOKUP(O6334,{1,3,6,9,12},{"Winter","Spring","Summer","Autumn","Winter"})</f>
        <v>Winter</v>
      </c>
    </row>
    <row r="6335" spans="2:18"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c r="O6335" s="4">
        <f>MONTH(Table1[[#This Row],[Invoice Date]])</f>
        <v>1</v>
      </c>
      <c r="P6335" s="4">
        <f>YEAR(Table1[[#This Row],[Invoice Date]])</f>
        <v>2021</v>
      </c>
      <c r="Q6335" s="4" t="str">
        <f>"Q"&amp;ROUNDUP(MONTH(Table1[[#This Row],[Invoice Date]])/3,0)</f>
        <v>Q1</v>
      </c>
      <c r="R6335" s="4" t="str">
        <f>LOOKUP(O6335,{1,3,6,9,12},{"Winter","Spring","Summer","Autumn","Winter"})</f>
        <v>Winter</v>
      </c>
    </row>
    <row r="6336" spans="2:18"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c r="O6336" s="4">
        <f>MONTH(Table1[[#This Row],[Invoice Date]])</f>
        <v>1</v>
      </c>
      <c r="P6336" s="4">
        <f>YEAR(Table1[[#This Row],[Invoice Date]])</f>
        <v>2021</v>
      </c>
      <c r="Q6336" s="4" t="str">
        <f>"Q"&amp;ROUNDUP(MONTH(Table1[[#This Row],[Invoice Date]])/3,0)</f>
        <v>Q1</v>
      </c>
      <c r="R6336" s="4" t="str">
        <f>LOOKUP(O6336,{1,3,6,9,12},{"Winter","Spring","Summer","Autumn","Winter"})</f>
        <v>Winter</v>
      </c>
    </row>
    <row r="6337" spans="2:18"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c r="O6337" s="4">
        <f>MONTH(Table1[[#This Row],[Invoice Date]])</f>
        <v>1</v>
      </c>
      <c r="P6337" s="4">
        <f>YEAR(Table1[[#This Row],[Invoice Date]])</f>
        <v>2021</v>
      </c>
      <c r="Q6337" s="4" t="str">
        <f>"Q"&amp;ROUNDUP(MONTH(Table1[[#This Row],[Invoice Date]])/3,0)</f>
        <v>Q1</v>
      </c>
      <c r="R6337" s="4" t="str">
        <f>LOOKUP(O6337,{1,3,6,9,12},{"Winter","Spring","Summer","Autumn","Winter"})</f>
        <v>Winter</v>
      </c>
    </row>
    <row r="6338" spans="2:18"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c r="O6338" s="4">
        <f>MONTH(Table1[[#This Row],[Invoice Date]])</f>
        <v>1</v>
      </c>
      <c r="P6338" s="4">
        <f>YEAR(Table1[[#This Row],[Invoice Date]])</f>
        <v>2021</v>
      </c>
      <c r="Q6338" s="4" t="str">
        <f>"Q"&amp;ROUNDUP(MONTH(Table1[[#This Row],[Invoice Date]])/3,0)</f>
        <v>Q1</v>
      </c>
      <c r="R6338" s="4" t="str">
        <f>LOOKUP(O6338,{1,3,6,9,12},{"Winter","Spring","Summer","Autumn","Winter"})</f>
        <v>Winter</v>
      </c>
    </row>
    <row r="6339" spans="2:18"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c r="O6339" s="4">
        <f>MONTH(Table1[[#This Row],[Invoice Date]])</f>
        <v>2</v>
      </c>
      <c r="P6339" s="4">
        <f>YEAR(Table1[[#This Row],[Invoice Date]])</f>
        <v>2021</v>
      </c>
      <c r="Q6339" s="4" t="str">
        <f>"Q"&amp;ROUNDUP(MONTH(Table1[[#This Row],[Invoice Date]])/3,0)</f>
        <v>Q1</v>
      </c>
      <c r="R6339" s="4" t="str">
        <f>LOOKUP(O6339,{1,3,6,9,12},{"Winter","Spring","Summer","Autumn","Winter"})</f>
        <v>Winter</v>
      </c>
    </row>
    <row r="6340" spans="2:18"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c r="O6340" s="4">
        <f>MONTH(Table1[[#This Row],[Invoice Date]])</f>
        <v>2</v>
      </c>
      <c r="P6340" s="4">
        <f>YEAR(Table1[[#This Row],[Invoice Date]])</f>
        <v>2021</v>
      </c>
      <c r="Q6340" s="4" t="str">
        <f>"Q"&amp;ROUNDUP(MONTH(Table1[[#This Row],[Invoice Date]])/3,0)</f>
        <v>Q1</v>
      </c>
      <c r="R6340" s="4" t="str">
        <f>LOOKUP(O6340,{1,3,6,9,12},{"Winter","Spring","Summer","Autumn","Winter"})</f>
        <v>Winter</v>
      </c>
    </row>
    <row r="6341" spans="2:18"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c r="O6341" s="4">
        <f>MONTH(Table1[[#This Row],[Invoice Date]])</f>
        <v>2</v>
      </c>
      <c r="P6341" s="4">
        <f>YEAR(Table1[[#This Row],[Invoice Date]])</f>
        <v>2021</v>
      </c>
      <c r="Q6341" s="4" t="str">
        <f>"Q"&amp;ROUNDUP(MONTH(Table1[[#This Row],[Invoice Date]])/3,0)</f>
        <v>Q1</v>
      </c>
      <c r="R6341" s="4" t="str">
        <f>LOOKUP(O6341,{1,3,6,9,12},{"Winter","Spring","Summer","Autumn","Winter"})</f>
        <v>Winter</v>
      </c>
    </row>
    <row r="6342" spans="2:18"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c r="O6342" s="4">
        <f>MONTH(Table1[[#This Row],[Invoice Date]])</f>
        <v>2</v>
      </c>
      <c r="P6342" s="4">
        <f>YEAR(Table1[[#This Row],[Invoice Date]])</f>
        <v>2021</v>
      </c>
      <c r="Q6342" s="4" t="str">
        <f>"Q"&amp;ROUNDUP(MONTH(Table1[[#This Row],[Invoice Date]])/3,0)</f>
        <v>Q1</v>
      </c>
      <c r="R6342" s="4" t="str">
        <f>LOOKUP(O6342,{1,3,6,9,12},{"Winter","Spring","Summer","Autumn","Winter"})</f>
        <v>Winter</v>
      </c>
    </row>
    <row r="6343" spans="2:18"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c r="O6343" s="4">
        <f>MONTH(Table1[[#This Row],[Invoice Date]])</f>
        <v>2</v>
      </c>
      <c r="P6343" s="4">
        <f>YEAR(Table1[[#This Row],[Invoice Date]])</f>
        <v>2021</v>
      </c>
      <c r="Q6343" s="4" t="str">
        <f>"Q"&amp;ROUNDUP(MONTH(Table1[[#This Row],[Invoice Date]])/3,0)</f>
        <v>Q1</v>
      </c>
      <c r="R6343" s="4" t="str">
        <f>LOOKUP(O6343,{1,3,6,9,12},{"Winter","Spring","Summer","Autumn","Winter"})</f>
        <v>Winter</v>
      </c>
    </row>
    <row r="6344" spans="2:18"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c r="O6344" s="4">
        <f>MONTH(Table1[[#This Row],[Invoice Date]])</f>
        <v>2</v>
      </c>
      <c r="P6344" s="4">
        <f>YEAR(Table1[[#This Row],[Invoice Date]])</f>
        <v>2021</v>
      </c>
      <c r="Q6344" s="4" t="str">
        <f>"Q"&amp;ROUNDUP(MONTH(Table1[[#This Row],[Invoice Date]])/3,0)</f>
        <v>Q1</v>
      </c>
      <c r="R6344" s="4" t="str">
        <f>LOOKUP(O6344,{1,3,6,9,12},{"Winter","Spring","Summer","Autumn","Winter"})</f>
        <v>Winter</v>
      </c>
    </row>
    <row r="6345" spans="2:18"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c r="O6345" s="4">
        <f>MONTH(Table1[[#This Row],[Invoice Date]])</f>
        <v>3</v>
      </c>
      <c r="P6345" s="4">
        <f>YEAR(Table1[[#This Row],[Invoice Date]])</f>
        <v>2021</v>
      </c>
      <c r="Q6345" s="4" t="str">
        <f>"Q"&amp;ROUNDUP(MONTH(Table1[[#This Row],[Invoice Date]])/3,0)</f>
        <v>Q1</v>
      </c>
      <c r="R6345" s="4" t="str">
        <f>LOOKUP(O6345,{1,3,6,9,12},{"Winter","Spring","Summer","Autumn","Winter"})</f>
        <v>Spring</v>
      </c>
    </row>
    <row r="6346" spans="2:18"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c r="O6346" s="4">
        <f>MONTH(Table1[[#This Row],[Invoice Date]])</f>
        <v>3</v>
      </c>
      <c r="P6346" s="4">
        <f>YEAR(Table1[[#This Row],[Invoice Date]])</f>
        <v>2021</v>
      </c>
      <c r="Q6346" s="4" t="str">
        <f>"Q"&amp;ROUNDUP(MONTH(Table1[[#This Row],[Invoice Date]])/3,0)</f>
        <v>Q1</v>
      </c>
      <c r="R6346" s="4" t="str">
        <f>LOOKUP(O6346,{1,3,6,9,12},{"Winter","Spring","Summer","Autumn","Winter"})</f>
        <v>Spring</v>
      </c>
    </row>
    <row r="6347" spans="2:18"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c r="O6347" s="4">
        <f>MONTH(Table1[[#This Row],[Invoice Date]])</f>
        <v>3</v>
      </c>
      <c r="P6347" s="4">
        <f>YEAR(Table1[[#This Row],[Invoice Date]])</f>
        <v>2021</v>
      </c>
      <c r="Q6347" s="4" t="str">
        <f>"Q"&amp;ROUNDUP(MONTH(Table1[[#This Row],[Invoice Date]])/3,0)</f>
        <v>Q1</v>
      </c>
      <c r="R6347" s="4" t="str">
        <f>LOOKUP(O6347,{1,3,6,9,12},{"Winter","Spring","Summer","Autumn","Winter"})</f>
        <v>Spring</v>
      </c>
    </row>
    <row r="6348" spans="2:18"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c r="O6348" s="4">
        <f>MONTH(Table1[[#This Row],[Invoice Date]])</f>
        <v>3</v>
      </c>
      <c r="P6348" s="4">
        <f>YEAR(Table1[[#This Row],[Invoice Date]])</f>
        <v>2021</v>
      </c>
      <c r="Q6348" s="4" t="str">
        <f>"Q"&amp;ROUNDUP(MONTH(Table1[[#This Row],[Invoice Date]])/3,0)</f>
        <v>Q1</v>
      </c>
      <c r="R6348" s="4" t="str">
        <f>LOOKUP(O6348,{1,3,6,9,12},{"Winter","Spring","Summer","Autumn","Winter"})</f>
        <v>Spring</v>
      </c>
    </row>
    <row r="6349" spans="2:18"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c r="O6349" s="4">
        <f>MONTH(Table1[[#This Row],[Invoice Date]])</f>
        <v>3</v>
      </c>
      <c r="P6349" s="4">
        <f>YEAR(Table1[[#This Row],[Invoice Date]])</f>
        <v>2021</v>
      </c>
      <c r="Q6349" s="4" t="str">
        <f>"Q"&amp;ROUNDUP(MONTH(Table1[[#This Row],[Invoice Date]])/3,0)</f>
        <v>Q1</v>
      </c>
      <c r="R6349" s="4" t="str">
        <f>LOOKUP(O6349,{1,3,6,9,12},{"Winter","Spring","Summer","Autumn","Winter"})</f>
        <v>Spring</v>
      </c>
    </row>
    <row r="6350" spans="2:18"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c r="O6350" s="4">
        <f>MONTH(Table1[[#This Row],[Invoice Date]])</f>
        <v>3</v>
      </c>
      <c r="P6350" s="4">
        <f>YEAR(Table1[[#This Row],[Invoice Date]])</f>
        <v>2021</v>
      </c>
      <c r="Q6350" s="4" t="str">
        <f>"Q"&amp;ROUNDUP(MONTH(Table1[[#This Row],[Invoice Date]])/3,0)</f>
        <v>Q1</v>
      </c>
      <c r="R6350" s="4" t="str">
        <f>LOOKUP(O6350,{1,3,6,9,12},{"Winter","Spring","Summer","Autumn","Winter"})</f>
        <v>Spring</v>
      </c>
    </row>
    <row r="6351" spans="2:18"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c r="O6351" s="4">
        <f>MONTH(Table1[[#This Row],[Invoice Date]])</f>
        <v>4</v>
      </c>
      <c r="P6351" s="4">
        <f>YEAR(Table1[[#This Row],[Invoice Date]])</f>
        <v>2021</v>
      </c>
      <c r="Q6351" s="4" t="str">
        <f>"Q"&amp;ROUNDUP(MONTH(Table1[[#This Row],[Invoice Date]])/3,0)</f>
        <v>Q2</v>
      </c>
      <c r="R6351" s="4" t="str">
        <f>LOOKUP(O6351,{1,3,6,9,12},{"Winter","Spring","Summer","Autumn","Winter"})</f>
        <v>Spring</v>
      </c>
    </row>
    <row r="6352" spans="2:18"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c r="O6352" s="4">
        <f>MONTH(Table1[[#This Row],[Invoice Date]])</f>
        <v>4</v>
      </c>
      <c r="P6352" s="4">
        <f>YEAR(Table1[[#This Row],[Invoice Date]])</f>
        <v>2021</v>
      </c>
      <c r="Q6352" s="4" t="str">
        <f>"Q"&amp;ROUNDUP(MONTH(Table1[[#This Row],[Invoice Date]])/3,0)</f>
        <v>Q2</v>
      </c>
      <c r="R6352" s="4" t="str">
        <f>LOOKUP(O6352,{1,3,6,9,12},{"Winter","Spring","Summer","Autumn","Winter"})</f>
        <v>Spring</v>
      </c>
    </row>
    <row r="6353" spans="2:18"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c r="O6353" s="4">
        <f>MONTH(Table1[[#This Row],[Invoice Date]])</f>
        <v>4</v>
      </c>
      <c r="P6353" s="4">
        <f>YEAR(Table1[[#This Row],[Invoice Date]])</f>
        <v>2021</v>
      </c>
      <c r="Q6353" s="4" t="str">
        <f>"Q"&amp;ROUNDUP(MONTH(Table1[[#This Row],[Invoice Date]])/3,0)</f>
        <v>Q2</v>
      </c>
      <c r="R6353" s="4" t="str">
        <f>LOOKUP(O6353,{1,3,6,9,12},{"Winter","Spring","Summer","Autumn","Winter"})</f>
        <v>Spring</v>
      </c>
    </row>
    <row r="6354" spans="2:18"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c r="O6354" s="4">
        <f>MONTH(Table1[[#This Row],[Invoice Date]])</f>
        <v>4</v>
      </c>
      <c r="P6354" s="4">
        <f>YEAR(Table1[[#This Row],[Invoice Date]])</f>
        <v>2021</v>
      </c>
      <c r="Q6354" s="4" t="str">
        <f>"Q"&amp;ROUNDUP(MONTH(Table1[[#This Row],[Invoice Date]])/3,0)</f>
        <v>Q2</v>
      </c>
      <c r="R6354" s="4" t="str">
        <f>LOOKUP(O6354,{1,3,6,9,12},{"Winter","Spring","Summer","Autumn","Winter"})</f>
        <v>Spring</v>
      </c>
    </row>
    <row r="6355" spans="2:18"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c r="O6355" s="4">
        <f>MONTH(Table1[[#This Row],[Invoice Date]])</f>
        <v>4</v>
      </c>
      <c r="P6355" s="4">
        <f>YEAR(Table1[[#This Row],[Invoice Date]])</f>
        <v>2021</v>
      </c>
      <c r="Q6355" s="4" t="str">
        <f>"Q"&amp;ROUNDUP(MONTH(Table1[[#This Row],[Invoice Date]])/3,0)</f>
        <v>Q2</v>
      </c>
      <c r="R6355" s="4" t="str">
        <f>LOOKUP(O6355,{1,3,6,9,12},{"Winter","Spring","Summer","Autumn","Winter"})</f>
        <v>Spring</v>
      </c>
    </row>
    <row r="6356" spans="2:18"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c r="O6356" s="4">
        <f>MONTH(Table1[[#This Row],[Invoice Date]])</f>
        <v>4</v>
      </c>
      <c r="P6356" s="4">
        <f>YEAR(Table1[[#This Row],[Invoice Date]])</f>
        <v>2021</v>
      </c>
      <c r="Q6356" s="4" t="str">
        <f>"Q"&amp;ROUNDUP(MONTH(Table1[[#This Row],[Invoice Date]])/3,0)</f>
        <v>Q2</v>
      </c>
      <c r="R6356" s="4" t="str">
        <f>LOOKUP(O6356,{1,3,6,9,12},{"Winter","Spring","Summer","Autumn","Winter"})</f>
        <v>Spring</v>
      </c>
    </row>
    <row r="6357" spans="2:18"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c r="O6357" s="4">
        <f>MONTH(Table1[[#This Row],[Invoice Date]])</f>
        <v>5</v>
      </c>
      <c r="P6357" s="4">
        <f>YEAR(Table1[[#This Row],[Invoice Date]])</f>
        <v>2021</v>
      </c>
      <c r="Q6357" s="4" t="str">
        <f>"Q"&amp;ROUNDUP(MONTH(Table1[[#This Row],[Invoice Date]])/3,0)</f>
        <v>Q2</v>
      </c>
      <c r="R6357" s="4" t="str">
        <f>LOOKUP(O6357,{1,3,6,9,12},{"Winter","Spring","Summer","Autumn","Winter"})</f>
        <v>Spring</v>
      </c>
    </row>
    <row r="6358" spans="2:18"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c r="O6358" s="4">
        <f>MONTH(Table1[[#This Row],[Invoice Date]])</f>
        <v>5</v>
      </c>
      <c r="P6358" s="4">
        <f>YEAR(Table1[[#This Row],[Invoice Date]])</f>
        <v>2021</v>
      </c>
      <c r="Q6358" s="4" t="str">
        <f>"Q"&amp;ROUNDUP(MONTH(Table1[[#This Row],[Invoice Date]])/3,0)</f>
        <v>Q2</v>
      </c>
      <c r="R6358" s="4" t="str">
        <f>LOOKUP(O6358,{1,3,6,9,12},{"Winter","Spring","Summer","Autumn","Winter"})</f>
        <v>Spring</v>
      </c>
    </row>
    <row r="6359" spans="2:18"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c r="O6359" s="4">
        <f>MONTH(Table1[[#This Row],[Invoice Date]])</f>
        <v>5</v>
      </c>
      <c r="P6359" s="4">
        <f>YEAR(Table1[[#This Row],[Invoice Date]])</f>
        <v>2021</v>
      </c>
      <c r="Q6359" s="4" t="str">
        <f>"Q"&amp;ROUNDUP(MONTH(Table1[[#This Row],[Invoice Date]])/3,0)</f>
        <v>Q2</v>
      </c>
      <c r="R6359" s="4" t="str">
        <f>LOOKUP(O6359,{1,3,6,9,12},{"Winter","Spring","Summer","Autumn","Winter"})</f>
        <v>Spring</v>
      </c>
    </row>
    <row r="6360" spans="2:18"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c r="O6360" s="4">
        <f>MONTH(Table1[[#This Row],[Invoice Date]])</f>
        <v>5</v>
      </c>
      <c r="P6360" s="4">
        <f>YEAR(Table1[[#This Row],[Invoice Date]])</f>
        <v>2021</v>
      </c>
      <c r="Q6360" s="4" t="str">
        <f>"Q"&amp;ROUNDUP(MONTH(Table1[[#This Row],[Invoice Date]])/3,0)</f>
        <v>Q2</v>
      </c>
      <c r="R6360" s="4" t="str">
        <f>LOOKUP(O6360,{1,3,6,9,12},{"Winter","Spring","Summer","Autumn","Winter"})</f>
        <v>Spring</v>
      </c>
    </row>
    <row r="6361" spans="2:18"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c r="O6361" s="4">
        <f>MONTH(Table1[[#This Row],[Invoice Date]])</f>
        <v>5</v>
      </c>
      <c r="P6361" s="4">
        <f>YEAR(Table1[[#This Row],[Invoice Date]])</f>
        <v>2021</v>
      </c>
      <c r="Q6361" s="4" t="str">
        <f>"Q"&amp;ROUNDUP(MONTH(Table1[[#This Row],[Invoice Date]])/3,0)</f>
        <v>Q2</v>
      </c>
      <c r="R6361" s="4" t="str">
        <f>LOOKUP(O6361,{1,3,6,9,12},{"Winter","Spring","Summer","Autumn","Winter"})</f>
        <v>Spring</v>
      </c>
    </row>
    <row r="6362" spans="2:18"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c r="O6362" s="4">
        <f>MONTH(Table1[[#This Row],[Invoice Date]])</f>
        <v>5</v>
      </c>
      <c r="P6362" s="4">
        <f>YEAR(Table1[[#This Row],[Invoice Date]])</f>
        <v>2021</v>
      </c>
      <c r="Q6362" s="4" t="str">
        <f>"Q"&amp;ROUNDUP(MONTH(Table1[[#This Row],[Invoice Date]])/3,0)</f>
        <v>Q2</v>
      </c>
      <c r="R6362" s="4" t="str">
        <f>LOOKUP(O6362,{1,3,6,9,12},{"Winter","Spring","Summer","Autumn","Winter"})</f>
        <v>Spring</v>
      </c>
    </row>
    <row r="6363" spans="2:18"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c r="O6363" s="4">
        <f>MONTH(Table1[[#This Row],[Invoice Date]])</f>
        <v>6</v>
      </c>
      <c r="P6363" s="4">
        <f>YEAR(Table1[[#This Row],[Invoice Date]])</f>
        <v>2021</v>
      </c>
      <c r="Q6363" s="4" t="str">
        <f>"Q"&amp;ROUNDUP(MONTH(Table1[[#This Row],[Invoice Date]])/3,0)</f>
        <v>Q2</v>
      </c>
      <c r="R6363" s="4" t="str">
        <f>LOOKUP(O6363,{1,3,6,9,12},{"Winter","Spring","Summer","Autumn","Winter"})</f>
        <v>Summer</v>
      </c>
    </row>
    <row r="6364" spans="2:18"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c r="O6364" s="4">
        <f>MONTH(Table1[[#This Row],[Invoice Date]])</f>
        <v>6</v>
      </c>
      <c r="P6364" s="4">
        <f>YEAR(Table1[[#This Row],[Invoice Date]])</f>
        <v>2021</v>
      </c>
      <c r="Q6364" s="4" t="str">
        <f>"Q"&amp;ROUNDUP(MONTH(Table1[[#This Row],[Invoice Date]])/3,0)</f>
        <v>Q2</v>
      </c>
      <c r="R6364" s="4" t="str">
        <f>LOOKUP(O6364,{1,3,6,9,12},{"Winter","Spring","Summer","Autumn","Winter"})</f>
        <v>Summer</v>
      </c>
    </row>
    <row r="6365" spans="2:18"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c r="O6365" s="4">
        <f>MONTH(Table1[[#This Row],[Invoice Date]])</f>
        <v>6</v>
      </c>
      <c r="P6365" s="4">
        <f>YEAR(Table1[[#This Row],[Invoice Date]])</f>
        <v>2021</v>
      </c>
      <c r="Q6365" s="4" t="str">
        <f>"Q"&amp;ROUNDUP(MONTH(Table1[[#This Row],[Invoice Date]])/3,0)</f>
        <v>Q2</v>
      </c>
      <c r="R6365" s="4" t="str">
        <f>LOOKUP(O6365,{1,3,6,9,12},{"Winter","Spring","Summer","Autumn","Winter"})</f>
        <v>Summer</v>
      </c>
    </row>
    <row r="6366" spans="2:18"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c r="O6366" s="4">
        <f>MONTH(Table1[[#This Row],[Invoice Date]])</f>
        <v>6</v>
      </c>
      <c r="P6366" s="4">
        <f>YEAR(Table1[[#This Row],[Invoice Date]])</f>
        <v>2021</v>
      </c>
      <c r="Q6366" s="4" t="str">
        <f>"Q"&amp;ROUNDUP(MONTH(Table1[[#This Row],[Invoice Date]])/3,0)</f>
        <v>Q2</v>
      </c>
      <c r="R6366" s="4" t="str">
        <f>LOOKUP(O6366,{1,3,6,9,12},{"Winter","Spring","Summer","Autumn","Winter"})</f>
        <v>Summer</v>
      </c>
    </row>
    <row r="6367" spans="2:18"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c r="O6367" s="4">
        <f>MONTH(Table1[[#This Row],[Invoice Date]])</f>
        <v>6</v>
      </c>
      <c r="P6367" s="4">
        <f>YEAR(Table1[[#This Row],[Invoice Date]])</f>
        <v>2021</v>
      </c>
      <c r="Q6367" s="4" t="str">
        <f>"Q"&amp;ROUNDUP(MONTH(Table1[[#This Row],[Invoice Date]])/3,0)</f>
        <v>Q2</v>
      </c>
      <c r="R6367" s="4" t="str">
        <f>LOOKUP(O6367,{1,3,6,9,12},{"Winter","Spring","Summer","Autumn","Winter"})</f>
        <v>Summer</v>
      </c>
    </row>
    <row r="6368" spans="2:18"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c r="O6368" s="4">
        <f>MONTH(Table1[[#This Row],[Invoice Date]])</f>
        <v>6</v>
      </c>
      <c r="P6368" s="4">
        <f>YEAR(Table1[[#This Row],[Invoice Date]])</f>
        <v>2021</v>
      </c>
      <c r="Q6368" s="4" t="str">
        <f>"Q"&amp;ROUNDUP(MONTH(Table1[[#This Row],[Invoice Date]])/3,0)</f>
        <v>Q2</v>
      </c>
      <c r="R6368" s="4" t="str">
        <f>LOOKUP(O6368,{1,3,6,9,12},{"Winter","Spring","Summer","Autumn","Winter"})</f>
        <v>Summer</v>
      </c>
    </row>
    <row r="6369" spans="2:18"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c r="O6369" s="4">
        <f>MONTH(Table1[[#This Row],[Invoice Date]])</f>
        <v>7</v>
      </c>
      <c r="P6369" s="4">
        <f>YEAR(Table1[[#This Row],[Invoice Date]])</f>
        <v>2021</v>
      </c>
      <c r="Q6369" s="4" t="str">
        <f>"Q"&amp;ROUNDUP(MONTH(Table1[[#This Row],[Invoice Date]])/3,0)</f>
        <v>Q3</v>
      </c>
      <c r="R6369" s="4" t="str">
        <f>LOOKUP(O6369,{1,3,6,9,12},{"Winter","Spring","Summer","Autumn","Winter"})</f>
        <v>Summer</v>
      </c>
    </row>
    <row r="6370" spans="2:18"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c r="O6370" s="4">
        <f>MONTH(Table1[[#This Row],[Invoice Date]])</f>
        <v>7</v>
      </c>
      <c r="P6370" s="4">
        <f>YEAR(Table1[[#This Row],[Invoice Date]])</f>
        <v>2021</v>
      </c>
      <c r="Q6370" s="4" t="str">
        <f>"Q"&amp;ROUNDUP(MONTH(Table1[[#This Row],[Invoice Date]])/3,0)</f>
        <v>Q3</v>
      </c>
      <c r="R6370" s="4" t="str">
        <f>LOOKUP(O6370,{1,3,6,9,12},{"Winter","Spring","Summer","Autumn","Winter"})</f>
        <v>Summer</v>
      </c>
    </row>
    <row r="6371" spans="2:18"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c r="O6371" s="4">
        <f>MONTH(Table1[[#This Row],[Invoice Date]])</f>
        <v>7</v>
      </c>
      <c r="P6371" s="4">
        <f>YEAR(Table1[[#This Row],[Invoice Date]])</f>
        <v>2021</v>
      </c>
      <c r="Q6371" s="4" t="str">
        <f>"Q"&amp;ROUNDUP(MONTH(Table1[[#This Row],[Invoice Date]])/3,0)</f>
        <v>Q3</v>
      </c>
      <c r="R6371" s="4" t="str">
        <f>LOOKUP(O6371,{1,3,6,9,12},{"Winter","Spring","Summer","Autumn","Winter"})</f>
        <v>Summer</v>
      </c>
    </row>
    <row r="6372" spans="2:18"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c r="O6372" s="4">
        <f>MONTH(Table1[[#This Row],[Invoice Date]])</f>
        <v>7</v>
      </c>
      <c r="P6372" s="4">
        <f>YEAR(Table1[[#This Row],[Invoice Date]])</f>
        <v>2021</v>
      </c>
      <c r="Q6372" s="4" t="str">
        <f>"Q"&amp;ROUNDUP(MONTH(Table1[[#This Row],[Invoice Date]])/3,0)</f>
        <v>Q3</v>
      </c>
      <c r="R6372" s="4" t="str">
        <f>LOOKUP(O6372,{1,3,6,9,12},{"Winter","Spring","Summer","Autumn","Winter"})</f>
        <v>Summer</v>
      </c>
    </row>
    <row r="6373" spans="2:18"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c r="O6373" s="4">
        <f>MONTH(Table1[[#This Row],[Invoice Date]])</f>
        <v>7</v>
      </c>
      <c r="P6373" s="4">
        <f>YEAR(Table1[[#This Row],[Invoice Date]])</f>
        <v>2021</v>
      </c>
      <c r="Q6373" s="4" t="str">
        <f>"Q"&amp;ROUNDUP(MONTH(Table1[[#This Row],[Invoice Date]])/3,0)</f>
        <v>Q3</v>
      </c>
      <c r="R6373" s="4" t="str">
        <f>LOOKUP(O6373,{1,3,6,9,12},{"Winter","Spring","Summer","Autumn","Winter"})</f>
        <v>Summer</v>
      </c>
    </row>
    <row r="6374" spans="2:18"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c r="O6374" s="4">
        <f>MONTH(Table1[[#This Row],[Invoice Date]])</f>
        <v>7</v>
      </c>
      <c r="P6374" s="4">
        <f>YEAR(Table1[[#This Row],[Invoice Date]])</f>
        <v>2021</v>
      </c>
      <c r="Q6374" s="4" t="str">
        <f>"Q"&amp;ROUNDUP(MONTH(Table1[[#This Row],[Invoice Date]])/3,0)</f>
        <v>Q3</v>
      </c>
      <c r="R6374" s="4" t="str">
        <f>LOOKUP(O6374,{1,3,6,9,12},{"Winter","Spring","Summer","Autumn","Winter"})</f>
        <v>Summer</v>
      </c>
    </row>
    <row r="6375" spans="2:18"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c r="O6375" s="4">
        <f>MONTH(Table1[[#This Row],[Invoice Date]])</f>
        <v>8</v>
      </c>
      <c r="P6375" s="4">
        <f>YEAR(Table1[[#This Row],[Invoice Date]])</f>
        <v>2021</v>
      </c>
      <c r="Q6375" s="4" t="str">
        <f>"Q"&amp;ROUNDUP(MONTH(Table1[[#This Row],[Invoice Date]])/3,0)</f>
        <v>Q3</v>
      </c>
      <c r="R6375" s="4" t="str">
        <f>LOOKUP(O6375,{1,3,6,9,12},{"Winter","Spring","Summer","Autumn","Winter"})</f>
        <v>Summer</v>
      </c>
    </row>
    <row r="6376" spans="2:18"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c r="O6376" s="4">
        <f>MONTH(Table1[[#This Row],[Invoice Date]])</f>
        <v>8</v>
      </c>
      <c r="P6376" s="4">
        <f>YEAR(Table1[[#This Row],[Invoice Date]])</f>
        <v>2021</v>
      </c>
      <c r="Q6376" s="4" t="str">
        <f>"Q"&amp;ROUNDUP(MONTH(Table1[[#This Row],[Invoice Date]])/3,0)</f>
        <v>Q3</v>
      </c>
      <c r="R6376" s="4" t="str">
        <f>LOOKUP(O6376,{1,3,6,9,12},{"Winter","Spring","Summer","Autumn","Winter"})</f>
        <v>Summer</v>
      </c>
    </row>
    <row r="6377" spans="2:18"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c r="O6377" s="4">
        <f>MONTH(Table1[[#This Row],[Invoice Date]])</f>
        <v>8</v>
      </c>
      <c r="P6377" s="4">
        <f>YEAR(Table1[[#This Row],[Invoice Date]])</f>
        <v>2021</v>
      </c>
      <c r="Q6377" s="4" t="str">
        <f>"Q"&amp;ROUNDUP(MONTH(Table1[[#This Row],[Invoice Date]])/3,0)</f>
        <v>Q3</v>
      </c>
      <c r="R6377" s="4" t="str">
        <f>LOOKUP(O6377,{1,3,6,9,12},{"Winter","Spring","Summer","Autumn","Winter"})</f>
        <v>Summer</v>
      </c>
    </row>
    <row r="6378" spans="2:18"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c r="O6378" s="4">
        <f>MONTH(Table1[[#This Row],[Invoice Date]])</f>
        <v>8</v>
      </c>
      <c r="P6378" s="4">
        <f>YEAR(Table1[[#This Row],[Invoice Date]])</f>
        <v>2021</v>
      </c>
      <c r="Q6378" s="4" t="str">
        <f>"Q"&amp;ROUNDUP(MONTH(Table1[[#This Row],[Invoice Date]])/3,0)</f>
        <v>Q3</v>
      </c>
      <c r="R6378" s="4" t="str">
        <f>LOOKUP(O6378,{1,3,6,9,12},{"Winter","Spring","Summer","Autumn","Winter"})</f>
        <v>Summer</v>
      </c>
    </row>
    <row r="6379" spans="2:18"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c r="O6379" s="4">
        <f>MONTH(Table1[[#This Row],[Invoice Date]])</f>
        <v>8</v>
      </c>
      <c r="P6379" s="4">
        <f>YEAR(Table1[[#This Row],[Invoice Date]])</f>
        <v>2021</v>
      </c>
      <c r="Q6379" s="4" t="str">
        <f>"Q"&amp;ROUNDUP(MONTH(Table1[[#This Row],[Invoice Date]])/3,0)</f>
        <v>Q3</v>
      </c>
      <c r="R6379" s="4" t="str">
        <f>LOOKUP(O6379,{1,3,6,9,12},{"Winter","Spring","Summer","Autumn","Winter"})</f>
        <v>Summer</v>
      </c>
    </row>
    <row r="6380" spans="2:18"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c r="O6380" s="4">
        <f>MONTH(Table1[[#This Row],[Invoice Date]])</f>
        <v>8</v>
      </c>
      <c r="P6380" s="4">
        <f>YEAR(Table1[[#This Row],[Invoice Date]])</f>
        <v>2021</v>
      </c>
      <c r="Q6380" s="4" t="str">
        <f>"Q"&amp;ROUNDUP(MONTH(Table1[[#This Row],[Invoice Date]])/3,0)</f>
        <v>Q3</v>
      </c>
      <c r="R6380" s="4" t="str">
        <f>LOOKUP(O6380,{1,3,6,9,12},{"Winter","Spring","Summer","Autumn","Winter"})</f>
        <v>Summer</v>
      </c>
    </row>
    <row r="6381" spans="2:18"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c r="O6381" s="4">
        <f>MONTH(Table1[[#This Row],[Invoice Date]])</f>
        <v>9</v>
      </c>
      <c r="P6381" s="4">
        <f>YEAR(Table1[[#This Row],[Invoice Date]])</f>
        <v>2021</v>
      </c>
      <c r="Q6381" s="4" t="str">
        <f>"Q"&amp;ROUNDUP(MONTH(Table1[[#This Row],[Invoice Date]])/3,0)</f>
        <v>Q3</v>
      </c>
      <c r="R6381" s="4" t="str">
        <f>LOOKUP(O6381,{1,3,6,9,12},{"Winter","Spring","Summer","Autumn","Winter"})</f>
        <v>Autumn</v>
      </c>
    </row>
    <row r="6382" spans="2:18"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c r="O6382" s="4">
        <f>MONTH(Table1[[#This Row],[Invoice Date]])</f>
        <v>9</v>
      </c>
      <c r="P6382" s="4">
        <f>YEAR(Table1[[#This Row],[Invoice Date]])</f>
        <v>2021</v>
      </c>
      <c r="Q6382" s="4" t="str">
        <f>"Q"&amp;ROUNDUP(MONTH(Table1[[#This Row],[Invoice Date]])/3,0)</f>
        <v>Q3</v>
      </c>
      <c r="R6382" s="4" t="str">
        <f>LOOKUP(O6382,{1,3,6,9,12},{"Winter","Spring","Summer","Autumn","Winter"})</f>
        <v>Autumn</v>
      </c>
    </row>
    <row r="6383" spans="2:18"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c r="O6383" s="4">
        <f>MONTH(Table1[[#This Row],[Invoice Date]])</f>
        <v>9</v>
      </c>
      <c r="P6383" s="4">
        <f>YEAR(Table1[[#This Row],[Invoice Date]])</f>
        <v>2021</v>
      </c>
      <c r="Q6383" s="4" t="str">
        <f>"Q"&amp;ROUNDUP(MONTH(Table1[[#This Row],[Invoice Date]])/3,0)</f>
        <v>Q3</v>
      </c>
      <c r="R6383" s="4" t="str">
        <f>LOOKUP(O6383,{1,3,6,9,12},{"Winter","Spring","Summer","Autumn","Winter"})</f>
        <v>Autumn</v>
      </c>
    </row>
    <row r="6384" spans="2:18"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c r="O6384" s="4">
        <f>MONTH(Table1[[#This Row],[Invoice Date]])</f>
        <v>9</v>
      </c>
      <c r="P6384" s="4">
        <f>YEAR(Table1[[#This Row],[Invoice Date]])</f>
        <v>2021</v>
      </c>
      <c r="Q6384" s="4" t="str">
        <f>"Q"&amp;ROUNDUP(MONTH(Table1[[#This Row],[Invoice Date]])/3,0)</f>
        <v>Q3</v>
      </c>
      <c r="R6384" s="4" t="str">
        <f>LOOKUP(O6384,{1,3,6,9,12},{"Winter","Spring","Summer","Autumn","Winter"})</f>
        <v>Autumn</v>
      </c>
    </row>
    <row r="6385" spans="2:18"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c r="O6385" s="4">
        <f>MONTH(Table1[[#This Row],[Invoice Date]])</f>
        <v>9</v>
      </c>
      <c r="P6385" s="4">
        <f>YEAR(Table1[[#This Row],[Invoice Date]])</f>
        <v>2021</v>
      </c>
      <c r="Q6385" s="4" t="str">
        <f>"Q"&amp;ROUNDUP(MONTH(Table1[[#This Row],[Invoice Date]])/3,0)</f>
        <v>Q3</v>
      </c>
      <c r="R6385" s="4" t="str">
        <f>LOOKUP(O6385,{1,3,6,9,12},{"Winter","Spring","Summer","Autumn","Winter"})</f>
        <v>Autumn</v>
      </c>
    </row>
    <row r="6386" spans="2:18"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c r="O6386" s="4">
        <f>MONTH(Table1[[#This Row],[Invoice Date]])</f>
        <v>9</v>
      </c>
      <c r="P6386" s="4">
        <f>YEAR(Table1[[#This Row],[Invoice Date]])</f>
        <v>2021</v>
      </c>
      <c r="Q6386" s="4" t="str">
        <f>"Q"&amp;ROUNDUP(MONTH(Table1[[#This Row],[Invoice Date]])/3,0)</f>
        <v>Q3</v>
      </c>
      <c r="R6386" s="4" t="str">
        <f>LOOKUP(O6386,{1,3,6,9,12},{"Winter","Spring","Summer","Autumn","Winter"})</f>
        <v>Autumn</v>
      </c>
    </row>
    <row r="6387" spans="2:18"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c r="O6387" s="4">
        <f>MONTH(Table1[[#This Row],[Invoice Date]])</f>
        <v>10</v>
      </c>
      <c r="P6387" s="4">
        <f>YEAR(Table1[[#This Row],[Invoice Date]])</f>
        <v>2021</v>
      </c>
      <c r="Q6387" s="4" t="str">
        <f>"Q"&amp;ROUNDUP(MONTH(Table1[[#This Row],[Invoice Date]])/3,0)</f>
        <v>Q4</v>
      </c>
      <c r="R6387" s="4" t="str">
        <f>LOOKUP(O6387,{1,3,6,9,12},{"Winter","Spring","Summer","Autumn","Winter"})</f>
        <v>Autumn</v>
      </c>
    </row>
    <row r="6388" spans="2:18"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c r="O6388" s="4">
        <f>MONTH(Table1[[#This Row],[Invoice Date]])</f>
        <v>10</v>
      </c>
      <c r="P6388" s="4">
        <f>YEAR(Table1[[#This Row],[Invoice Date]])</f>
        <v>2021</v>
      </c>
      <c r="Q6388" s="4" t="str">
        <f>"Q"&amp;ROUNDUP(MONTH(Table1[[#This Row],[Invoice Date]])/3,0)</f>
        <v>Q4</v>
      </c>
      <c r="R6388" s="4" t="str">
        <f>LOOKUP(O6388,{1,3,6,9,12},{"Winter","Spring","Summer","Autumn","Winter"})</f>
        <v>Autumn</v>
      </c>
    </row>
    <row r="6389" spans="2:18"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c r="O6389" s="4">
        <f>MONTH(Table1[[#This Row],[Invoice Date]])</f>
        <v>10</v>
      </c>
      <c r="P6389" s="4">
        <f>YEAR(Table1[[#This Row],[Invoice Date]])</f>
        <v>2021</v>
      </c>
      <c r="Q6389" s="4" t="str">
        <f>"Q"&amp;ROUNDUP(MONTH(Table1[[#This Row],[Invoice Date]])/3,0)</f>
        <v>Q4</v>
      </c>
      <c r="R6389" s="4" t="str">
        <f>LOOKUP(O6389,{1,3,6,9,12},{"Winter","Spring","Summer","Autumn","Winter"})</f>
        <v>Autumn</v>
      </c>
    </row>
    <row r="6390" spans="2:18"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c r="O6390" s="4">
        <f>MONTH(Table1[[#This Row],[Invoice Date]])</f>
        <v>10</v>
      </c>
      <c r="P6390" s="4">
        <f>YEAR(Table1[[#This Row],[Invoice Date]])</f>
        <v>2021</v>
      </c>
      <c r="Q6390" s="4" t="str">
        <f>"Q"&amp;ROUNDUP(MONTH(Table1[[#This Row],[Invoice Date]])/3,0)</f>
        <v>Q4</v>
      </c>
      <c r="R6390" s="4" t="str">
        <f>LOOKUP(O6390,{1,3,6,9,12},{"Winter","Spring","Summer","Autumn","Winter"})</f>
        <v>Autumn</v>
      </c>
    </row>
    <row r="6391" spans="2:18"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c r="O6391" s="4">
        <f>MONTH(Table1[[#This Row],[Invoice Date]])</f>
        <v>10</v>
      </c>
      <c r="P6391" s="4">
        <f>YEAR(Table1[[#This Row],[Invoice Date]])</f>
        <v>2021</v>
      </c>
      <c r="Q6391" s="4" t="str">
        <f>"Q"&amp;ROUNDUP(MONTH(Table1[[#This Row],[Invoice Date]])/3,0)</f>
        <v>Q4</v>
      </c>
      <c r="R6391" s="4" t="str">
        <f>LOOKUP(O6391,{1,3,6,9,12},{"Winter","Spring","Summer","Autumn","Winter"})</f>
        <v>Autumn</v>
      </c>
    </row>
    <row r="6392" spans="2:18"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c r="O6392" s="4">
        <f>MONTH(Table1[[#This Row],[Invoice Date]])</f>
        <v>10</v>
      </c>
      <c r="P6392" s="4">
        <f>YEAR(Table1[[#This Row],[Invoice Date]])</f>
        <v>2021</v>
      </c>
      <c r="Q6392" s="4" t="str">
        <f>"Q"&amp;ROUNDUP(MONTH(Table1[[#This Row],[Invoice Date]])/3,0)</f>
        <v>Q4</v>
      </c>
      <c r="R6392" s="4" t="str">
        <f>LOOKUP(O6392,{1,3,6,9,12},{"Winter","Spring","Summer","Autumn","Winter"})</f>
        <v>Autumn</v>
      </c>
    </row>
    <row r="6393" spans="2:18"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c r="O6393" s="4">
        <f>MONTH(Table1[[#This Row],[Invoice Date]])</f>
        <v>11</v>
      </c>
      <c r="P6393" s="4">
        <f>YEAR(Table1[[#This Row],[Invoice Date]])</f>
        <v>2021</v>
      </c>
      <c r="Q6393" s="4" t="str">
        <f>"Q"&amp;ROUNDUP(MONTH(Table1[[#This Row],[Invoice Date]])/3,0)</f>
        <v>Q4</v>
      </c>
      <c r="R6393" s="4" t="str">
        <f>LOOKUP(O6393,{1,3,6,9,12},{"Winter","Spring","Summer","Autumn","Winter"})</f>
        <v>Autumn</v>
      </c>
    </row>
    <row r="6394" spans="2:18"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c r="O6394" s="4">
        <f>MONTH(Table1[[#This Row],[Invoice Date]])</f>
        <v>11</v>
      </c>
      <c r="P6394" s="4">
        <f>YEAR(Table1[[#This Row],[Invoice Date]])</f>
        <v>2021</v>
      </c>
      <c r="Q6394" s="4" t="str">
        <f>"Q"&amp;ROUNDUP(MONTH(Table1[[#This Row],[Invoice Date]])/3,0)</f>
        <v>Q4</v>
      </c>
      <c r="R6394" s="4" t="str">
        <f>LOOKUP(O6394,{1,3,6,9,12},{"Winter","Spring","Summer","Autumn","Winter"})</f>
        <v>Autumn</v>
      </c>
    </row>
    <row r="6395" spans="2:18"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c r="O6395" s="4">
        <f>MONTH(Table1[[#This Row],[Invoice Date]])</f>
        <v>11</v>
      </c>
      <c r="P6395" s="4">
        <f>YEAR(Table1[[#This Row],[Invoice Date]])</f>
        <v>2021</v>
      </c>
      <c r="Q6395" s="4" t="str">
        <f>"Q"&amp;ROUNDUP(MONTH(Table1[[#This Row],[Invoice Date]])/3,0)</f>
        <v>Q4</v>
      </c>
      <c r="R6395" s="4" t="str">
        <f>LOOKUP(O6395,{1,3,6,9,12},{"Winter","Spring","Summer","Autumn","Winter"})</f>
        <v>Autumn</v>
      </c>
    </row>
    <row r="6396" spans="2:18"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c r="O6396" s="4">
        <f>MONTH(Table1[[#This Row],[Invoice Date]])</f>
        <v>11</v>
      </c>
      <c r="P6396" s="4">
        <f>YEAR(Table1[[#This Row],[Invoice Date]])</f>
        <v>2021</v>
      </c>
      <c r="Q6396" s="4" t="str">
        <f>"Q"&amp;ROUNDUP(MONTH(Table1[[#This Row],[Invoice Date]])/3,0)</f>
        <v>Q4</v>
      </c>
      <c r="R6396" s="4" t="str">
        <f>LOOKUP(O6396,{1,3,6,9,12},{"Winter","Spring","Summer","Autumn","Winter"})</f>
        <v>Autumn</v>
      </c>
    </row>
    <row r="6397" spans="2:18"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c r="O6397" s="4">
        <f>MONTH(Table1[[#This Row],[Invoice Date]])</f>
        <v>11</v>
      </c>
      <c r="P6397" s="4">
        <f>YEAR(Table1[[#This Row],[Invoice Date]])</f>
        <v>2021</v>
      </c>
      <c r="Q6397" s="4" t="str">
        <f>"Q"&amp;ROUNDUP(MONTH(Table1[[#This Row],[Invoice Date]])/3,0)</f>
        <v>Q4</v>
      </c>
      <c r="R6397" s="4" t="str">
        <f>LOOKUP(O6397,{1,3,6,9,12},{"Winter","Spring","Summer","Autumn","Winter"})</f>
        <v>Autumn</v>
      </c>
    </row>
    <row r="6398" spans="2:18"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c r="O6398" s="4">
        <f>MONTH(Table1[[#This Row],[Invoice Date]])</f>
        <v>11</v>
      </c>
      <c r="P6398" s="4">
        <f>YEAR(Table1[[#This Row],[Invoice Date]])</f>
        <v>2021</v>
      </c>
      <c r="Q6398" s="4" t="str">
        <f>"Q"&amp;ROUNDUP(MONTH(Table1[[#This Row],[Invoice Date]])/3,0)</f>
        <v>Q4</v>
      </c>
      <c r="R6398" s="4" t="str">
        <f>LOOKUP(O6398,{1,3,6,9,12},{"Winter","Spring","Summer","Autumn","Winter"})</f>
        <v>Autumn</v>
      </c>
    </row>
    <row r="6399" spans="2:18"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c r="O6399" s="4">
        <f>MONTH(Table1[[#This Row],[Invoice Date]])</f>
        <v>12</v>
      </c>
      <c r="P6399" s="4">
        <f>YEAR(Table1[[#This Row],[Invoice Date]])</f>
        <v>2021</v>
      </c>
      <c r="Q6399" s="4" t="str">
        <f>"Q"&amp;ROUNDUP(MONTH(Table1[[#This Row],[Invoice Date]])/3,0)</f>
        <v>Q4</v>
      </c>
      <c r="R6399" s="4" t="str">
        <f>LOOKUP(O6399,{1,3,6,9,12},{"Winter","Spring","Summer","Autumn","Winter"})</f>
        <v>Winter</v>
      </c>
    </row>
    <row r="6400" spans="2:18"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c r="O6400" s="4">
        <f>MONTH(Table1[[#This Row],[Invoice Date]])</f>
        <v>12</v>
      </c>
      <c r="P6400" s="4">
        <f>YEAR(Table1[[#This Row],[Invoice Date]])</f>
        <v>2021</v>
      </c>
      <c r="Q6400" s="4" t="str">
        <f>"Q"&amp;ROUNDUP(MONTH(Table1[[#This Row],[Invoice Date]])/3,0)</f>
        <v>Q4</v>
      </c>
      <c r="R6400" s="4" t="str">
        <f>LOOKUP(O6400,{1,3,6,9,12},{"Winter","Spring","Summer","Autumn","Winter"})</f>
        <v>Winter</v>
      </c>
    </row>
    <row r="6401" spans="2:18"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c r="O6401" s="4">
        <f>MONTH(Table1[[#This Row],[Invoice Date]])</f>
        <v>12</v>
      </c>
      <c r="P6401" s="4">
        <f>YEAR(Table1[[#This Row],[Invoice Date]])</f>
        <v>2021</v>
      </c>
      <c r="Q6401" s="4" t="str">
        <f>"Q"&amp;ROUNDUP(MONTH(Table1[[#This Row],[Invoice Date]])/3,0)</f>
        <v>Q4</v>
      </c>
      <c r="R6401" s="4" t="str">
        <f>LOOKUP(O6401,{1,3,6,9,12},{"Winter","Spring","Summer","Autumn","Winter"})</f>
        <v>Winter</v>
      </c>
    </row>
    <row r="6402" spans="2:18"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c r="O6402" s="4">
        <f>MONTH(Table1[[#This Row],[Invoice Date]])</f>
        <v>12</v>
      </c>
      <c r="P6402" s="4">
        <f>YEAR(Table1[[#This Row],[Invoice Date]])</f>
        <v>2021</v>
      </c>
      <c r="Q6402" s="4" t="str">
        <f>"Q"&amp;ROUNDUP(MONTH(Table1[[#This Row],[Invoice Date]])/3,0)</f>
        <v>Q4</v>
      </c>
      <c r="R6402" s="4" t="str">
        <f>LOOKUP(O6402,{1,3,6,9,12},{"Winter","Spring","Summer","Autumn","Winter"})</f>
        <v>Winter</v>
      </c>
    </row>
    <row r="6403" spans="2:18"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c r="O6403" s="4">
        <f>MONTH(Table1[[#This Row],[Invoice Date]])</f>
        <v>12</v>
      </c>
      <c r="P6403" s="4">
        <f>YEAR(Table1[[#This Row],[Invoice Date]])</f>
        <v>2021</v>
      </c>
      <c r="Q6403" s="4" t="str">
        <f>"Q"&amp;ROUNDUP(MONTH(Table1[[#This Row],[Invoice Date]])/3,0)</f>
        <v>Q4</v>
      </c>
      <c r="R6403" s="4" t="str">
        <f>LOOKUP(O6403,{1,3,6,9,12},{"Winter","Spring","Summer","Autumn","Winter"})</f>
        <v>Winter</v>
      </c>
    </row>
    <row r="6404" spans="2:18"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c r="O6404" s="4">
        <f>MONTH(Table1[[#This Row],[Invoice Date]])</f>
        <v>12</v>
      </c>
      <c r="P6404" s="4">
        <f>YEAR(Table1[[#This Row],[Invoice Date]])</f>
        <v>2021</v>
      </c>
      <c r="Q6404" s="4" t="str">
        <f>"Q"&amp;ROUNDUP(MONTH(Table1[[#This Row],[Invoice Date]])/3,0)</f>
        <v>Q4</v>
      </c>
      <c r="R6404" s="4" t="str">
        <f>LOOKUP(O6404,{1,3,6,9,12},{"Winter","Spring","Summer","Autumn","Winter"})</f>
        <v>Winter</v>
      </c>
    </row>
    <row r="6405" spans="2:18"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c r="O6405" s="4">
        <f>MONTH(Table1[[#This Row],[Invoice Date]])</f>
        <v>1</v>
      </c>
      <c r="P6405" s="4">
        <f>YEAR(Table1[[#This Row],[Invoice Date]])</f>
        <v>2021</v>
      </c>
      <c r="Q6405" s="4" t="str">
        <f>"Q"&amp;ROUNDUP(MONTH(Table1[[#This Row],[Invoice Date]])/3,0)</f>
        <v>Q1</v>
      </c>
      <c r="R6405" s="4" t="str">
        <f>LOOKUP(O6405,{1,3,6,9,12},{"Winter","Spring","Summer","Autumn","Winter"})</f>
        <v>Winter</v>
      </c>
    </row>
    <row r="6406" spans="2:18"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c r="O6406" s="4">
        <f>MONTH(Table1[[#This Row],[Invoice Date]])</f>
        <v>1</v>
      </c>
      <c r="P6406" s="4">
        <f>YEAR(Table1[[#This Row],[Invoice Date]])</f>
        <v>2021</v>
      </c>
      <c r="Q6406" s="4" t="str">
        <f>"Q"&amp;ROUNDUP(MONTH(Table1[[#This Row],[Invoice Date]])/3,0)</f>
        <v>Q1</v>
      </c>
      <c r="R6406" s="4" t="str">
        <f>LOOKUP(O6406,{1,3,6,9,12},{"Winter","Spring","Summer","Autumn","Winter"})</f>
        <v>Winter</v>
      </c>
    </row>
    <row r="6407" spans="2:18"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c r="O6407" s="4">
        <f>MONTH(Table1[[#This Row],[Invoice Date]])</f>
        <v>1</v>
      </c>
      <c r="P6407" s="4">
        <f>YEAR(Table1[[#This Row],[Invoice Date]])</f>
        <v>2021</v>
      </c>
      <c r="Q6407" s="4" t="str">
        <f>"Q"&amp;ROUNDUP(MONTH(Table1[[#This Row],[Invoice Date]])/3,0)</f>
        <v>Q1</v>
      </c>
      <c r="R6407" s="4" t="str">
        <f>LOOKUP(O6407,{1,3,6,9,12},{"Winter","Spring","Summer","Autumn","Winter"})</f>
        <v>Winter</v>
      </c>
    </row>
    <row r="6408" spans="2:18"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c r="O6408" s="4">
        <f>MONTH(Table1[[#This Row],[Invoice Date]])</f>
        <v>1</v>
      </c>
      <c r="P6408" s="4">
        <f>YEAR(Table1[[#This Row],[Invoice Date]])</f>
        <v>2021</v>
      </c>
      <c r="Q6408" s="4" t="str">
        <f>"Q"&amp;ROUNDUP(MONTH(Table1[[#This Row],[Invoice Date]])/3,0)</f>
        <v>Q1</v>
      </c>
      <c r="R6408" s="4" t="str">
        <f>LOOKUP(O6408,{1,3,6,9,12},{"Winter","Spring","Summer","Autumn","Winter"})</f>
        <v>Winter</v>
      </c>
    </row>
    <row r="6409" spans="2:18"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c r="O6409" s="4">
        <f>MONTH(Table1[[#This Row],[Invoice Date]])</f>
        <v>1</v>
      </c>
      <c r="P6409" s="4">
        <f>YEAR(Table1[[#This Row],[Invoice Date]])</f>
        <v>2021</v>
      </c>
      <c r="Q6409" s="4" t="str">
        <f>"Q"&amp;ROUNDUP(MONTH(Table1[[#This Row],[Invoice Date]])/3,0)</f>
        <v>Q1</v>
      </c>
      <c r="R6409" s="4" t="str">
        <f>LOOKUP(O6409,{1,3,6,9,12},{"Winter","Spring","Summer","Autumn","Winter"})</f>
        <v>Winter</v>
      </c>
    </row>
    <row r="6410" spans="2:18"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c r="O6410" s="4">
        <f>MONTH(Table1[[#This Row],[Invoice Date]])</f>
        <v>1</v>
      </c>
      <c r="P6410" s="4">
        <f>YEAR(Table1[[#This Row],[Invoice Date]])</f>
        <v>2021</v>
      </c>
      <c r="Q6410" s="4" t="str">
        <f>"Q"&amp;ROUNDUP(MONTH(Table1[[#This Row],[Invoice Date]])/3,0)</f>
        <v>Q1</v>
      </c>
      <c r="R6410" s="4" t="str">
        <f>LOOKUP(O6410,{1,3,6,9,12},{"Winter","Spring","Summer","Autumn","Winter"})</f>
        <v>Winter</v>
      </c>
    </row>
    <row r="6411" spans="2:18"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c r="O6411" s="4">
        <f>MONTH(Table1[[#This Row],[Invoice Date]])</f>
        <v>2</v>
      </c>
      <c r="P6411" s="4">
        <f>YEAR(Table1[[#This Row],[Invoice Date]])</f>
        <v>2021</v>
      </c>
      <c r="Q6411" s="4" t="str">
        <f>"Q"&amp;ROUNDUP(MONTH(Table1[[#This Row],[Invoice Date]])/3,0)</f>
        <v>Q1</v>
      </c>
      <c r="R6411" s="4" t="str">
        <f>LOOKUP(O6411,{1,3,6,9,12},{"Winter","Spring","Summer","Autumn","Winter"})</f>
        <v>Winter</v>
      </c>
    </row>
    <row r="6412" spans="2:18"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c r="O6412" s="4">
        <f>MONTH(Table1[[#This Row],[Invoice Date]])</f>
        <v>2</v>
      </c>
      <c r="P6412" s="4">
        <f>YEAR(Table1[[#This Row],[Invoice Date]])</f>
        <v>2021</v>
      </c>
      <c r="Q6412" s="4" t="str">
        <f>"Q"&amp;ROUNDUP(MONTH(Table1[[#This Row],[Invoice Date]])/3,0)</f>
        <v>Q1</v>
      </c>
      <c r="R6412" s="4" t="str">
        <f>LOOKUP(O6412,{1,3,6,9,12},{"Winter","Spring","Summer","Autumn","Winter"})</f>
        <v>Winter</v>
      </c>
    </row>
    <row r="6413" spans="2:18"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c r="O6413" s="4">
        <f>MONTH(Table1[[#This Row],[Invoice Date]])</f>
        <v>2</v>
      </c>
      <c r="P6413" s="4">
        <f>YEAR(Table1[[#This Row],[Invoice Date]])</f>
        <v>2021</v>
      </c>
      <c r="Q6413" s="4" t="str">
        <f>"Q"&amp;ROUNDUP(MONTH(Table1[[#This Row],[Invoice Date]])/3,0)</f>
        <v>Q1</v>
      </c>
      <c r="R6413" s="4" t="str">
        <f>LOOKUP(O6413,{1,3,6,9,12},{"Winter","Spring","Summer","Autumn","Winter"})</f>
        <v>Winter</v>
      </c>
    </row>
    <row r="6414" spans="2:18"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c r="O6414" s="4">
        <f>MONTH(Table1[[#This Row],[Invoice Date]])</f>
        <v>2</v>
      </c>
      <c r="P6414" s="4">
        <f>YEAR(Table1[[#This Row],[Invoice Date]])</f>
        <v>2021</v>
      </c>
      <c r="Q6414" s="4" t="str">
        <f>"Q"&amp;ROUNDUP(MONTH(Table1[[#This Row],[Invoice Date]])/3,0)</f>
        <v>Q1</v>
      </c>
      <c r="R6414" s="4" t="str">
        <f>LOOKUP(O6414,{1,3,6,9,12},{"Winter","Spring","Summer","Autumn","Winter"})</f>
        <v>Winter</v>
      </c>
    </row>
    <row r="6415" spans="2:18"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c r="O6415" s="4">
        <f>MONTH(Table1[[#This Row],[Invoice Date]])</f>
        <v>2</v>
      </c>
      <c r="P6415" s="4">
        <f>YEAR(Table1[[#This Row],[Invoice Date]])</f>
        <v>2021</v>
      </c>
      <c r="Q6415" s="4" t="str">
        <f>"Q"&amp;ROUNDUP(MONTH(Table1[[#This Row],[Invoice Date]])/3,0)</f>
        <v>Q1</v>
      </c>
      <c r="R6415" s="4" t="str">
        <f>LOOKUP(O6415,{1,3,6,9,12},{"Winter","Spring","Summer","Autumn","Winter"})</f>
        <v>Winter</v>
      </c>
    </row>
    <row r="6416" spans="2:18"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c r="O6416" s="4">
        <f>MONTH(Table1[[#This Row],[Invoice Date]])</f>
        <v>2</v>
      </c>
      <c r="P6416" s="4">
        <f>YEAR(Table1[[#This Row],[Invoice Date]])</f>
        <v>2021</v>
      </c>
      <c r="Q6416" s="4" t="str">
        <f>"Q"&amp;ROUNDUP(MONTH(Table1[[#This Row],[Invoice Date]])/3,0)</f>
        <v>Q1</v>
      </c>
      <c r="R6416" s="4" t="str">
        <f>LOOKUP(O6416,{1,3,6,9,12},{"Winter","Spring","Summer","Autumn","Winter"})</f>
        <v>Winter</v>
      </c>
    </row>
    <row r="6417" spans="2:18"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c r="O6417" s="4">
        <f>MONTH(Table1[[#This Row],[Invoice Date]])</f>
        <v>3</v>
      </c>
      <c r="P6417" s="4">
        <f>YEAR(Table1[[#This Row],[Invoice Date]])</f>
        <v>2021</v>
      </c>
      <c r="Q6417" s="4" t="str">
        <f>"Q"&amp;ROUNDUP(MONTH(Table1[[#This Row],[Invoice Date]])/3,0)</f>
        <v>Q1</v>
      </c>
      <c r="R6417" s="4" t="str">
        <f>LOOKUP(O6417,{1,3,6,9,12},{"Winter","Spring","Summer","Autumn","Winter"})</f>
        <v>Spring</v>
      </c>
    </row>
    <row r="6418" spans="2:18"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c r="O6418" s="4">
        <f>MONTH(Table1[[#This Row],[Invoice Date]])</f>
        <v>3</v>
      </c>
      <c r="P6418" s="4">
        <f>YEAR(Table1[[#This Row],[Invoice Date]])</f>
        <v>2021</v>
      </c>
      <c r="Q6418" s="4" t="str">
        <f>"Q"&amp;ROUNDUP(MONTH(Table1[[#This Row],[Invoice Date]])/3,0)</f>
        <v>Q1</v>
      </c>
      <c r="R6418" s="4" t="str">
        <f>LOOKUP(O6418,{1,3,6,9,12},{"Winter","Spring","Summer","Autumn","Winter"})</f>
        <v>Spring</v>
      </c>
    </row>
    <row r="6419" spans="2:18"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c r="O6419" s="4">
        <f>MONTH(Table1[[#This Row],[Invoice Date]])</f>
        <v>3</v>
      </c>
      <c r="P6419" s="4">
        <f>YEAR(Table1[[#This Row],[Invoice Date]])</f>
        <v>2021</v>
      </c>
      <c r="Q6419" s="4" t="str">
        <f>"Q"&amp;ROUNDUP(MONTH(Table1[[#This Row],[Invoice Date]])/3,0)</f>
        <v>Q1</v>
      </c>
      <c r="R6419" s="4" t="str">
        <f>LOOKUP(O6419,{1,3,6,9,12},{"Winter","Spring","Summer","Autumn","Winter"})</f>
        <v>Spring</v>
      </c>
    </row>
    <row r="6420" spans="2:18"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c r="O6420" s="4">
        <f>MONTH(Table1[[#This Row],[Invoice Date]])</f>
        <v>3</v>
      </c>
      <c r="P6420" s="4">
        <f>YEAR(Table1[[#This Row],[Invoice Date]])</f>
        <v>2021</v>
      </c>
      <c r="Q6420" s="4" t="str">
        <f>"Q"&amp;ROUNDUP(MONTH(Table1[[#This Row],[Invoice Date]])/3,0)</f>
        <v>Q1</v>
      </c>
      <c r="R6420" s="4" t="str">
        <f>LOOKUP(O6420,{1,3,6,9,12},{"Winter","Spring","Summer","Autumn","Winter"})</f>
        <v>Spring</v>
      </c>
    </row>
    <row r="6421" spans="2:18"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c r="O6421" s="4">
        <f>MONTH(Table1[[#This Row],[Invoice Date]])</f>
        <v>3</v>
      </c>
      <c r="P6421" s="4">
        <f>YEAR(Table1[[#This Row],[Invoice Date]])</f>
        <v>2021</v>
      </c>
      <c r="Q6421" s="4" t="str">
        <f>"Q"&amp;ROUNDUP(MONTH(Table1[[#This Row],[Invoice Date]])/3,0)</f>
        <v>Q1</v>
      </c>
      <c r="R6421" s="4" t="str">
        <f>LOOKUP(O6421,{1,3,6,9,12},{"Winter","Spring","Summer","Autumn","Winter"})</f>
        <v>Spring</v>
      </c>
    </row>
    <row r="6422" spans="2:18"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c r="O6422" s="4">
        <f>MONTH(Table1[[#This Row],[Invoice Date]])</f>
        <v>3</v>
      </c>
      <c r="P6422" s="4">
        <f>YEAR(Table1[[#This Row],[Invoice Date]])</f>
        <v>2021</v>
      </c>
      <c r="Q6422" s="4" t="str">
        <f>"Q"&amp;ROUNDUP(MONTH(Table1[[#This Row],[Invoice Date]])/3,0)</f>
        <v>Q1</v>
      </c>
      <c r="R6422" s="4" t="str">
        <f>LOOKUP(O6422,{1,3,6,9,12},{"Winter","Spring","Summer","Autumn","Winter"})</f>
        <v>Spring</v>
      </c>
    </row>
    <row r="6423" spans="2:18"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c r="O6423" s="4">
        <f>MONTH(Table1[[#This Row],[Invoice Date]])</f>
        <v>4</v>
      </c>
      <c r="P6423" s="4">
        <f>YEAR(Table1[[#This Row],[Invoice Date]])</f>
        <v>2021</v>
      </c>
      <c r="Q6423" s="4" t="str">
        <f>"Q"&amp;ROUNDUP(MONTH(Table1[[#This Row],[Invoice Date]])/3,0)</f>
        <v>Q2</v>
      </c>
      <c r="R6423" s="4" t="str">
        <f>LOOKUP(O6423,{1,3,6,9,12},{"Winter","Spring","Summer","Autumn","Winter"})</f>
        <v>Spring</v>
      </c>
    </row>
    <row r="6424" spans="2:18"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c r="O6424" s="4">
        <f>MONTH(Table1[[#This Row],[Invoice Date]])</f>
        <v>4</v>
      </c>
      <c r="P6424" s="4">
        <f>YEAR(Table1[[#This Row],[Invoice Date]])</f>
        <v>2021</v>
      </c>
      <c r="Q6424" s="4" t="str">
        <f>"Q"&amp;ROUNDUP(MONTH(Table1[[#This Row],[Invoice Date]])/3,0)</f>
        <v>Q2</v>
      </c>
      <c r="R6424" s="4" t="str">
        <f>LOOKUP(O6424,{1,3,6,9,12},{"Winter","Spring","Summer","Autumn","Winter"})</f>
        <v>Spring</v>
      </c>
    </row>
    <row r="6425" spans="2:18"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c r="O6425" s="4">
        <f>MONTH(Table1[[#This Row],[Invoice Date]])</f>
        <v>4</v>
      </c>
      <c r="P6425" s="4">
        <f>YEAR(Table1[[#This Row],[Invoice Date]])</f>
        <v>2021</v>
      </c>
      <c r="Q6425" s="4" t="str">
        <f>"Q"&amp;ROUNDUP(MONTH(Table1[[#This Row],[Invoice Date]])/3,0)</f>
        <v>Q2</v>
      </c>
      <c r="R6425" s="4" t="str">
        <f>LOOKUP(O6425,{1,3,6,9,12},{"Winter","Spring","Summer","Autumn","Winter"})</f>
        <v>Spring</v>
      </c>
    </row>
    <row r="6426" spans="2:18"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c r="O6426" s="4">
        <f>MONTH(Table1[[#This Row],[Invoice Date]])</f>
        <v>4</v>
      </c>
      <c r="P6426" s="4">
        <f>YEAR(Table1[[#This Row],[Invoice Date]])</f>
        <v>2021</v>
      </c>
      <c r="Q6426" s="4" t="str">
        <f>"Q"&amp;ROUNDUP(MONTH(Table1[[#This Row],[Invoice Date]])/3,0)</f>
        <v>Q2</v>
      </c>
      <c r="R6426" s="4" t="str">
        <f>LOOKUP(O6426,{1,3,6,9,12},{"Winter","Spring","Summer","Autumn","Winter"})</f>
        <v>Spring</v>
      </c>
    </row>
    <row r="6427" spans="2:18"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c r="O6427" s="4">
        <f>MONTH(Table1[[#This Row],[Invoice Date]])</f>
        <v>4</v>
      </c>
      <c r="P6427" s="4">
        <f>YEAR(Table1[[#This Row],[Invoice Date]])</f>
        <v>2021</v>
      </c>
      <c r="Q6427" s="4" t="str">
        <f>"Q"&amp;ROUNDUP(MONTH(Table1[[#This Row],[Invoice Date]])/3,0)</f>
        <v>Q2</v>
      </c>
      <c r="R6427" s="4" t="str">
        <f>LOOKUP(O6427,{1,3,6,9,12},{"Winter","Spring","Summer","Autumn","Winter"})</f>
        <v>Spring</v>
      </c>
    </row>
    <row r="6428" spans="2:18"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c r="O6428" s="4">
        <f>MONTH(Table1[[#This Row],[Invoice Date]])</f>
        <v>4</v>
      </c>
      <c r="P6428" s="4">
        <f>YEAR(Table1[[#This Row],[Invoice Date]])</f>
        <v>2021</v>
      </c>
      <c r="Q6428" s="4" t="str">
        <f>"Q"&amp;ROUNDUP(MONTH(Table1[[#This Row],[Invoice Date]])/3,0)</f>
        <v>Q2</v>
      </c>
      <c r="R6428" s="4" t="str">
        <f>LOOKUP(O6428,{1,3,6,9,12},{"Winter","Spring","Summer","Autumn","Winter"})</f>
        <v>Spring</v>
      </c>
    </row>
    <row r="6429" spans="2:18"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c r="O6429" s="4">
        <f>MONTH(Table1[[#This Row],[Invoice Date]])</f>
        <v>5</v>
      </c>
      <c r="P6429" s="4">
        <f>YEAR(Table1[[#This Row],[Invoice Date]])</f>
        <v>2021</v>
      </c>
      <c r="Q6429" s="4" t="str">
        <f>"Q"&amp;ROUNDUP(MONTH(Table1[[#This Row],[Invoice Date]])/3,0)</f>
        <v>Q2</v>
      </c>
      <c r="R6429" s="4" t="str">
        <f>LOOKUP(O6429,{1,3,6,9,12},{"Winter","Spring","Summer","Autumn","Winter"})</f>
        <v>Spring</v>
      </c>
    </row>
    <row r="6430" spans="2:18"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c r="O6430" s="4">
        <f>MONTH(Table1[[#This Row],[Invoice Date]])</f>
        <v>5</v>
      </c>
      <c r="P6430" s="4">
        <f>YEAR(Table1[[#This Row],[Invoice Date]])</f>
        <v>2021</v>
      </c>
      <c r="Q6430" s="4" t="str">
        <f>"Q"&amp;ROUNDUP(MONTH(Table1[[#This Row],[Invoice Date]])/3,0)</f>
        <v>Q2</v>
      </c>
      <c r="R6430" s="4" t="str">
        <f>LOOKUP(O6430,{1,3,6,9,12},{"Winter","Spring","Summer","Autumn","Winter"})</f>
        <v>Spring</v>
      </c>
    </row>
    <row r="6431" spans="2:18"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c r="O6431" s="4">
        <f>MONTH(Table1[[#This Row],[Invoice Date]])</f>
        <v>5</v>
      </c>
      <c r="P6431" s="4">
        <f>YEAR(Table1[[#This Row],[Invoice Date]])</f>
        <v>2021</v>
      </c>
      <c r="Q6431" s="4" t="str">
        <f>"Q"&amp;ROUNDUP(MONTH(Table1[[#This Row],[Invoice Date]])/3,0)</f>
        <v>Q2</v>
      </c>
      <c r="R6431" s="4" t="str">
        <f>LOOKUP(O6431,{1,3,6,9,12},{"Winter","Spring","Summer","Autumn","Winter"})</f>
        <v>Spring</v>
      </c>
    </row>
    <row r="6432" spans="2:18"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c r="O6432" s="4">
        <f>MONTH(Table1[[#This Row],[Invoice Date]])</f>
        <v>5</v>
      </c>
      <c r="P6432" s="4">
        <f>YEAR(Table1[[#This Row],[Invoice Date]])</f>
        <v>2021</v>
      </c>
      <c r="Q6432" s="4" t="str">
        <f>"Q"&amp;ROUNDUP(MONTH(Table1[[#This Row],[Invoice Date]])/3,0)</f>
        <v>Q2</v>
      </c>
      <c r="R6432" s="4" t="str">
        <f>LOOKUP(O6432,{1,3,6,9,12},{"Winter","Spring","Summer","Autumn","Winter"})</f>
        <v>Spring</v>
      </c>
    </row>
    <row r="6433" spans="2:18"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c r="O6433" s="4">
        <f>MONTH(Table1[[#This Row],[Invoice Date]])</f>
        <v>5</v>
      </c>
      <c r="P6433" s="4">
        <f>YEAR(Table1[[#This Row],[Invoice Date]])</f>
        <v>2021</v>
      </c>
      <c r="Q6433" s="4" t="str">
        <f>"Q"&amp;ROUNDUP(MONTH(Table1[[#This Row],[Invoice Date]])/3,0)</f>
        <v>Q2</v>
      </c>
      <c r="R6433" s="4" t="str">
        <f>LOOKUP(O6433,{1,3,6,9,12},{"Winter","Spring","Summer","Autumn","Winter"})</f>
        <v>Spring</v>
      </c>
    </row>
    <row r="6434" spans="2:18"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c r="O6434" s="4">
        <f>MONTH(Table1[[#This Row],[Invoice Date]])</f>
        <v>5</v>
      </c>
      <c r="P6434" s="4">
        <f>YEAR(Table1[[#This Row],[Invoice Date]])</f>
        <v>2021</v>
      </c>
      <c r="Q6434" s="4" t="str">
        <f>"Q"&amp;ROUNDUP(MONTH(Table1[[#This Row],[Invoice Date]])/3,0)</f>
        <v>Q2</v>
      </c>
      <c r="R6434" s="4" t="str">
        <f>LOOKUP(O6434,{1,3,6,9,12},{"Winter","Spring","Summer","Autumn","Winter"})</f>
        <v>Spring</v>
      </c>
    </row>
    <row r="6435" spans="2:18"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c r="O6435" s="4">
        <f>MONTH(Table1[[#This Row],[Invoice Date]])</f>
        <v>6</v>
      </c>
      <c r="P6435" s="4">
        <f>YEAR(Table1[[#This Row],[Invoice Date]])</f>
        <v>2021</v>
      </c>
      <c r="Q6435" s="4" t="str">
        <f>"Q"&amp;ROUNDUP(MONTH(Table1[[#This Row],[Invoice Date]])/3,0)</f>
        <v>Q2</v>
      </c>
      <c r="R6435" s="4" t="str">
        <f>LOOKUP(O6435,{1,3,6,9,12},{"Winter","Spring","Summer","Autumn","Winter"})</f>
        <v>Summer</v>
      </c>
    </row>
    <row r="6436" spans="2:18"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c r="O6436" s="4">
        <f>MONTH(Table1[[#This Row],[Invoice Date]])</f>
        <v>6</v>
      </c>
      <c r="P6436" s="4">
        <f>YEAR(Table1[[#This Row],[Invoice Date]])</f>
        <v>2021</v>
      </c>
      <c r="Q6436" s="4" t="str">
        <f>"Q"&amp;ROUNDUP(MONTH(Table1[[#This Row],[Invoice Date]])/3,0)</f>
        <v>Q2</v>
      </c>
      <c r="R6436" s="4" t="str">
        <f>LOOKUP(O6436,{1,3,6,9,12},{"Winter","Spring","Summer","Autumn","Winter"})</f>
        <v>Summer</v>
      </c>
    </row>
    <row r="6437" spans="2:18"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c r="O6437" s="4">
        <f>MONTH(Table1[[#This Row],[Invoice Date]])</f>
        <v>6</v>
      </c>
      <c r="P6437" s="4">
        <f>YEAR(Table1[[#This Row],[Invoice Date]])</f>
        <v>2021</v>
      </c>
      <c r="Q6437" s="4" t="str">
        <f>"Q"&amp;ROUNDUP(MONTH(Table1[[#This Row],[Invoice Date]])/3,0)</f>
        <v>Q2</v>
      </c>
      <c r="R6437" s="4" t="str">
        <f>LOOKUP(O6437,{1,3,6,9,12},{"Winter","Spring","Summer","Autumn","Winter"})</f>
        <v>Summer</v>
      </c>
    </row>
    <row r="6438" spans="2:18"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c r="O6438" s="4">
        <f>MONTH(Table1[[#This Row],[Invoice Date]])</f>
        <v>6</v>
      </c>
      <c r="P6438" s="4">
        <f>YEAR(Table1[[#This Row],[Invoice Date]])</f>
        <v>2021</v>
      </c>
      <c r="Q6438" s="4" t="str">
        <f>"Q"&amp;ROUNDUP(MONTH(Table1[[#This Row],[Invoice Date]])/3,0)</f>
        <v>Q2</v>
      </c>
      <c r="R6438" s="4" t="str">
        <f>LOOKUP(O6438,{1,3,6,9,12},{"Winter","Spring","Summer","Autumn","Winter"})</f>
        <v>Summer</v>
      </c>
    </row>
    <row r="6439" spans="2:18"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c r="O6439" s="4">
        <f>MONTH(Table1[[#This Row],[Invoice Date]])</f>
        <v>6</v>
      </c>
      <c r="P6439" s="4">
        <f>YEAR(Table1[[#This Row],[Invoice Date]])</f>
        <v>2021</v>
      </c>
      <c r="Q6439" s="4" t="str">
        <f>"Q"&amp;ROUNDUP(MONTH(Table1[[#This Row],[Invoice Date]])/3,0)</f>
        <v>Q2</v>
      </c>
      <c r="R6439" s="4" t="str">
        <f>LOOKUP(O6439,{1,3,6,9,12},{"Winter","Spring","Summer","Autumn","Winter"})</f>
        <v>Summer</v>
      </c>
    </row>
    <row r="6440" spans="2:18"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c r="O6440" s="4">
        <f>MONTH(Table1[[#This Row],[Invoice Date]])</f>
        <v>6</v>
      </c>
      <c r="P6440" s="4">
        <f>YEAR(Table1[[#This Row],[Invoice Date]])</f>
        <v>2021</v>
      </c>
      <c r="Q6440" s="4" t="str">
        <f>"Q"&amp;ROUNDUP(MONTH(Table1[[#This Row],[Invoice Date]])/3,0)</f>
        <v>Q2</v>
      </c>
      <c r="R6440" s="4" t="str">
        <f>LOOKUP(O6440,{1,3,6,9,12},{"Winter","Spring","Summer","Autumn","Winter"})</f>
        <v>Summer</v>
      </c>
    </row>
    <row r="6441" spans="2:18"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c r="O6441" s="4">
        <f>MONTH(Table1[[#This Row],[Invoice Date]])</f>
        <v>7</v>
      </c>
      <c r="P6441" s="4">
        <f>YEAR(Table1[[#This Row],[Invoice Date]])</f>
        <v>2021</v>
      </c>
      <c r="Q6441" s="4" t="str">
        <f>"Q"&amp;ROUNDUP(MONTH(Table1[[#This Row],[Invoice Date]])/3,0)</f>
        <v>Q3</v>
      </c>
      <c r="R6441" s="4" t="str">
        <f>LOOKUP(O6441,{1,3,6,9,12},{"Winter","Spring","Summer","Autumn","Winter"})</f>
        <v>Summer</v>
      </c>
    </row>
    <row r="6442" spans="2:18"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c r="O6442" s="4">
        <f>MONTH(Table1[[#This Row],[Invoice Date]])</f>
        <v>7</v>
      </c>
      <c r="P6442" s="4">
        <f>YEAR(Table1[[#This Row],[Invoice Date]])</f>
        <v>2021</v>
      </c>
      <c r="Q6442" s="4" t="str">
        <f>"Q"&amp;ROUNDUP(MONTH(Table1[[#This Row],[Invoice Date]])/3,0)</f>
        <v>Q3</v>
      </c>
      <c r="R6442" s="4" t="str">
        <f>LOOKUP(O6442,{1,3,6,9,12},{"Winter","Spring","Summer","Autumn","Winter"})</f>
        <v>Summer</v>
      </c>
    </row>
    <row r="6443" spans="2:18"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c r="O6443" s="4">
        <f>MONTH(Table1[[#This Row],[Invoice Date]])</f>
        <v>7</v>
      </c>
      <c r="P6443" s="4">
        <f>YEAR(Table1[[#This Row],[Invoice Date]])</f>
        <v>2021</v>
      </c>
      <c r="Q6443" s="4" t="str">
        <f>"Q"&amp;ROUNDUP(MONTH(Table1[[#This Row],[Invoice Date]])/3,0)</f>
        <v>Q3</v>
      </c>
      <c r="R6443" s="4" t="str">
        <f>LOOKUP(O6443,{1,3,6,9,12},{"Winter","Spring","Summer","Autumn","Winter"})</f>
        <v>Summer</v>
      </c>
    </row>
    <row r="6444" spans="2:18"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c r="O6444" s="4">
        <f>MONTH(Table1[[#This Row],[Invoice Date]])</f>
        <v>7</v>
      </c>
      <c r="P6444" s="4">
        <f>YEAR(Table1[[#This Row],[Invoice Date]])</f>
        <v>2021</v>
      </c>
      <c r="Q6444" s="4" t="str">
        <f>"Q"&amp;ROUNDUP(MONTH(Table1[[#This Row],[Invoice Date]])/3,0)</f>
        <v>Q3</v>
      </c>
      <c r="R6444" s="4" t="str">
        <f>LOOKUP(O6444,{1,3,6,9,12},{"Winter","Spring","Summer","Autumn","Winter"})</f>
        <v>Summer</v>
      </c>
    </row>
    <row r="6445" spans="2:18"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c r="O6445" s="4">
        <f>MONTH(Table1[[#This Row],[Invoice Date]])</f>
        <v>7</v>
      </c>
      <c r="P6445" s="4">
        <f>YEAR(Table1[[#This Row],[Invoice Date]])</f>
        <v>2021</v>
      </c>
      <c r="Q6445" s="4" t="str">
        <f>"Q"&amp;ROUNDUP(MONTH(Table1[[#This Row],[Invoice Date]])/3,0)</f>
        <v>Q3</v>
      </c>
      <c r="R6445" s="4" t="str">
        <f>LOOKUP(O6445,{1,3,6,9,12},{"Winter","Spring","Summer","Autumn","Winter"})</f>
        <v>Summer</v>
      </c>
    </row>
    <row r="6446" spans="2:18"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c r="O6446" s="4">
        <f>MONTH(Table1[[#This Row],[Invoice Date]])</f>
        <v>7</v>
      </c>
      <c r="P6446" s="4">
        <f>YEAR(Table1[[#This Row],[Invoice Date]])</f>
        <v>2021</v>
      </c>
      <c r="Q6446" s="4" t="str">
        <f>"Q"&amp;ROUNDUP(MONTH(Table1[[#This Row],[Invoice Date]])/3,0)</f>
        <v>Q3</v>
      </c>
      <c r="R6446" s="4" t="str">
        <f>LOOKUP(O6446,{1,3,6,9,12},{"Winter","Spring","Summer","Autumn","Winter"})</f>
        <v>Summer</v>
      </c>
    </row>
    <row r="6447" spans="2:18"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c r="O6447" s="4">
        <f>MONTH(Table1[[#This Row],[Invoice Date]])</f>
        <v>8</v>
      </c>
      <c r="P6447" s="4">
        <f>YEAR(Table1[[#This Row],[Invoice Date]])</f>
        <v>2021</v>
      </c>
      <c r="Q6447" s="4" t="str">
        <f>"Q"&amp;ROUNDUP(MONTH(Table1[[#This Row],[Invoice Date]])/3,0)</f>
        <v>Q3</v>
      </c>
      <c r="R6447" s="4" t="str">
        <f>LOOKUP(O6447,{1,3,6,9,12},{"Winter","Spring","Summer","Autumn","Winter"})</f>
        <v>Summer</v>
      </c>
    </row>
    <row r="6448" spans="2:18"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c r="O6448" s="4">
        <f>MONTH(Table1[[#This Row],[Invoice Date]])</f>
        <v>8</v>
      </c>
      <c r="P6448" s="4">
        <f>YEAR(Table1[[#This Row],[Invoice Date]])</f>
        <v>2021</v>
      </c>
      <c r="Q6448" s="4" t="str">
        <f>"Q"&amp;ROUNDUP(MONTH(Table1[[#This Row],[Invoice Date]])/3,0)</f>
        <v>Q3</v>
      </c>
      <c r="R6448" s="4" t="str">
        <f>LOOKUP(O6448,{1,3,6,9,12},{"Winter","Spring","Summer","Autumn","Winter"})</f>
        <v>Summer</v>
      </c>
    </row>
    <row r="6449" spans="2:18"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c r="O6449" s="4">
        <f>MONTH(Table1[[#This Row],[Invoice Date]])</f>
        <v>8</v>
      </c>
      <c r="P6449" s="4">
        <f>YEAR(Table1[[#This Row],[Invoice Date]])</f>
        <v>2021</v>
      </c>
      <c r="Q6449" s="4" t="str">
        <f>"Q"&amp;ROUNDUP(MONTH(Table1[[#This Row],[Invoice Date]])/3,0)</f>
        <v>Q3</v>
      </c>
      <c r="R6449" s="4" t="str">
        <f>LOOKUP(O6449,{1,3,6,9,12},{"Winter","Spring","Summer","Autumn","Winter"})</f>
        <v>Summer</v>
      </c>
    </row>
    <row r="6450" spans="2:18"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c r="O6450" s="4">
        <f>MONTH(Table1[[#This Row],[Invoice Date]])</f>
        <v>8</v>
      </c>
      <c r="P6450" s="4">
        <f>YEAR(Table1[[#This Row],[Invoice Date]])</f>
        <v>2021</v>
      </c>
      <c r="Q6450" s="4" t="str">
        <f>"Q"&amp;ROUNDUP(MONTH(Table1[[#This Row],[Invoice Date]])/3,0)</f>
        <v>Q3</v>
      </c>
      <c r="R6450" s="4" t="str">
        <f>LOOKUP(O6450,{1,3,6,9,12},{"Winter","Spring","Summer","Autumn","Winter"})</f>
        <v>Summer</v>
      </c>
    </row>
    <row r="6451" spans="2:18"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c r="O6451" s="4">
        <f>MONTH(Table1[[#This Row],[Invoice Date]])</f>
        <v>8</v>
      </c>
      <c r="P6451" s="4">
        <f>YEAR(Table1[[#This Row],[Invoice Date]])</f>
        <v>2021</v>
      </c>
      <c r="Q6451" s="4" t="str">
        <f>"Q"&amp;ROUNDUP(MONTH(Table1[[#This Row],[Invoice Date]])/3,0)</f>
        <v>Q3</v>
      </c>
      <c r="R6451" s="4" t="str">
        <f>LOOKUP(O6451,{1,3,6,9,12},{"Winter","Spring","Summer","Autumn","Winter"})</f>
        <v>Summer</v>
      </c>
    </row>
    <row r="6452" spans="2:18"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c r="O6452" s="4">
        <f>MONTH(Table1[[#This Row],[Invoice Date]])</f>
        <v>8</v>
      </c>
      <c r="P6452" s="4">
        <f>YEAR(Table1[[#This Row],[Invoice Date]])</f>
        <v>2021</v>
      </c>
      <c r="Q6452" s="4" t="str">
        <f>"Q"&amp;ROUNDUP(MONTH(Table1[[#This Row],[Invoice Date]])/3,0)</f>
        <v>Q3</v>
      </c>
      <c r="R6452" s="4" t="str">
        <f>LOOKUP(O6452,{1,3,6,9,12},{"Winter","Spring","Summer","Autumn","Winter"})</f>
        <v>Summer</v>
      </c>
    </row>
    <row r="6453" spans="2:18"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c r="O6453" s="4">
        <f>MONTH(Table1[[#This Row],[Invoice Date]])</f>
        <v>9</v>
      </c>
      <c r="P6453" s="4">
        <f>YEAR(Table1[[#This Row],[Invoice Date]])</f>
        <v>2021</v>
      </c>
      <c r="Q6453" s="4" t="str">
        <f>"Q"&amp;ROUNDUP(MONTH(Table1[[#This Row],[Invoice Date]])/3,0)</f>
        <v>Q3</v>
      </c>
      <c r="R6453" s="4" t="str">
        <f>LOOKUP(O6453,{1,3,6,9,12},{"Winter","Spring","Summer","Autumn","Winter"})</f>
        <v>Autumn</v>
      </c>
    </row>
    <row r="6454" spans="2:18"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c r="O6454" s="4">
        <f>MONTH(Table1[[#This Row],[Invoice Date]])</f>
        <v>9</v>
      </c>
      <c r="P6454" s="4">
        <f>YEAR(Table1[[#This Row],[Invoice Date]])</f>
        <v>2021</v>
      </c>
      <c r="Q6454" s="4" t="str">
        <f>"Q"&amp;ROUNDUP(MONTH(Table1[[#This Row],[Invoice Date]])/3,0)</f>
        <v>Q3</v>
      </c>
      <c r="R6454" s="4" t="str">
        <f>LOOKUP(O6454,{1,3,6,9,12},{"Winter","Spring","Summer","Autumn","Winter"})</f>
        <v>Autumn</v>
      </c>
    </row>
    <row r="6455" spans="2:18"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c r="O6455" s="4">
        <f>MONTH(Table1[[#This Row],[Invoice Date]])</f>
        <v>9</v>
      </c>
      <c r="P6455" s="4">
        <f>YEAR(Table1[[#This Row],[Invoice Date]])</f>
        <v>2021</v>
      </c>
      <c r="Q6455" s="4" t="str">
        <f>"Q"&amp;ROUNDUP(MONTH(Table1[[#This Row],[Invoice Date]])/3,0)</f>
        <v>Q3</v>
      </c>
      <c r="R6455" s="4" t="str">
        <f>LOOKUP(O6455,{1,3,6,9,12},{"Winter","Spring","Summer","Autumn","Winter"})</f>
        <v>Autumn</v>
      </c>
    </row>
    <row r="6456" spans="2:18"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c r="O6456" s="4">
        <f>MONTH(Table1[[#This Row],[Invoice Date]])</f>
        <v>9</v>
      </c>
      <c r="P6456" s="4">
        <f>YEAR(Table1[[#This Row],[Invoice Date]])</f>
        <v>2021</v>
      </c>
      <c r="Q6456" s="4" t="str">
        <f>"Q"&amp;ROUNDUP(MONTH(Table1[[#This Row],[Invoice Date]])/3,0)</f>
        <v>Q3</v>
      </c>
      <c r="R6456" s="4" t="str">
        <f>LOOKUP(O6456,{1,3,6,9,12},{"Winter","Spring","Summer","Autumn","Winter"})</f>
        <v>Autumn</v>
      </c>
    </row>
    <row r="6457" spans="2:18"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c r="O6457" s="4">
        <f>MONTH(Table1[[#This Row],[Invoice Date]])</f>
        <v>9</v>
      </c>
      <c r="P6457" s="4">
        <f>YEAR(Table1[[#This Row],[Invoice Date]])</f>
        <v>2021</v>
      </c>
      <c r="Q6457" s="4" t="str">
        <f>"Q"&amp;ROUNDUP(MONTH(Table1[[#This Row],[Invoice Date]])/3,0)</f>
        <v>Q3</v>
      </c>
      <c r="R6457" s="4" t="str">
        <f>LOOKUP(O6457,{1,3,6,9,12},{"Winter","Spring","Summer","Autumn","Winter"})</f>
        <v>Autumn</v>
      </c>
    </row>
    <row r="6458" spans="2:18"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c r="O6458" s="4">
        <f>MONTH(Table1[[#This Row],[Invoice Date]])</f>
        <v>9</v>
      </c>
      <c r="P6458" s="4">
        <f>YEAR(Table1[[#This Row],[Invoice Date]])</f>
        <v>2021</v>
      </c>
      <c r="Q6458" s="4" t="str">
        <f>"Q"&amp;ROUNDUP(MONTH(Table1[[#This Row],[Invoice Date]])/3,0)</f>
        <v>Q3</v>
      </c>
      <c r="R6458" s="4" t="str">
        <f>LOOKUP(O6458,{1,3,6,9,12},{"Winter","Spring","Summer","Autumn","Winter"})</f>
        <v>Autumn</v>
      </c>
    </row>
    <row r="6459" spans="2:18"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c r="O6459" s="4">
        <f>MONTH(Table1[[#This Row],[Invoice Date]])</f>
        <v>10</v>
      </c>
      <c r="P6459" s="4">
        <f>YEAR(Table1[[#This Row],[Invoice Date]])</f>
        <v>2021</v>
      </c>
      <c r="Q6459" s="4" t="str">
        <f>"Q"&amp;ROUNDUP(MONTH(Table1[[#This Row],[Invoice Date]])/3,0)</f>
        <v>Q4</v>
      </c>
      <c r="R6459" s="4" t="str">
        <f>LOOKUP(O6459,{1,3,6,9,12},{"Winter","Spring","Summer","Autumn","Winter"})</f>
        <v>Autumn</v>
      </c>
    </row>
    <row r="6460" spans="2:18"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c r="O6460" s="4">
        <f>MONTH(Table1[[#This Row],[Invoice Date]])</f>
        <v>10</v>
      </c>
      <c r="P6460" s="4">
        <f>YEAR(Table1[[#This Row],[Invoice Date]])</f>
        <v>2021</v>
      </c>
      <c r="Q6460" s="4" t="str">
        <f>"Q"&amp;ROUNDUP(MONTH(Table1[[#This Row],[Invoice Date]])/3,0)</f>
        <v>Q4</v>
      </c>
      <c r="R6460" s="4" t="str">
        <f>LOOKUP(O6460,{1,3,6,9,12},{"Winter","Spring","Summer","Autumn","Winter"})</f>
        <v>Autumn</v>
      </c>
    </row>
    <row r="6461" spans="2:18"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c r="O6461" s="4">
        <f>MONTH(Table1[[#This Row],[Invoice Date]])</f>
        <v>10</v>
      </c>
      <c r="P6461" s="4">
        <f>YEAR(Table1[[#This Row],[Invoice Date]])</f>
        <v>2021</v>
      </c>
      <c r="Q6461" s="4" t="str">
        <f>"Q"&amp;ROUNDUP(MONTH(Table1[[#This Row],[Invoice Date]])/3,0)</f>
        <v>Q4</v>
      </c>
      <c r="R6461" s="4" t="str">
        <f>LOOKUP(O6461,{1,3,6,9,12},{"Winter","Spring","Summer","Autumn","Winter"})</f>
        <v>Autumn</v>
      </c>
    </row>
    <row r="6462" spans="2:18"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c r="O6462" s="4">
        <f>MONTH(Table1[[#This Row],[Invoice Date]])</f>
        <v>10</v>
      </c>
      <c r="P6462" s="4">
        <f>YEAR(Table1[[#This Row],[Invoice Date]])</f>
        <v>2021</v>
      </c>
      <c r="Q6462" s="4" t="str">
        <f>"Q"&amp;ROUNDUP(MONTH(Table1[[#This Row],[Invoice Date]])/3,0)</f>
        <v>Q4</v>
      </c>
      <c r="R6462" s="4" t="str">
        <f>LOOKUP(O6462,{1,3,6,9,12},{"Winter","Spring","Summer","Autumn","Winter"})</f>
        <v>Autumn</v>
      </c>
    </row>
    <row r="6463" spans="2:18"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c r="O6463" s="4">
        <f>MONTH(Table1[[#This Row],[Invoice Date]])</f>
        <v>10</v>
      </c>
      <c r="P6463" s="4">
        <f>YEAR(Table1[[#This Row],[Invoice Date]])</f>
        <v>2021</v>
      </c>
      <c r="Q6463" s="4" t="str">
        <f>"Q"&amp;ROUNDUP(MONTH(Table1[[#This Row],[Invoice Date]])/3,0)</f>
        <v>Q4</v>
      </c>
      <c r="R6463" s="4" t="str">
        <f>LOOKUP(O6463,{1,3,6,9,12},{"Winter","Spring","Summer","Autumn","Winter"})</f>
        <v>Autumn</v>
      </c>
    </row>
    <row r="6464" spans="2:18"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c r="O6464" s="4">
        <f>MONTH(Table1[[#This Row],[Invoice Date]])</f>
        <v>10</v>
      </c>
      <c r="P6464" s="4">
        <f>YEAR(Table1[[#This Row],[Invoice Date]])</f>
        <v>2021</v>
      </c>
      <c r="Q6464" s="4" t="str">
        <f>"Q"&amp;ROUNDUP(MONTH(Table1[[#This Row],[Invoice Date]])/3,0)</f>
        <v>Q4</v>
      </c>
      <c r="R6464" s="4" t="str">
        <f>LOOKUP(O6464,{1,3,6,9,12},{"Winter","Spring","Summer","Autumn","Winter"})</f>
        <v>Autumn</v>
      </c>
    </row>
    <row r="6465" spans="2:18"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c r="O6465" s="4">
        <f>MONTH(Table1[[#This Row],[Invoice Date]])</f>
        <v>11</v>
      </c>
      <c r="P6465" s="4">
        <f>YEAR(Table1[[#This Row],[Invoice Date]])</f>
        <v>2021</v>
      </c>
      <c r="Q6465" s="4" t="str">
        <f>"Q"&amp;ROUNDUP(MONTH(Table1[[#This Row],[Invoice Date]])/3,0)</f>
        <v>Q4</v>
      </c>
      <c r="R6465" s="4" t="str">
        <f>LOOKUP(O6465,{1,3,6,9,12},{"Winter","Spring","Summer","Autumn","Winter"})</f>
        <v>Autumn</v>
      </c>
    </row>
    <row r="6466" spans="2:18"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c r="O6466" s="4">
        <f>MONTH(Table1[[#This Row],[Invoice Date]])</f>
        <v>11</v>
      </c>
      <c r="P6466" s="4">
        <f>YEAR(Table1[[#This Row],[Invoice Date]])</f>
        <v>2021</v>
      </c>
      <c r="Q6466" s="4" t="str">
        <f>"Q"&amp;ROUNDUP(MONTH(Table1[[#This Row],[Invoice Date]])/3,0)</f>
        <v>Q4</v>
      </c>
      <c r="R6466" s="4" t="str">
        <f>LOOKUP(O6466,{1,3,6,9,12},{"Winter","Spring","Summer","Autumn","Winter"})</f>
        <v>Autumn</v>
      </c>
    </row>
    <row r="6467" spans="2:18"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c r="O6467" s="4">
        <f>MONTH(Table1[[#This Row],[Invoice Date]])</f>
        <v>11</v>
      </c>
      <c r="P6467" s="4">
        <f>YEAR(Table1[[#This Row],[Invoice Date]])</f>
        <v>2021</v>
      </c>
      <c r="Q6467" s="4" t="str">
        <f>"Q"&amp;ROUNDUP(MONTH(Table1[[#This Row],[Invoice Date]])/3,0)</f>
        <v>Q4</v>
      </c>
      <c r="R6467" s="4" t="str">
        <f>LOOKUP(O6467,{1,3,6,9,12},{"Winter","Spring","Summer","Autumn","Winter"})</f>
        <v>Autumn</v>
      </c>
    </row>
    <row r="6468" spans="2:18"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c r="O6468" s="4">
        <f>MONTH(Table1[[#This Row],[Invoice Date]])</f>
        <v>11</v>
      </c>
      <c r="P6468" s="4">
        <f>YEAR(Table1[[#This Row],[Invoice Date]])</f>
        <v>2021</v>
      </c>
      <c r="Q6468" s="4" t="str">
        <f>"Q"&amp;ROUNDUP(MONTH(Table1[[#This Row],[Invoice Date]])/3,0)</f>
        <v>Q4</v>
      </c>
      <c r="R6468" s="4" t="str">
        <f>LOOKUP(O6468,{1,3,6,9,12},{"Winter","Spring","Summer","Autumn","Winter"})</f>
        <v>Autumn</v>
      </c>
    </row>
    <row r="6469" spans="2:18"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c r="O6469" s="4">
        <f>MONTH(Table1[[#This Row],[Invoice Date]])</f>
        <v>11</v>
      </c>
      <c r="P6469" s="4">
        <f>YEAR(Table1[[#This Row],[Invoice Date]])</f>
        <v>2021</v>
      </c>
      <c r="Q6469" s="4" t="str">
        <f>"Q"&amp;ROUNDUP(MONTH(Table1[[#This Row],[Invoice Date]])/3,0)</f>
        <v>Q4</v>
      </c>
      <c r="R6469" s="4" t="str">
        <f>LOOKUP(O6469,{1,3,6,9,12},{"Winter","Spring","Summer","Autumn","Winter"})</f>
        <v>Autumn</v>
      </c>
    </row>
    <row r="6470" spans="2:18"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c r="O6470" s="4">
        <f>MONTH(Table1[[#This Row],[Invoice Date]])</f>
        <v>11</v>
      </c>
      <c r="P6470" s="4">
        <f>YEAR(Table1[[#This Row],[Invoice Date]])</f>
        <v>2021</v>
      </c>
      <c r="Q6470" s="4" t="str">
        <f>"Q"&amp;ROUNDUP(MONTH(Table1[[#This Row],[Invoice Date]])/3,0)</f>
        <v>Q4</v>
      </c>
      <c r="R6470" s="4" t="str">
        <f>LOOKUP(O6470,{1,3,6,9,12},{"Winter","Spring","Summer","Autumn","Winter"})</f>
        <v>Autumn</v>
      </c>
    </row>
    <row r="6471" spans="2:18"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c r="O6471" s="4">
        <f>MONTH(Table1[[#This Row],[Invoice Date]])</f>
        <v>12</v>
      </c>
      <c r="P6471" s="4">
        <f>YEAR(Table1[[#This Row],[Invoice Date]])</f>
        <v>2021</v>
      </c>
      <c r="Q6471" s="4" t="str">
        <f>"Q"&amp;ROUNDUP(MONTH(Table1[[#This Row],[Invoice Date]])/3,0)</f>
        <v>Q4</v>
      </c>
      <c r="R6471" s="4" t="str">
        <f>LOOKUP(O6471,{1,3,6,9,12},{"Winter","Spring","Summer","Autumn","Winter"})</f>
        <v>Winter</v>
      </c>
    </row>
    <row r="6472" spans="2:18"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c r="O6472" s="4">
        <f>MONTH(Table1[[#This Row],[Invoice Date]])</f>
        <v>12</v>
      </c>
      <c r="P6472" s="4">
        <f>YEAR(Table1[[#This Row],[Invoice Date]])</f>
        <v>2021</v>
      </c>
      <c r="Q6472" s="4" t="str">
        <f>"Q"&amp;ROUNDUP(MONTH(Table1[[#This Row],[Invoice Date]])/3,0)</f>
        <v>Q4</v>
      </c>
      <c r="R6472" s="4" t="str">
        <f>LOOKUP(O6472,{1,3,6,9,12},{"Winter","Spring","Summer","Autumn","Winter"})</f>
        <v>Winter</v>
      </c>
    </row>
    <row r="6473" spans="2:18"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c r="O6473" s="4">
        <f>MONTH(Table1[[#This Row],[Invoice Date]])</f>
        <v>12</v>
      </c>
      <c r="P6473" s="4">
        <f>YEAR(Table1[[#This Row],[Invoice Date]])</f>
        <v>2021</v>
      </c>
      <c r="Q6473" s="4" t="str">
        <f>"Q"&amp;ROUNDUP(MONTH(Table1[[#This Row],[Invoice Date]])/3,0)</f>
        <v>Q4</v>
      </c>
      <c r="R6473" s="4" t="str">
        <f>LOOKUP(O6473,{1,3,6,9,12},{"Winter","Spring","Summer","Autumn","Winter"})</f>
        <v>Winter</v>
      </c>
    </row>
    <row r="6474" spans="2:18"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c r="O6474" s="4">
        <f>MONTH(Table1[[#This Row],[Invoice Date]])</f>
        <v>12</v>
      </c>
      <c r="P6474" s="4">
        <f>YEAR(Table1[[#This Row],[Invoice Date]])</f>
        <v>2021</v>
      </c>
      <c r="Q6474" s="4" t="str">
        <f>"Q"&amp;ROUNDUP(MONTH(Table1[[#This Row],[Invoice Date]])/3,0)</f>
        <v>Q4</v>
      </c>
      <c r="R6474" s="4" t="str">
        <f>LOOKUP(O6474,{1,3,6,9,12},{"Winter","Spring","Summer","Autumn","Winter"})</f>
        <v>Winter</v>
      </c>
    </row>
    <row r="6475" spans="2:18"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c r="O6475" s="4">
        <f>MONTH(Table1[[#This Row],[Invoice Date]])</f>
        <v>12</v>
      </c>
      <c r="P6475" s="4">
        <f>YEAR(Table1[[#This Row],[Invoice Date]])</f>
        <v>2021</v>
      </c>
      <c r="Q6475" s="4" t="str">
        <f>"Q"&amp;ROUNDUP(MONTH(Table1[[#This Row],[Invoice Date]])/3,0)</f>
        <v>Q4</v>
      </c>
      <c r="R6475" s="4" t="str">
        <f>LOOKUP(O6475,{1,3,6,9,12},{"Winter","Spring","Summer","Autumn","Winter"})</f>
        <v>Winter</v>
      </c>
    </row>
    <row r="6476" spans="2:18"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c r="O6476" s="4">
        <f>MONTH(Table1[[#This Row],[Invoice Date]])</f>
        <v>12</v>
      </c>
      <c r="P6476" s="4">
        <f>YEAR(Table1[[#This Row],[Invoice Date]])</f>
        <v>2021</v>
      </c>
      <c r="Q6476" s="4" t="str">
        <f>"Q"&amp;ROUNDUP(MONTH(Table1[[#This Row],[Invoice Date]])/3,0)</f>
        <v>Q4</v>
      </c>
      <c r="R6476" s="4" t="str">
        <f>LOOKUP(O6476,{1,3,6,9,12},{"Winter","Spring","Summer","Autumn","Winter"})</f>
        <v>Winter</v>
      </c>
    </row>
    <row r="6477" spans="2:18"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c r="O6477" s="4">
        <f>MONTH(Table1[[#This Row],[Invoice Date]])</f>
        <v>1</v>
      </c>
      <c r="P6477" s="4">
        <f>YEAR(Table1[[#This Row],[Invoice Date]])</f>
        <v>2021</v>
      </c>
      <c r="Q6477" s="4" t="str">
        <f>"Q"&amp;ROUNDUP(MONTH(Table1[[#This Row],[Invoice Date]])/3,0)</f>
        <v>Q1</v>
      </c>
      <c r="R6477" s="4" t="str">
        <f>LOOKUP(O6477,{1,3,6,9,12},{"Winter","Spring","Summer","Autumn","Winter"})</f>
        <v>Winter</v>
      </c>
    </row>
    <row r="6478" spans="2:18"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c r="O6478" s="4">
        <f>MONTH(Table1[[#This Row],[Invoice Date]])</f>
        <v>1</v>
      </c>
      <c r="P6478" s="4">
        <f>YEAR(Table1[[#This Row],[Invoice Date]])</f>
        <v>2021</v>
      </c>
      <c r="Q6478" s="4" t="str">
        <f>"Q"&amp;ROUNDUP(MONTH(Table1[[#This Row],[Invoice Date]])/3,0)</f>
        <v>Q1</v>
      </c>
      <c r="R6478" s="4" t="str">
        <f>LOOKUP(O6478,{1,3,6,9,12},{"Winter","Spring","Summer","Autumn","Winter"})</f>
        <v>Winter</v>
      </c>
    </row>
    <row r="6479" spans="2:18"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c r="O6479" s="4">
        <f>MONTH(Table1[[#This Row],[Invoice Date]])</f>
        <v>1</v>
      </c>
      <c r="P6479" s="4">
        <f>YEAR(Table1[[#This Row],[Invoice Date]])</f>
        <v>2021</v>
      </c>
      <c r="Q6479" s="4" t="str">
        <f>"Q"&amp;ROUNDUP(MONTH(Table1[[#This Row],[Invoice Date]])/3,0)</f>
        <v>Q1</v>
      </c>
      <c r="R6479" s="4" t="str">
        <f>LOOKUP(O6479,{1,3,6,9,12},{"Winter","Spring","Summer","Autumn","Winter"})</f>
        <v>Winter</v>
      </c>
    </row>
    <row r="6480" spans="2:18"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c r="O6480" s="4">
        <f>MONTH(Table1[[#This Row],[Invoice Date]])</f>
        <v>1</v>
      </c>
      <c r="P6480" s="4">
        <f>YEAR(Table1[[#This Row],[Invoice Date]])</f>
        <v>2021</v>
      </c>
      <c r="Q6480" s="4" t="str">
        <f>"Q"&amp;ROUNDUP(MONTH(Table1[[#This Row],[Invoice Date]])/3,0)</f>
        <v>Q1</v>
      </c>
      <c r="R6480" s="4" t="str">
        <f>LOOKUP(O6480,{1,3,6,9,12},{"Winter","Spring","Summer","Autumn","Winter"})</f>
        <v>Winter</v>
      </c>
    </row>
    <row r="6481" spans="2:18"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c r="O6481" s="4">
        <f>MONTH(Table1[[#This Row],[Invoice Date]])</f>
        <v>1</v>
      </c>
      <c r="P6481" s="4">
        <f>YEAR(Table1[[#This Row],[Invoice Date]])</f>
        <v>2021</v>
      </c>
      <c r="Q6481" s="4" t="str">
        <f>"Q"&amp;ROUNDUP(MONTH(Table1[[#This Row],[Invoice Date]])/3,0)</f>
        <v>Q1</v>
      </c>
      <c r="R6481" s="4" t="str">
        <f>LOOKUP(O6481,{1,3,6,9,12},{"Winter","Spring","Summer","Autumn","Winter"})</f>
        <v>Winter</v>
      </c>
    </row>
    <row r="6482" spans="2:18"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c r="O6482" s="4">
        <f>MONTH(Table1[[#This Row],[Invoice Date]])</f>
        <v>1</v>
      </c>
      <c r="P6482" s="4">
        <f>YEAR(Table1[[#This Row],[Invoice Date]])</f>
        <v>2021</v>
      </c>
      <c r="Q6482" s="4" t="str">
        <f>"Q"&amp;ROUNDUP(MONTH(Table1[[#This Row],[Invoice Date]])/3,0)</f>
        <v>Q1</v>
      </c>
      <c r="R6482" s="4" t="str">
        <f>LOOKUP(O6482,{1,3,6,9,12},{"Winter","Spring","Summer","Autumn","Winter"})</f>
        <v>Winter</v>
      </c>
    </row>
    <row r="6483" spans="2:18"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c r="O6483" s="4">
        <f>MONTH(Table1[[#This Row],[Invoice Date]])</f>
        <v>2</v>
      </c>
      <c r="P6483" s="4">
        <f>YEAR(Table1[[#This Row],[Invoice Date]])</f>
        <v>2021</v>
      </c>
      <c r="Q6483" s="4" t="str">
        <f>"Q"&amp;ROUNDUP(MONTH(Table1[[#This Row],[Invoice Date]])/3,0)</f>
        <v>Q1</v>
      </c>
      <c r="R6483" s="4" t="str">
        <f>LOOKUP(O6483,{1,3,6,9,12},{"Winter","Spring","Summer","Autumn","Winter"})</f>
        <v>Winter</v>
      </c>
    </row>
    <row r="6484" spans="2:18"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c r="O6484" s="4">
        <f>MONTH(Table1[[#This Row],[Invoice Date]])</f>
        <v>2</v>
      </c>
      <c r="P6484" s="4">
        <f>YEAR(Table1[[#This Row],[Invoice Date]])</f>
        <v>2021</v>
      </c>
      <c r="Q6484" s="4" t="str">
        <f>"Q"&amp;ROUNDUP(MONTH(Table1[[#This Row],[Invoice Date]])/3,0)</f>
        <v>Q1</v>
      </c>
      <c r="R6484" s="4" t="str">
        <f>LOOKUP(O6484,{1,3,6,9,12},{"Winter","Spring","Summer","Autumn","Winter"})</f>
        <v>Winter</v>
      </c>
    </row>
    <row r="6485" spans="2:18"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c r="O6485" s="4">
        <f>MONTH(Table1[[#This Row],[Invoice Date]])</f>
        <v>2</v>
      </c>
      <c r="P6485" s="4">
        <f>YEAR(Table1[[#This Row],[Invoice Date]])</f>
        <v>2021</v>
      </c>
      <c r="Q6485" s="4" t="str">
        <f>"Q"&amp;ROUNDUP(MONTH(Table1[[#This Row],[Invoice Date]])/3,0)</f>
        <v>Q1</v>
      </c>
      <c r="R6485" s="4" t="str">
        <f>LOOKUP(O6485,{1,3,6,9,12},{"Winter","Spring","Summer","Autumn","Winter"})</f>
        <v>Winter</v>
      </c>
    </row>
    <row r="6486" spans="2:18"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c r="O6486" s="4">
        <f>MONTH(Table1[[#This Row],[Invoice Date]])</f>
        <v>2</v>
      </c>
      <c r="P6486" s="4">
        <f>YEAR(Table1[[#This Row],[Invoice Date]])</f>
        <v>2021</v>
      </c>
      <c r="Q6486" s="4" t="str">
        <f>"Q"&amp;ROUNDUP(MONTH(Table1[[#This Row],[Invoice Date]])/3,0)</f>
        <v>Q1</v>
      </c>
      <c r="R6486" s="4" t="str">
        <f>LOOKUP(O6486,{1,3,6,9,12},{"Winter","Spring","Summer","Autumn","Winter"})</f>
        <v>Winter</v>
      </c>
    </row>
    <row r="6487" spans="2:18"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c r="O6487" s="4">
        <f>MONTH(Table1[[#This Row],[Invoice Date]])</f>
        <v>2</v>
      </c>
      <c r="P6487" s="4">
        <f>YEAR(Table1[[#This Row],[Invoice Date]])</f>
        <v>2021</v>
      </c>
      <c r="Q6487" s="4" t="str">
        <f>"Q"&amp;ROUNDUP(MONTH(Table1[[#This Row],[Invoice Date]])/3,0)</f>
        <v>Q1</v>
      </c>
      <c r="R6487" s="4" t="str">
        <f>LOOKUP(O6487,{1,3,6,9,12},{"Winter","Spring","Summer","Autumn","Winter"})</f>
        <v>Winter</v>
      </c>
    </row>
    <row r="6488" spans="2:18"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c r="O6488" s="4">
        <f>MONTH(Table1[[#This Row],[Invoice Date]])</f>
        <v>2</v>
      </c>
      <c r="P6488" s="4">
        <f>YEAR(Table1[[#This Row],[Invoice Date]])</f>
        <v>2021</v>
      </c>
      <c r="Q6488" s="4" t="str">
        <f>"Q"&amp;ROUNDUP(MONTH(Table1[[#This Row],[Invoice Date]])/3,0)</f>
        <v>Q1</v>
      </c>
      <c r="R6488" s="4" t="str">
        <f>LOOKUP(O6488,{1,3,6,9,12},{"Winter","Spring","Summer","Autumn","Winter"})</f>
        <v>Winter</v>
      </c>
    </row>
    <row r="6489" spans="2:18"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c r="O6489" s="4">
        <f>MONTH(Table1[[#This Row],[Invoice Date]])</f>
        <v>3</v>
      </c>
      <c r="P6489" s="4">
        <f>YEAR(Table1[[#This Row],[Invoice Date]])</f>
        <v>2021</v>
      </c>
      <c r="Q6489" s="4" t="str">
        <f>"Q"&amp;ROUNDUP(MONTH(Table1[[#This Row],[Invoice Date]])/3,0)</f>
        <v>Q1</v>
      </c>
      <c r="R6489" s="4" t="str">
        <f>LOOKUP(O6489,{1,3,6,9,12},{"Winter","Spring","Summer","Autumn","Winter"})</f>
        <v>Spring</v>
      </c>
    </row>
    <row r="6490" spans="2:18"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c r="O6490" s="4">
        <f>MONTH(Table1[[#This Row],[Invoice Date]])</f>
        <v>3</v>
      </c>
      <c r="P6490" s="4">
        <f>YEAR(Table1[[#This Row],[Invoice Date]])</f>
        <v>2021</v>
      </c>
      <c r="Q6490" s="4" t="str">
        <f>"Q"&amp;ROUNDUP(MONTH(Table1[[#This Row],[Invoice Date]])/3,0)</f>
        <v>Q1</v>
      </c>
      <c r="R6490" s="4" t="str">
        <f>LOOKUP(O6490,{1,3,6,9,12},{"Winter","Spring","Summer","Autumn","Winter"})</f>
        <v>Spring</v>
      </c>
    </row>
    <row r="6491" spans="2:18"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c r="O6491" s="4">
        <f>MONTH(Table1[[#This Row],[Invoice Date]])</f>
        <v>3</v>
      </c>
      <c r="P6491" s="4">
        <f>YEAR(Table1[[#This Row],[Invoice Date]])</f>
        <v>2021</v>
      </c>
      <c r="Q6491" s="4" t="str">
        <f>"Q"&amp;ROUNDUP(MONTH(Table1[[#This Row],[Invoice Date]])/3,0)</f>
        <v>Q1</v>
      </c>
      <c r="R6491" s="4" t="str">
        <f>LOOKUP(O6491,{1,3,6,9,12},{"Winter","Spring","Summer","Autumn","Winter"})</f>
        <v>Spring</v>
      </c>
    </row>
    <row r="6492" spans="2:18"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c r="O6492" s="4">
        <f>MONTH(Table1[[#This Row],[Invoice Date]])</f>
        <v>3</v>
      </c>
      <c r="P6492" s="4">
        <f>YEAR(Table1[[#This Row],[Invoice Date]])</f>
        <v>2021</v>
      </c>
      <c r="Q6492" s="4" t="str">
        <f>"Q"&amp;ROUNDUP(MONTH(Table1[[#This Row],[Invoice Date]])/3,0)</f>
        <v>Q1</v>
      </c>
      <c r="R6492" s="4" t="str">
        <f>LOOKUP(O6492,{1,3,6,9,12},{"Winter","Spring","Summer","Autumn","Winter"})</f>
        <v>Spring</v>
      </c>
    </row>
    <row r="6493" spans="2:18"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c r="O6493" s="4">
        <f>MONTH(Table1[[#This Row],[Invoice Date]])</f>
        <v>3</v>
      </c>
      <c r="P6493" s="4">
        <f>YEAR(Table1[[#This Row],[Invoice Date]])</f>
        <v>2021</v>
      </c>
      <c r="Q6493" s="4" t="str">
        <f>"Q"&amp;ROUNDUP(MONTH(Table1[[#This Row],[Invoice Date]])/3,0)</f>
        <v>Q1</v>
      </c>
      <c r="R6493" s="4" t="str">
        <f>LOOKUP(O6493,{1,3,6,9,12},{"Winter","Spring","Summer","Autumn","Winter"})</f>
        <v>Spring</v>
      </c>
    </row>
    <row r="6494" spans="2:18"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c r="O6494" s="4">
        <f>MONTH(Table1[[#This Row],[Invoice Date]])</f>
        <v>3</v>
      </c>
      <c r="P6494" s="4">
        <f>YEAR(Table1[[#This Row],[Invoice Date]])</f>
        <v>2021</v>
      </c>
      <c r="Q6494" s="4" t="str">
        <f>"Q"&amp;ROUNDUP(MONTH(Table1[[#This Row],[Invoice Date]])/3,0)</f>
        <v>Q1</v>
      </c>
      <c r="R6494" s="4" t="str">
        <f>LOOKUP(O6494,{1,3,6,9,12},{"Winter","Spring","Summer","Autumn","Winter"})</f>
        <v>Spring</v>
      </c>
    </row>
    <row r="6495" spans="2:18"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c r="O6495" s="4">
        <f>MONTH(Table1[[#This Row],[Invoice Date]])</f>
        <v>4</v>
      </c>
      <c r="P6495" s="4">
        <f>YEAR(Table1[[#This Row],[Invoice Date]])</f>
        <v>2021</v>
      </c>
      <c r="Q6495" s="4" t="str">
        <f>"Q"&amp;ROUNDUP(MONTH(Table1[[#This Row],[Invoice Date]])/3,0)</f>
        <v>Q2</v>
      </c>
      <c r="R6495" s="4" t="str">
        <f>LOOKUP(O6495,{1,3,6,9,12},{"Winter","Spring","Summer","Autumn","Winter"})</f>
        <v>Spring</v>
      </c>
    </row>
    <row r="6496" spans="2:18"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c r="O6496" s="4">
        <f>MONTH(Table1[[#This Row],[Invoice Date]])</f>
        <v>4</v>
      </c>
      <c r="P6496" s="4">
        <f>YEAR(Table1[[#This Row],[Invoice Date]])</f>
        <v>2021</v>
      </c>
      <c r="Q6496" s="4" t="str">
        <f>"Q"&amp;ROUNDUP(MONTH(Table1[[#This Row],[Invoice Date]])/3,0)</f>
        <v>Q2</v>
      </c>
      <c r="R6496" s="4" t="str">
        <f>LOOKUP(O6496,{1,3,6,9,12},{"Winter","Spring","Summer","Autumn","Winter"})</f>
        <v>Spring</v>
      </c>
    </row>
    <row r="6497" spans="2:18"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c r="O6497" s="4">
        <f>MONTH(Table1[[#This Row],[Invoice Date]])</f>
        <v>4</v>
      </c>
      <c r="P6497" s="4">
        <f>YEAR(Table1[[#This Row],[Invoice Date]])</f>
        <v>2021</v>
      </c>
      <c r="Q6497" s="4" t="str">
        <f>"Q"&amp;ROUNDUP(MONTH(Table1[[#This Row],[Invoice Date]])/3,0)</f>
        <v>Q2</v>
      </c>
      <c r="R6497" s="4" t="str">
        <f>LOOKUP(O6497,{1,3,6,9,12},{"Winter","Spring","Summer","Autumn","Winter"})</f>
        <v>Spring</v>
      </c>
    </row>
    <row r="6498" spans="2:18"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c r="O6498" s="4">
        <f>MONTH(Table1[[#This Row],[Invoice Date]])</f>
        <v>4</v>
      </c>
      <c r="P6498" s="4">
        <f>YEAR(Table1[[#This Row],[Invoice Date]])</f>
        <v>2021</v>
      </c>
      <c r="Q6498" s="4" t="str">
        <f>"Q"&amp;ROUNDUP(MONTH(Table1[[#This Row],[Invoice Date]])/3,0)</f>
        <v>Q2</v>
      </c>
      <c r="R6498" s="4" t="str">
        <f>LOOKUP(O6498,{1,3,6,9,12},{"Winter","Spring","Summer","Autumn","Winter"})</f>
        <v>Spring</v>
      </c>
    </row>
    <row r="6499" spans="2:18"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c r="O6499" s="4">
        <f>MONTH(Table1[[#This Row],[Invoice Date]])</f>
        <v>4</v>
      </c>
      <c r="P6499" s="4">
        <f>YEAR(Table1[[#This Row],[Invoice Date]])</f>
        <v>2021</v>
      </c>
      <c r="Q6499" s="4" t="str">
        <f>"Q"&amp;ROUNDUP(MONTH(Table1[[#This Row],[Invoice Date]])/3,0)</f>
        <v>Q2</v>
      </c>
      <c r="R6499" s="4" t="str">
        <f>LOOKUP(O6499,{1,3,6,9,12},{"Winter","Spring","Summer","Autumn","Winter"})</f>
        <v>Spring</v>
      </c>
    </row>
    <row r="6500" spans="2:18"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c r="O6500" s="4">
        <f>MONTH(Table1[[#This Row],[Invoice Date]])</f>
        <v>4</v>
      </c>
      <c r="P6500" s="4">
        <f>YEAR(Table1[[#This Row],[Invoice Date]])</f>
        <v>2021</v>
      </c>
      <c r="Q6500" s="4" t="str">
        <f>"Q"&amp;ROUNDUP(MONTH(Table1[[#This Row],[Invoice Date]])/3,0)</f>
        <v>Q2</v>
      </c>
      <c r="R6500" s="4" t="str">
        <f>LOOKUP(O6500,{1,3,6,9,12},{"Winter","Spring","Summer","Autumn","Winter"})</f>
        <v>Spring</v>
      </c>
    </row>
    <row r="6501" spans="2:18"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c r="O6501" s="4">
        <f>MONTH(Table1[[#This Row],[Invoice Date]])</f>
        <v>5</v>
      </c>
      <c r="P6501" s="4">
        <f>YEAR(Table1[[#This Row],[Invoice Date]])</f>
        <v>2021</v>
      </c>
      <c r="Q6501" s="4" t="str">
        <f>"Q"&amp;ROUNDUP(MONTH(Table1[[#This Row],[Invoice Date]])/3,0)</f>
        <v>Q2</v>
      </c>
      <c r="R6501" s="4" t="str">
        <f>LOOKUP(O6501,{1,3,6,9,12},{"Winter","Spring","Summer","Autumn","Winter"})</f>
        <v>Spring</v>
      </c>
    </row>
    <row r="6502" spans="2:18"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c r="O6502" s="4">
        <f>MONTH(Table1[[#This Row],[Invoice Date]])</f>
        <v>5</v>
      </c>
      <c r="P6502" s="4">
        <f>YEAR(Table1[[#This Row],[Invoice Date]])</f>
        <v>2021</v>
      </c>
      <c r="Q6502" s="4" t="str">
        <f>"Q"&amp;ROUNDUP(MONTH(Table1[[#This Row],[Invoice Date]])/3,0)</f>
        <v>Q2</v>
      </c>
      <c r="R6502" s="4" t="str">
        <f>LOOKUP(O6502,{1,3,6,9,12},{"Winter","Spring","Summer","Autumn","Winter"})</f>
        <v>Spring</v>
      </c>
    </row>
    <row r="6503" spans="2:18"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c r="O6503" s="4">
        <f>MONTH(Table1[[#This Row],[Invoice Date]])</f>
        <v>5</v>
      </c>
      <c r="P6503" s="4">
        <f>YEAR(Table1[[#This Row],[Invoice Date]])</f>
        <v>2021</v>
      </c>
      <c r="Q6503" s="4" t="str">
        <f>"Q"&amp;ROUNDUP(MONTH(Table1[[#This Row],[Invoice Date]])/3,0)</f>
        <v>Q2</v>
      </c>
      <c r="R6503" s="4" t="str">
        <f>LOOKUP(O6503,{1,3,6,9,12},{"Winter","Spring","Summer","Autumn","Winter"})</f>
        <v>Spring</v>
      </c>
    </row>
    <row r="6504" spans="2:18"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c r="O6504" s="4">
        <f>MONTH(Table1[[#This Row],[Invoice Date]])</f>
        <v>5</v>
      </c>
      <c r="P6504" s="4">
        <f>YEAR(Table1[[#This Row],[Invoice Date]])</f>
        <v>2021</v>
      </c>
      <c r="Q6504" s="4" t="str">
        <f>"Q"&amp;ROUNDUP(MONTH(Table1[[#This Row],[Invoice Date]])/3,0)</f>
        <v>Q2</v>
      </c>
      <c r="R6504" s="4" t="str">
        <f>LOOKUP(O6504,{1,3,6,9,12},{"Winter","Spring","Summer","Autumn","Winter"})</f>
        <v>Spring</v>
      </c>
    </row>
    <row r="6505" spans="2:18"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c r="O6505" s="4">
        <f>MONTH(Table1[[#This Row],[Invoice Date]])</f>
        <v>5</v>
      </c>
      <c r="P6505" s="4">
        <f>YEAR(Table1[[#This Row],[Invoice Date]])</f>
        <v>2021</v>
      </c>
      <c r="Q6505" s="4" t="str">
        <f>"Q"&amp;ROUNDUP(MONTH(Table1[[#This Row],[Invoice Date]])/3,0)</f>
        <v>Q2</v>
      </c>
      <c r="R6505" s="4" t="str">
        <f>LOOKUP(O6505,{1,3,6,9,12},{"Winter","Spring","Summer","Autumn","Winter"})</f>
        <v>Spring</v>
      </c>
    </row>
    <row r="6506" spans="2:18"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c r="O6506" s="4">
        <f>MONTH(Table1[[#This Row],[Invoice Date]])</f>
        <v>5</v>
      </c>
      <c r="P6506" s="4">
        <f>YEAR(Table1[[#This Row],[Invoice Date]])</f>
        <v>2021</v>
      </c>
      <c r="Q6506" s="4" t="str">
        <f>"Q"&amp;ROUNDUP(MONTH(Table1[[#This Row],[Invoice Date]])/3,0)</f>
        <v>Q2</v>
      </c>
      <c r="R6506" s="4" t="str">
        <f>LOOKUP(O6506,{1,3,6,9,12},{"Winter","Spring","Summer","Autumn","Winter"})</f>
        <v>Spring</v>
      </c>
    </row>
    <row r="6507" spans="2:18"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c r="O6507" s="4">
        <f>MONTH(Table1[[#This Row],[Invoice Date]])</f>
        <v>6</v>
      </c>
      <c r="P6507" s="4">
        <f>YEAR(Table1[[#This Row],[Invoice Date]])</f>
        <v>2021</v>
      </c>
      <c r="Q6507" s="4" t="str">
        <f>"Q"&amp;ROUNDUP(MONTH(Table1[[#This Row],[Invoice Date]])/3,0)</f>
        <v>Q2</v>
      </c>
      <c r="R6507" s="4" t="str">
        <f>LOOKUP(O6507,{1,3,6,9,12},{"Winter","Spring","Summer","Autumn","Winter"})</f>
        <v>Summer</v>
      </c>
    </row>
    <row r="6508" spans="2:18"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c r="O6508" s="4">
        <f>MONTH(Table1[[#This Row],[Invoice Date]])</f>
        <v>6</v>
      </c>
      <c r="P6508" s="4">
        <f>YEAR(Table1[[#This Row],[Invoice Date]])</f>
        <v>2021</v>
      </c>
      <c r="Q6508" s="4" t="str">
        <f>"Q"&amp;ROUNDUP(MONTH(Table1[[#This Row],[Invoice Date]])/3,0)</f>
        <v>Q2</v>
      </c>
      <c r="R6508" s="4" t="str">
        <f>LOOKUP(O6508,{1,3,6,9,12},{"Winter","Spring","Summer","Autumn","Winter"})</f>
        <v>Summer</v>
      </c>
    </row>
    <row r="6509" spans="2:18"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c r="O6509" s="4">
        <f>MONTH(Table1[[#This Row],[Invoice Date]])</f>
        <v>6</v>
      </c>
      <c r="P6509" s="4">
        <f>YEAR(Table1[[#This Row],[Invoice Date]])</f>
        <v>2021</v>
      </c>
      <c r="Q6509" s="4" t="str">
        <f>"Q"&amp;ROUNDUP(MONTH(Table1[[#This Row],[Invoice Date]])/3,0)</f>
        <v>Q2</v>
      </c>
      <c r="R6509" s="4" t="str">
        <f>LOOKUP(O6509,{1,3,6,9,12},{"Winter","Spring","Summer","Autumn","Winter"})</f>
        <v>Summer</v>
      </c>
    </row>
    <row r="6510" spans="2:18"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c r="O6510" s="4">
        <f>MONTH(Table1[[#This Row],[Invoice Date]])</f>
        <v>6</v>
      </c>
      <c r="P6510" s="4">
        <f>YEAR(Table1[[#This Row],[Invoice Date]])</f>
        <v>2021</v>
      </c>
      <c r="Q6510" s="4" t="str">
        <f>"Q"&amp;ROUNDUP(MONTH(Table1[[#This Row],[Invoice Date]])/3,0)</f>
        <v>Q2</v>
      </c>
      <c r="R6510" s="4" t="str">
        <f>LOOKUP(O6510,{1,3,6,9,12},{"Winter","Spring","Summer","Autumn","Winter"})</f>
        <v>Summer</v>
      </c>
    </row>
    <row r="6511" spans="2:18"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c r="O6511" s="4">
        <f>MONTH(Table1[[#This Row],[Invoice Date]])</f>
        <v>6</v>
      </c>
      <c r="P6511" s="4">
        <f>YEAR(Table1[[#This Row],[Invoice Date]])</f>
        <v>2021</v>
      </c>
      <c r="Q6511" s="4" t="str">
        <f>"Q"&amp;ROUNDUP(MONTH(Table1[[#This Row],[Invoice Date]])/3,0)</f>
        <v>Q2</v>
      </c>
      <c r="R6511" s="4" t="str">
        <f>LOOKUP(O6511,{1,3,6,9,12},{"Winter","Spring","Summer","Autumn","Winter"})</f>
        <v>Summer</v>
      </c>
    </row>
    <row r="6512" spans="2:18"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c r="O6512" s="4">
        <f>MONTH(Table1[[#This Row],[Invoice Date]])</f>
        <v>6</v>
      </c>
      <c r="P6512" s="4">
        <f>YEAR(Table1[[#This Row],[Invoice Date]])</f>
        <v>2021</v>
      </c>
      <c r="Q6512" s="4" t="str">
        <f>"Q"&amp;ROUNDUP(MONTH(Table1[[#This Row],[Invoice Date]])/3,0)</f>
        <v>Q2</v>
      </c>
      <c r="R6512" s="4" t="str">
        <f>LOOKUP(O6512,{1,3,6,9,12},{"Winter","Spring","Summer","Autumn","Winter"})</f>
        <v>Summer</v>
      </c>
    </row>
    <row r="6513" spans="2:18"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c r="O6513" s="4">
        <f>MONTH(Table1[[#This Row],[Invoice Date]])</f>
        <v>7</v>
      </c>
      <c r="P6513" s="4">
        <f>YEAR(Table1[[#This Row],[Invoice Date]])</f>
        <v>2021</v>
      </c>
      <c r="Q6513" s="4" t="str">
        <f>"Q"&amp;ROUNDUP(MONTH(Table1[[#This Row],[Invoice Date]])/3,0)</f>
        <v>Q3</v>
      </c>
      <c r="R6513" s="4" t="str">
        <f>LOOKUP(O6513,{1,3,6,9,12},{"Winter","Spring","Summer","Autumn","Winter"})</f>
        <v>Summer</v>
      </c>
    </row>
    <row r="6514" spans="2:18"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c r="O6514" s="4">
        <f>MONTH(Table1[[#This Row],[Invoice Date]])</f>
        <v>7</v>
      </c>
      <c r="P6514" s="4">
        <f>YEAR(Table1[[#This Row],[Invoice Date]])</f>
        <v>2021</v>
      </c>
      <c r="Q6514" s="4" t="str">
        <f>"Q"&amp;ROUNDUP(MONTH(Table1[[#This Row],[Invoice Date]])/3,0)</f>
        <v>Q3</v>
      </c>
      <c r="R6514" s="4" t="str">
        <f>LOOKUP(O6514,{1,3,6,9,12},{"Winter","Spring","Summer","Autumn","Winter"})</f>
        <v>Summer</v>
      </c>
    </row>
    <row r="6515" spans="2:18"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c r="O6515" s="4">
        <f>MONTH(Table1[[#This Row],[Invoice Date]])</f>
        <v>7</v>
      </c>
      <c r="P6515" s="4">
        <f>YEAR(Table1[[#This Row],[Invoice Date]])</f>
        <v>2021</v>
      </c>
      <c r="Q6515" s="4" t="str">
        <f>"Q"&amp;ROUNDUP(MONTH(Table1[[#This Row],[Invoice Date]])/3,0)</f>
        <v>Q3</v>
      </c>
      <c r="R6515" s="4" t="str">
        <f>LOOKUP(O6515,{1,3,6,9,12},{"Winter","Spring","Summer","Autumn","Winter"})</f>
        <v>Summer</v>
      </c>
    </row>
    <row r="6516" spans="2:18"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c r="O6516" s="4">
        <f>MONTH(Table1[[#This Row],[Invoice Date]])</f>
        <v>7</v>
      </c>
      <c r="P6516" s="4">
        <f>YEAR(Table1[[#This Row],[Invoice Date]])</f>
        <v>2021</v>
      </c>
      <c r="Q6516" s="4" t="str">
        <f>"Q"&amp;ROUNDUP(MONTH(Table1[[#This Row],[Invoice Date]])/3,0)</f>
        <v>Q3</v>
      </c>
      <c r="R6516" s="4" t="str">
        <f>LOOKUP(O6516,{1,3,6,9,12},{"Winter","Spring","Summer","Autumn","Winter"})</f>
        <v>Summer</v>
      </c>
    </row>
    <row r="6517" spans="2:18"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c r="O6517" s="4">
        <f>MONTH(Table1[[#This Row],[Invoice Date]])</f>
        <v>7</v>
      </c>
      <c r="P6517" s="4">
        <f>YEAR(Table1[[#This Row],[Invoice Date]])</f>
        <v>2021</v>
      </c>
      <c r="Q6517" s="4" t="str">
        <f>"Q"&amp;ROUNDUP(MONTH(Table1[[#This Row],[Invoice Date]])/3,0)</f>
        <v>Q3</v>
      </c>
      <c r="R6517" s="4" t="str">
        <f>LOOKUP(O6517,{1,3,6,9,12},{"Winter","Spring","Summer","Autumn","Winter"})</f>
        <v>Summer</v>
      </c>
    </row>
    <row r="6518" spans="2:18"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c r="O6518" s="4">
        <f>MONTH(Table1[[#This Row],[Invoice Date]])</f>
        <v>7</v>
      </c>
      <c r="P6518" s="4">
        <f>YEAR(Table1[[#This Row],[Invoice Date]])</f>
        <v>2021</v>
      </c>
      <c r="Q6518" s="4" t="str">
        <f>"Q"&amp;ROUNDUP(MONTH(Table1[[#This Row],[Invoice Date]])/3,0)</f>
        <v>Q3</v>
      </c>
      <c r="R6518" s="4" t="str">
        <f>LOOKUP(O6518,{1,3,6,9,12},{"Winter","Spring","Summer","Autumn","Winter"})</f>
        <v>Summer</v>
      </c>
    </row>
    <row r="6519" spans="2:18"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c r="O6519" s="4">
        <f>MONTH(Table1[[#This Row],[Invoice Date]])</f>
        <v>8</v>
      </c>
      <c r="P6519" s="4">
        <f>YEAR(Table1[[#This Row],[Invoice Date]])</f>
        <v>2021</v>
      </c>
      <c r="Q6519" s="4" t="str">
        <f>"Q"&amp;ROUNDUP(MONTH(Table1[[#This Row],[Invoice Date]])/3,0)</f>
        <v>Q3</v>
      </c>
      <c r="R6519" s="4" t="str">
        <f>LOOKUP(O6519,{1,3,6,9,12},{"Winter","Spring","Summer","Autumn","Winter"})</f>
        <v>Summer</v>
      </c>
    </row>
    <row r="6520" spans="2:18"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c r="O6520" s="4">
        <f>MONTH(Table1[[#This Row],[Invoice Date]])</f>
        <v>8</v>
      </c>
      <c r="P6520" s="4">
        <f>YEAR(Table1[[#This Row],[Invoice Date]])</f>
        <v>2021</v>
      </c>
      <c r="Q6520" s="4" t="str">
        <f>"Q"&amp;ROUNDUP(MONTH(Table1[[#This Row],[Invoice Date]])/3,0)</f>
        <v>Q3</v>
      </c>
      <c r="R6520" s="4" t="str">
        <f>LOOKUP(O6520,{1,3,6,9,12},{"Winter","Spring","Summer","Autumn","Winter"})</f>
        <v>Summer</v>
      </c>
    </row>
    <row r="6521" spans="2:18"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c r="O6521" s="4">
        <f>MONTH(Table1[[#This Row],[Invoice Date]])</f>
        <v>8</v>
      </c>
      <c r="P6521" s="4">
        <f>YEAR(Table1[[#This Row],[Invoice Date]])</f>
        <v>2021</v>
      </c>
      <c r="Q6521" s="4" t="str">
        <f>"Q"&amp;ROUNDUP(MONTH(Table1[[#This Row],[Invoice Date]])/3,0)</f>
        <v>Q3</v>
      </c>
      <c r="R6521" s="4" t="str">
        <f>LOOKUP(O6521,{1,3,6,9,12},{"Winter","Spring","Summer","Autumn","Winter"})</f>
        <v>Summer</v>
      </c>
    </row>
    <row r="6522" spans="2:18"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c r="O6522" s="4">
        <f>MONTH(Table1[[#This Row],[Invoice Date]])</f>
        <v>8</v>
      </c>
      <c r="P6522" s="4">
        <f>YEAR(Table1[[#This Row],[Invoice Date]])</f>
        <v>2021</v>
      </c>
      <c r="Q6522" s="4" t="str">
        <f>"Q"&amp;ROUNDUP(MONTH(Table1[[#This Row],[Invoice Date]])/3,0)</f>
        <v>Q3</v>
      </c>
      <c r="R6522" s="4" t="str">
        <f>LOOKUP(O6522,{1,3,6,9,12},{"Winter","Spring","Summer","Autumn","Winter"})</f>
        <v>Summer</v>
      </c>
    </row>
    <row r="6523" spans="2:18"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c r="O6523" s="4">
        <f>MONTH(Table1[[#This Row],[Invoice Date]])</f>
        <v>8</v>
      </c>
      <c r="P6523" s="4">
        <f>YEAR(Table1[[#This Row],[Invoice Date]])</f>
        <v>2021</v>
      </c>
      <c r="Q6523" s="4" t="str">
        <f>"Q"&amp;ROUNDUP(MONTH(Table1[[#This Row],[Invoice Date]])/3,0)</f>
        <v>Q3</v>
      </c>
      <c r="R6523" s="4" t="str">
        <f>LOOKUP(O6523,{1,3,6,9,12},{"Winter","Spring","Summer","Autumn","Winter"})</f>
        <v>Summer</v>
      </c>
    </row>
    <row r="6524" spans="2:18"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c r="O6524" s="4">
        <f>MONTH(Table1[[#This Row],[Invoice Date]])</f>
        <v>8</v>
      </c>
      <c r="P6524" s="4">
        <f>YEAR(Table1[[#This Row],[Invoice Date]])</f>
        <v>2021</v>
      </c>
      <c r="Q6524" s="4" t="str">
        <f>"Q"&amp;ROUNDUP(MONTH(Table1[[#This Row],[Invoice Date]])/3,0)</f>
        <v>Q3</v>
      </c>
      <c r="R6524" s="4" t="str">
        <f>LOOKUP(O6524,{1,3,6,9,12},{"Winter","Spring","Summer","Autumn","Winter"})</f>
        <v>Summer</v>
      </c>
    </row>
    <row r="6525" spans="2:18"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c r="O6525" s="4">
        <f>MONTH(Table1[[#This Row],[Invoice Date]])</f>
        <v>9</v>
      </c>
      <c r="P6525" s="4">
        <f>YEAR(Table1[[#This Row],[Invoice Date]])</f>
        <v>2021</v>
      </c>
      <c r="Q6525" s="4" t="str">
        <f>"Q"&amp;ROUNDUP(MONTH(Table1[[#This Row],[Invoice Date]])/3,0)</f>
        <v>Q3</v>
      </c>
      <c r="R6525" s="4" t="str">
        <f>LOOKUP(O6525,{1,3,6,9,12},{"Winter","Spring","Summer","Autumn","Winter"})</f>
        <v>Autumn</v>
      </c>
    </row>
    <row r="6526" spans="2:18"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c r="O6526" s="4">
        <f>MONTH(Table1[[#This Row],[Invoice Date]])</f>
        <v>9</v>
      </c>
      <c r="P6526" s="4">
        <f>YEAR(Table1[[#This Row],[Invoice Date]])</f>
        <v>2021</v>
      </c>
      <c r="Q6526" s="4" t="str">
        <f>"Q"&amp;ROUNDUP(MONTH(Table1[[#This Row],[Invoice Date]])/3,0)</f>
        <v>Q3</v>
      </c>
      <c r="R6526" s="4" t="str">
        <f>LOOKUP(O6526,{1,3,6,9,12},{"Winter","Spring","Summer","Autumn","Winter"})</f>
        <v>Autumn</v>
      </c>
    </row>
    <row r="6527" spans="2:18"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c r="O6527" s="4">
        <f>MONTH(Table1[[#This Row],[Invoice Date]])</f>
        <v>9</v>
      </c>
      <c r="P6527" s="4">
        <f>YEAR(Table1[[#This Row],[Invoice Date]])</f>
        <v>2021</v>
      </c>
      <c r="Q6527" s="4" t="str">
        <f>"Q"&amp;ROUNDUP(MONTH(Table1[[#This Row],[Invoice Date]])/3,0)</f>
        <v>Q3</v>
      </c>
      <c r="R6527" s="4" t="str">
        <f>LOOKUP(O6527,{1,3,6,9,12},{"Winter","Spring","Summer","Autumn","Winter"})</f>
        <v>Autumn</v>
      </c>
    </row>
    <row r="6528" spans="2:18"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c r="O6528" s="4">
        <f>MONTH(Table1[[#This Row],[Invoice Date]])</f>
        <v>9</v>
      </c>
      <c r="P6528" s="4">
        <f>YEAR(Table1[[#This Row],[Invoice Date]])</f>
        <v>2021</v>
      </c>
      <c r="Q6528" s="4" t="str">
        <f>"Q"&amp;ROUNDUP(MONTH(Table1[[#This Row],[Invoice Date]])/3,0)</f>
        <v>Q3</v>
      </c>
      <c r="R6528" s="4" t="str">
        <f>LOOKUP(O6528,{1,3,6,9,12},{"Winter","Spring","Summer","Autumn","Winter"})</f>
        <v>Autumn</v>
      </c>
    </row>
    <row r="6529" spans="2:18"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c r="O6529" s="4">
        <f>MONTH(Table1[[#This Row],[Invoice Date]])</f>
        <v>9</v>
      </c>
      <c r="P6529" s="4">
        <f>YEAR(Table1[[#This Row],[Invoice Date]])</f>
        <v>2021</v>
      </c>
      <c r="Q6529" s="4" t="str">
        <f>"Q"&amp;ROUNDUP(MONTH(Table1[[#This Row],[Invoice Date]])/3,0)</f>
        <v>Q3</v>
      </c>
      <c r="R6529" s="4" t="str">
        <f>LOOKUP(O6529,{1,3,6,9,12},{"Winter","Spring","Summer","Autumn","Winter"})</f>
        <v>Autumn</v>
      </c>
    </row>
    <row r="6530" spans="2:18"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c r="O6530" s="4">
        <f>MONTH(Table1[[#This Row],[Invoice Date]])</f>
        <v>9</v>
      </c>
      <c r="P6530" s="4">
        <f>YEAR(Table1[[#This Row],[Invoice Date]])</f>
        <v>2021</v>
      </c>
      <c r="Q6530" s="4" t="str">
        <f>"Q"&amp;ROUNDUP(MONTH(Table1[[#This Row],[Invoice Date]])/3,0)</f>
        <v>Q3</v>
      </c>
      <c r="R6530" s="4" t="str">
        <f>LOOKUP(O6530,{1,3,6,9,12},{"Winter","Spring","Summer","Autumn","Winter"})</f>
        <v>Autumn</v>
      </c>
    </row>
    <row r="6531" spans="2:18"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c r="O6531" s="4">
        <f>MONTH(Table1[[#This Row],[Invoice Date]])</f>
        <v>10</v>
      </c>
      <c r="P6531" s="4">
        <f>YEAR(Table1[[#This Row],[Invoice Date]])</f>
        <v>2021</v>
      </c>
      <c r="Q6531" s="4" t="str">
        <f>"Q"&amp;ROUNDUP(MONTH(Table1[[#This Row],[Invoice Date]])/3,0)</f>
        <v>Q4</v>
      </c>
      <c r="R6531" s="4" t="str">
        <f>LOOKUP(O6531,{1,3,6,9,12},{"Winter","Spring","Summer","Autumn","Winter"})</f>
        <v>Autumn</v>
      </c>
    </row>
    <row r="6532" spans="2:18"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c r="O6532" s="4">
        <f>MONTH(Table1[[#This Row],[Invoice Date]])</f>
        <v>10</v>
      </c>
      <c r="P6532" s="4">
        <f>YEAR(Table1[[#This Row],[Invoice Date]])</f>
        <v>2021</v>
      </c>
      <c r="Q6532" s="4" t="str">
        <f>"Q"&amp;ROUNDUP(MONTH(Table1[[#This Row],[Invoice Date]])/3,0)</f>
        <v>Q4</v>
      </c>
      <c r="R6532" s="4" t="str">
        <f>LOOKUP(O6532,{1,3,6,9,12},{"Winter","Spring","Summer","Autumn","Winter"})</f>
        <v>Autumn</v>
      </c>
    </row>
    <row r="6533" spans="2:18"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c r="O6533" s="4">
        <f>MONTH(Table1[[#This Row],[Invoice Date]])</f>
        <v>10</v>
      </c>
      <c r="P6533" s="4">
        <f>YEAR(Table1[[#This Row],[Invoice Date]])</f>
        <v>2021</v>
      </c>
      <c r="Q6533" s="4" t="str">
        <f>"Q"&amp;ROUNDUP(MONTH(Table1[[#This Row],[Invoice Date]])/3,0)</f>
        <v>Q4</v>
      </c>
      <c r="R6533" s="4" t="str">
        <f>LOOKUP(O6533,{1,3,6,9,12},{"Winter","Spring","Summer","Autumn","Winter"})</f>
        <v>Autumn</v>
      </c>
    </row>
    <row r="6534" spans="2:18"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c r="O6534" s="4">
        <f>MONTH(Table1[[#This Row],[Invoice Date]])</f>
        <v>10</v>
      </c>
      <c r="P6534" s="4">
        <f>YEAR(Table1[[#This Row],[Invoice Date]])</f>
        <v>2021</v>
      </c>
      <c r="Q6534" s="4" t="str">
        <f>"Q"&amp;ROUNDUP(MONTH(Table1[[#This Row],[Invoice Date]])/3,0)</f>
        <v>Q4</v>
      </c>
      <c r="R6534" s="4" t="str">
        <f>LOOKUP(O6534,{1,3,6,9,12},{"Winter","Spring","Summer","Autumn","Winter"})</f>
        <v>Autumn</v>
      </c>
    </row>
    <row r="6535" spans="2:18"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c r="O6535" s="4">
        <f>MONTH(Table1[[#This Row],[Invoice Date]])</f>
        <v>10</v>
      </c>
      <c r="P6535" s="4">
        <f>YEAR(Table1[[#This Row],[Invoice Date]])</f>
        <v>2021</v>
      </c>
      <c r="Q6535" s="4" t="str">
        <f>"Q"&amp;ROUNDUP(MONTH(Table1[[#This Row],[Invoice Date]])/3,0)</f>
        <v>Q4</v>
      </c>
      <c r="R6535" s="4" t="str">
        <f>LOOKUP(O6535,{1,3,6,9,12},{"Winter","Spring","Summer","Autumn","Winter"})</f>
        <v>Autumn</v>
      </c>
    </row>
    <row r="6536" spans="2:18"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c r="O6536" s="4">
        <f>MONTH(Table1[[#This Row],[Invoice Date]])</f>
        <v>10</v>
      </c>
      <c r="P6536" s="4">
        <f>YEAR(Table1[[#This Row],[Invoice Date]])</f>
        <v>2021</v>
      </c>
      <c r="Q6536" s="4" t="str">
        <f>"Q"&amp;ROUNDUP(MONTH(Table1[[#This Row],[Invoice Date]])/3,0)</f>
        <v>Q4</v>
      </c>
      <c r="R6536" s="4" t="str">
        <f>LOOKUP(O6536,{1,3,6,9,12},{"Winter","Spring","Summer","Autumn","Winter"})</f>
        <v>Autumn</v>
      </c>
    </row>
    <row r="6537" spans="2:18"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c r="O6537" s="4">
        <f>MONTH(Table1[[#This Row],[Invoice Date]])</f>
        <v>11</v>
      </c>
      <c r="P6537" s="4">
        <f>YEAR(Table1[[#This Row],[Invoice Date]])</f>
        <v>2021</v>
      </c>
      <c r="Q6537" s="4" t="str">
        <f>"Q"&amp;ROUNDUP(MONTH(Table1[[#This Row],[Invoice Date]])/3,0)</f>
        <v>Q4</v>
      </c>
      <c r="R6537" s="4" t="str">
        <f>LOOKUP(O6537,{1,3,6,9,12},{"Winter","Spring","Summer","Autumn","Winter"})</f>
        <v>Autumn</v>
      </c>
    </row>
    <row r="6538" spans="2:18"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c r="O6538" s="4">
        <f>MONTH(Table1[[#This Row],[Invoice Date]])</f>
        <v>11</v>
      </c>
      <c r="P6538" s="4">
        <f>YEAR(Table1[[#This Row],[Invoice Date]])</f>
        <v>2021</v>
      </c>
      <c r="Q6538" s="4" t="str">
        <f>"Q"&amp;ROUNDUP(MONTH(Table1[[#This Row],[Invoice Date]])/3,0)</f>
        <v>Q4</v>
      </c>
      <c r="R6538" s="4" t="str">
        <f>LOOKUP(O6538,{1,3,6,9,12},{"Winter","Spring","Summer","Autumn","Winter"})</f>
        <v>Autumn</v>
      </c>
    </row>
    <row r="6539" spans="2:18"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c r="O6539" s="4">
        <f>MONTH(Table1[[#This Row],[Invoice Date]])</f>
        <v>11</v>
      </c>
      <c r="P6539" s="4">
        <f>YEAR(Table1[[#This Row],[Invoice Date]])</f>
        <v>2021</v>
      </c>
      <c r="Q6539" s="4" t="str">
        <f>"Q"&amp;ROUNDUP(MONTH(Table1[[#This Row],[Invoice Date]])/3,0)</f>
        <v>Q4</v>
      </c>
      <c r="R6539" s="4" t="str">
        <f>LOOKUP(O6539,{1,3,6,9,12},{"Winter","Spring","Summer","Autumn","Winter"})</f>
        <v>Autumn</v>
      </c>
    </row>
    <row r="6540" spans="2:18"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c r="O6540" s="4">
        <f>MONTH(Table1[[#This Row],[Invoice Date]])</f>
        <v>11</v>
      </c>
      <c r="P6540" s="4">
        <f>YEAR(Table1[[#This Row],[Invoice Date]])</f>
        <v>2021</v>
      </c>
      <c r="Q6540" s="4" t="str">
        <f>"Q"&amp;ROUNDUP(MONTH(Table1[[#This Row],[Invoice Date]])/3,0)</f>
        <v>Q4</v>
      </c>
      <c r="R6540" s="4" t="str">
        <f>LOOKUP(O6540,{1,3,6,9,12},{"Winter","Spring","Summer","Autumn","Winter"})</f>
        <v>Autumn</v>
      </c>
    </row>
    <row r="6541" spans="2:18"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c r="O6541" s="4">
        <f>MONTH(Table1[[#This Row],[Invoice Date]])</f>
        <v>11</v>
      </c>
      <c r="P6541" s="4">
        <f>YEAR(Table1[[#This Row],[Invoice Date]])</f>
        <v>2021</v>
      </c>
      <c r="Q6541" s="4" t="str">
        <f>"Q"&amp;ROUNDUP(MONTH(Table1[[#This Row],[Invoice Date]])/3,0)</f>
        <v>Q4</v>
      </c>
      <c r="R6541" s="4" t="str">
        <f>LOOKUP(O6541,{1,3,6,9,12},{"Winter","Spring","Summer","Autumn","Winter"})</f>
        <v>Autumn</v>
      </c>
    </row>
    <row r="6542" spans="2:18"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c r="O6542" s="4">
        <f>MONTH(Table1[[#This Row],[Invoice Date]])</f>
        <v>11</v>
      </c>
      <c r="P6542" s="4">
        <f>YEAR(Table1[[#This Row],[Invoice Date]])</f>
        <v>2021</v>
      </c>
      <c r="Q6542" s="4" t="str">
        <f>"Q"&amp;ROUNDUP(MONTH(Table1[[#This Row],[Invoice Date]])/3,0)</f>
        <v>Q4</v>
      </c>
      <c r="R6542" s="4" t="str">
        <f>LOOKUP(O6542,{1,3,6,9,12},{"Winter","Spring","Summer","Autumn","Winter"})</f>
        <v>Autumn</v>
      </c>
    </row>
    <row r="6543" spans="2:18"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c r="O6543" s="4">
        <f>MONTH(Table1[[#This Row],[Invoice Date]])</f>
        <v>12</v>
      </c>
      <c r="P6543" s="4">
        <f>YEAR(Table1[[#This Row],[Invoice Date]])</f>
        <v>2021</v>
      </c>
      <c r="Q6543" s="4" t="str">
        <f>"Q"&amp;ROUNDUP(MONTH(Table1[[#This Row],[Invoice Date]])/3,0)</f>
        <v>Q4</v>
      </c>
      <c r="R6543" s="4" t="str">
        <f>LOOKUP(O6543,{1,3,6,9,12},{"Winter","Spring","Summer","Autumn","Winter"})</f>
        <v>Winter</v>
      </c>
    </row>
    <row r="6544" spans="2:18"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c r="O6544" s="4">
        <f>MONTH(Table1[[#This Row],[Invoice Date]])</f>
        <v>12</v>
      </c>
      <c r="P6544" s="4">
        <f>YEAR(Table1[[#This Row],[Invoice Date]])</f>
        <v>2021</v>
      </c>
      <c r="Q6544" s="4" t="str">
        <f>"Q"&amp;ROUNDUP(MONTH(Table1[[#This Row],[Invoice Date]])/3,0)</f>
        <v>Q4</v>
      </c>
      <c r="R6544" s="4" t="str">
        <f>LOOKUP(O6544,{1,3,6,9,12},{"Winter","Spring","Summer","Autumn","Winter"})</f>
        <v>Winter</v>
      </c>
    </row>
    <row r="6545" spans="2:18"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c r="O6545" s="4">
        <f>MONTH(Table1[[#This Row],[Invoice Date]])</f>
        <v>12</v>
      </c>
      <c r="P6545" s="4">
        <f>YEAR(Table1[[#This Row],[Invoice Date]])</f>
        <v>2021</v>
      </c>
      <c r="Q6545" s="4" t="str">
        <f>"Q"&amp;ROUNDUP(MONTH(Table1[[#This Row],[Invoice Date]])/3,0)</f>
        <v>Q4</v>
      </c>
      <c r="R6545" s="4" t="str">
        <f>LOOKUP(O6545,{1,3,6,9,12},{"Winter","Spring","Summer","Autumn","Winter"})</f>
        <v>Winter</v>
      </c>
    </row>
    <row r="6546" spans="2:18"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c r="O6546" s="4">
        <f>MONTH(Table1[[#This Row],[Invoice Date]])</f>
        <v>12</v>
      </c>
      <c r="P6546" s="4">
        <f>YEAR(Table1[[#This Row],[Invoice Date]])</f>
        <v>2021</v>
      </c>
      <c r="Q6546" s="4" t="str">
        <f>"Q"&amp;ROUNDUP(MONTH(Table1[[#This Row],[Invoice Date]])/3,0)</f>
        <v>Q4</v>
      </c>
      <c r="R6546" s="4" t="str">
        <f>LOOKUP(O6546,{1,3,6,9,12},{"Winter","Spring","Summer","Autumn","Winter"})</f>
        <v>Winter</v>
      </c>
    </row>
    <row r="6547" spans="2:18"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c r="O6547" s="4">
        <f>MONTH(Table1[[#This Row],[Invoice Date]])</f>
        <v>12</v>
      </c>
      <c r="P6547" s="4">
        <f>YEAR(Table1[[#This Row],[Invoice Date]])</f>
        <v>2021</v>
      </c>
      <c r="Q6547" s="4" t="str">
        <f>"Q"&amp;ROUNDUP(MONTH(Table1[[#This Row],[Invoice Date]])/3,0)</f>
        <v>Q4</v>
      </c>
      <c r="R6547" s="4" t="str">
        <f>LOOKUP(O6547,{1,3,6,9,12},{"Winter","Spring","Summer","Autumn","Winter"})</f>
        <v>Winter</v>
      </c>
    </row>
    <row r="6548" spans="2:18"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c r="O6548" s="4">
        <f>MONTH(Table1[[#This Row],[Invoice Date]])</f>
        <v>12</v>
      </c>
      <c r="P6548" s="4">
        <f>YEAR(Table1[[#This Row],[Invoice Date]])</f>
        <v>2021</v>
      </c>
      <c r="Q6548" s="4" t="str">
        <f>"Q"&amp;ROUNDUP(MONTH(Table1[[#This Row],[Invoice Date]])/3,0)</f>
        <v>Q4</v>
      </c>
      <c r="R6548" s="4" t="str">
        <f>LOOKUP(O6548,{1,3,6,9,12},{"Winter","Spring","Summer","Autumn","Winter"})</f>
        <v>Winter</v>
      </c>
    </row>
    <row r="6549" spans="2:18"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c r="O6549" s="4">
        <f>MONTH(Table1[[#This Row],[Invoice Date]])</f>
        <v>1</v>
      </c>
      <c r="P6549" s="4">
        <f>YEAR(Table1[[#This Row],[Invoice Date]])</f>
        <v>2021</v>
      </c>
      <c r="Q6549" s="4" t="str">
        <f>"Q"&amp;ROUNDUP(MONTH(Table1[[#This Row],[Invoice Date]])/3,0)</f>
        <v>Q1</v>
      </c>
      <c r="R6549" s="4" t="str">
        <f>LOOKUP(O6549,{1,3,6,9,12},{"Winter","Spring","Summer","Autumn","Winter"})</f>
        <v>Winter</v>
      </c>
    </row>
    <row r="6550" spans="2:18"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c r="O6550" s="4">
        <f>MONTH(Table1[[#This Row],[Invoice Date]])</f>
        <v>1</v>
      </c>
      <c r="P6550" s="4">
        <f>YEAR(Table1[[#This Row],[Invoice Date]])</f>
        <v>2021</v>
      </c>
      <c r="Q6550" s="4" t="str">
        <f>"Q"&amp;ROUNDUP(MONTH(Table1[[#This Row],[Invoice Date]])/3,0)</f>
        <v>Q1</v>
      </c>
      <c r="R6550" s="4" t="str">
        <f>LOOKUP(O6550,{1,3,6,9,12},{"Winter","Spring","Summer","Autumn","Winter"})</f>
        <v>Winter</v>
      </c>
    </row>
    <row r="6551" spans="2:18"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c r="O6551" s="4">
        <f>MONTH(Table1[[#This Row],[Invoice Date]])</f>
        <v>1</v>
      </c>
      <c r="P6551" s="4">
        <f>YEAR(Table1[[#This Row],[Invoice Date]])</f>
        <v>2021</v>
      </c>
      <c r="Q6551" s="4" t="str">
        <f>"Q"&amp;ROUNDUP(MONTH(Table1[[#This Row],[Invoice Date]])/3,0)</f>
        <v>Q1</v>
      </c>
      <c r="R6551" s="4" t="str">
        <f>LOOKUP(O6551,{1,3,6,9,12},{"Winter","Spring","Summer","Autumn","Winter"})</f>
        <v>Winter</v>
      </c>
    </row>
    <row r="6552" spans="2:18"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c r="O6552" s="4">
        <f>MONTH(Table1[[#This Row],[Invoice Date]])</f>
        <v>1</v>
      </c>
      <c r="P6552" s="4">
        <f>YEAR(Table1[[#This Row],[Invoice Date]])</f>
        <v>2021</v>
      </c>
      <c r="Q6552" s="4" t="str">
        <f>"Q"&amp;ROUNDUP(MONTH(Table1[[#This Row],[Invoice Date]])/3,0)</f>
        <v>Q1</v>
      </c>
      <c r="R6552" s="4" t="str">
        <f>LOOKUP(O6552,{1,3,6,9,12},{"Winter","Spring","Summer","Autumn","Winter"})</f>
        <v>Winter</v>
      </c>
    </row>
    <row r="6553" spans="2:18"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c r="O6553" s="4">
        <f>MONTH(Table1[[#This Row],[Invoice Date]])</f>
        <v>1</v>
      </c>
      <c r="P6553" s="4">
        <f>YEAR(Table1[[#This Row],[Invoice Date]])</f>
        <v>2021</v>
      </c>
      <c r="Q6553" s="4" t="str">
        <f>"Q"&amp;ROUNDUP(MONTH(Table1[[#This Row],[Invoice Date]])/3,0)</f>
        <v>Q1</v>
      </c>
      <c r="R6553" s="4" t="str">
        <f>LOOKUP(O6553,{1,3,6,9,12},{"Winter","Spring","Summer","Autumn","Winter"})</f>
        <v>Winter</v>
      </c>
    </row>
    <row r="6554" spans="2:18"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c r="O6554" s="4">
        <f>MONTH(Table1[[#This Row],[Invoice Date]])</f>
        <v>1</v>
      </c>
      <c r="P6554" s="4">
        <f>YEAR(Table1[[#This Row],[Invoice Date]])</f>
        <v>2021</v>
      </c>
      <c r="Q6554" s="4" t="str">
        <f>"Q"&amp;ROUNDUP(MONTH(Table1[[#This Row],[Invoice Date]])/3,0)</f>
        <v>Q1</v>
      </c>
      <c r="R6554" s="4" t="str">
        <f>LOOKUP(O6554,{1,3,6,9,12},{"Winter","Spring","Summer","Autumn","Winter"})</f>
        <v>Winter</v>
      </c>
    </row>
    <row r="6555" spans="2:18"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c r="O6555" s="4">
        <f>MONTH(Table1[[#This Row],[Invoice Date]])</f>
        <v>2</v>
      </c>
      <c r="P6555" s="4">
        <f>YEAR(Table1[[#This Row],[Invoice Date]])</f>
        <v>2021</v>
      </c>
      <c r="Q6555" s="4" t="str">
        <f>"Q"&amp;ROUNDUP(MONTH(Table1[[#This Row],[Invoice Date]])/3,0)</f>
        <v>Q1</v>
      </c>
      <c r="R6555" s="4" t="str">
        <f>LOOKUP(O6555,{1,3,6,9,12},{"Winter","Spring","Summer","Autumn","Winter"})</f>
        <v>Winter</v>
      </c>
    </row>
    <row r="6556" spans="2:18"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c r="O6556" s="4">
        <f>MONTH(Table1[[#This Row],[Invoice Date]])</f>
        <v>2</v>
      </c>
      <c r="P6556" s="4">
        <f>YEAR(Table1[[#This Row],[Invoice Date]])</f>
        <v>2021</v>
      </c>
      <c r="Q6556" s="4" t="str">
        <f>"Q"&amp;ROUNDUP(MONTH(Table1[[#This Row],[Invoice Date]])/3,0)</f>
        <v>Q1</v>
      </c>
      <c r="R6556" s="4" t="str">
        <f>LOOKUP(O6556,{1,3,6,9,12},{"Winter","Spring","Summer","Autumn","Winter"})</f>
        <v>Winter</v>
      </c>
    </row>
    <row r="6557" spans="2:18"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c r="O6557" s="4">
        <f>MONTH(Table1[[#This Row],[Invoice Date]])</f>
        <v>2</v>
      </c>
      <c r="P6557" s="4">
        <f>YEAR(Table1[[#This Row],[Invoice Date]])</f>
        <v>2021</v>
      </c>
      <c r="Q6557" s="4" t="str">
        <f>"Q"&amp;ROUNDUP(MONTH(Table1[[#This Row],[Invoice Date]])/3,0)</f>
        <v>Q1</v>
      </c>
      <c r="R6557" s="4" t="str">
        <f>LOOKUP(O6557,{1,3,6,9,12},{"Winter","Spring","Summer","Autumn","Winter"})</f>
        <v>Winter</v>
      </c>
    </row>
    <row r="6558" spans="2:18"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c r="O6558" s="4">
        <f>MONTH(Table1[[#This Row],[Invoice Date]])</f>
        <v>2</v>
      </c>
      <c r="P6558" s="4">
        <f>YEAR(Table1[[#This Row],[Invoice Date]])</f>
        <v>2021</v>
      </c>
      <c r="Q6558" s="4" t="str">
        <f>"Q"&amp;ROUNDUP(MONTH(Table1[[#This Row],[Invoice Date]])/3,0)</f>
        <v>Q1</v>
      </c>
      <c r="R6558" s="4" t="str">
        <f>LOOKUP(O6558,{1,3,6,9,12},{"Winter","Spring","Summer","Autumn","Winter"})</f>
        <v>Winter</v>
      </c>
    </row>
    <row r="6559" spans="2:18"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c r="O6559" s="4">
        <f>MONTH(Table1[[#This Row],[Invoice Date]])</f>
        <v>2</v>
      </c>
      <c r="P6559" s="4">
        <f>YEAR(Table1[[#This Row],[Invoice Date]])</f>
        <v>2021</v>
      </c>
      <c r="Q6559" s="4" t="str">
        <f>"Q"&amp;ROUNDUP(MONTH(Table1[[#This Row],[Invoice Date]])/3,0)</f>
        <v>Q1</v>
      </c>
      <c r="R6559" s="4" t="str">
        <f>LOOKUP(O6559,{1,3,6,9,12},{"Winter","Spring","Summer","Autumn","Winter"})</f>
        <v>Winter</v>
      </c>
    </row>
    <row r="6560" spans="2:18"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c r="O6560" s="4">
        <f>MONTH(Table1[[#This Row],[Invoice Date]])</f>
        <v>2</v>
      </c>
      <c r="P6560" s="4">
        <f>YEAR(Table1[[#This Row],[Invoice Date]])</f>
        <v>2021</v>
      </c>
      <c r="Q6560" s="4" t="str">
        <f>"Q"&amp;ROUNDUP(MONTH(Table1[[#This Row],[Invoice Date]])/3,0)</f>
        <v>Q1</v>
      </c>
      <c r="R6560" s="4" t="str">
        <f>LOOKUP(O6560,{1,3,6,9,12},{"Winter","Spring","Summer","Autumn","Winter"})</f>
        <v>Winter</v>
      </c>
    </row>
    <row r="6561" spans="2:18"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c r="O6561" s="4">
        <f>MONTH(Table1[[#This Row],[Invoice Date]])</f>
        <v>3</v>
      </c>
      <c r="P6561" s="4">
        <f>YEAR(Table1[[#This Row],[Invoice Date]])</f>
        <v>2021</v>
      </c>
      <c r="Q6561" s="4" t="str">
        <f>"Q"&amp;ROUNDUP(MONTH(Table1[[#This Row],[Invoice Date]])/3,0)</f>
        <v>Q1</v>
      </c>
      <c r="R6561" s="4" t="str">
        <f>LOOKUP(O6561,{1,3,6,9,12},{"Winter","Spring","Summer","Autumn","Winter"})</f>
        <v>Spring</v>
      </c>
    </row>
    <row r="6562" spans="2:18"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c r="O6562" s="4">
        <f>MONTH(Table1[[#This Row],[Invoice Date]])</f>
        <v>3</v>
      </c>
      <c r="P6562" s="4">
        <f>YEAR(Table1[[#This Row],[Invoice Date]])</f>
        <v>2021</v>
      </c>
      <c r="Q6562" s="4" t="str">
        <f>"Q"&amp;ROUNDUP(MONTH(Table1[[#This Row],[Invoice Date]])/3,0)</f>
        <v>Q1</v>
      </c>
      <c r="R6562" s="4" t="str">
        <f>LOOKUP(O6562,{1,3,6,9,12},{"Winter","Spring","Summer","Autumn","Winter"})</f>
        <v>Spring</v>
      </c>
    </row>
    <row r="6563" spans="2:18"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c r="O6563" s="4">
        <f>MONTH(Table1[[#This Row],[Invoice Date]])</f>
        <v>3</v>
      </c>
      <c r="P6563" s="4">
        <f>YEAR(Table1[[#This Row],[Invoice Date]])</f>
        <v>2021</v>
      </c>
      <c r="Q6563" s="4" t="str">
        <f>"Q"&amp;ROUNDUP(MONTH(Table1[[#This Row],[Invoice Date]])/3,0)</f>
        <v>Q1</v>
      </c>
      <c r="R6563" s="4" t="str">
        <f>LOOKUP(O6563,{1,3,6,9,12},{"Winter","Spring","Summer","Autumn","Winter"})</f>
        <v>Spring</v>
      </c>
    </row>
    <row r="6564" spans="2:18"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c r="O6564" s="4">
        <f>MONTH(Table1[[#This Row],[Invoice Date]])</f>
        <v>3</v>
      </c>
      <c r="P6564" s="4">
        <f>YEAR(Table1[[#This Row],[Invoice Date]])</f>
        <v>2021</v>
      </c>
      <c r="Q6564" s="4" t="str">
        <f>"Q"&amp;ROUNDUP(MONTH(Table1[[#This Row],[Invoice Date]])/3,0)</f>
        <v>Q1</v>
      </c>
      <c r="R6564" s="4" t="str">
        <f>LOOKUP(O6564,{1,3,6,9,12},{"Winter","Spring","Summer","Autumn","Winter"})</f>
        <v>Spring</v>
      </c>
    </row>
    <row r="6565" spans="2:18"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c r="O6565" s="4">
        <f>MONTH(Table1[[#This Row],[Invoice Date]])</f>
        <v>3</v>
      </c>
      <c r="P6565" s="4">
        <f>YEAR(Table1[[#This Row],[Invoice Date]])</f>
        <v>2021</v>
      </c>
      <c r="Q6565" s="4" t="str">
        <f>"Q"&amp;ROUNDUP(MONTH(Table1[[#This Row],[Invoice Date]])/3,0)</f>
        <v>Q1</v>
      </c>
      <c r="R6565" s="4" t="str">
        <f>LOOKUP(O6565,{1,3,6,9,12},{"Winter","Spring","Summer","Autumn","Winter"})</f>
        <v>Spring</v>
      </c>
    </row>
    <row r="6566" spans="2:18"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c r="O6566" s="4">
        <f>MONTH(Table1[[#This Row],[Invoice Date]])</f>
        <v>3</v>
      </c>
      <c r="P6566" s="4">
        <f>YEAR(Table1[[#This Row],[Invoice Date]])</f>
        <v>2021</v>
      </c>
      <c r="Q6566" s="4" t="str">
        <f>"Q"&amp;ROUNDUP(MONTH(Table1[[#This Row],[Invoice Date]])/3,0)</f>
        <v>Q1</v>
      </c>
      <c r="R6566" s="4" t="str">
        <f>LOOKUP(O6566,{1,3,6,9,12},{"Winter","Spring","Summer","Autumn","Winter"})</f>
        <v>Spring</v>
      </c>
    </row>
    <row r="6567" spans="2:18"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c r="O6567" s="4">
        <f>MONTH(Table1[[#This Row],[Invoice Date]])</f>
        <v>4</v>
      </c>
      <c r="P6567" s="4">
        <f>YEAR(Table1[[#This Row],[Invoice Date]])</f>
        <v>2021</v>
      </c>
      <c r="Q6567" s="4" t="str">
        <f>"Q"&amp;ROUNDUP(MONTH(Table1[[#This Row],[Invoice Date]])/3,0)</f>
        <v>Q2</v>
      </c>
      <c r="R6567" s="4" t="str">
        <f>LOOKUP(O6567,{1,3,6,9,12},{"Winter","Spring","Summer","Autumn","Winter"})</f>
        <v>Spring</v>
      </c>
    </row>
    <row r="6568" spans="2:18"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c r="O6568" s="4">
        <f>MONTH(Table1[[#This Row],[Invoice Date]])</f>
        <v>4</v>
      </c>
      <c r="P6568" s="4">
        <f>YEAR(Table1[[#This Row],[Invoice Date]])</f>
        <v>2021</v>
      </c>
      <c r="Q6568" s="4" t="str">
        <f>"Q"&amp;ROUNDUP(MONTH(Table1[[#This Row],[Invoice Date]])/3,0)</f>
        <v>Q2</v>
      </c>
      <c r="R6568" s="4" t="str">
        <f>LOOKUP(O6568,{1,3,6,9,12},{"Winter","Spring","Summer","Autumn","Winter"})</f>
        <v>Spring</v>
      </c>
    </row>
    <row r="6569" spans="2:18"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c r="O6569" s="4">
        <f>MONTH(Table1[[#This Row],[Invoice Date]])</f>
        <v>4</v>
      </c>
      <c r="P6569" s="4">
        <f>YEAR(Table1[[#This Row],[Invoice Date]])</f>
        <v>2021</v>
      </c>
      <c r="Q6569" s="4" t="str">
        <f>"Q"&amp;ROUNDUP(MONTH(Table1[[#This Row],[Invoice Date]])/3,0)</f>
        <v>Q2</v>
      </c>
      <c r="R6569" s="4" t="str">
        <f>LOOKUP(O6569,{1,3,6,9,12},{"Winter","Spring","Summer","Autumn","Winter"})</f>
        <v>Spring</v>
      </c>
    </row>
    <row r="6570" spans="2:18"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c r="O6570" s="4">
        <f>MONTH(Table1[[#This Row],[Invoice Date]])</f>
        <v>4</v>
      </c>
      <c r="P6570" s="4">
        <f>YEAR(Table1[[#This Row],[Invoice Date]])</f>
        <v>2021</v>
      </c>
      <c r="Q6570" s="4" t="str">
        <f>"Q"&amp;ROUNDUP(MONTH(Table1[[#This Row],[Invoice Date]])/3,0)</f>
        <v>Q2</v>
      </c>
      <c r="R6570" s="4" t="str">
        <f>LOOKUP(O6570,{1,3,6,9,12},{"Winter","Spring","Summer","Autumn","Winter"})</f>
        <v>Spring</v>
      </c>
    </row>
    <row r="6571" spans="2:18"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c r="O6571" s="4">
        <f>MONTH(Table1[[#This Row],[Invoice Date]])</f>
        <v>4</v>
      </c>
      <c r="P6571" s="4">
        <f>YEAR(Table1[[#This Row],[Invoice Date]])</f>
        <v>2021</v>
      </c>
      <c r="Q6571" s="4" t="str">
        <f>"Q"&amp;ROUNDUP(MONTH(Table1[[#This Row],[Invoice Date]])/3,0)</f>
        <v>Q2</v>
      </c>
      <c r="R6571" s="4" t="str">
        <f>LOOKUP(O6571,{1,3,6,9,12},{"Winter","Spring","Summer","Autumn","Winter"})</f>
        <v>Spring</v>
      </c>
    </row>
    <row r="6572" spans="2:18"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c r="O6572" s="4">
        <f>MONTH(Table1[[#This Row],[Invoice Date]])</f>
        <v>4</v>
      </c>
      <c r="P6572" s="4">
        <f>YEAR(Table1[[#This Row],[Invoice Date]])</f>
        <v>2021</v>
      </c>
      <c r="Q6572" s="4" t="str">
        <f>"Q"&amp;ROUNDUP(MONTH(Table1[[#This Row],[Invoice Date]])/3,0)</f>
        <v>Q2</v>
      </c>
      <c r="R6572" s="4" t="str">
        <f>LOOKUP(O6572,{1,3,6,9,12},{"Winter","Spring","Summer","Autumn","Winter"})</f>
        <v>Spring</v>
      </c>
    </row>
    <row r="6573" spans="2:18"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c r="O6573" s="4">
        <f>MONTH(Table1[[#This Row],[Invoice Date]])</f>
        <v>5</v>
      </c>
      <c r="P6573" s="4">
        <f>YEAR(Table1[[#This Row],[Invoice Date]])</f>
        <v>2021</v>
      </c>
      <c r="Q6573" s="4" t="str">
        <f>"Q"&amp;ROUNDUP(MONTH(Table1[[#This Row],[Invoice Date]])/3,0)</f>
        <v>Q2</v>
      </c>
      <c r="R6573" s="4" t="str">
        <f>LOOKUP(O6573,{1,3,6,9,12},{"Winter","Spring","Summer","Autumn","Winter"})</f>
        <v>Spring</v>
      </c>
    </row>
    <row r="6574" spans="2:18"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c r="O6574" s="4">
        <f>MONTH(Table1[[#This Row],[Invoice Date]])</f>
        <v>5</v>
      </c>
      <c r="P6574" s="4">
        <f>YEAR(Table1[[#This Row],[Invoice Date]])</f>
        <v>2021</v>
      </c>
      <c r="Q6574" s="4" t="str">
        <f>"Q"&amp;ROUNDUP(MONTH(Table1[[#This Row],[Invoice Date]])/3,0)</f>
        <v>Q2</v>
      </c>
      <c r="R6574" s="4" t="str">
        <f>LOOKUP(O6574,{1,3,6,9,12},{"Winter","Spring","Summer","Autumn","Winter"})</f>
        <v>Spring</v>
      </c>
    </row>
    <row r="6575" spans="2:18"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c r="O6575" s="4">
        <f>MONTH(Table1[[#This Row],[Invoice Date]])</f>
        <v>5</v>
      </c>
      <c r="P6575" s="4">
        <f>YEAR(Table1[[#This Row],[Invoice Date]])</f>
        <v>2021</v>
      </c>
      <c r="Q6575" s="4" t="str">
        <f>"Q"&amp;ROUNDUP(MONTH(Table1[[#This Row],[Invoice Date]])/3,0)</f>
        <v>Q2</v>
      </c>
      <c r="R6575" s="4" t="str">
        <f>LOOKUP(O6575,{1,3,6,9,12},{"Winter","Spring","Summer","Autumn","Winter"})</f>
        <v>Spring</v>
      </c>
    </row>
    <row r="6576" spans="2:18"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c r="O6576" s="4">
        <f>MONTH(Table1[[#This Row],[Invoice Date]])</f>
        <v>5</v>
      </c>
      <c r="P6576" s="4">
        <f>YEAR(Table1[[#This Row],[Invoice Date]])</f>
        <v>2021</v>
      </c>
      <c r="Q6576" s="4" t="str">
        <f>"Q"&amp;ROUNDUP(MONTH(Table1[[#This Row],[Invoice Date]])/3,0)</f>
        <v>Q2</v>
      </c>
      <c r="R6576" s="4" t="str">
        <f>LOOKUP(O6576,{1,3,6,9,12},{"Winter","Spring","Summer","Autumn","Winter"})</f>
        <v>Spring</v>
      </c>
    </row>
    <row r="6577" spans="2:18"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c r="O6577" s="4">
        <f>MONTH(Table1[[#This Row],[Invoice Date]])</f>
        <v>5</v>
      </c>
      <c r="P6577" s="4">
        <f>YEAR(Table1[[#This Row],[Invoice Date]])</f>
        <v>2021</v>
      </c>
      <c r="Q6577" s="4" t="str">
        <f>"Q"&amp;ROUNDUP(MONTH(Table1[[#This Row],[Invoice Date]])/3,0)</f>
        <v>Q2</v>
      </c>
      <c r="R6577" s="4" t="str">
        <f>LOOKUP(O6577,{1,3,6,9,12},{"Winter","Spring","Summer","Autumn","Winter"})</f>
        <v>Spring</v>
      </c>
    </row>
    <row r="6578" spans="2:18"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c r="O6578" s="4">
        <f>MONTH(Table1[[#This Row],[Invoice Date]])</f>
        <v>5</v>
      </c>
      <c r="P6578" s="4">
        <f>YEAR(Table1[[#This Row],[Invoice Date]])</f>
        <v>2021</v>
      </c>
      <c r="Q6578" s="4" t="str">
        <f>"Q"&amp;ROUNDUP(MONTH(Table1[[#This Row],[Invoice Date]])/3,0)</f>
        <v>Q2</v>
      </c>
      <c r="R6578" s="4" t="str">
        <f>LOOKUP(O6578,{1,3,6,9,12},{"Winter","Spring","Summer","Autumn","Winter"})</f>
        <v>Spring</v>
      </c>
    </row>
    <row r="6579" spans="2:18"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c r="O6579" s="4">
        <f>MONTH(Table1[[#This Row],[Invoice Date]])</f>
        <v>6</v>
      </c>
      <c r="P6579" s="4">
        <f>YEAR(Table1[[#This Row],[Invoice Date]])</f>
        <v>2021</v>
      </c>
      <c r="Q6579" s="4" t="str">
        <f>"Q"&amp;ROUNDUP(MONTH(Table1[[#This Row],[Invoice Date]])/3,0)</f>
        <v>Q2</v>
      </c>
      <c r="R6579" s="4" t="str">
        <f>LOOKUP(O6579,{1,3,6,9,12},{"Winter","Spring","Summer","Autumn","Winter"})</f>
        <v>Summer</v>
      </c>
    </row>
    <row r="6580" spans="2:18"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c r="O6580" s="4">
        <f>MONTH(Table1[[#This Row],[Invoice Date]])</f>
        <v>6</v>
      </c>
      <c r="P6580" s="4">
        <f>YEAR(Table1[[#This Row],[Invoice Date]])</f>
        <v>2021</v>
      </c>
      <c r="Q6580" s="4" t="str">
        <f>"Q"&amp;ROUNDUP(MONTH(Table1[[#This Row],[Invoice Date]])/3,0)</f>
        <v>Q2</v>
      </c>
      <c r="R6580" s="4" t="str">
        <f>LOOKUP(O6580,{1,3,6,9,12},{"Winter","Spring","Summer","Autumn","Winter"})</f>
        <v>Summer</v>
      </c>
    </row>
    <row r="6581" spans="2:18"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c r="O6581" s="4">
        <f>MONTH(Table1[[#This Row],[Invoice Date]])</f>
        <v>6</v>
      </c>
      <c r="P6581" s="4">
        <f>YEAR(Table1[[#This Row],[Invoice Date]])</f>
        <v>2021</v>
      </c>
      <c r="Q6581" s="4" t="str">
        <f>"Q"&amp;ROUNDUP(MONTH(Table1[[#This Row],[Invoice Date]])/3,0)</f>
        <v>Q2</v>
      </c>
      <c r="R6581" s="4" t="str">
        <f>LOOKUP(O6581,{1,3,6,9,12},{"Winter","Spring","Summer","Autumn","Winter"})</f>
        <v>Summer</v>
      </c>
    </row>
    <row r="6582" spans="2:18"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c r="O6582" s="4">
        <f>MONTH(Table1[[#This Row],[Invoice Date]])</f>
        <v>6</v>
      </c>
      <c r="P6582" s="4">
        <f>YEAR(Table1[[#This Row],[Invoice Date]])</f>
        <v>2021</v>
      </c>
      <c r="Q6582" s="4" t="str">
        <f>"Q"&amp;ROUNDUP(MONTH(Table1[[#This Row],[Invoice Date]])/3,0)</f>
        <v>Q2</v>
      </c>
      <c r="R6582" s="4" t="str">
        <f>LOOKUP(O6582,{1,3,6,9,12},{"Winter","Spring","Summer","Autumn","Winter"})</f>
        <v>Summer</v>
      </c>
    </row>
    <row r="6583" spans="2:18"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c r="O6583" s="4">
        <f>MONTH(Table1[[#This Row],[Invoice Date]])</f>
        <v>6</v>
      </c>
      <c r="P6583" s="4">
        <f>YEAR(Table1[[#This Row],[Invoice Date]])</f>
        <v>2021</v>
      </c>
      <c r="Q6583" s="4" t="str">
        <f>"Q"&amp;ROUNDUP(MONTH(Table1[[#This Row],[Invoice Date]])/3,0)</f>
        <v>Q2</v>
      </c>
      <c r="R6583" s="4" t="str">
        <f>LOOKUP(O6583,{1,3,6,9,12},{"Winter","Spring","Summer","Autumn","Winter"})</f>
        <v>Summer</v>
      </c>
    </row>
    <row r="6584" spans="2:18"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c r="O6584" s="4">
        <f>MONTH(Table1[[#This Row],[Invoice Date]])</f>
        <v>6</v>
      </c>
      <c r="P6584" s="4">
        <f>YEAR(Table1[[#This Row],[Invoice Date]])</f>
        <v>2021</v>
      </c>
      <c r="Q6584" s="4" t="str">
        <f>"Q"&amp;ROUNDUP(MONTH(Table1[[#This Row],[Invoice Date]])/3,0)</f>
        <v>Q2</v>
      </c>
      <c r="R6584" s="4" t="str">
        <f>LOOKUP(O6584,{1,3,6,9,12},{"Winter","Spring","Summer","Autumn","Winter"})</f>
        <v>Summer</v>
      </c>
    </row>
    <row r="6585" spans="2:18"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c r="O6585" s="4">
        <f>MONTH(Table1[[#This Row],[Invoice Date]])</f>
        <v>7</v>
      </c>
      <c r="P6585" s="4">
        <f>YEAR(Table1[[#This Row],[Invoice Date]])</f>
        <v>2021</v>
      </c>
      <c r="Q6585" s="4" t="str">
        <f>"Q"&amp;ROUNDUP(MONTH(Table1[[#This Row],[Invoice Date]])/3,0)</f>
        <v>Q3</v>
      </c>
      <c r="R6585" s="4" t="str">
        <f>LOOKUP(O6585,{1,3,6,9,12},{"Winter","Spring","Summer","Autumn","Winter"})</f>
        <v>Summer</v>
      </c>
    </row>
    <row r="6586" spans="2:18"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c r="O6586" s="4">
        <f>MONTH(Table1[[#This Row],[Invoice Date]])</f>
        <v>7</v>
      </c>
      <c r="P6586" s="4">
        <f>YEAR(Table1[[#This Row],[Invoice Date]])</f>
        <v>2021</v>
      </c>
      <c r="Q6586" s="4" t="str">
        <f>"Q"&amp;ROUNDUP(MONTH(Table1[[#This Row],[Invoice Date]])/3,0)</f>
        <v>Q3</v>
      </c>
      <c r="R6586" s="4" t="str">
        <f>LOOKUP(O6586,{1,3,6,9,12},{"Winter","Spring","Summer","Autumn","Winter"})</f>
        <v>Summer</v>
      </c>
    </row>
    <row r="6587" spans="2:18"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c r="O6587" s="4">
        <f>MONTH(Table1[[#This Row],[Invoice Date]])</f>
        <v>7</v>
      </c>
      <c r="P6587" s="4">
        <f>YEAR(Table1[[#This Row],[Invoice Date]])</f>
        <v>2021</v>
      </c>
      <c r="Q6587" s="4" t="str">
        <f>"Q"&amp;ROUNDUP(MONTH(Table1[[#This Row],[Invoice Date]])/3,0)</f>
        <v>Q3</v>
      </c>
      <c r="R6587" s="4" t="str">
        <f>LOOKUP(O6587,{1,3,6,9,12},{"Winter","Spring","Summer","Autumn","Winter"})</f>
        <v>Summer</v>
      </c>
    </row>
    <row r="6588" spans="2:18"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c r="O6588" s="4">
        <f>MONTH(Table1[[#This Row],[Invoice Date]])</f>
        <v>7</v>
      </c>
      <c r="P6588" s="4">
        <f>YEAR(Table1[[#This Row],[Invoice Date]])</f>
        <v>2021</v>
      </c>
      <c r="Q6588" s="4" t="str">
        <f>"Q"&amp;ROUNDUP(MONTH(Table1[[#This Row],[Invoice Date]])/3,0)</f>
        <v>Q3</v>
      </c>
      <c r="R6588" s="4" t="str">
        <f>LOOKUP(O6588,{1,3,6,9,12},{"Winter","Spring","Summer","Autumn","Winter"})</f>
        <v>Summer</v>
      </c>
    </row>
    <row r="6589" spans="2:18"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c r="O6589" s="4">
        <f>MONTH(Table1[[#This Row],[Invoice Date]])</f>
        <v>7</v>
      </c>
      <c r="P6589" s="4">
        <f>YEAR(Table1[[#This Row],[Invoice Date]])</f>
        <v>2021</v>
      </c>
      <c r="Q6589" s="4" t="str">
        <f>"Q"&amp;ROUNDUP(MONTH(Table1[[#This Row],[Invoice Date]])/3,0)</f>
        <v>Q3</v>
      </c>
      <c r="R6589" s="4" t="str">
        <f>LOOKUP(O6589,{1,3,6,9,12},{"Winter","Spring","Summer","Autumn","Winter"})</f>
        <v>Summer</v>
      </c>
    </row>
    <row r="6590" spans="2:18"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c r="O6590" s="4">
        <f>MONTH(Table1[[#This Row],[Invoice Date]])</f>
        <v>7</v>
      </c>
      <c r="P6590" s="4">
        <f>YEAR(Table1[[#This Row],[Invoice Date]])</f>
        <v>2021</v>
      </c>
      <c r="Q6590" s="4" t="str">
        <f>"Q"&amp;ROUNDUP(MONTH(Table1[[#This Row],[Invoice Date]])/3,0)</f>
        <v>Q3</v>
      </c>
      <c r="R6590" s="4" t="str">
        <f>LOOKUP(O6590,{1,3,6,9,12},{"Winter","Spring","Summer","Autumn","Winter"})</f>
        <v>Summer</v>
      </c>
    </row>
    <row r="6591" spans="2:18"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c r="O6591" s="4">
        <f>MONTH(Table1[[#This Row],[Invoice Date]])</f>
        <v>8</v>
      </c>
      <c r="P6591" s="4">
        <f>YEAR(Table1[[#This Row],[Invoice Date]])</f>
        <v>2021</v>
      </c>
      <c r="Q6591" s="4" t="str">
        <f>"Q"&amp;ROUNDUP(MONTH(Table1[[#This Row],[Invoice Date]])/3,0)</f>
        <v>Q3</v>
      </c>
      <c r="R6591" s="4" t="str">
        <f>LOOKUP(O6591,{1,3,6,9,12},{"Winter","Spring","Summer","Autumn","Winter"})</f>
        <v>Summer</v>
      </c>
    </row>
    <row r="6592" spans="2:18"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c r="O6592" s="4">
        <f>MONTH(Table1[[#This Row],[Invoice Date]])</f>
        <v>8</v>
      </c>
      <c r="P6592" s="4">
        <f>YEAR(Table1[[#This Row],[Invoice Date]])</f>
        <v>2021</v>
      </c>
      <c r="Q6592" s="4" t="str">
        <f>"Q"&amp;ROUNDUP(MONTH(Table1[[#This Row],[Invoice Date]])/3,0)</f>
        <v>Q3</v>
      </c>
      <c r="R6592" s="4" t="str">
        <f>LOOKUP(O6592,{1,3,6,9,12},{"Winter","Spring","Summer","Autumn","Winter"})</f>
        <v>Summer</v>
      </c>
    </row>
    <row r="6593" spans="2:18"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c r="O6593" s="4">
        <f>MONTH(Table1[[#This Row],[Invoice Date]])</f>
        <v>8</v>
      </c>
      <c r="P6593" s="4">
        <f>YEAR(Table1[[#This Row],[Invoice Date]])</f>
        <v>2021</v>
      </c>
      <c r="Q6593" s="4" t="str">
        <f>"Q"&amp;ROUNDUP(MONTH(Table1[[#This Row],[Invoice Date]])/3,0)</f>
        <v>Q3</v>
      </c>
      <c r="R6593" s="4" t="str">
        <f>LOOKUP(O6593,{1,3,6,9,12},{"Winter","Spring","Summer","Autumn","Winter"})</f>
        <v>Summer</v>
      </c>
    </row>
    <row r="6594" spans="2:18"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c r="O6594" s="4">
        <f>MONTH(Table1[[#This Row],[Invoice Date]])</f>
        <v>8</v>
      </c>
      <c r="P6594" s="4">
        <f>YEAR(Table1[[#This Row],[Invoice Date]])</f>
        <v>2021</v>
      </c>
      <c r="Q6594" s="4" t="str">
        <f>"Q"&amp;ROUNDUP(MONTH(Table1[[#This Row],[Invoice Date]])/3,0)</f>
        <v>Q3</v>
      </c>
      <c r="R6594" s="4" t="str">
        <f>LOOKUP(O6594,{1,3,6,9,12},{"Winter","Spring","Summer","Autumn","Winter"})</f>
        <v>Summer</v>
      </c>
    </row>
    <row r="6595" spans="2:18"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c r="O6595" s="4">
        <f>MONTH(Table1[[#This Row],[Invoice Date]])</f>
        <v>8</v>
      </c>
      <c r="P6595" s="4">
        <f>YEAR(Table1[[#This Row],[Invoice Date]])</f>
        <v>2021</v>
      </c>
      <c r="Q6595" s="4" t="str">
        <f>"Q"&amp;ROUNDUP(MONTH(Table1[[#This Row],[Invoice Date]])/3,0)</f>
        <v>Q3</v>
      </c>
      <c r="R6595" s="4" t="str">
        <f>LOOKUP(O6595,{1,3,6,9,12},{"Winter","Spring","Summer","Autumn","Winter"})</f>
        <v>Summer</v>
      </c>
    </row>
    <row r="6596" spans="2:18"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c r="O6596" s="4">
        <f>MONTH(Table1[[#This Row],[Invoice Date]])</f>
        <v>8</v>
      </c>
      <c r="P6596" s="4">
        <f>YEAR(Table1[[#This Row],[Invoice Date]])</f>
        <v>2021</v>
      </c>
      <c r="Q6596" s="4" t="str">
        <f>"Q"&amp;ROUNDUP(MONTH(Table1[[#This Row],[Invoice Date]])/3,0)</f>
        <v>Q3</v>
      </c>
      <c r="R6596" s="4" t="str">
        <f>LOOKUP(O6596,{1,3,6,9,12},{"Winter","Spring","Summer","Autumn","Winter"})</f>
        <v>Summer</v>
      </c>
    </row>
    <row r="6597" spans="2:18"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c r="O6597" s="4">
        <f>MONTH(Table1[[#This Row],[Invoice Date]])</f>
        <v>9</v>
      </c>
      <c r="P6597" s="4">
        <f>YEAR(Table1[[#This Row],[Invoice Date]])</f>
        <v>2021</v>
      </c>
      <c r="Q6597" s="4" t="str">
        <f>"Q"&amp;ROUNDUP(MONTH(Table1[[#This Row],[Invoice Date]])/3,0)</f>
        <v>Q3</v>
      </c>
      <c r="R6597" s="4" t="str">
        <f>LOOKUP(O6597,{1,3,6,9,12},{"Winter","Spring","Summer","Autumn","Winter"})</f>
        <v>Autumn</v>
      </c>
    </row>
    <row r="6598" spans="2:18"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c r="O6598" s="4">
        <f>MONTH(Table1[[#This Row],[Invoice Date]])</f>
        <v>9</v>
      </c>
      <c r="P6598" s="4">
        <f>YEAR(Table1[[#This Row],[Invoice Date]])</f>
        <v>2021</v>
      </c>
      <c r="Q6598" s="4" t="str">
        <f>"Q"&amp;ROUNDUP(MONTH(Table1[[#This Row],[Invoice Date]])/3,0)</f>
        <v>Q3</v>
      </c>
      <c r="R6598" s="4" t="str">
        <f>LOOKUP(O6598,{1,3,6,9,12},{"Winter","Spring","Summer","Autumn","Winter"})</f>
        <v>Autumn</v>
      </c>
    </row>
    <row r="6599" spans="2:18"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c r="O6599" s="4">
        <f>MONTH(Table1[[#This Row],[Invoice Date]])</f>
        <v>9</v>
      </c>
      <c r="P6599" s="4">
        <f>YEAR(Table1[[#This Row],[Invoice Date]])</f>
        <v>2021</v>
      </c>
      <c r="Q6599" s="4" t="str">
        <f>"Q"&amp;ROUNDUP(MONTH(Table1[[#This Row],[Invoice Date]])/3,0)</f>
        <v>Q3</v>
      </c>
      <c r="R6599" s="4" t="str">
        <f>LOOKUP(O6599,{1,3,6,9,12},{"Winter","Spring","Summer","Autumn","Winter"})</f>
        <v>Autumn</v>
      </c>
    </row>
    <row r="6600" spans="2:18"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c r="O6600" s="4">
        <f>MONTH(Table1[[#This Row],[Invoice Date]])</f>
        <v>9</v>
      </c>
      <c r="P6600" s="4">
        <f>YEAR(Table1[[#This Row],[Invoice Date]])</f>
        <v>2021</v>
      </c>
      <c r="Q6600" s="4" t="str">
        <f>"Q"&amp;ROUNDUP(MONTH(Table1[[#This Row],[Invoice Date]])/3,0)</f>
        <v>Q3</v>
      </c>
      <c r="R6600" s="4" t="str">
        <f>LOOKUP(O6600,{1,3,6,9,12},{"Winter","Spring","Summer","Autumn","Winter"})</f>
        <v>Autumn</v>
      </c>
    </row>
    <row r="6601" spans="2:18"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c r="O6601" s="4">
        <f>MONTH(Table1[[#This Row],[Invoice Date]])</f>
        <v>9</v>
      </c>
      <c r="P6601" s="4">
        <f>YEAR(Table1[[#This Row],[Invoice Date]])</f>
        <v>2021</v>
      </c>
      <c r="Q6601" s="4" t="str">
        <f>"Q"&amp;ROUNDUP(MONTH(Table1[[#This Row],[Invoice Date]])/3,0)</f>
        <v>Q3</v>
      </c>
      <c r="R6601" s="4" t="str">
        <f>LOOKUP(O6601,{1,3,6,9,12},{"Winter","Spring","Summer","Autumn","Winter"})</f>
        <v>Autumn</v>
      </c>
    </row>
    <row r="6602" spans="2:18"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c r="O6602" s="4">
        <f>MONTH(Table1[[#This Row],[Invoice Date]])</f>
        <v>9</v>
      </c>
      <c r="P6602" s="4">
        <f>YEAR(Table1[[#This Row],[Invoice Date]])</f>
        <v>2021</v>
      </c>
      <c r="Q6602" s="4" t="str">
        <f>"Q"&amp;ROUNDUP(MONTH(Table1[[#This Row],[Invoice Date]])/3,0)</f>
        <v>Q3</v>
      </c>
      <c r="R6602" s="4" t="str">
        <f>LOOKUP(O6602,{1,3,6,9,12},{"Winter","Spring","Summer","Autumn","Winter"})</f>
        <v>Autumn</v>
      </c>
    </row>
    <row r="6603" spans="2:18"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c r="O6603" s="4">
        <f>MONTH(Table1[[#This Row],[Invoice Date]])</f>
        <v>10</v>
      </c>
      <c r="P6603" s="4">
        <f>YEAR(Table1[[#This Row],[Invoice Date]])</f>
        <v>2021</v>
      </c>
      <c r="Q6603" s="4" t="str">
        <f>"Q"&amp;ROUNDUP(MONTH(Table1[[#This Row],[Invoice Date]])/3,0)</f>
        <v>Q4</v>
      </c>
      <c r="R6603" s="4" t="str">
        <f>LOOKUP(O6603,{1,3,6,9,12},{"Winter","Spring","Summer","Autumn","Winter"})</f>
        <v>Autumn</v>
      </c>
    </row>
    <row r="6604" spans="2:18"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c r="O6604" s="4">
        <f>MONTH(Table1[[#This Row],[Invoice Date]])</f>
        <v>10</v>
      </c>
      <c r="P6604" s="4">
        <f>YEAR(Table1[[#This Row],[Invoice Date]])</f>
        <v>2021</v>
      </c>
      <c r="Q6604" s="4" t="str">
        <f>"Q"&amp;ROUNDUP(MONTH(Table1[[#This Row],[Invoice Date]])/3,0)</f>
        <v>Q4</v>
      </c>
      <c r="R6604" s="4" t="str">
        <f>LOOKUP(O6604,{1,3,6,9,12},{"Winter","Spring","Summer","Autumn","Winter"})</f>
        <v>Autumn</v>
      </c>
    </row>
    <row r="6605" spans="2:18"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c r="O6605" s="4">
        <f>MONTH(Table1[[#This Row],[Invoice Date]])</f>
        <v>10</v>
      </c>
      <c r="P6605" s="4">
        <f>YEAR(Table1[[#This Row],[Invoice Date]])</f>
        <v>2021</v>
      </c>
      <c r="Q6605" s="4" t="str">
        <f>"Q"&amp;ROUNDUP(MONTH(Table1[[#This Row],[Invoice Date]])/3,0)</f>
        <v>Q4</v>
      </c>
      <c r="R6605" s="4" t="str">
        <f>LOOKUP(O6605,{1,3,6,9,12},{"Winter","Spring","Summer","Autumn","Winter"})</f>
        <v>Autumn</v>
      </c>
    </row>
    <row r="6606" spans="2:18"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c r="O6606" s="4">
        <f>MONTH(Table1[[#This Row],[Invoice Date]])</f>
        <v>10</v>
      </c>
      <c r="P6606" s="4">
        <f>YEAR(Table1[[#This Row],[Invoice Date]])</f>
        <v>2021</v>
      </c>
      <c r="Q6606" s="4" t="str">
        <f>"Q"&amp;ROUNDUP(MONTH(Table1[[#This Row],[Invoice Date]])/3,0)</f>
        <v>Q4</v>
      </c>
      <c r="R6606" s="4" t="str">
        <f>LOOKUP(O6606,{1,3,6,9,12},{"Winter","Spring","Summer","Autumn","Winter"})</f>
        <v>Autumn</v>
      </c>
    </row>
    <row r="6607" spans="2:18"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c r="O6607" s="4">
        <f>MONTH(Table1[[#This Row],[Invoice Date]])</f>
        <v>10</v>
      </c>
      <c r="P6607" s="4">
        <f>YEAR(Table1[[#This Row],[Invoice Date]])</f>
        <v>2021</v>
      </c>
      <c r="Q6607" s="4" t="str">
        <f>"Q"&amp;ROUNDUP(MONTH(Table1[[#This Row],[Invoice Date]])/3,0)</f>
        <v>Q4</v>
      </c>
      <c r="R6607" s="4" t="str">
        <f>LOOKUP(O6607,{1,3,6,9,12},{"Winter","Spring","Summer","Autumn","Winter"})</f>
        <v>Autumn</v>
      </c>
    </row>
    <row r="6608" spans="2:18"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c r="O6608" s="4">
        <f>MONTH(Table1[[#This Row],[Invoice Date]])</f>
        <v>10</v>
      </c>
      <c r="P6608" s="4">
        <f>YEAR(Table1[[#This Row],[Invoice Date]])</f>
        <v>2021</v>
      </c>
      <c r="Q6608" s="4" t="str">
        <f>"Q"&amp;ROUNDUP(MONTH(Table1[[#This Row],[Invoice Date]])/3,0)</f>
        <v>Q4</v>
      </c>
      <c r="R6608" s="4" t="str">
        <f>LOOKUP(O6608,{1,3,6,9,12},{"Winter","Spring","Summer","Autumn","Winter"})</f>
        <v>Autumn</v>
      </c>
    </row>
    <row r="6609" spans="2:18"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c r="O6609" s="4">
        <f>MONTH(Table1[[#This Row],[Invoice Date]])</f>
        <v>11</v>
      </c>
      <c r="P6609" s="4">
        <f>YEAR(Table1[[#This Row],[Invoice Date]])</f>
        <v>2021</v>
      </c>
      <c r="Q6609" s="4" t="str">
        <f>"Q"&amp;ROUNDUP(MONTH(Table1[[#This Row],[Invoice Date]])/3,0)</f>
        <v>Q4</v>
      </c>
      <c r="R6609" s="4" t="str">
        <f>LOOKUP(O6609,{1,3,6,9,12},{"Winter","Spring","Summer","Autumn","Winter"})</f>
        <v>Autumn</v>
      </c>
    </row>
    <row r="6610" spans="2:18"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c r="O6610" s="4">
        <f>MONTH(Table1[[#This Row],[Invoice Date]])</f>
        <v>11</v>
      </c>
      <c r="P6610" s="4">
        <f>YEAR(Table1[[#This Row],[Invoice Date]])</f>
        <v>2021</v>
      </c>
      <c r="Q6610" s="4" t="str">
        <f>"Q"&amp;ROUNDUP(MONTH(Table1[[#This Row],[Invoice Date]])/3,0)</f>
        <v>Q4</v>
      </c>
      <c r="R6610" s="4" t="str">
        <f>LOOKUP(O6610,{1,3,6,9,12},{"Winter","Spring","Summer","Autumn","Winter"})</f>
        <v>Autumn</v>
      </c>
    </row>
    <row r="6611" spans="2:18"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c r="O6611" s="4">
        <f>MONTH(Table1[[#This Row],[Invoice Date]])</f>
        <v>11</v>
      </c>
      <c r="P6611" s="4">
        <f>YEAR(Table1[[#This Row],[Invoice Date]])</f>
        <v>2021</v>
      </c>
      <c r="Q6611" s="4" t="str">
        <f>"Q"&amp;ROUNDUP(MONTH(Table1[[#This Row],[Invoice Date]])/3,0)</f>
        <v>Q4</v>
      </c>
      <c r="R6611" s="4" t="str">
        <f>LOOKUP(O6611,{1,3,6,9,12},{"Winter","Spring","Summer","Autumn","Winter"})</f>
        <v>Autumn</v>
      </c>
    </row>
    <row r="6612" spans="2:18"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c r="O6612" s="4">
        <f>MONTH(Table1[[#This Row],[Invoice Date]])</f>
        <v>11</v>
      </c>
      <c r="P6612" s="4">
        <f>YEAR(Table1[[#This Row],[Invoice Date]])</f>
        <v>2021</v>
      </c>
      <c r="Q6612" s="4" t="str">
        <f>"Q"&amp;ROUNDUP(MONTH(Table1[[#This Row],[Invoice Date]])/3,0)</f>
        <v>Q4</v>
      </c>
      <c r="R6612" s="4" t="str">
        <f>LOOKUP(O6612,{1,3,6,9,12},{"Winter","Spring","Summer","Autumn","Winter"})</f>
        <v>Autumn</v>
      </c>
    </row>
    <row r="6613" spans="2:18"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c r="O6613" s="4">
        <f>MONTH(Table1[[#This Row],[Invoice Date]])</f>
        <v>11</v>
      </c>
      <c r="P6613" s="4">
        <f>YEAR(Table1[[#This Row],[Invoice Date]])</f>
        <v>2021</v>
      </c>
      <c r="Q6613" s="4" t="str">
        <f>"Q"&amp;ROUNDUP(MONTH(Table1[[#This Row],[Invoice Date]])/3,0)</f>
        <v>Q4</v>
      </c>
      <c r="R6613" s="4" t="str">
        <f>LOOKUP(O6613,{1,3,6,9,12},{"Winter","Spring","Summer","Autumn","Winter"})</f>
        <v>Autumn</v>
      </c>
    </row>
    <row r="6614" spans="2:18"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c r="O6614" s="4">
        <f>MONTH(Table1[[#This Row],[Invoice Date]])</f>
        <v>11</v>
      </c>
      <c r="P6614" s="4">
        <f>YEAR(Table1[[#This Row],[Invoice Date]])</f>
        <v>2021</v>
      </c>
      <c r="Q6614" s="4" t="str">
        <f>"Q"&amp;ROUNDUP(MONTH(Table1[[#This Row],[Invoice Date]])/3,0)</f>
        <v>Q4</v>
      </c>
      <c r="R6614" s="4" t="str">
        <f>LOOKUP(O6614,{1,3,6,9,12},{"Winter","Spring","Summer","Autumn","Winter"})</f>
        <v>Autumn</v>
      </c>
    </row>
    <row r="6615" spans="2:18"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c r="O6615" s="4">
        <f>MONTH(Table1[[#This Row],[Invoice Date]])</f>
        <v>12</v>
      </c>
      <c r="P6615" s="4">
        <f>YEAR(Table1[[#This Row],[Invoice Date]])</f>
        <v>2021</v>
      </c>
      <c r="Q6615" s="4" t="str">
        <f>"Q"&amp;ROUNDUP(MONTH(Table1[[#This Row],[Invoice Date]])/3,0)</f>
        <v>Q4</v>
      </c>
      <c r="R6615" s="4" t="str">
        <f>LOOKUP(O6615,{1,3,6,9,12},{"Winter","Spring","Summer","Autumn","Winter"})</f>
        <v>Winter</v>
      </c>
    </row>
    <row r="6616" spans="2:18"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c r="O6616" s="4">
        <f>MONTH(Table1[[#This Row],[Invoice Date]])</f>
        <v>12</v>
      </c>
      <c r="P6616" s="4">
        <f>YEAR(Table1[[#This Row],[Invoice Date]])</f>
        <v>2021</v>
      </c>
      <c r="Q6616" s="4" t="str">
        <f>"Q"&amp;ROUNDUP(MONTH(Table1[[#This Row],[Invoice Date]])/3,0)</f>
        <v>Q4</v>
      </c>
      <c r="R6616" s="4" t="str">
        <f>LOOKUP(O6616,{1,3,6,9,12},{"Winter","Spring","Summer","Autumn","Winter"})</f>
        <v>Winter</v>
      </c>
    </row>
    <row r="6617" spans="2:18"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c r="O6617" s="4">
        <f>MONTH(Table1[[#This Row],[Invoice Date]])</f>
        <v>12</v>
      </c>
      <c r="P6617" s="4">
        <f>YEAR(Table1[[#This Row],[Invoice Date]])</f>
        <v>2021</v>
      </c>
      <c r="Q6617" s="4" t="str">
        <f>"Q"&amp;ROUNDUP(MONTH(Table1[[#This Row],[Invoice Date]])/3,0)</f>
        <v>Q4</v>
      </c>
      <c r="R6617" s="4" t="str">
        <f>LOOKUP(O6617,{1,3,6,9,12},{"Winter","Spring","Summer","Autumn","Winter"})</f>
        <v>Winter</v>
      </c>
    </row>
    <row r="6618" spans="2:18"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c r="O6618" s="4">
        <f>MONTH(Table1[[#This Row],[Invoice Date]])</f>
        <v>12</v>
      </c>
      <c r="P6618" s="4">
        <f>YEAR(Table1[[#This Row],[Invoice Date]])</f>
        <v>2021</v>
      </c>
      <c r="Q6618" s="4" t="str">
        <f>"Q"&amp;ROUNDUP(MONTH(Table1[[#This Row],[Invoice Date]])/3,0)</f>
        <v>Q4</v>
      </c>
      <c r="R6618" s="4" t="str">
        <f>LOOKUP(O6618,{1,3,6,9,12},{"Winter","Spring","Summer","Autumn","Winter"})</f>
        <v>Winter</v>
      </c>
    </row>
    <row r="6619" spans="2:18"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c r="O6619" s="4">
        <f>MONTH(Table1[[#This Row],[Invoice Date]])</f>
        <v>12</v>
      </c>
      <c r="P6619" s="4">
        <f>YEAR(Table1[[#This Row],[Invoice Date]])</f>
        <v>2021</v>
      </c>
      <c r="Q6619" s="4" t="str">
        <f>"Q"&amp;ROUNDUP(MONTH(Table1[[#This Row],[Invoice Date]])/3,0)</f>
        <v>Q4</v>
      </c>
      <c r="R6619" s="4" t="str">
        <f>LOOKUP(O6619,{1,3,6,9,12},{"Winter","Spring","Summer","Autumn","Winter"})</f>
        <v>Winter</v>
      </c>
    </row>
    <row r="6620" spans="2:18"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c r="O6620" s="4">
        <f>MONTH(Table1[[#This Row],[Invoice Date]])</f>
        <v>12</v>
      </c>
      <c r="P6620" s="4">
        <f>YEAR(Table1[[#This Row],[Invoice Date]])</f>
        <v>2021</v>
      </c>
      <c r="Q6620" s="4" t="str">
        <f>"Q"&amp;ROUNDUP(MONTH(Table1[[#This Row],[Invoice Date]])/3,0)</f>
        <v>Q4</v>
      </c>
      <c r="R6620" s="4" t="str">
        <f>LOOKUP(O6620,{1,3,6,9,12},{"Winter","Spring","Summer","Autumn","Winter"})</f>
        <v>Winter</v>
      </c>
    </row>
    <row r="6621" spans="2:18"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c r="O6621" s="4">
        <f>MONTH(Table1[[#This Row],[Invoice Date]])</f>
        <v>1</v>
      </c>
      <c r="P6621" s="4">
        <f>YEAR(Table1[[#This Row],[Invoice Date]])</f>
        <v>2021</v>
      </c>
      <c r="Q6621" s="4" t="str">
        <f>"Q"&amp;ROUNDUP(MONTH(Table1[[#This Row],[Invoice Date]])/3,0)</f>
        <v>Q1</v>
      </c>
      <c r="R6621" s="4" t="str">
        <f>LOOKUP(O6621,{1,3,6,9,12},{"Winter","Spring","Summer","Autumn","Winter"})</f>
        <v>Winter</v>
      </c>
    </row>
    <row r="6622" spans="2:18"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c r="O6622" s="4">
        <f>MONTH(Table1[[#This Row],[Invoice Date]])</f>
        <v>1</v>
      </c>
      <c r="P6622" s="4">
        <f>YEAR(Table1[[#This Row],[Invoice Date]])</f>
        <v>2021</v>
      </c>
      <c r="Q6622" s="4" t="str">
        <f>"Q"&amp;ROUNDUP(MONTH(Table1[[#This Row],[Invoice Date]])/3,0)</f>
        <v>Q1</v>
      </c>
      <c r="R6622" s="4" t="str">
        <f>LOOKUP(O6622,{1,3,6,9,12},{"Winter","Spring","Summer","Autumn","Winter"})</f>
        <v>Winter</v>
      </c>
    </row>
    <row r="6623" spans="2:18"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c r="O6623" s="4">
        <f>MONTH(Table1[[#This Row],[Invoice Date]])</f>
        <v>1</v>
      </c>
      <c r="P6623" s="4">
        <f>YEAR(Table1[[#This Row],[Invoice Date]])</f>
        <v>2021</v>
      </c>
      <c r="Q6623" s="4" t="str">
        <f>"Q"&amp;ROUNDUP(MONTH(Table1[[#This Row],[Invoice Date]])/3,0)</f>
        <v>Q1</v>
      </c>
      <c r="R6623" s="4" t="str">
        <f>LOOKUP(O6623,{1,3,6,9,12},{"Winter","Spring","Summer","Autumn","Winter"})</f>
        <v>Winter</v>
      </c>
    </row>
    <row r="6624" spans="2:18"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c r="O6624" s="4">
        <f>MONTH(Table1[[#This Row],[Invoice Date]])</f>
        <v>1</v>
      </c>
      <c r="P6624" s="4">
        <f>YEAR(Table1[[#This Row],[Invoice Date]])</f>
        <v>2021</v>
      </c>
      <c r="Q6624" s="4" t="str">
        <f>"Q"&amp;ROUNDUP(MONTH(Table1[[#This Row],[Invoice Date]])/3,0)</f>
        <v>Q1</v>
      </c>
      <c r="R6624" s="4" t="str">
        <f>LOOKUP(O6624,{1,3,6,9,12},{"Winter","Spring","Summer","Autumn","Winter"})</f>
        <v>Winter</v>
      </c>
    </row>
    <row r="6625" spans="2:18"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c r="O6625" s="4">
        <f>MONTH(Table1[[#This Row],[Invoice Date]])</f>
        <v>1</v>
      </c>
      <c r="P6625" s="4">
        <f>YEAR(Table1[[#This Row],[Invoice Date]])</f>
        <v>2021</v>
      </c>
      <c r="Q6625" s="4" t="str">
        <f>"Q"&amp;ROUNDUP(MONTH(Table1[[#This Row],[Invoice Date]])/3,0)</f>
        <v>Q1</v>
      </c>
      <c r="R6625" s="4" t="str">
        <f>LOOKUP(O6625,{1,3,6,9,12},{"Winter","Spring","Summer","Autumn","Winter"})</f>
        <v>Winter</v>
      </c>
    </row>
    <row r="6626" spans="2:18"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c r="O6626" s="4">
        <f>MONTH(Table1[[#This Row],[Invoice Date]])</f>
        <v>1</v>
      </c>
      <c r="P6626" s="4">
        <f>YEAR(Table1[[#This Row],[Invoice Date]])</f>
        <v>2021</v>
      </c>
      <c r="Q6626" s="4" t="str">
        <f>"Q"&amp;ROUNDUP(MONTH(Table1[[#This Row],[Invoice Date]])/3,0)</f>
        <v>Q1</v>
      </c>
      <c r="R6626" s="4" t="str">
        <f>LOOKUP(O6626,{1,3,6,9,12},{"Winter","Spring","Summer","Autumn","Winter"})</f>
        <v>Winter</v>
      </c>
    </row>
    <row r="6627" spans="2:18"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c r="O6627" s="4">
        <f>MONTH(Table1[[#This Row],[Invoice Date]])</f>
        <v>2</v>
      </c>
      <c r="P6627" s="4">
        <f>YEAR(Table1[[#This Row],[Invoice Date]])</f>
        <v>2021</v>
      </c>
      <c r="Q6627" s="4" t="str">
        <f>"Q"&amp;ROUNDUP(MONTH(Table1[[#This Row],[Invoice Date]])/3,0)</f>
        <v>Q1</v>
      </c>
      <c r="R6627" s="4" t="str">
        <f>LOOKUP(O6627,{1,3,6,9,12},{"Winter","Spring","Summer","Autumn","Winter"})</f>
        <v>Winter</v>
      </c>
    </row>
    <row r="6628" spans="2:18"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c r="O6628" s="4">
        <f>MONTH(Table1[[#This Row],[Invoice Date]])</f>
        <v>2</v>
      </c>
      <c r="P6628" s="4">
        <f>YEAR(Table1[[#This Row],[Invoice Date]])</f>
        <v>2021</v>
      </c>
      <c r="Q6628" s="4" t="str">
        <f>"Q"&amp;ROUNDUP(MONTH(Table1[[#This Row],[Invoice Date]])/3,0)</f>
        <v>Q1</v>
      </c>
      <c r="R6628" s="4" t="str">
        <f>LOOKUP(O6628,{1,3,6,9,12},{"Winter","Spring","Summer","Autumn","Winter"})</f>
        <v>Winter</v>
      </c>
    </row>
    <row r="6629" spans="2:18"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c r="O6629" s="4">
        <f>MONTH(Table1[[#This Row],[Invoice Date]])</f>
        <v>2</v>
      </c>
      <c r="P6629" s="4">
        <f>YEAR(Table1[[#This Row],[Invoice Date]])</f>
        <v>2021</v>
      </c>
      <c r="Q6629" s="4" t="str">
        <f>"Q"&amp;ROUNDUP(MONTH(Table1[[#This Row],[Invoice Date]])/3,0)</f>
        <v>Q1</v>
      </c>
      <c r="R6629" s="4" t="str">
        <f>LOOKUP(O6629,{1,3,6,9,12},{"Winter","Spring","Summer","Autumn","Winter"})</f>
        <v>Winter</v>
      </c>
    </row>
    <row r="6630" spans="2:18"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c r="O6630" s="4">
        <f>MONTH(Table1[[#This Row],[Invoice Date]])</f>
        <v>2</v>
      </c>
      <c r="P6630" s="4">
        <f>YEAR(Table1[[#This Row],[Invoice Date]])</f>
        <v>2021</v>
      </c>
      <c r="Q6630" s="4" t="str">
        <f>"Q"&amp;ROUNDUP(MONTH(Table1[[#This Row],[Invoice Date]])/3,0)</f>
        <v>Q1</v>
      </c>
      <c r="R6630" s="4" t="str">
        <f>LOOKUP(O6630,{1,3,6,9,12},{"Winter","Spring","Summer","Autumn","Winter"})</f>
        <v>Winter</v>
      </c>
    </row>
    <row r="6631" spans="2:18"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c r="O6631" s="4">
        <f>MONTH(Table1[[#This Row],[Invoice Date]])</f>
        <v>2</v>
      </c>
      <c r="P6631" s="4">
        <f>YEAR(Table1[[#This Row],[Invoice Date]])</f>
        <v>2021</v>
      </c>
      <c r="Q6631" s="4" t="str">
        <f>"Q"&amp;ROUNDUP(MONTH(Table1[[#This Row],[Invoice Date]])/3,0)</f>
        <v>Q1</v>
      </c>
      <c r="R6631" s="4" t="str">
        <f>LOOKUP(O6631,{1,3,6,9,12},{"Winter","Spring","Summer","Autumn","Winter"})</f>
        <v>Winter</v>
      </c>
    </row>
    <row r="6632" spans="2:18"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c r="O6632" s="4">
        <f>MONTH(Table1[[#This Row],[Invoice Date]])</f>
        <v>2</v>
      </c>
      <c r="P6632" s="4">
        <f>YEAR(Table1[[#This Row],[Invoice Date]])</f>
        <v>2021</v>
      </c>
      <c r="Q6632" s="4" t="str">
        <f>"Q"&amp;ROUNDUP(MONTH(Table1[[#This Row],[Invoice Date]])/3,0)</f>
        <v>Q1</v>
      </c>
      <c r="R6632" s="4" t="str">
        <f>LOOKUP(O6632,{1,3,6,9,12},{"Winter","Spring","Summer","Autumn","Winter"})</f>
        <v>Winter</v>
      </c>
    </row>
    <row r="6633" spans="2:18"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c r="O6633" s="4">
        <f>MONTH(Table1[[#This Row],[Invoice Date]])</f>
        <v>3</v>
      </c>
      <c r="P6633" s="4">
        <f>YEAR(Table1[[#This Row],[Invoice Date]])</f>
        <v>2021</v>
      </c>
      <c r="Q6633" s="4" t="str">
        <f>"Q"&amp;ROUNDUP(MONTH(Table1[[#This Row],[Invoice Date]])/3,0)</f>
        <v>Q1</v>
      </c>
      <c r="R6633" s="4" t="str">
        <f>LOOKUP(O6633,{1,3,6,9,12},{"Winter","Spring","Summer","Autumn","Winter"})</f>
        <v>Spring</v>
      </c>
    </row>
    <row r="6634" spans="2:18"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c r="O6634" s="4">
        <f>MONTH(Table1[[#This Row],[Invoice Date]])</f>
        <v>3</v>
      </c>
      <c r="P6634" s="4">
        <f>YEAR(Table1[[#This Row],[Invoice Date]])</f>
        <v>2021</v>
      </c>
      <c r="Q6634" s="4" t="str">
        <f>"Q"&amp;ROUNDUP(MONTH(Table1[[#This Row],[Invoice Date]])/3,0)</f>
        <v>Q1</v>
      </c>
      <c r="R6634" s="4" t="str">
        <f>LOOKUP(O6634,{1,3,6,9,12},{"Winter","Spring","Summer","Autumn","Winter"})</f>
        <v>Spring</v>
      </c>
    </row>
    <row r="6635" spans="2:18"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c r="O6635" s="4">
        <f>MONTH(Table1[[#This Row],[Invoice Date]])</f>
        <v>3</v>
      </c>
      <c r="P6635" s="4">
        <f>YEAR(Table1[[#This Row],[Invoice Date]])</f>
        <v>2021</v>
      </c>
      <c r="Q6635" s="4" t="str">
        <f>"Q"&amp;ROUNDUP(MONTH(Table1[[#This Row],[Invoice Date]])/3,0)</f>
        <v>Q1</v>
      </c>
      <c r="R6635" s="4" t="str">
        <f>LOOKUP(O6635,{1,3,6,9,12},{"Winter","Spring","Summer","Autumn","Winter"})</f>
        <v>Spring</v>
      </c>
    </row>
    <row r="6636" spans="2:18"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c r="O6636" s="4">
        <f>MONTH(Table1[[#This Row],[Invoice Date]])</f>
        <v>3</v>
      </c>
      <c r="P6636" s="4">
        <f>YEAR(Table1[[#This Row],[Invoice Date]])</f>
        <v>2021</v>
      </c>
      <c r="Q6636" s="4" t="str">
        <f>"Q"&amp;ROUNDUP(MONTH(Table1[[#This Row],[Invoice Date]])/3,0)</f>
        <v>Q1</v>
      </c>
      <c r="R6636" s="4" t="str">
        <f>LOOKUP(O6636,{1,3,6,9,12},{"Winter","Spring","Summer","Autumn","Winter"})</f>
        <v>Spring</v>
      </c>
    </row>
    <row r="6637" spans="2:18"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c r="O6637" s="4">
        <f>MONTH(Table1[[#This Row],[Invoice Date]])</f>
        <v>3</v>
      </c>
      <c r="P6637" s="4">
        <f>YEAR(Table1[[#This Row],[Invoice Date]])</f>
        <v>2021</v>
      </c>
      <c r="Q6637" s="4" t="str">
        <f>"Q"&amp;ROUNDUP(MONTH(Table1[[#This Row],[Invoice Date]])/3,0)</f>
        <v>Q1</v>
      </c>
      <c r="R6637" s="4" t="str">
        <f>LOOKUP(O6637,{1,3,6,9,12},{"Winter","Spring","Summer","Autumn","Winter"})</f>
        <v>Spring</v>
      </c>
    </row>
    <row r="6638" spans="2:18"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c r="O6638" s="4">
        <f>MONTH(Table1[[#This Row],[Invoice Date]])</f>
        <v>3</v>
      </c>
      <c r="P6638" s="4">
        <f>YEAR(Table1[[#This Row],[Invoice Date]])</f>
        <v>2021</v>
      </c>
      <c r="Q6638" s="4" t="str">
        <f>"Q"&amp;ROUNDUP(MONTH(Table1[[#This Row],[Invoice Date]])/3,0)</f>
        <v>Q1</v>
      </c>
      <c r="R6638" s="4" t="str">
        <f>LOOKUP(O6638,{1,3,6,9,12},{"Winter","Spring","Summer","Autumn","Winter"})</f>
        <v>Spring</v>
      </c>
    </row>
    <row r="6639" spans="2:18"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c r="O6639" s="4">
        <f>MONTH(Table1[[#This Row],[Invoice Date]])</f>
        <v>4</v>
      </c>
      <c r="P6639" s="4">
        <f>YEAR(Table1[[#This Row],[Invoice Date]])</f>
        <v>2021</v>
      </c>
      <c r="Q6639" s="4" t="str">
        <f>"Q"&amp;ROUNDUP(MONTH(Table1[[#This Row],[Invoice Date]])/3,0)</f>
        <v>Q2</v>
      </c>
      <c r="R6639" s="4" t="str">
        <f>LOOKUP(O6639,{1,3,6,9,12},{"Winter","Spring","Summer","Autumn","Winter"})</f>
        <v>Spring</v>
      </c>
    </row>
    <row r="6640" spans="2:18"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c r="O6640" s="4">
        <f>MONTH(Table1[[#This Row],[Invoice Date]])</f>
        <v>4</v>
      </c>
      <c r="P6640" s="4">
        <f>YEAR(Table1[[#This Row],[Invoice Date]])</f>
        <v>2021</v>
      </c>
      <c r="Q6640" s="4" t="str">
        <f>"Q"&amp;ROUNDUP(MONTH(Table1[[#This Row],[Invoice Date]])/3,0)</f>
        <v>Q2</v>
      </c>
      <c r="R6640" s="4" t="str">
        <f>LOOKUP(O6640,{1,3,6,9,12},{"Winter","Spring","Summer","Autumn","Winter"})</f>
        <v>Spring</v>
      </c>
    </row>
    <row r="6641" spans="2:18"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c r="O6641" s="4">
        <f>MONTH(Table1[[#This Row],[Invoice Date]])</f>
        <v>4</v>
      </c>
      <c r="P6641" s="4">
        <f>YEAR(Table1[[#This Row],[Invoice Date]])</f>
        <v>2021</v>
      </c>
      <c r="Q6641" s="4" t="str">
        <f>"Q"&amp;ROUNDUP(MONTH(Table1[[#This Row],[Invoice Date]])/3,0)</f>
        <v>Q2</v>
      </c>
      <c r="R6641" s="4" t="str">
        <f>LOOKUP(O6641,{1,3,6,9,12},{"Winter","Spring","Summer","Autumn","Winter"})</f>
        <v>Spring</v>
      </c>
    </row>
    <row r="6642" spans="2:18"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c r="O6642" s="4">
        <f>MONTH(Table1[[#This Row],[Invoice Date]])</f>
        <v>4</v>
      </c>
      <c r="P6642" s="4">
        <f>YEAR(Table1[[#This Row],[Invoice Date]])</f>
        <v>2021</v>
      </c>
      <c r="Q6642" s="4" t="str">
        <f>"Q"&amp;ROUNDUP(MONTH(Table1[[#This Row],[Invoice Date]])/3,0)</f>
        <v>Q2</v>
      </c>
      <c r="R6642" s="4" t="str">
        <f>LOOKUP(O6642,{1,3,6,9,12},{"Winter","Spring","Summer","Autumn","Winter"})</f>
        <v>Spring</v>
      </c>
    </row>
    <row r="6643" spans="2:18"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c r="O6643" s="4">
        <f>MONTH(Table1[[#This Row],[Invoice Date]])</f>
        <v>4</v>
      </c>
      <c r="P6643" s="4">
        <f>YEAR(Table1[[#This Row],[Invoice Date]])</f>
        <v>2021</v>
      </c>
      <c r="Q6643" s="4" t="str">
        <f>"Q"&amp;ROUNDUP(MONTH(Table1[[#This Row],[Invoice Date]])/3,0)</f>
        <v>Q2</v>
      </c>
      <c r="R6643" s="4" t="str">
        <f>LOOKUP(O6643,{1,3,6,9,12},{"Winter","Spring","Summer","Autumn","Winter"})</f>
        <v>Spring</v>
      </c>
    </row>
    <row r="6644" spans="2:18"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c r="O6644" s="4">
        <f>MONTH(Table1[[#This Row],[Invoice Date]])</f>
        <v>4</v>
      </c>
      <c r="P6644" s="4">
        <f>YEAR(Table1[[#This Row],[Invoice Date]])</f>
        <v>2021</v>
      </c>
      <c r="Q6644" s="4" t="str">
        <f>"Q"&amp;ROUNDUP(MONTH(Table1[[#This Row],[Invoice Date]])/3,0)</f>
        <v>Q2</v>
      </c>
      <c r="R6644" s="4" t="str">
        <f>LOOKUP(O6644,{1,3,6,9,12},{"Winter","Spring","Summer","Autumn","Winter"})</f>
        <v>Spring</v>
      </c>
    </row>
    <row r="6645" spans="2:18"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c r="O6645" s="4">
        <f>MONTH(Table1[[#This Row],[Invoice Date]])</f>
        <v>5</v>
      </c>
      <c r="P6645" s="4">
        <f>YEAR(Table1[[#This Row],[Invoice Date]])</f>
        <v>2021</v>
      </c>
      <c r="Q6645" s="4" t="str">
        <f>"Q"&amp;ROUNDUP(MONTH(Table1[[#This Row],[Invoice Date]])/3,0)</f>
        <v>Q2</v>
      </c>
      <c r="R6645" s="4" t="str">
        <f>LOOKUP(O6645,{1,3,6,9,12},{"Winter","Spring","Summer","Autumn","Winter"})</f>
        <v>Spring</v>
      </c>
    </row>
    <row r="6646" spans="2:18"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c r="O6646" s="4">
        <f>MONTH(Table1[[#This Row],[Invoice Date]])</f>
        <v>5</v>
      </c>
      <c r="P6646" s="4">
        <f>YEAR(Table1[[#This Row],[Invoice Date]])</f>
        <v>2021</v>
      </c>
      <c r="Q6646" s="4" t="str">
        <f>"Q"&amp;ROUNDUP(MONTH(Table1[[#This Row],[Invoice Date]])/3,0)</f>
        <v>Q2</v>
      </c>
      <c r="R6646" s="4" t="str">
        <f>LOOKUP(O6646,{1,3,6,9,12},{"Winter","Spring","Summer","Autumn","Winter"})</f>
        <v>Spring</v>
      </c>
    </row>
    <row r="6647" spans="2:18"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c r="O6647" s="4">
        <f>MONTH(Table1[[#This Row],[Invoice Date]])</f>
        <v>5</v>
      </c>
      <c r="P6647" s="4">
        <f>YEAR(Table1[[#This Row],[Invoice Date]])</f>
        <v>2021</v>
      </c>
      <c r="Q6647" s="4" t="str">
        <f>"Q"&amp;ROUNDUP(MONTH(Table1[[#This Row],[Invoice Date]])/3,0)</f>
        <v>Q2</v>
      </c>
      <c r="R6647" s="4" t="str">
        <f>LOOKUP(O6647,{1,3,6,9,12},{"Winter","Spring","Summer","Autumn","Winter"})</f>
        <v>Spring</v>
      </c>
    </row>
    <row r="6648" spans="2:18"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c r="O6648" s="4">
        <f>MONTH(Table1[[#This Row],[Invoice Date]])</f>
        <v>5</v>
      </c>
      <c r="P6648" s="4">
        <f>YEAR(Table1[[#This Row],[Invoice Date]])</f>
        <v>2021</v>
      </c>
      <c r="Q6648" s="4" t="str">
        <f>"Q"&amp;ROUNDUP(MONTH(Table1[[#This Row],[Invoice Date]])/3,0)</f>
        <v>Q2</v>
      </c>
      <c r="R6648" s="4" t="str">
        <f>LOOKUP(O6648,{1,3,6,9,12},{"Winter","Spring","Summer","Autumn","Winter"})</f>
        <v>Spring</v>
      </c>
    </row>
    <row r="6649" spans="2:18"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c r="O6649" s="4">
        <f>MONTH(Table1[[#This Row],[Invoice Date]])</f>
        <v>5</v>
      </c>
      <c r="P6649" s="4">
        <f>YEAR(Table1[[#This Row],[Invoice Date]])</f>
        <v>2021</v>
      </c>
      <c r="Q6649" s="4" t="str">
        <f>"Q"&amp;ROUNDUP(MONTH(Table1[[#This Row],[Invoice Date]])/3,0)</f>
        <v>Q2</v>
      </c>
      <c r="R6649" s="4" t="str">
        <f>LOOKUP(O6649,{1,3,6,9,12},{"Winter","Spring","Summer","Autumn","Winter"})</f>
        <v>Spring</v>
      </c>
    </row>
    <row r="6650" spans="2:18"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c r="O6650" s="4">
        <f>MONTH(Table1[[#This Row],[Invoice Date]])</f>
        <v>5</v>
      </c>
      <c r="P6650" s="4">
        <f>YEAR(Table1[[#This Row],[Invoice Date]])</f>
        <v>2021</v>
      </c>
      <c r="Q6650" s="4" t="str">
        <f>"Q"&amp;ROUNDUP(MONTH(Table1[[#This Row],[Invoice Date]])/3,0)</f>
        <v>Q2</v>
      </c>
      <c r="R6650" s="4" t="str">
        <f>LOOKUP(O6650,{1,3,6,9,12},{"Winter","Spring","Summer","Autumn","Winter"})</f>
        <v>Spring</v>
      </c>
    </row>
    <row r="6651" spans="2:18"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c r="O6651" s="4">
        <f>MONTH(Table1[[#This Row],[Invoice Date]])</f>
        <v>6</v>
      </c>
      <c r="P6651" s="4">
        <f>YEAR(Table1[[#This Row],[Invoice Date]])</f>
        <v>2021</v>
      </c>
      <c r="Q6651" s="4" t="str">
        <f>"Q"&amp;ROUNDUP(MONTH(Table1[[#This Row],[Invoice Date]])/3,0)</f>
        <v>Q2</v>
      </c>
      <c r="R6651" s="4" t="str">
        <f>LOOKUP(O6651,{1,3,6,9,12},{"Winter","Spring","Summer","Autumn","Winter"})</f>
        <v>Summer</v>
      </c>
    </row>
    <row r="6652" spans="2:18"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c r="O6652" s="4">
        <f>MONTH(Table1[[#This Row],[Invoice Date]])</f>
        <v>6</v>
      </c>
      <c r="P6652" s="4">
        <f>YEAR(Table1[[#This Row],[Invoice Date]])</f>
        <v>2021</v>
      </c>
      <c r="Q6652" s="4" t="str">
        <f>"Q"&amp;ROUNDUP(MONTH(Table1[[#This Row],[Invoice Date]])/3,0)</f>
        <v>Q2</v>
      </c>
      <c r="R6652" s="4" t="str">
        <f>LOOKUP(O6652,{1,3,6,9,12},{"Winter","Spring","Summer","Autumn","Winter"})</f>
        <v>Summer</v>
      </c>
    </row>
    <row r="6653" spans="2:18"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c r="O6653" s="4">
        <f>MONTH(Table1[[#This Row],[Invoice Date]])</f>
        <v>6</v>
      </c>
      <c r="P6653" s="4">
        <f>YEAR(Table1[[#This Row],[Invoice Date]])</f>
        <v>2021</v>
      </c>
      <c r="Q6653" s="4" t="str">
        <f>"Q"&amp;ROUNDUP(MONTH(Table1[[#This Row],[Invoice Date]])/3,0)</f>
        <v>Q2</v>
      </c>
      <c r="R6653" s="4" t="str">
        <f>LOOKUP(O6653,{1,3,6,9,12},{"Winter","Spring","Summer","Autumn","Winter"})</f>
        <v>Summer</v>
      </c>
    </row>
    <row r="6654" spans="2:18"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c r="O6654" s="4">
        <f>MONTH(Table1[[#This Row],[Invoice Date]])</f>
        <v>6</v>
      </c>
      <c r="P6654" s="4">
        <f>YEAR(Table1[[#This Row],[Invoice Date]])</f>
        <v>2021</v>
      </c>
      <c r="Q6654" s="4" t="str">
        <f>"Q"&amp;ROUNDUP(MONTH(Table1[[#This Row],[Invoice Date]])/3,0)</f>
        <v>Q2</v>
      </c>
      <c r="R6654" s="4" t="str">
        <f>LOOKUP(O6654,{1,3,6,9,12},{"Winter","Spring","Summer","Autumn","Winter"})</f>
        <v>Summer</v>
      </c>
    </row>
    <row r="6655" spans="2:18"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c r="O6655" s="4">
        <f>MONTH(Table1[[#This Row],[Invoice Date]])</f>
        <v>6</v>
      </c>
      <c r="P6655" s="4">
        <f>YEAR(Table1[[#This Row],[Invoice Date]])</f>
        <v>2021</v>
      </c>
      <c r="Q6655" s="4" t="str">
        <f>"Q"&amp;ROUNDUP(MONTH(Table1[[#This Row],[Invoice Date]])/3,0)</f>
        <v>Q2</v>
      </c>
      <c r="R6655" s="4" t="str">
        <f>LOOKUP(O6655,{1,3,6,9,12},{"Winter","Spring","Summer","Autumn","Winter"})</f>
        <v>Summer</v>
      </c>
    </row>
    <row r="6656" spans="2:18"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c r="O6656" s="4">
        <f>MONTH(Table1[[#This Row],[Invoice Date]])</f>
        <v>6</v>
      </c>
      <c r="P6656" s="4">
        <f>YEAR(Table1[[#This Row],[Invoice Date]])</f>
        <v>2021</v>
      </c>
      <c r="Q6656" s="4" t="str">
        <f>"Q"&amp;ROUNDUP(MONTH(Table1[[#This Row],[Invoice Date]])/3,0)</f>
        <v>Q2</v>
      </c>
      <c r="R6656" s="4" t="str">
        <f>LOOKUP(O6656,{1,3,6,9,12},{"Winter","Spring","Summer","Autumn","Winter"})</f>
        <v>Summer</v>
      </c>
    </row>
    <row r="6657" spans="2:18"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c r="O6657" s="4">
        <f>MONTH(Table1[[#This Row],[Invoice Date]])</f>
        <v>7</v>
      </c>
      <c r="P6657" s="4">
        <f>YEAR(Table1[[#This Row],[Invoice Date]])</f>
        <v>2021</v>
      </c>
      <c r="Q6657" s="4" t="str">
        <f>"Q"&amp;ROUNDUP(MONTH(Table1[[#This Row],[Invoice Date]])/3,0)</f>
        <v>Q3</v>
      </c>
      <c r="R6657" s="4" t="str">
        <f>LOOKUP(O6657,{1,3,6,9,12},{"Winter","Spring","Summer","Autumn","Winter"})</f>
        <v>Summer</v>
      </c>
    </row>
    <row r="6658" spans="2:18"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c r="O6658" s="4">
        <f>MONTH(Table1[[#This Row],[Invoice Date]])</f>
        <v>7</v>
      </c>
      <c r="P6658" s="4">
        <f>YEAR(Table1[[#This Row],[Invoice Date]])</f>
        <v>2021</v>
      </c>
      <c r="Q6658" s="4" t="str">
        <f>"Q"&amp;ROUNDUP(MONTH(Table1[[#This Row],[Invoice Date]])/3,0)</f>
        <v>Q3</v>
      </c>
      <c r="R6658" s="4" t="str">
        <f>LOOKUP(O6658,{1,3,6,9,12},{"Winter","Spring","Summer","Autumn","Winter"})</f>
        <v>Summer</v>
      </c>
    </row>
    <row r="6659" spans="2:18"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c r="O6659" s="4">
        <f>MONTH(Table1[[#This Row],[Invoice Date]])</f>
        <v>7</v>
      </c>
      <c r="P6659" s="4">
        <f>YEAR(Table1[[#This Row],[Invoice Date]])</f>
        <v>2021</v>
      </c>
      <c r="Q6659" s="4" t="str">
        <f>"Q"&amp;ROUNDUP(MONTH(Table1[[#This Row],[Invoice Date]])/3,0)</f>
        <v>Q3</v>
      </c>
      <c r="R6659" s="4" t="str">
        <f>LOOKUP(O6659,{1,3,6,9,12},{"Winter","Spring","Summer","Autumn","Winter"})</f>
        <v>Summer</v>
      </c>
    </row>
    <row r="6660" spans="2:18"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c r="O6660" s="4">
        <f>MONTH(Table1[[#This Row],[Invoice Date]])</f>
        <v>7</v>
      </c>
      <c r="P6660" s="4">
        <f>YEAR(Table1[[#This Row],[Invoice Date]])</f>
        <v>2021</v>
      </c>
      <c r="Q6660" s="4" t="str">
        <f>"Q"&amp;ROUNDUP(MONTH(Table1[[#This Row],[Invoice Date]])/3,0)</f>
        <v>Q3</v>
      </c>
      <c r="R6660" s="4" t="str">
        <f>LOOKUP(O6660,{1,3,6,9,12},{"Winter","Spring","Summer","Autumn","Winter"})</f>
        <v>Summer</v>
      </c>
    </row>
    <row r="6661" spans="2:18"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c r="O6661" s="4">
        <f>MONTH(Table1[[#This Row],[Invoice Date]])</f>
        <v>7</v>
      </c>
      <c r="P6661" s="4">
        <f>YEAR(Table1[[#This Row],[Invoice Date]])</f>
        <v>2021</v>
      </c>
      <c r="Q6661" s="4" t="str">
        <f>"Q"&amp;ROUNDUP(MONTH(Table1[[#This Row],[Invoice Date]])/3,0)</f>
        <v>Q3</v>
      </c>
      <c r="R6661" s="4" t="str">
        <f>LOOKUP(O6661,{1,3,6,9,12},{"Winter","Spring","Summer","Autumn","Winter"})</f>
        <v>Summer</v>
      </c>
    </row>
    <row r="6662" spans="2:18"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c r="O6662" s="4">
        <f>MONTH(Table1[[#This Row],[Invoice Date]])</f>
        <v>7</v>
      </c>
      <c r="P6662" s="4">
        <f>YEAR(Table1[[#This Row],[Invoice Date]])</f>
        <v>2021</v>
      </c>
      <c r="Q6662" s="4" t="str">
        <f>"Q"&amp;ROUNDUP(MONTH(Table1[[#This Row],[Invoice Date]])/3,0)</f>
        <v>Q3</v>
      </c>
      <c r="R6662" s="4" t="str">
        <f>LOOKUP(O6662,{1,3,6,9,12},{"Winter","Spring","Summer","Autumn","Winter"})</f>
        <v>Summer</v>
      </c>
    </row>
    <row r="6663" spans="2:18"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c r="O6663" s="4">
        <f>MONTH(Table1[[#This Row],[Invoice Date]])</f>
        <v>8</v>
      </c>
      <c r="P6663" s="4">
        <f>YEAR(Table1[[#This Row],[Invoice Date]])</f>
        <v>2021</v>
      </c>
      <c r="Q6663" s="4" t="str">
        <f>"Q"&amp;ROUNDUP(MONTH(Table1[[#This Row],[Invoice Date]])/3,0)</f>
        <v>Q3</v>
      </c>
      <c r="R6663" s="4" t="str">
        <f>LOOKUP(O6663,{1,3,6,9,12},{"Winter","Spring","Summer","Autumn","Winter"})</f>
        <v>Summer</v>
      </c>
    </row>
    <row r="6664" spans="2:18"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c r="O6664" s="4">
        <f>MONTH(Table1[[#This Row],[Invoice Date]])</f>
        <v>8</v>
      </c>
      <c r="P6664" s="4">
        <f>YEAR(Table1[[#This Row],[Invoice Date]])</f>
        <v>2021</v>
      </c>
      <c r="Q6664" s="4" t="str">
        <f>"Q"&amp;ROUNDUP(MONTH(Table1[[#This Row],[Invoice Date]])/3,0)</f>
        <v>Q3</v>
      </c>
      <c r="R6664" s="4" t="str">
        <f>LOOKUP(O6664,{1,3,6,9,12},{"Winter","Spring","Summer","Autumn","Winter"})</f>
        <v>Summer</v>
      </c>
    </row>
    <row r="6665" spans="2:18"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c r="O6665" s="4">
        <f>MONTH(Table1[[#This Row],[Invoice Date]])</f>
        <v>8</v>
      </c>
      <c r="P6665" s="4">
        <f>YEAR(Table1[[#This Row],[Invoice Date]])</f>
        <v>2021</v>
      </c>
      <c r="Q6665" s="4" t="str">
        <f>"Q"&amp;ROUNDUP(MONTH(Table1[[#This Row],[Invoice Date]])/3,0)</f>
        <v>Q3</v>
      </c>
      <c r="R6665" s="4" t="str">
        <f>LOOKUP(O6665,{1,3,6,9,12},{"Winter","Spring","Summer","Autumn","Winter"})</f>
        <v>Summer</v>
      </c>
    </row>
    <row r="6666" spans="2:18"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c r="O6666" s="4">
        <f>MONTH(Table1[[#This Row],[Invoice Date]])</f>
        <v>8</v>
      </c>
      <c r="P6666" s="4">
        <f>YEAR(Table1[[#This Row],[Invoice Date]])</f>
        <v>2021</v>
      </c>
      <c r="Q6666" s="4" t="str">
        <f>"Q"&amp;ROUNDUP(MONTH(Table1[[#This Row],[Invoice Date]])/3,0)</f>
        <v>Q3</v>
      </c>
      <c r="R6666" s="4" t="str">
        <f>LOOKUP(O6666,{1,3,6,9,12},{"Winter","Spring","Summer","Autumn","Winter"})</f>
        <v>Summer</v>
      </c>
    </row>
    <row r="6667" spans="2:18"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c r="O6667" s="4">
        <f>MONTH(Table1[[#This Row],[Invoice Date]])</f>
        <v>8</v>
      </c>
      <c r="P6667" s="4">
        <f>YEAR(Table1[[#This Row],[Invoice Date]])</f>
        <v>2021</v>
      </c>
      <c r="Q6667" s="4" t="str">
        <f>"Q"&amp;ROUNDUP(MONTH(Table1[[#This Row],[Invoice Date]])/3,0)</f>
        <v>Q3</v>
      </c>
      <c r="R6667" s="4" t="str">
        <f>LOOKUP(O6667,{1,3,6,9,12},{"Winter","Spring","Summer","Autumn","Winter"})</f>
        <v>Summer</v>
      </c>
    </row>
    <row r="6668" spans="2:18"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c r="O6668" s="4">
        <f>MONTH(Table1[[#This Row],[Invoice Date]])</f>
        <v>8</v>
      </c>
      <c r="P6668" s="4">
        <f>YEAR(Table1[[#This Row],[Invoice Date]])</f>
        <v>2021</v>
      </c>
      <c r="Q6668" s="4" t="str">
        <f>"Q"&amp;ROUNDUP(MONTH(Table1[[#This Row],[Invoice Date]])/3,0)</f>
        <v>Q3</v>
      </c>
      <c r="R6668" s="4" t="str">
        <f>LOOKUP(O6668,{1,3,6,9,12},{"Winter","Spring","Summer","Autumn","Winter"})</f>
        <v>Summer</v>
      </c>
    </row>
    <row r="6669" spans="2:18"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c r="O6669" s="4">
        <f>MONTH(Table1[[#This Row],[Invoice Date]])</f>
        <v>9</v>
      </c>
      <c r="P6669" s="4">
        <f>YEAR(Table1[[#This Row],[Invoice Date]])</f>
        <v>2021</v>
      </c>
      <c r="Q6669" s="4" t="str">
        <f>"Q"&amp;ROUNDUP(MONTH(Table1[[#This Row],[Invoice Date]])/3,0)</f>
        <v>Q3</v>
      </c>
      <c r="R6669" s="4" t="str">
        <f>LOOKUP(O6669,{1,3,6,9,12},{"Winter","Spring","Summer","Autumn","Winter"})</f>
        <v>Autumn</v>
      </c>
    </row>
    <row r="6670" spans="2:18"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c r="O6670" s="4">
        <f>MONTH(Table1[[#This Row],[Invoice Date]])</f>
        <v>9</v>
      </c>
      <c r="P6670" s="4">
        <f>YEAR(Table1[[#This Row],[Invoice Date]])</f>
        <v>2021</v>
      </c>
      <c r="Q6670" s="4" t="str">
        <f>"Q"&amp;ROUNDUP(MONTH(Table1[[#This Row],[Invoice Date]])/3,0)</f>
        <v>Q3</v>
      </c>
      <c r="R6670" s="4" t="str">
        <f>LOOKUP(O6670,{1,3,6,9,12},{"Winter","Spring","Summer","Autumn","Winter"})</f>
        <v>Autumn</v>
      </c>
    </row>
    <row r="6671" spans="2:18"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c r="O6671" s="4">
        <f>MONTH(Table1[[#This Row],[Invoice Date]])</f>
        <v>9</v>
      </c>
      <c r="P6671" s="4">
        <f>YEAR(Table1[[#This Row],[Invoice Date]])</f>
        <v>2021</v>
      </c>
      <c r="Q6671" s="4" t="str">
        <f>"Q"&amp;ROUNDUP(MONTH(Table1[[#This Row],[Invoice Date]])/3,0)</f>
        <v>Q3</v>
      </c>
      <c r="R6671" s="4" t="str">
        <f>LOOKUP(O6671,{1,3,6,9,12},{"Winter","Spring","Summer","Autumn","Winter"})</f>
        <v>Autumn</v>
      </c>
    </row>
    <row r="6672" spans="2:18"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c r="O6672" s="4">
        <f>MONTH(Table1[[#This Row],[Invoice Date]])</f>
        <v>9</v>
      </c>
      <c r="P6672" s="4">
        <f>YEAR(Table1[[#This Row],[Invoice Date]])</f>
        <v>2021</v>
      </c>
      <c r="Q6672" s="4" t="str">
        <f>"Q"&amp;ROUNDUP(MONTH(Table1[[#This Row],[Invoice Date]])/3,0)</f>
        <v>Q3</v>
      </c>
      <c r="R6672" s="4" t="str">
        <f>LOOKUP(O6672,{1,3,6,9,12},{"Winter","Spring","Summer","Autumn","Winter"})</f>
        <v>Autumn</v>
      </c>
    </row>
    <row r="6673" spans="2:18"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c r="O6673" s="4">
        <f>MONTH(Table1[[#This Row],[Invoice Date]])</f>
        <v>9</v>
      </c>
      <c r="P6673" s="4">
        <f>YEAR(Table1[[#This Row],[Invoice Date]])</f>
        <v>2021</v>
      </c>
      <c r="Q6673" s="4" t="str">
        <f>"Q"&amp;ROUNDUP(MONTH(Table1[[#This Row],[Invoice Date]])/3,0)</f>
        <v>Q3</v>
      </c>
      <c r="R6673" s="4" t="str">
        <f>LOOKUP(O6673,{1,3,6,9,12},{"Winter","Spring","Summer","Autumn","Winter"})</f>
        <v>Autumn</v>
      </c>
    </row>
    <row r="6674" spans="2:18"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c r="O6674" s="4">
        <f>MONTH(Table1[[#This Row],[Invoice Date]])</f>
        <v>9</v>
      </c>
      <c r="P6674" s="4">
        <f>YEAR(Table1[[#This Row],[Invoice Date]])</f>
        <v>2021</v>
      </c>
      <c r="Q6674" s="4" t="str">
        <f>"Q"&amp;ROUNDUP(MONTH(Table1[[#This Row],[Invoice Date]])/3,0)</f>
        <v>Q3</v>
      </c>
      <c r="R6674" s="4" t="str">
        <f>LOOKUP(O6674,{1,3,6,9,12},{"Winter","Spring","Summer","Autumn","Winter"})</f>
        <v>Autumn</v>
      </c>
    </row>
    <row r="6675" spans="2:18"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c r="O6675" s="4">
        <f>MONTH(Table1[[#This Row],[Invoice Date]])</f>
        <v>10</v>
      </c>
      <c r="P6675" s="4">
        <f>YEAR(Table1[[#This Row],[Invoice Date]])</f>
        <v>2021</v>
      </c>
      <c r="Q6675" s="4" t="str">
        <f>"Q"&amp;ROUNDUP(MONTH(Table1[[#This Row],[Invoice Date]])/3,0)</f>
        <v>Q4</v>
      </c>
      <c r="R6675" s="4" t="str">
        <f>LOOKUP(O6675,{1,3,6,9,12},{"Winter","Spring","Summer","Autumn","Winter"})</f>
        <v>Autumn</v>
      </c>
    </row>
    <row r="6676" spans="2:18"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c r="O6676" s="4">
        <f>MONTH(Table1[[#This Row],[Invoice Date]])</f>
        <v>10</v>
      </c>
      <c r="P6676" s="4">
        <f>YEAR(Table1[[#This Row],[Invoice Date]])</f>
        <v>2021</v>
      </c>
      <c r="Q6676" s="4" t="str">
        <f>"Q"&amp;ROUNDUP(MONTH(Table1[[#This Row],[Invoice Date]])/3,0)</f>
        <v>Q4</v>
      </c>
      <c r="R6676" s="4" t="str">
        <f>LOOKUP(O6676,{1,3,6,9,12},{"Winter","Spring","Summer","Autumn","Winter"})</f>
        <v>Autumn</v>
      </c>
    </row>
    <row r="6677" spans="2:18"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c r="O6677" s="4">
        <f>MONTH(Table1[[#This Row],[Invoice Date]])</f>
        <v>10</v>
      </c>
      <c r="P6677" s="4">
        <f>YEAR(Table1[[#This Row],[Invoice Date]])</f>
        <v>2021</v>
      </c>
      <c r="Q6677" s="4" t="str">
        <f>"Q"&amp;ROUNDUP(MONTH(Table1[[#This Row],[Invoice Date]])/3,0)</f>
        <v>Q4</v>
      </c>
      <c r="R6677" s="4" t="str">
        <f>LOOKUP(O6677,{1,3,6,9,12},{"Winter","Spring","Summer","Autumn","Winter"})</f>
        <v>Autumn</v>
      </c>
    </row>
    <row r="6678" spans="2:18"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c r="O6678" s="4">
        <f>MONTH(Table1[[#This Row],[Invoice Date]])</f>
        <v>10</v>
      </c>
      <c r="P6678" s="4">
        <f>YEAR(Table1[[#This Row],[Invoice Date]])</f>
        <v>2021</v>
      </c>
      <c r="Q6678" s="4" t="str">
        <f>"Q"&amp;ROUNDUP(MONTH(Table1[[#This Row],[Invoice Date]])/3,0)</f>
        <v>Q4</v>
      </c>
      <c r="R6678" s="4" t="str">
        <f>LOOKUP(O6678,{1,3,6,9,12},{"Winter","Spring","Summer","Autumn","Winter"})</f>
        <v>Autumn</v>
      </c>
    </row>
    <row r="6679" spans="2:18"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c r="O6679" s="4">
        <f>MONTH(Table1[[#This Row],[Invoice Date]])</f>
        <v>10</v>
      </c>
      <c r="P6679" s="4">
        <f>YEAR(Table1[[#This Row],[Invoice Date]])</f>
        <v>2021</v>
      </c>
      <c r="Q6679" s="4" t="str">
        <f>"Q"&amp;ROUNDUP(MONTH(Table1[[#This Row],[Invoice Date]])/3,0)</f>
        <v>Q4</v>
      </c>
      <c r="R6679" s="4" t="str">
        <f>LOOKUP(O6679,{1,3,6,9,12},{"Winter","Spring","Summer","Autumn","Winter"})</f>
        <v>Autumn</v>
      </c>
    </row>
    <row r="6680" spans="2:18"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c r="O6680" s="4">
        <f>MONTH(Table1[[#This Row],[Invoice Date]])</f>
        <v>10</v>
      </c>
      <c r="P6680" s="4">
        <f>YEAR(Table1[[#This Row],[Invoice Date]])</f>
        <v>2021</v>
      </c>
      <c r="Q6680" s="4" t="str">
        <f>"Q"&amp;ROUNDUP(MONTH(Table1[[#This Row],[Invoice Date]])/3,0)</f>
        <v>Q4</v>
      </c>
      <c r="R6680" s="4" t="str">
        <f>LOOKUP(O6680,{1,3,6,9,12},{"Winter","Spring","Summer","Autumn","Winter"})</f>
        <v>Autumn</v>
      </c>
    </row>
    <row r="6681" spans="2:18"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c r="O6681" s="4">
        <f>MONTH(Table1[[#This Row],[Invoice Date]])</f>
        <v>11</v>
      </c>
      <c r="P6681" s="4">
        <f>YEAR(Table1[[#This Row],[Invoice Date]])</f>
        <v>2021</v>
      </c>
      <c r="Q6681" s="4" t="str">
        <f>"Q"&amp;ROUNDUP(MONTH(Table1[[#This Row],[Invoice Date]])/3,0)</f>
        <v>Q4</v>
      </c>
      <c r="R6681" s="4" t="str">
        <f>LOOKUP(O6681,{1,3,6,9,12},{"Winter","Spring","Summer","Autumn","Winter"})</f>
        <v>Autumn</v>
      </c>
    </row>
    <row r="6682" spans="2:18"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c r="O6682" s="4">
        <f>MONTH(Table1[[#This Row],[Invoice Date]])</f>
        <v>11</v>
      </c>
      <c r="P6682" s="4">
        <f>YEAR(Table1[[#This Row],[Invoice Date]])</f>
        <v>2021</v>
      </c>
      <c r="Q6682" s="4" t="str">
        <f>"Q"&amp;ROUNDUP(MONTH(Table1[[#This Row],[Invoice Date]])/3,0)</f>
        <v>Q4</v>
      </c>
      <c r="R6682" s="4" t="str">
        <f>LOOKUP(O6682,{1,3,6,9,12},{"Winter","Spring","Summer","Autumn","Winter"})</f>
        <v>Autumn</v>
      </c>
    </row>
    <row r="6683" spans="2:18"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c r="O6683" s="4">
        <f>MONTH(Table1[[#This Row],[Invoice Date]])</f>
        <v>11</v>
      </c>
      <c r="P6683" s="4">
        <f>YEAR(Table1[[#This Row],[Invoice Date]])</f>
        <v>2021</v>
      </c>
      <c r="Q6683" s="4" t="str">
        <f>"Q"&amp;ROUNDUP(MONTH(Table1[[#This Row],[Invoice Date]])/3,0)</f>
        <v>Q4</v>
      </c>
      <c r="R6683" s="4" t="str">
        <f>LOOKUP(O6683,{1,3,6,9,12},{"Winter","Spring","Summer","Autumn","Winter"})</f>
        <v>Autumn</v>
      </c>
    </row>
    <row r="6684" spans="2:18"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c r="O6684" s="4">
        <f>MONTH(Table1[[#This Row],[Invoice Date]])</f>
        <v>11</v>
      </c>
      <c r="P6684" s="4">
        <f>YEAR(Table1[[#This Row],[Invoice Date]])</f>
        <v>2021</v>
      </c>
      <c r="Q6684" s="4" t="str">
        <f>"Q"&amp;ROUNDUP(MONTH(Table1[[#This Row],[Invoice Date]])/3,0)</f>
        <v>Q4</v>
      </c>
      <c r="R6684" s="4" t="str">
        <f>LOOKUP(O6684,{1,3,6,9,12},{"Winter","Spring","Summer","Autumn","Winter"})</f>
        <v>Autumn</v>
      </c>
    </row>
    <row r="6685" spans="2:18"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c r="O6685" s="4">
        <f>MONTH(Table1[[#This Row],[Invoice Date]])</f>
        <v>11</v>
      </c>
      <c r="P6685" s="4">
        <f>YEAR(Table1[[#This Row],[Invoice Date]])</f>
        <v>2021</v>
      </c>
      <c r="Q6685" s="4" t="str">
        <f>"Q"&amp;ROUNDUP(MONTH(Table1[[#This Row],[Invoice Date]])/3,0)</f>
        <v>Q4</v>
      </c>
      <c r="R6685" s="4" t="str">
        <f>LOOKUP(O6685,{1,3,6,9,12},{"Winter","Spring","Summer","Autumn","Winter"})</f>
        <v>Autumn</v>
      </c>
    </row>
    <row r="6686" spans="2:18"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c r="O6686" s="4">
        <f>MONTH(Table1[[#This Row],[Invoice Date]])</f>
        <v>11</v>
      </c>
      <c r="P6686" s="4">
        <f>YEAR(Table1[[#This Row],[Invoice Date]])</f>
        <v>2021</v>
      </c>
      <c r="Q6686" s="4" t="str">
        <f>"Q"&amp;ROUNDUP(MONTH(Table1[[#This Row],[Invoice Date]])/3,0)</f>
        <v>Q4</v>
      </c>
      <c r="R6686" s="4" t="str">
        <f>LOOKUP(O6686,{1,3,6,9,12},{"Winter","Spring","Summer","Autumn","Winter"})</f>
        <v>Autumn</v>
      </c>
    </row>
    <row r="6687" spans="2:18"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c r="O6687" s="4">
        <f>MONTH(Table1[[#This Row],[Invoice Date]])</f>
        <v>12</v>
      </c>
      <c r="P6687" s="4">
        <f>YEAR(Table1[[#This Row],[Invoice Date]])</f>
        <v>2021</v>
      </c>
      <c r="Q6687" s="4" t="str">
        <f>"Q"&amp;ROUNDUP(MONTH(Table1[[#This Row],[Invoice Date]])/3,0)</f>
        <v>Q4</v>
      </c>
      <c r="R6687" s="4" t="str">
        <f>LOOKUP(O6687,{1,3,6,9,12},{"Winter","Spring","Summer","Autumn","Winter"})</f>
        <v>Winter</v>
      </c>
    </row>
    <row r="6688" spans="2:18"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c r="O6688" s="4">
        <f>MONTH(Table1[[#This Row],[Invoice Date]])</f>
        <v>12</v>
      </c>
      <c r="P6688" s="4">
        <f>YEAR(Table1[[#This Row],[Invoice Date]])</f>
        <v>2021</v>
      </c>
      <c r="Q6688" s="4" t="str">
        <f>"Q"&amp;ROUNDUP(MONTH(Table1[[#This Row],[Invoice Date]])/3,0)</f>
        <v>Q4</v>
      </c>
      <c r="R6688" s="4" t="str">
        <f>LOOKUP(O6688,{1,3,6,9,12},{"Winter","Spring","Summer","Autumn","Winter"})</f>
        <v>Winter</v>
      </c>
    </row>
    <row r="6689" spans="2:18"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c r="O6689" s="4">
        <f>MONTH(Table1[[#This Row],[Invoice Date]])</f>
        <v>12</v>
      </c>
      <c r="P6689" s="4">
        <f>YEAR(Table1[[#This Row],[Invoice Date]])</f>
        <v>2021</v>
      </c>
      <c r="Q6689" s="4" t="str">
        <f>"Q"&amp;ROUNDUP(MONTH(Table1[[#This Row],[Invoice Date]])/3,0)</f>
        <v>Q4</v>
      </c>
      <c r="R6689" s="4" t="str">
        <f>LOOKUP(O6689,{1,3,6,9,12},{"Winter","Spring","Summer","Autumn","Winter"})</f>
        <v>Winter</v>
      </c>
    </row>
    <row r="6690" spans="2:18"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c r="O6690" s="4">
        <f>MONTH(Table1[[#This Row],[Invoice Date]])</f>
        <v>12</v>
      </c>
      <c r="P6690" s="4">
        <f>YEAR(Table1[[#This Row],[Invoice Date]])</f>
        <v>2021</v>
      </c>
      <c r="Q6690" s="4" t="str">
        <f>"Q"&amp;ROUNDUP(MONTH(Table1[[#This Row],[Invoice Date]])/3,0)</f>
        <v>Q4</v>
      </c>
      <c r="R6690" s="4" t="str">
        <f>LOOKUP(O6690,{1,3,6,9,12},{"Winter","Spring","Summer","Autumn","Winter"})</f>
        <v>Winter</v>
      </c>
    </row>
    <row r="6691" spans="2:18"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c r="O6691" s="4">
        <f>MONTH(Table1[[#This Row],[Invoice Date]])</f>
        <v>12</v>
      </c>
      <c r="P6691" s="4">
        <f>YEAR(Table1[[#This Row],[Invoice Date]])</f>
        <v>2021</v>
      </c>
      <c r="Q6691" s="4" t="str">
        <f>"Q"&amp;ROUNDUP(MONTH(Table1[[#This Row],[Invoice Date]])/3,0)</f>
        <v>Q4</v>
      </c>
      <c r="R6691" s="4" t="str">
        <f>LOOKUP(O6691,{1,3,6,9,12},{"Winter","Spring","Summer","Autumn","Winter"})</f>
        <v>Winter</v>
      </c>
    </row>
    <row r="6692" spans="2:18"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c r="O6692" s="4">
        <f>MONTH(Table1[[#This Row],[Invoice Date]])</f>
        <v>12</v>
      </c>
      <c r="P6692" s="4">
        <f>YEAR(Table1[[#This Row],[Invoice Date]])</f>
        <v>2021</v>
      </c>
      <c r="Q6692" s="4" t="str">
        <f>"Q"&amp;ROUNDUP(MONTH(Table1[[#This Row],[Invoice Date]])/3,0)</f>
        <v>Q4</v>
      </c>
      <c r="R6692" s="4" t="str">
        <f>LOOKUP(O6692,{1,3,6,9,12},{"Winter","Spring","Summer","Autumn","Winter"})</f>
        <v>Winter</v>
      </c>
    </row>
    <row r="6693" spans="2:18"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c r="O6693" s="4">
        <f>MONTH(Table1[[#This Row],[Invoice Date]])</f>
        <v>1</v>
      </c>
      <c r="P6693" s="4">
        <f>YEAR(Table1[[#This Row],[Invoice Date]])</f>
        <v>2021</v>
      </c>
      <c r="Q6693" s="4" t="str">
        <f>"Q"&amp;ROUNDUP(MONTH(Table1[[#This Row],[Invoice Date]])/3,0)</f>
        <v>Q1</v>
      </c>
      <c r="R6693" s="4" t="str">
        <f>LOOKUP(O6693,{1,3,6,9,12},{"Winter","Spring","Summer","Autumn","Winter"})</f>
        <v>Winter</v>
      </c>
    </row>
    <row r="6694" spans="2:18"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c r="O6694" s="4">
        <f>MONTH(Table1[[#This Row],[Invoice Date]])</f>
        <v>1</v>
      </c>
      <c r="P6694" s="4">
        <f>YEAR(Table1[[#This Row],[Invoice Date]])</f>
        <v>2021</v>
      </c>
      <c r="Q6694" s="4" t="str">
        <f>"Q"&amp;ROUNDUP(MONTH(Table1[[#This Row],[Invoice Date]])/3,0)</f>
        <v>Q1</v>
      </c>
      <c r="R6694" s="4" t="str">
        <f>LOOKUP(O6694,{1,3,6,9,12},{"Winter","Spring","Summer","Autumn","Winter"})</f>
        <v>Winter</v>
      </c>
    </row>
    <row r="6695" spans="2:18"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c r="O6695" s="4">
        <f>MONTH(Table1[[#This Row],[Invoice Date]])</f>
        <v>1</v>
      </c>
      <c r="P6695" s="4">
        <f>YEAR(Table1[[#This Row],[Invoice Date]])</f>
        <v>2021</v>
      </c>
      <c r="Q6695" s="4" t="str">
        <f>"Q"&amp;ROUNDUP(MONTH(Table1[[#This Row],[Invoice Date]])/3,0)</f>
        <v>Q1</v>
      </c>
      <c r="R6695" s="4" t="str">
        <f>LOOKUP(O6695,{1,3,6,9,12},{"Winter","Spring","Summer","Autumn","Winter"})</f>
        <v>Winter</v>
      </c>
    </row>
    <row r="6696" spans="2:18"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c r="O6696" s="4">
        <f>MONTH(Table1[[#This Row],[Invoice Date]])</f>
        <v>1</v>
      </c>
      <c r="P6696" s="4">
        <f>YEAR(Table1[[#This Row],[Invoice Date]])</f>
        <v>2021</v>
      </c>
      <c r="Q6696" s="4" t="str">
        <f>"Q"&amp;ROUNDUP(MONTH(Table1[[#This Row],[Invoice Date]])/3,0)</f>
        <v>Q1</v>
      </c>
      <c r="R6696" s="4" t="str">
        <f>LOOKUP(O6696,{1,3,6,9,12},{"Winter","Spring","Summer","Autumn","Winter"})</f>
        <v>Winter</v>
      </c>
    </row>
    <row r="6697" spans="2:18"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c r="O6697" s="4">
        <f>MONTH(Table1[[#This Row],[Invoice Date]])</f>
        <v>1</v>
      </c>
      <c r="P6697" s="4">
        <f>YEAR(Table1[[#This Row],[Invoice Date]])</f>
        <v>2021</v>
      </c>
      <c r="Q6697" s="4" t="str">
        <f>"Q"&amp;ROUNDUP(MONTH(Table1[[#This Row],[Invoice Date]])/3,0)</f>
        <v>Q1</v>
      </c>
      <c r="R6697" s="4" t="str">
        <f>LOOKUP(O6697,{1,3,6,9,12},{"Winter","Spring","Summer","Autumn","Winter"})</f>
        <v>Winter</v>
      </c>
    </row>
    <row r="6698" spans="2:18"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c r="O6698" s="4">
        <f>MONTH(Table1[[#This Row],[Invoice Date]])</f>
        <v>1</v>
      </c>
      <c r="P6698" s="4">
        <f>YEAR(Table1[[#This Row],[Invoice Date]])</f>
        <v>2021</v>
      </c>
      <c r="Q6698" s="4" t="str">
        <f>"Q"&amp;ROUNDUP(MONTH(Table1[[#This Row],[Invoice Date]])/3,0)</f>
        <v>Q1</v>
      </c>
      <c r="R6698" s="4" t="str">
        <f>LOOKUP(O6698,{1,3,6,9,12},{"Winter","Spring","Summer","Autumn","Winter"})</f>
        <v>Winter</v>
      </c>
    </row>
    <row r="6699" spans="2:18"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c r="O6699" s="4">
        <f>MONTH(Table1[[#This Row],[Invoice Date]])</f>
        <v>2</v>
      </c>
      <c r="P6699" s="4">
        <f>YEAR(Table1[[#This Row],[Invoice Date]])</f>
        <v>2021</v>
      </c>
      <c r="Q6699" s="4" t="str">
        <f>"Q"&amp;ROUNDUP(MONTH(Table1[[#This Row],[Invoice Date]])/3,0)</f>
        <v>Q1</v>
      </c>
      <c r="R6699" s="4" t="str">
        <f>LOOKUP(O6699,{1,3,6,9,12},{"Winter","Spring","Summer","Autumn","Winter"})</f>
        <v>Winter</v>
      </c>
    </row>
    <row r="6700" spans="2:18"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c r="O6700" s="4">
        <f>MONTH(Table1[[#This Row],[Invoice Date]])</f>
        <v>2</v>
      </c>
      <c r="P6700" s="4">
        <f>YEAR(Table1[[#This Row],[Invoice Date]])</f>
        <v>2021</v>
      </c>
      <c r="Q6700" s="4" t="str">
        <f>"Q"&amp;ROUNDUP(MONTH(Table1[[#This Row],[Invoice Date]])/3,0)</f>
        <v>Q1</v>
      </c>
      <c r="R6700" s="4" t="str">
        <f>LOOKUP(O6700,{1,3,6,9,12},{"Winter","Spring","Summer","Autumn","Winter"})</f>
        <v>Winter</v>
      </c>
    </row>
    <row r="6701" spans="2:18"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c r="O6701" s="4">
        <f>MONTH(Table1[[#This Row],[Invoice Date]])</f>
        <v>2</v>
      </c>
      <c r="P6701" s="4">
        <f>YEAR(Table1[[#This Row],[Invoice Date]])</f>
        <v>2021</v>
      </c>
      <c r="Q6701" s="4" t="str">
        <f>"Q"&amp;ROUNDUP(MONTH(Table1[[#This Row],[Invoice Date]])/3,0)</f>
        <v>Q1</v>
      </c>
      <c r="R6701" s="4" t="str">
        <f>LOOKUP(O6701,{1,3,6,9,12},{"Winter","Spring","Summer","Autumn","Winter"})</f>
        <v>Winter</v>
      </c>
    </row>
    <row r="6702" spans="2:18"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c r="O6702" s="4">
        <f>MONTH(Table1[[#This Row],[Invoice Date]])</f>
        <v>2</v>
      </c>
      <c r="P6702" s="4">
        <f>YEAR(Table1[[#This Row],[Invoice Date]])</f>
        <v>2021</v>
      </c>
      <c r="Q6702" s="4" t="str">
        <f>"Q"&amp;ROUNDUP(MONTH(Table1[[#This Row],[Invoice Date]])/3,0)</f>
        <v>Q1</v>
      </c>
      <c r="R6702" s="4" t="str">
        <f>LOOKUP(O6702,{1,3,6,9,12},{"Winter","Spring","Summer","Autumn","Winter"})</f>
        <v>Winter</v>
      </c>
    </row>
    <row r="6703" spans="2:18"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c r="O6703" s="4">
        <f>MONTH(Table1[[#This Row],[Invoice Date]])</f>
        <v>2</v>
      </c>
      <c r="P6703" s="4">
        <f>YEAR(Table1[[#This Row],[Invoice Date]])</f>
        <v>2021</v>
      </c>
      <c r="Q6703" s="4" t="str">
        <f>"Q"&amp;ROUNDUP(MONTH(Table1[[#This Row],[Invoice Date]])/3,0)</f>
        <v>Q1</v>
      </c>
      <c r="R6703" s="4" t="str">
        <f>LOOKUP(O6703,{1,3,6,9,12},{"Winter","Spring","Summer","Autumn","Winter"})</f>
        <v>Winter</v>
      </c>
    </row>
    <row r="6704" spans="2:18"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c r="O6704" s="4">
        <f>MONTH(Table1[[#This Row],[Invoice Date]])</f>
        <v>2</v>
      </c>
      <c r="P6704" s="4">
        <f>YEAR(Table1[[#This Row],[Invoice Date]])</f>
        <v>2021</v>
      </c>
      <c r="Q6704" s="4" t="str">
        <f>"Q"&amp;ROUNDUP(MONTH(Table1[[#This Row],[Invoice Date]])/3,0)</f>
        <v>Q1</v>
      </c>
      <c r="R6704" s="4" t="str">
        <f>LOOKUP(O6704,{1,3,6,9,12},{"Winter","Spring","Summer","Autumn","Winter"})</f>
        <v>Winter</v>
      </c>
    </row>
    <row r="6705" spans="2:18"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c r="O6705" s="4">
        <f>MONTH(Table1[[#This Row],[Invoice Date]])</f>
        <v>3</v>
      </c>
      <c r="P6705" s="4">
        <f>YEAR(Table1[[#This Row],[Invoice Date]])</f>
        <v>2021</v>
      </c>
      <c r="Q6705" s="4" t="str">
        <f>"Q"&amp;ROUNDUP(MONTH(Table1[[#This Row],[Invoice Date]])/3,0)</f>
        <v>Q1</v>
      </c>
      <c r="R6705" s="4" t="str">
        <f>LOOKUP(O6705,{1,3,6,9,12},{"Winter","Spring","Summer","Autumn","Winter"})</f>
        <v>Spring</v>
      </c>
    </row>
    <row r="6706" spans="2:18"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c r="O6706" s="4">
        <f>MONTH(Table1[[#This Row],[Invoice Date]])</f>
        <v>3</v>
      </c>
      <c r="P6706" s="4">
        <f>YEAR(Table1[[#This Row],[Invoice Date]])</f>
        <v>2021</v>
      </c>
      <c r="Q6706" s="4" t="str">
        <f>"Q"&amp;ROUNDUP(MONTH(Table1[[#This Row],[Invoice Date]])/3,0)</f>
        <v>Q1</v>
      </c>
      <c r="R6706" s="4" t="str">
        <f>LOOKUP(O6706,{1,3,6,9,12},{"Winter","Spring","Summer","Autumn","Winter"})</f>
        <v>Spring</v>
      </c>
    </row>
    <row r="6707" spans="2:18"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c r="O6707" s="4">
        <f>MONTH(Table1[[#This Row],[Invoice Date]])</f>
        <v>3</v>
      </c>
      <c r="P6707" s="4">
        <f>YEAR(Table1[[#This Row],[Invoice Date]])</f>
        <v>2021</v>
      </c>
      <c r="Q6707" s="4" t="str">
        <f>"Q"&amp;ROUNDUP(MONTH(Table1[[#This Row],[Invoice Date]])/3,0)</f>
        <v>Q1</v>
      </c>
      <c r="R6707" s="4" t="str">
        <f>LOOKUP(O6707,{1,3,6,9,12},{"Winter","Spring","Summer","Autumn","Winter"})</f>
        <v>Spring</v>
      </c>
    </row>
    <row r="6708" spans="2:18"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c r="O6708" s="4">
        <f>MONTH(Table1[[#This Row],[Invoice Date]])</f>
        <v>3</v>
      </c>
      <c r="P6708" s="4">
        <f>YEAR(Table1[[#This Row],[Invoice Date]])</f>
        <v>2021</v>
      </c>
      <c r="Q6708" s="4" t="str">
        <f>"Q"&amp;ROUNDUP(MONTH(Table1[[#This Row],[Invoice Date]])/3,0)</f>
        <v>Q1</v>
      </c>
      <c r="R6708" s="4" t="str">
        <f>LOOKUP(O6708,{1,3,6,9,12},{"Winter","Spring","Summer","Autumn","Winter"})</f>
        <v>Spring</v>
      </c>
    </row>
    <row r="6709" spans="2:18"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c r="O6709" s="4">
        <f>MONTH(Table1[[#This Row],[Invoice Date]])</f>
        <v>3</v>
      </c>
      <c r="P6709" s="4">
        <f>YEAR(Table1[[#This Row],[Invoice Date]])</f>
        <v>2021</v>
      </c>
      <c r="Q6709" s="4" t="str">
        <f>"Q"&amp;ROUNDUP(MONTH(Table1[[#This Row],[Invoice Date]])/3,0)</f>
        <v>Q1</v>
      </c>
      <c r="R6709" s="4" t="str">
        <f>LOOKUP(O6709,{1,3,6,9,12},{"Winter","Spring","Summer","Autumn","Winter"})</f>
        <v>Spring</v>
      </c>
    </row>
    <row r="6710" spans="2:18"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c r="O6710" s="4">
        <f>MONTH(Table1[[#This Row],[Invoice Date]])</f>
        <v>3</v>
      </c>
      <c r="P6710" s="4">
        <f>YEAR(Table1[[#This Row],[Invoice Date]])</f>
        <v>2021</v>
      </c>
      <c r="Q6710" s="4" t="str">
        <f>"Q"&amp;ROUNDUP(MONTH(Table1[[#This Row],[Invoice Date]])/3,0)</f>
        <v>Q1</v>
      </c>
      <c r="R6710" s="4" t="str">
        <f>LOOKUP(O6710,{1,3,6,9,12},{"Winter","Spring","Summer","Autumn","Winter"})</f>
        <v>Spring</v>
      </c>
    </row>
    <row r="6711" spans="2:18"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c r="O6711" s="4">
        <f>MONTH(Table1[[#This Row],[Invoice Date]])</f>
        <v>4</v>
      </c>
      <c r="P6711" s="4">
        <f>YEAR(Table1[[#This Row],[Invoice Date]])</f>
        <v>2021</v>
      </c>
      <c r="Q6711" s="4" t="str">
        <f>"Q"&amp;ROUNDUP(MONTH(Table1[[#This Row],[Invoice Date]])/3,0)</f>
        <v>Q2</v>
      </c>
      <c r="R6711" s="4" t="str">
        <f>LOOKUP(O6711,{1,3,6,9,12},{"Winter","Spring","Summer","Autumn","Winter"})</f>
        <v>Spring</v>
      </c>
    </row>
    <row r="6712" spans="2:18"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c r="O6712" s="4">
        <f>MONTH(Table1[[#This Row],[Invoice Date]])</f>
        <v>4</v>
      </c>
      <c r="P6712" s="4">
        <f>YEAR(Table1[[#This Row],[Invoice Date]])</f>
        <v>2021</v>
      </c>
      <c r="Q6712" s="4" t="str">
        <f>"Q"&amp;ROUNDUP(MONTH(Table1[[#This Row],[Invoice Date]])/3,0)</f>
        <v>Q2</v>
      </c>
      <c r="R6712" s="4" t="str">
        <f>LOOKUP(O6712,{1,3,6,9,12},{"Winter","Spring","Summer","Autumn","Winter"})</f>
        <v>Spring</v>
      </c>
    </row>
    <row r="6713" spans="2:18"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c r="O6713" s="4">
        <f>MONTH(Table1[[#This Row],[Invoice Date]])</f>
        <v>4</v>
      </c>
      <c r="P6713" s="4">
        <f>YEAR(Table1[[#This Row],[Invoice Date]])</f>
        <v>2021</v>
      </c>
      <c r="Q6713" s="4" t="str">
        <f>"Q"&amp;ROUNDUP(MONTH(Table1[[#This Row],[Invoice Date]])/3,0)</f>
        <v>Q2</v>
      </c>
      <c r="R6713" s="4" t="str">
        <f>LOOKUP(O6713,{1,3,6,9,12},{"Winter","Spring","Summer","Autumn","Winter"})</f>
        <v>Spring</v>
      </c>
    </row>
    <row r="6714" spans="2:18"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c r="O6714" s="4">
        <f>MONTH(Table1[[#This Row],[Invoice Date]])</f>
        <v>4</v>
      </c>
      <c r="P6714" s="4">
        <f>YEAR(Table1[[#This Row],[Invoice Date]])</f>
        <v>2021</v>
      </c>
      <c r="Q6714" s="4" t="str">
        <f>"Q"&amp;ROUNDUP(MONTH(Table1[[#This Row],[Invoice Date]])/3,0)</f>
        <v>Q2</v>
      </c>
      <c r="R6714" s="4" t="str">
        <f>LOOKUP(O6714,{1,3,6,9,12},{"Winter","Spring","Summer","Autumn","Winter"})</f>
        <v>Spring</v>
      </c>
    </row>
    <row r="6715" spans="2:18"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c r="O6715" s="4">
        <f>MONTH(Table1[[#This Row],[Invoice Date]])</f>
        <v>4</v>
      </c>
      <c r="P6715" s="4">
        <f>YEAR(Table1[[#This Row],[Invoice Date]])</f>
        <v>2021</v>
      </c>
      <c r="Q6715" s="4" t="str">
        <f>"Q"&amp;ROUNDUP(MONTH(Table1[[#This Row],[Invoice Date]])/3,0)</f>
        <v>Q2</v>
      </c>
      <c r="R6715" s="4" t="str">
        <f>LOOKUP(O6715,{1,3,6,9,12},{"Winter","Spring","Summer","Autumn","Winter"})</f>
        <v>Spring</v>
      </c>
    </row>
    <row r="6716" spans="2:18"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c r="O6716" s="4">
        <f>MONTH(Table1[[#This Row],[Invoice Date]])</f>
        <v>4</v>
      </c>
      <c r="P6716" s="4">
        <f>YEAR(Table1[[#This Row],[Invoice Date]])</f>
        <v>2021</v>
      </c>
      <c r="Q6716" s="4" t="str">
        <f>"Q"&amp;ROUNDUP(MONTH(Table1[[#This Row],[Invoice Date]])/3,0)</f>
        <v>Q2</v>
      </c>
      <c r="R6716" s="4" t="str">
        <f>LOOKUP(O6716,{1,3,6,9,12},{"Winter","Spring","Summer","Autumn","Winter"})</f>
        <v>Spring</v>
      </c>
    </row>
    <row r="6717" spans="2:18"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c r="O6717" s="4">
        <f>MONTH(Table1[[#This Row],[Invoice Date]])</f>
        <v>5</v>
      </c>
      <c r="P6717" s="4">
        <f>YEAR(Table1[[#This Row],[Invoice Date]])</f>
        <v>2021</v>
      </c>
      <c r="Q6717" s="4" t="str">
        <f>"Q"&amp;ROUNDUP(MONTH(Table1[[#This Row],[Invoice Date]])/3,0)</f>
        <v>Q2</v>
      </c>
      <c r="R6717" s="4" t="str">
        <f>LOOKUP(O6717,{1,3,6,9,12},{"Winter","Spring","Summer","Autumn","Winter"})</f>
        <v>Spring</v>
      </c>
    </row>
    <row r="6718" spans="2:18"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c r="O6718" s="4">
        <f>MONTH(Table1[[#This Row],[Invoice Date]])</f>
        <v>5</v>
      </c>
      <c r="P6718" s="4">
        <f>YEAR(Table1[[#This Row],[Invoice Date]])</f>
        <v>2021</v>
      </c>
      <c r="Q6718" s="4" t="str">
        <f>"Q"&amp;ROUNDUP(MONTH(Table1[[#This Row],[Invoice Date]])/3,0)</f>
        <v>Q2</v>
      </c>
      <c r="R6718" s="4" t="str">
        <f>LOOKUP(O6718,{1,3,6,9,12},{"Winter","Spring","Summer","Autumn","Winter"})</f>
        <v>Spring</v>
      </c>
    </row>
    <row r="6719" spans="2:18"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c r="O6719" s="4">
        <f>MONTH(Table1[[#This Row],[Invoice Date]])</f>
        <v>5</v>
      </c>
      <c r="P6719" s="4">
        <f>YEAR(Table1[[#This Row],[Invoice Date]])</f>
        <v>2021</v>
      </c>
      <c r="Q6719" s="4" t="str">
        <f>"Q"&amp;ROUNDUP(MONTH(Table1[[#This Row],[Invoice Date]])/3,0)</f>
        <v>Q2</v>
      </c>
      <c r="R6719" s="4" t="str">
        <f>LOOKUP(O6719,{1,3,6,9,12},{"Winter","Spring","Summer","Autumn","Winter"})</f>
        <v>Spring</v>
      </c>
    </row>
    <row r="6720" spans="2:18"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c r="O6720" s="4">
        <f>MONTH(Table1[[#This Row],[Invoice Date]])</f>
        <v>5</v>
      </c>
      <c r="P6720" s="4">
        <f>YEAR(Table1[[#This Row],[Invoice Date]])</f>
        <v>2021</v>
      </c>
      <c r="Q6720" s="4" t="str">
        <f>"Q"&amp;ROUNDUP(MONTH(Table1[[#This Row],[Invoice Date]])/3,0)</f>
        <v>Q2</v>
      </c>
      <c r="R6720" s="4" t="str">
        <f>LOOKUP(O6720,{1,3,6,9,12},{"Winter","Spring","Summer","Autumn","Winter"})</f>
        <v>Spring</v>
      </c>
    </row>
    <row r="6721" spans="2:18"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c r="O6721" s="4">
        <f>MONTH(Table1[[#This Row],[Invoice Date]])</f>
        <v>5</v>
      </c>
      <c r="P6721" s="4">
        <f>YEAR(Table1[[#This Row],[Invoice Date]])</f>
        <v>2021</v>
      </c>
      <c r="Q6721" s="4" t="str">
        <f>"Q"&amp;ROUNDUP(MONTH(Table1[[#This Row],[Invoice Date]])/3,0)</f>
        <v>Q2</v>
      </c>
      <c r="R6721" s="4" t="str">
        <f>LOOKUP(O6721,{1,3,6,9,12},{"Winter","Spring","Summer","Autumn","Winter"})</f>
        <v>Spring</v>
      </c>
    </row>
    <row r="6722" spans="2:18"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c r="O6722" s="4">
        <f>MONTH(Table1[[#This Row],[Invoice Date]])</f>
        <v>5</v>
      </c>
      <c r="P6722" s="4">
        <f>YEAR(Table1[[#This Row],[Invoice Date]])</f>
        <v>2021</v>
      </c>
      <c r="Q6722" s="4" t="str">
        <f>"Q"&amp;ROUNDUP(MONTH(Table1[[#This Row],[Invoice Date]])/3,0)</f>
        <v>Q2</v>
      </c>
      <c r="R6722" s="4" t="str">
        <f>LOOKUP(O6722,{1,3,6,9,12},{"Winter","Spring","Summer","Autumn","Winter"})</f>
        <v>Spring</v>
      </c>
    </row>
    <row r="6723" spans="2:18"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c r="O6723" s="4">
        <f>MONTH(Table1[[#This Row],[Invoice Date]])</f>
        <v>6</v>
      </c>
      <c r="P6723" s="4">
        <f>YEAR(Table1[[#This Row],[Invoice Date]])</f>
        <v>2021</v>
      </c>
      <c r="Q6723" s="4" t="str">
        <f>"Q"&amp;ROUNDUP(MONTH(Table1[[#This Row],[Invoice Date]])/3,0)</f>
        <v>Q2</v>
      </c>
      <c r="R6723" s="4" t="str">
        <f>LOOKUP(O6723,{1,3,6,9,12},{"Winter","Spring","Summer","Autumn","Winter"})</f>
        <v>Summer</v>
      </c>
    </row>
    <row r="6724" spans="2:18"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c r="O6724" s="4">
        <f>MONTH(Table1[[#This Row],[Invoice Date]])</f>
        <v>6</v>
      </c>
      <c r="P6724" s="4">
        <f>YEAR(Table1[[#This Row],[Invoice Date]])</f>
        <v>2021</v>
      </c>
      <c r="Q6724" s="4" t="str">
        <f>"Q"&amp;ROUNDUP(MONTH(Table1[[#This Row],[Invoice Date]])/3,0)</f>
        <v>Q2</v>
      </c>
      <c r="R6724" s="4" t="str">
        <f>LOOKUP(O6724,{1,3,6,9,12},{"Winter","Spring","Summer","Autumn","Winter"})</f>
        <v>Summer</v>
      </c>
    </row>
    <row r="6725" spans="2:18"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c r="O6725" s="4">
        <f>MONTH(Table1[[#This Row],[Invoice Date]])</f>
        <v>6</v>
      </c>
      <c r="P6725" s="4">
        <f>YEAR(Table1[[#This Row],[Invoice Date]])</f>
        <v>2021</v>
      </c>
      <c r="Q6725" s="4" t="str">
        <f>"Q"&amp;ROUNDUP(MONTH(Table1[[#This Row],[Invoice Date]])/3,0)</f>
        <v>Q2</v>
      </c>
      <c r="R6725" s="4" t="str">
        <f>LOOKUP(O6725,{1,3,6,9,12},{"Winter","Spring","Summer","Autumn","Winter"})</f>
        <v>Summer</v>
      </c>
    </row>
    <row r="6726" spans="2:18"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c r="O6726" s="4">
        <f>MONTH(Table1[[#This Row],[Invoice Date]])</f>
        <v>6</v>
      </c>
      <c r="P6726" s="4">
        <f>YEAR(Table1[[#This Row],[Invoice Date]])</f>
        <v>2021</v>
      </c>
      <c r="Q6726" s="4" t="str">
        <f>"Q"&amp;ROUNDUP(MONTH(Table1[[#This Row],[Invoice Date]])/3,0)</f>
        <v>Q2</v>
      </c>
      <c r="R6726" s="4" t="str">
        <f>LOOKUP(O6726,{1,3,6,9,12},{"Winter","Spring","Summer","Autumn","Winter"})</f>
        <v>Summer</v>
      </c>
    </row>
    <row r="6727" spans="2:18"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c r="O6727" s="4">
        <f>MONTH(Table1[[#This Row],[Invoice Date]])</f>
        <v>6</v>
      </c>
      <c r="P6727" s="4">
        <f>YEAR(Table1[[#This Row],[Invoice Date]])</f>
        <v>2021</v>
      </c>
      <c r="Q6727" s="4" t="str">
        <f>"Q"&amp;ROUNDUP(MONTH(Table1[[#This Row],[Invoice Date]])/3,0)</f>
        <v>Q2</v>
      </c>
      <c r="R6727" s="4" t="str">
        <f>LOOKUP(O6727,{1,3,6,9,12},{"Winter","Spring","Summer","Autumn","Winter"})</f>
        <v>Summer</v>
      </c>
    </row>
    <row r="6728" spans="2:18"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c r="O6728" s="4">
        <f>MONTH(Table1[[#This Row],[Invoice Date]])</f>
        <v>6</v>
      </c>
      <c r="P6728" s="4">
        <f>YEAR(Table1[[#This Row],[Invoice Date]])</f>
        <v>2021</v>
      </c>
      <c r="Q6728" s="4" t="str">
        <f>"Q"&amp;ROUNDUP(MONTH(Table1[[#This Row],[Invoice Date]])/3,0)</f>
        <v>Q2</v>
      </c>
      <c r="R6728" s="4" t="str">
        <f>LOOKUP(O6728,{1,3,6,9,12},{"Winter","Spring","Summer","Autumn","Winter"})</f>
        <v>Summer</v>
      </c>
    </row>
    <row r="6729" spans="2:18"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c r="O6729" s="4">
        <f>MONTH(Table1[[#This Row],[Invoice Date]])</f>
        <v>7</v>
      </c>
      <c r="P6729" s="4">
        <f>YEAR(Table1[[#This Row],[Invoice Date]])</f>
        <v>2021</v>
      </c>
      <c r="Q6729" s="4" t="str">
        <f>"Q"&amp;ROUNDUP(MONTH(Table1[[#This Row],[Invoice Date]])/3,0)</f>
        <v>Q3</v>
      </c>
      <c r="R6729" s="4" t="str">
        <f>LOOKUP(O6729,{1,3,6,9,12},{"Winter","Spring","Summer","Autumn","Winter"})</f>
        <v>Summer</v>
      </c>
    </row>
    <row r="6730" spans="2:18"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c r="O6730" s="4">
        <f>MONTH(Table1[[#This Row],[Invoice Date]])</f>
        <v>7</v>
      </c>
      <c r="P6730" s="4">
        <f>YEAR(Table1[[#This Row],[Invoice Date]])</f>
        <v>2021</v>
      </c>
      <c r="Q6730" s="4" t="str">
        <f>"Q"&amp;ROUNDUP(MONTH(Table1[[#This Row],[Invoice Date]])/3,0)</f>
        <v>Q3</v>
      </c>
      <c r="R6730" s="4" t="str">
        <f>LOOKUP(O6730,{1,3,6,9,12},{"Winter","Spring","Summer","Autumn","Winter"})</f>
        <v>Summer</v>
      </c>
    </row>
    <row r="6731" spans="2:18"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c r="O6731" s="4">
        <f>MONTH(Table1[[#This Row],[Invoice Date]])</f>
        <v>7</v>
      </c>
      <c r="P6731" s="4">
        <f>YEAR(Table1[[#This Row],[Invoice Date]])</f>
        <v>2021</v>
      </c>
      <c r="Q6731" s="4" t="str">
        <f>"Q"&amp;ROUNDUP(MONTH(Table1[[#This Row],[Invoice Date]])/3,0)</f>
        <v>Q3</v>
      </c>
      <c r="R6731" s="4" t="str">
        <f>LOOKUP(O6731,{1,3,6,9,12},{"Winter","Spring","Summer","Autumn","Winter"})</f>
        <v>Summer</v>
      </c>
    </row>
    <row r="6732" spans="2:18"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c r="O6732" s="4">
        <f>MONTH(Table1[[#This Row],[Invoice Date]])</f>
        <v>7</v>
      </c>
      <c r="P6732" s="4">
        <f>YEAR(Table1[[#This Row],[Invoice Date]])</f>
        <v>2021</v>
      </c>
      <c r="Q6732" s="4" t="str">
        <f>"Q"&amp;ROUNDUP(MONTH(Table1[[#This Row],[Invoice Date]])/3,0)</f>
        <v>Q3</v>
      </c>
      <c r="R6732" s="4" t="str">
        <f>LOOKUP(O6732,{1,3,6,9,12},{"Winter","Spring","Summer","Autumn","Winter"})</f>
        <v>Summer</v>
      </c>
    </row>
    <row r="6733" spans="2:18"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c r="O6733" s="4">
        <f>MONTH(Table1[[#This Row],[Invoice Date]])</f>
        <v>7</v>
      </c>
      <c r="P6733" s="4">
        <f>YEAR(Table1[[#This Row],[Invoice Date]])</f>
        <v>2021</v>
      </c>
      <c r="Q6733" s="4" t="str">
        <f>"Q"&amp;ROUNDUP(MONTH(Table1[[#This Row],[Invoice Date]])/3,0)</f>
        <v>Q3</v>
      </c>
      <c r="R6733" s="4" t="str">
        <f>LOOKUP(O6733,{1,3,6,9,12},{"Winter","Spring","Summer","Autumn","Winter"})</f>
        <v>Summer</v>
      </c>
    </row>
    <row r="6734" spans="2:18"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c r="O6734" s="4">
        <f>MONTH(Table1[[#This Row],[Invoice Date]])</f>
        <v>7</v>
      </c>
      <c r="P6734" s="4">
        <f>YEAR(Table1[[#This Row],[Invoice Date]])</f>
        <v>2021</v>
      </c>
      <c r="Q6734" s="4" t="str">
        <f>"Q"&amp;ROUNDUP(MONTH(Table1[[#This Row],[Invoice Date]])/3,0)</f>
        <v>Q3</v>
      </c>
      <c r="R6734" s="4" t="str">
        <f>LOOKUP(O6734,{1,3,6,9,12},{"Winter","Spring","Summer","Autumn","Winter"})</f>
        <v>Summer</v>
      </c>
    </row>
    <row r="6735" spans="2:18"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c r="O6735" s="4">
        <f>MONTH(Table1[[#This Row],[Invoice Date]])</f>
        <v>8</v>
      </c>
      <c r="P6735" s="4">
        <f>YEAR(Table1[[#This Row],[Invoice Date]])</f>
        <v>2021</v>
      </c>
      <c r="Q6735" s="4" t="str">
        <f>"Q"&amp;ROUNDUP(MONTH(Table1[[#This Row],[Invoice Date]])/3,0)</f>
        <v>Q3</v>
      </c>
      <c r="R6735" s="4" t="str">
        <f>LOOKUP(O6735,{1,3,6,9,12},{"Winter","Spring","Summer","Autumn","Winter"})</f>
        <v>Summer</v>
      </c>
    </row>
    <row r="6736" spans="2:18"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c r="O6736" s="4">
        <f>MONTH(Table1[[#This Row],[Invoice Date]])</f>
        <v>8</v>
      </c>
      <c r="P6736" s="4">
        <f>YEAR(Table1[[#This Row],[Invoice Date]])</f>
        <v>2021</v>
      </c>
      <c r="Q6736" s="4" t="str">
        <f>"Q"&amp;ROUNDUP(MONTH(Table1[[#This Row],[Invoice Date]])/3,0)</f>
        <v>Q3</v>
      </c>
      <c r="R6736" s="4" t="str">
        <f>LOOKUP(O6736,{1,3,6,9,12},{"Winter","Spring","Summer","Autumn","Winter"})</f>
        <v>Summer</v>
      </c>
    </row>
    <row r="6737" spans="2:18"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c r="O6737" s="4">
        <f>MONTH(Table1[[#This Row],[Invoice Date]])</f>
        <v>8</v>
      </c>
      <c r="P6737" s="4">
        <f>YEAR(Table1[[#This Row],[Invoice Date]])</f>
        <v>2021</v>
      </c>
      <c r="Q6737" s="4" t="str">
        <f>"Q"&amp;ROUNDUP(MONTH(Table1[[#This Row],[Invoice Date]])/3,0)</f>
        <v>Q3</v>
      </c>
      <c r="R6737" s="4" t="str">
        <f>LOOKUP(O6737,{1,3,6,9,12},{"Winter","Spring","Summer","Autumn","Winter"})</f>
        <v>Summer</v>
      </c>
    </row>
    <row r="6738" spans="2:18"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c r="O6738" s="4">
        <f>MONTH(Table1[[#This Row],[Invoice Date]])</f>
        <v>8</v>
      </c>
      <c r="P6738" s="4">
        <f>YEAR(Table1[[#This Row],[Invoice Date]])</f>
        <v>2021</v>
      </c>
      <c r="Q6738" s="4" t="str">
        <f>"Q"&amp;ROUNDUP(MONTH(Table1[[#This Row],[Invoice Date]])/3,0)</f>
        <v>Q3</v>
      </c>
      <c r="R6738" s="4" t="str">
        <f>LOOKUP(O6738,{1,3,6,9,12},{"Winter","Spring","Summer","Autumn","Winter"})</f>
        <v>Summer</v>
      </c>
    </row>
    <row r="6739" spans="2:18"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c r="O6739" s="4">
        <f>MONTH(Table1[[#This Row],[Invoice Date]])</f>
        <v>8</v>
      </c>
      <c r="P6739" s="4">
        <f>YEAR(Table1[[#This Row],[Invoice Date]])</f>
        <v>2021</v>
      </c>
      <c r="Q6739" s="4" t="str">
        <f>"Q"&amp;ROUNDUP(MONTH(Table1[[#This Row],[Invoice Date]])/3,0)</f>
        <v>Q3</v>
      </c>
      <c r="R6739" s="4" t="str">
        <f>LOOKUP(O6739,{1,3,6,9,12},{"Winter","Spring","Summer","Autumn","Winter"})</f>
        <v>Summer</v>
      </c>
    </row>
    <row r="6740" spans="2:18"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c r="O6740" s="4">
        <f>MONTH(Table1[[#This Row],[Invoice Date]])</f>
        <v>8</v>
      </c>
      <c r="P6740" s="4">
        <f>YEAR(Table1[[#This Row],[Invoice Date]])</f>
        <v>2021</v>
      </c>
      <c r="Q6740" s="4" t="str">
        <f>"Q"&amp;ROUNDUP(MONTH(Table1[[#This Row],[Invoice Date]])/3,0)</f>
        <v>Q3</v>
      </c>
      <c r="R6740" s="4" t="str">
        <f>LOOKUP(O6740,{1,3,6,9,12},{"Winter","Spring","Summer","Autumn","Winter"})</f>
        <v>Summer</v>
      </c>
    </row>
    <row r="6741" spans="2:18"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c r="O6741" s="4">
        <f>MONTH(Table1[[#This Row],[Invoice Date]])</f>
        <v>9</v>
      </c>
      <c r="P6741" s="4">
        <f>YEAR(Table1[[#This Row],[Invoice Date]])</f>
        <v>2021</v>
      </c>
      <c r="Q6741" s="4" t="str">
        <f>"Q"&amp;ROUNDUP(MONTH(Table1[[#This Row],[Invoice Date]])/3,0)</f>
        <v>Q3</v>
      </c>
      <c r="R6741" s="4" t="str">
        <f>LOOKUP(O6741,{1,3,6,9,12},{"Winter","Spring","Summer","Autumn","Winter"})</f>
        <v>Autumn</v>
      </c>
    </row>
    <row r="6742" spans="2:18"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c r="O6742" s="4">
        <f>MONTH(Table1[[#This Row],[Invoice Date]])</f>
        <v>9</v>
      </c>
      <c r="P6742" s="4">
        <f>YEAR(Table1[[#This Row],[Invoice Date]])</f>
        <v>2021</v>
      </c>
      <c r="Q6742" s="4" t="str">
        <f>"Q"&amp;ROUNDUP(MONTH(Table1[[#This Row],[Invoice Date]])/3,0)</f>
        <v>Q3</v>
      </c>
      <c r="R6742" s="4" t="str">
        <f>LOOKUP(O6742,{1,3,6,9,12},{"Winter","Spring","Summer","Autumn","Winter"})</f>
        <v>Autumn</v>
      </c>
    </row>
    <row r="6743" spans="2:18"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c r="O6743" s="4">
        <f>MONTH(Table1[[#This Row],[Invoice Date]])</f>
        <v>9</v>
      </c>
      <c r="P6743" s="4">
        <f>YEAR(Table1[[#This Row],[Invoice Date]])</f>
        <v>2021</v>
      </c>
      <c r="Q6743" s="4" t="str">
        <f>"Q"&amp;ROUNDUP(MONTH(Table1[[#This Row],[Invoice Date]])/3,0)</f>
        <v>Q3</v>
      </c>
      <c r="R6743" s="4" t="str">
        <f>LOOKUP(O6743,{1,3,6,9,12},{"Winter","Spring","Summer","Autumn","Winter"})</f>
        <v>Autumn</v>
      </c>
    </row>
    <row r="6744" spans="2:18"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c r="O6744" s="4">
        <f>MONTH(Table1[[#This Row],[Invoice Date]])</f>
        <v>9</v>
      </c>
      <c r="P6744" s="4">
        <f>YEAR(Table1[[#This Row],[Invoice Date]])</f>
        <v>2021</v>
      </c>
      <c r="Q6744" s="4" t="str">
        <f>"Q"&amp;ROUNDUP(MONTH(Table1[[#This Row],[Invoice Date]])/3,0)</f>
        <v>Q3</v>
      </c>
      <c r="R6744" s="4" t="str">
        <f>LOOKUP(O6744,{1,3,6,9,12},{"Winter","Spring","Summer","Autumn","Winter"})</f>
        <v>Autumn</v>
      </c>
    </row>
    <row r="6745" spans="2:18"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c r="O6745" s="4">
        <f>MONTH(Table1[[#This Row],[Invoice Date]])</f>
        <v>9</v>
      </c>
      <c r="P6745" s="4">
        <f>YEAR(Table1[[#This Row],[Invoice Date]])</f>
        <v>2021</v>
      </c>
      <c r="Q6745" s="4" t="str">
        <f>"Q"&amp;ROUNDUP(MONTH(Table1[[#This Row],[Invoice Date]])/3,0)</f>
        <v>Q3</v>
      </c>
      <c r="R6745" s="4" t="str">
        <f>LOOKUP(O6745,{1,3,6,9,12},{"Winter","Spring","Summer","Autumn","Winter"})</f>
        <v>Autumn</v>
      </c>
    </row>
    <row r="6746" spans="2:18"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c r="O6746" s="4">
        <f>MONTH(Table1[[#This Row],[Invoice Date]])</f>
        <v>9</v>
      </c>
      <c r="P6746" s="4">
        <f>YEAR(Table1[[#This Row],[Invoice Date]])</f>
        <v>2021</v>
      </c>
      <c r="Q6746" s="4" t="str">
        <f>"Q"&amp;ROUNDUP(MONTH(Table1[[#This Row],[Invoice Date]])/3,0)</f>
        <v>Q3</v>
      </c>
      <c r="R6746" s="4" t="str">
        <f>LOOKUP(O6746,{1,3,6,9,12},{"Winter","Spring","Summer","Autumn","Winter"})</f>
        <v>Autumn</v>
      </c>
    </row>
    <row r="6747" spans="2:18"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c r="O6747" s="4">
        <f>MONTH(Table1[[#This Row],[Invoice Date]])</f>
        <v>10</v>
      </c>
      <c r="P6747" s="4">
        <f>YEAR(Table1[[#This Row],[Invoice Date]])</f>
        <v>2021</v>
      </c>
      <c r="Q6747" s="4" t="str">
        <f>"Q"&amp;ROUNDUP(MONTH(Table1[[#This Row],[Invoice Date]])/3,0)</f>
        <v>Q4</v>
      </c>
      <c r="R6747" s="4" t="str">
        <f>LOOKUP(O6747,{1,3,6,9,12},{"Winter","Spring","Summer","Autumn","Winter"})</f>
        <v>Autumn</v>
      </c>
    </row>
    <row r="6748" spans="2:18"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c r="O6748" s="4">
        <f>MONTH(Table1[[#This Row],[Invoice Date]])</f>
        <v>10</v>
      </c>
      <c r="P6748" s="4">
        <f>YEAR(Table1[[#This Row],[Invoice Date]])</f>
        <v>2021</v>
      </c>
      <c r="Q6748" s="4" t="str">
        <f>"Q"&amp;ROUNDUP(MONTH(Table1[[#This Row],[Invoice Date]])/3,0)</f>
        <v>Q4</v>
      </c>
      <c r="R6748" s="4" t="str">
        <f>LOOKUP(O6748,{1,3,6,9,12},{"Winter","Spring","Summer","Autumn","Winter"})</f>
        <v>Autumn</v>
      </c>
    </row>
    <row r="6749" spans="2:18"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c r="O6749" s="4">
        <f>MONTH(Table1[[#This Row],[Invoice Date]])</f>
        <v>10</v>
      </c>
      <c r="P6749" s="4">
        <f>YEAR(Table1[[#This Row],[Invoice Date]])</f>
        <v>2021</v>
      </c>
      <c r="Q6749" s="4" t="str">
        <f>"Q"&amp;ROUNDUP(MONTH(Table1[[#This Row],[Invoice Date]])/3,0)</f>
        <v>Q4</v>
      </c>
      <c r="R6749" s="4" t="str">
        <f>LOOKUP(O6749,{1,3,6,9,12},{"Winter","Spring","Summer","Autumn","Winter"})</f>
        <v>Autumn</v>
      </c>
    </row>
    <row r="6750" spans="2:18"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c r="O6750" s="4">
        <f>MONTH(Table1[[#This Row],[Invoice Date]])</f>
        <v>10</v>
      </c>
      <c r="P6750" s="4">
        <f>YEAR(Table1[[#This Row],[Invoice Date]])</f>
        <v>2021</v>
      </c>
      <c r="Q6750" s="4" t="str">
        <f>"Q"&amp;ROUNDUP(MONTH(Table1[[#This Row],[Invoice Date]])/3,0)</f>
        <v>Q4</v>
      </c>
      <c r="R6750" s="4" t="str">
        <f>LOOKUP(O6750,{1,3,6,9,12},{"Winter","Spring","Summer","Autumn","Winter"})</f>
        <v>Autumn</v>
      </c>
    </row>
    <row r="6751" spans="2:18"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c r="O6751" s="4">
        <f>MONTH(Table1[[#This Row],[Invoice Date]])</f>
        <v>10</v>
      </c>
      <c r="P6751" s="4">
        <f>YEAR(Table1[[#This Row],[Invoice Date]])</f>
        <v>2021</v>
      </c>
      <c r="Q6751" s="4" t="str">
        <f>"Q"&amp;ROUNDUP(MONTH(Table1[[#This Row],[Invoice Date]])/3,0)</f>
        <v>Q4</v>
      </c>
      <c r="R6751" s="4" t="str">
        <f>LOOKUP(O6751,{1,3,6,9,12},{"Winter","Spring","Summer","Autumn","Winter"})</f>
        <v>Autumn</v>
      </c>
    </row>
    <row r="6752" spans="2:18"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c r="O6752" s="4">
        <f>MONTH(Table1[[#This Row],[Invoice Date]])</f>
        <v>10</v>
      </c>
      <c r="P6752" s="4">
        <f>YEAR(Table1[[#This Row],[Invoice Date]])</f>
        <v>2021</v>
      </c>
      <c r="Q6752" s="4" t="str">
        <f>"Q"&amp;ROUNDUP(MONTH(Table1[[#This Row],[Invoice Date]])/3,0)</f>
        <v>Q4</v>
      </c>
      <c r="R6752" s="4" t="str">
        <f>LOOKUP(O6752,{1,3,6,9,12},{"Winter","Spring","Summer","Autumn","Winter"})</f>
        <v>Autumn</v>
      </c>
    </row>
    <row r="6753" spans="2:18"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c r="O6753" s="4">
        <f>MONTH(Table1[[#This Row],[Invoice Date]])</f>
        <v>11</v>
      </c>
      <c r="P6753" s="4">
        <f>YEAR(Table1[[#This Row],[Invoice Date]])</f>
        <v>2021</v>
      </c>
      <c r="Q6753" s="4" t="str">
        <f>"Q"&amp;ROUNDUP(MONTH(Table1[[#This Row],[Invoice Date]])/3,0)</f>
        <v>Q4</v>
      </c>
      <c r="R6753" s="4" t="str">
        <f>LOOKUP(O6753,{1,3,6,9,12},{"Winter","Spring","Summer","Autumn","Winter"})</f>
        <v>Autumn</v>
      </c>
    </row>
    <row r="6754" spans="2:18"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c r="O6754" s="4">
        <f>MONTH(Table1[[#This Row],[Invoice Date]])</f>
        <v>11</v>
      </c>
      <c r="P6754" s="4">
        <f>YEAR(Table1[[#This Row],[Invoice Date]])</f>
        <v>2021</v>
      </c>
      <c r="Q6754" s="4" t="str">
        <f>"Q"&amp;ROUNDUP(MONTH(Table1[[#This Row],[Invoice Date]])/3,0)</f>
        <v>Q4</v>
      </c>
      <c r="R6754" s="4" t="str">
        <f>LOOKUP(O6754,{1,3,6,9,12},{"Winter","Spring","Summer","Autumn","Winter"})</f>
        <v>Autumn</v>
      </c>
    </row>
    <row r="6755" spans="2:18"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c r="O6755" s="4">
        <f>MONTH(Table1[[#This Row],[Invoice Date]])</f>
        <v>11</v>
      </c>
      <c r="P6755" s="4">
        <f>YEAR(Table1[[#This Row],[Invoice Date]])</f>
        <v>2021</v>
      </c>
      <c r="Q6755" s="4" t="str">
        <f>"Q"&amp;ROUNDUP(MONTH(Table1[[#This Row],[Invoice Date]])/3,0)</f>
        <v>Q4</v>
      </c>
      <c r="R6755" s="4" t="str">
        <f>LOOKUP(O6755,{1,3,6,9,12},{"Winter","Spring","Summer","Autumn","Winter"})</f>
        <v>Autumn</v>
      </c>
    </row>
    <row r="6756" spans="2:18"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c r="O6756" s="4">
        <f>MONTH(Table1[[#This Row],[Invoice Date]])</f>
        <v>11</v>
      </c>
      <c r="P6756" s="4">
        <f>YEAR(Table1[[#This Row],[Invoice Date]])</f>
        <v>2021</v>
      </c>
      <c r="Q6756" s="4" t="str">
        <f>"Q"&amp;ROUNDUP(MONTH(Table1[[#This Row],[Invoice Date]])/3,0)</f>
        <v>Q4</v>
      </c>
      <c r="R6756" s="4" t="str">
        <f>LOOKUP(O6756,{1,3,6,9,12},{"Winter","Spring","Summer","Autumn","Winter"})</f>
        <v>Autumn</v>
      </c>
    </row>
    <row r="6757" spans="2:18"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c r="O6757" s="4">
        <f>MONTH(Table1[[#This Row],[Invoice Date]])</f>
        <v>11</v>
      </c>
      <c r="P6757" s="4">
        <f>YEAR(Table1[[#This Row],[Invoice Date]])</f>
        <v>2021</v>
      </c>
      <c r="Q6757" s="4" t="str">
        <f>"Q"&amp;ROUNDUP(MONTH(Table1[[#This Row],[Invoice Date]])/3,0)</f>
        <v>Q4</v>
      </c>
      <c r="R6757" s="4" t="str">
        <f>LOOKUP(O6757,{1,3,6,9,12},{"Winter","Spring","Summer","Autumn","Winter"})</f>
        <v>Autumn</v>
      </c>
    </row>
    <row r="6758" spans="2:18"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c r="O6758" s="4">
        <f>MONTH(Table1[[#This Row],[Invoice Date]])</f>
        <v>11</v>
      </c>
      <c r="P6758" s="4">
        <f>YEAR(Table1[[#This Row],[Invoice Date]])</f>
        <v>2021</v>
      </c>
      <c r="Q6758" s="4" t="str">
        <f>"Q"&amp;ROUNDUP(MONTH(Table1[[#This Row],[Invoice Date]])/3,0)</f>
        <v>Q4</v>
      </c>
      <c r="R6758" s="4" t="str">
        <f>LOOKUP(O6758,{1,3,6,9,12},{"Winter","Spring","Summer","Autumn","Winter"})</f>
        <v>Autumn</v>
      </c>
    </row>
    <row r="6759" spans="2:18"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c r="O6759" s="4">
        <f>MONTH(Table1[[#This Row],[Invoice Date]])</f>
        <v>12</v>
      </c>
      <c r="P6759" s="4">
        <f>YEAR(Table1[[#This Row],[Invoice Date]])</f>
        <v>2021</v>
      </c>
      <c r="Q6759" s="4" t="str">
        <f>"Q"&amp;ROUNDUP(MONTH(Table1[[#This Row],[Invoice Date]])/3,0)</f>
        <v>Q4</v>
      </c>
      <c r="R6759" s="4" t="str">
        <f>LOOKUP(O6759,{1,3,6,9,12},{"Winter","Spring","Summer","Autumn","Winter"})</f>
        <v>Winter</v>
      </c>
    </row>
    <row r="6760" spans="2:18"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c r="O6760" s="4">
        <f>MONTH(Table1[[#This Row],[Invoice Date]])</f>
        <v>12</v>
      </c>
      <c r="P6760" s="4">
        <f>YEAR(Table1[[#This Row],[Invoice Date]])</f>
        <v>2021</v>
      </c>
      <c r="Q6760" s="4" t="str">
        <f>"Q"&amp;ROUNDUP(MONTH(Table1[[#This Row],[Invoice Date]])/3,0)</f>
        <v>Q4</v>
      </c>
      <c r="R6760" s="4" t="str">
        <f>LOOKUP(O6760,{1,3,6,9,12},{"Winter","Spring","Summer","Autumn","Winter"})</f>
        <v>Winter</v>
      </c>
    </row>
    <row r="6761" spans="2:18"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c r="O6761" s="4">
        <f>MONTH(Table1[[#This Row],[Invoice Date]])</f>
        <v>12</v>
      </c>
      <c r="P6761" s="4">
        <f>YEAR(Table1[[#This Row],[Invoice Date]])</f>
        <v>2021</v>
      </c>
      <c r="Q6761" s="4" t="str">
        <f>"Q"&amp;ROUNDUP(MONTH(Table1[[#This Row],[Invoice Date]])/3,0)</f>
        <v>Q4</v>
      </c>
      <c r="R6761" s="4" t="str">
        <f>LOOKUP(O6761,{1,3,6,9,12},{"Winter","Spring","Summer","Autumn","Winter"})</f>
        <v>Winter</v>
      </c>
    </row>
    <row r="6762" spans="2:18"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c r="O6762" s="4">
        <f>MONTH(Table1[[#This Row],[Invoice Date]])</f>
        <v>12</v>
      </c>
      <c r="P6762" s="4">
        <f>YEAR(Table1[[#This Row],[Invoice Date]])</f>
        <v>2021</v>
      </c>
      <c r="Q6762" s="4" t="str">
        <f>"Q"&amp;ROUNDUP(MONTH(Table1[[#This Row],[Invoice Date]])/3,0)</f>
        <v>Q4</v>
      </c>
      <c r="R6762" s="4" t="str">
        <f>LOOKUP(O6762,{1,3,6,9,12},{"Winter","Spring","Summer","Autumn","Winter"})</f>
        <v>Winter</v>
      </c>
    </row>
    <row r="6763" spans="2:18"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c r="O6763" s="4">
        <f>MONTH(Table1[[#This Row],[Invoice Date]])</f>
        <v>12</v>
      </c>
      <c r="P6763" s="4">
        <f>YEAR(Table1[[#This Row],[Invoice Date]])</f>
        <v>2021</v>
      </c>
      <c r="Q6763" s="4" t="str">
        <f>"Q"&amp;ROUNDUP(MONTH(Table1[[#This Row],[Invoice Date]])/3,0)</f>
        <v>Q4</v>
      </c>
      <c r="R6763" s="4" t="str">
        <f>LOOKUP(O6763,{1,3,6,9,12},{"Winter","Spring","Summer","Autumn","Winter"})</f>
        <v>Winter</v>
      </c>
    </row>
    <row r="6764" spans="2:18"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c r="O6764" s="4">
        <f>MONTH(Table1[[#This Row],[Invoice Date]])</f>
        <v>12</v>
      </c>
      <c r="P6764" s="4">
        <f>YEAR(Table1[[#This Row],[Invoice Date]])</f>
        <v>2021</v>
      </c>
      <c r="Q6764" s="4" t="str">
        <f>"Q"&amp;ROUNDUP(MONTH(Table1[[#This Row],[Invoice Date]])/3,0)</f>
        <v>Q4</v>
      </c>
      <c r="R6764" s="4" t="str">
        <f>LOOKUP(O6764,{1,3,6,9,12},{"Winter","Spring","Summer","Autumn","Winter"})</f>
        <v>Winter</v>
      </c>
    </row>
    <row r="6765" spans="2:18"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c r="O6765" s="4">
        <f>MONTH(Table1[[#This Row],[Invoice Date]])</f>
        <v>1</v>
      </c>
      <c r="P6765" s="4">
        <f>YEAR(Table1[[#This Row],[Invoice Date]])</f>
        <v>2021</v>
      </c>
      <c r="Q6765" s="4" t="str">
        <f>"Q"&amp;ROUNDUP(MONTH(Table1[[#This Row],[Invoice Date]])/3,0)</f>
        <v>Q1</v>
      </c>
      <c r="R6765" s="4" t="str">
        <f>LOOKUP(O6765,{1,3,6,9,12},{"Winter","Spring","Summer","Autumn","Winter"})</f>
        <v>Winter</v>
      </c>
    </row>
    <row r="6766" spans="2:18"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c r="O6766" s="4">
        <f>MONTH(Table1[[#This Row],[Invoice Date]])</f>
        <v>1</v>
      </c>
      <c r="P6766" s="4">
        <f>YEAR(Table1[[#This Row],[Invoice Date]])</f>
        <v>2021</v>
      </c>
      <c r="Q6766" s="4" t="str">
        <f>"Q"&amp;ROUNDUP(MONTH(Table1[[#This Row],[Invoice Date]])/3,0)</f>
        <v>Q1</v>
      </c>
      <c r="R6766" s="4" t="str">
        <f>LOOKUP(O6766,{1,3,6,9,12},{"Winter","Spring","Summer","Autumn","Winter"})</f>
        <v>Winter</v>
      </c>
    </row>
    <row r="6767" spans="2:18"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c r="O6767" s="4">
        <f>MONTH(Table1[[#This Row],[Invoice Date]])</f>
        <v>1</v>
      </c>
      <c r="P6767" s="4">
        <f>YEAR(Table1[[#This Row],[Invoice Date]])</f>
        <v>2021</v>
      </c>
      <c r="Q6767" s="4" t="str">
        <f>"Q"&amp;ROUNDUP(MONTH(Table1[[#This Row],[Invoice Date]])/3,0)</f>
        <v>Q1</v>
      </c>
      <c r="R6767" s="4" t="str">
        <f>LOOKUP(O6767,{1,3,6,9,12},{"Winter","Spring","Summer","Autumn","Winter"})</f>
        <v>Winter</v>
      </c>
    </row>
    <row r="6768" spans="2:18"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c r="O6768" s="4">
        <f>MONTH(Table1[[#This Row],[Invoice Date]])</f>
        <v>1</v>
      </c>
      <c r="P6768" s="4">
        <f>YEAR(Table1[[#This Row],[Invoice Date]])</f>
        <v>2021</v>
      </c>
      <c r="Q6768" s="4" t="str">
        <f>"Q"&amp;ROUNDUP(MONTH(Table1[[#This Row],[Invoice Date]])/3,0)</f>
        <v>Q1</v>
      </c>
      <c r="R6768" s="4" t="str">
        <f>LOOKUP(O6768,{1,3,6,9,12},{"Winter","Spring","Summer","Autumn","Winter"})</f>
        <v>Winter</v>
      </c>
    </row>
    <row r="6769" spans="2:18"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c r="O6769" s="4">
        <f>MONTH(Table1[[#This Row],[Invoice Date]])</f>
        <v>1</v>
      </c>
      <c r="P6769" s="4">
        <f>YEAR(Table1[[#This Row],[Invoice Date]])</f>
        <v>2021</v>
      </c>
      <c r="Q6769" s="4" t="str">
        <f>"Q"&amp;ROUNDUP(MONTH(Table1[[#This Row],[Invoice Date]])/3,0)</f>
        <v>Q1</v>
      </c>
      <c r="R6769" s="4" t="str">
        <f>LOOKUP(O6769,{1,3,6,9,12},{"Winter","Spring","Summer","Autumn","Winter"})</f>
        <v>Winter</v>
      </c>
    </row>
    <row r="6770" spans="2:18"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c r="O6770" s="4">
        <f>MONTH(Table1[[#This Row],[Invoice Date]])</f>
        <v>1</v>
      </c>
      <c r="P6770" s="4">
        <f>YEAR(Table1[[#This Row],[Invoice Date]])</f>
        <v>2021</v>
      </c>
      <c r="Q6770" s="4" t="str">
        <f>"Q"&amp;ROUNDUP(MONTH(Table1[[#This Row],[Invoice Date]])/3,0)</f>
        <v>Q1</v>
      </c>
      <c r="R6770" s="4" t="str">
        <f>LOOKUP(O6770,{1,3,6,9,12},{"Winter","Spring","Summer","Autumn","Winter"})</f>
        <v>Winter</v>
      </c>
    </row>
    <row r="6771" spans="2:18"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c r="O6771" s="4">
        <f>MONTH(Table1[[#This Row],[Invoice Date]])</f>
        <v>2</v>
      </c>
      <c r="P6771" s="4">
        <f>YEAR(Table1[[#This Row],[Invoice Date]])</f>
        <v>2021</v>
      </c>
      <c r="Q6771" s="4" t="str">
        <f>"Q"&amp;ROUNDUP(MONTH(Table1[[#This Row],[Invoice Date]])/3,0)</f>
        <v>Q1</v>
      </c>
      <c r="R6771" s="4" t="str">
        <f>LOOKUP(O6771,{1,3,6,9,12},{"Winter","Spring","Summer","Autumn","Winter"})</f>
        <v>Winter</v>
      </c>
    </row>
    <row r="6772" spans="2:18"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c r="O6772" s="4">
        <f>MONTH(Table1[[#This Row],[Invoice Date]])</f>
        <v>2</v>
      </c>
      <c r="P6772" s="4">
        <f>YEAR(Table1[[#This Row],[Invoice Date]])</f>
        <v>2021</v>
      </c>
      <c r="Q6772" s="4" t="str">
        <f>"Q"&amp;ROUNDUP(MONTH(Table1[[#This Row],[Invoice Date]])/3,0)</f>
        <v>Q1</v>
      </c>
      <c r="R6772" s="4" t="str">
        <f>LOOKUP(O6772,{1,3,6,9,12},{"Winter","Spring","Summer","Autumn","Winter"})</f>
        <v>Winter</v>
      </c>
    </row>
    <row r="6773" spans="2:18"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c r="O6773" s="4">
        <f>MONTH(Table1[[#This Row],[Invoice Date]])</f>
        <v>2</v>
      </c>
      <c r="P6773" s="4">
        <f>YEAR(Table1[[#This Row],[Invoice Date]])</f>
        <v>2021</v>
      </c>
      <c r="Q6773" s="4" t="str">
        <f>"Q"&amp;ROUNDUP(MONTH(Table1[[#This Row],[Invoice Date]])/3,0)</f>
        <v>Q1</v>
      </c>
      <c r="R6773" s="4" t="str">
        <f>LOOKUP(O6773,{1,3,6,9,12},{"Winter","Spring","Summer","Autumn","Winter"})</f>
        <v>Winter</v>
      </c>
    </row>
    <row r="6774" spans="2:18"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c r="O6774" s="4">
        <f>MONTH(Table1[[#This Row],[Invoice Date]])</f>
        <v>2</v>
      </c>
      <c r="P6774" s="4">
        <f>YEAR(Table1[[#This Row],[Invoice Date]])</f>
        <v>2021</v>
      </c>
      <c r="Q6774" s="4" t="str">
        <f>"Q"&amp;ROUNDUP(MONTH(Table1[[#This Row],[Invoice Date]])/3,0)</f>
        <v>Q1</v>
      </c>
      <c r="R6774" s="4" t="str">
        <f>LOOKUP(O6774,{1,3,6,9,12},{"Winter","Spring","Summer","Autumn","Winter"})</f>
        <v>Winter</v>
      </c>
    </row>
    <row r="6775" spans="2:18"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c r="O6775" s="4">
        <f>MONTH(Table1[[#This Row],[Invoice Date]])</f>
        <v>2</v>
      </c>
      <c r="P6775" s="4">
        <f>YEAR(Table1[[#This Row],[Invoice Date]])</f>
        <v>2021</v>
      </c>
      <c r="Q6775" s="4" t="str">
        <f>"Q"&amp;ROUNDUP(MONTH(Table1[[#This Row],[Invoice Date]])/3,0)</f>
        <v>Q1</v>
      </c>
      <c r="R6775" s="4" t="str">
        <f>LOOKUP(O6775,{1,3,6,9,12},{"Winter","Spring","Summer","Autumn","Winter"})</f>
        <v>Winter</v>
      </c>
    </row>
    <row r="6776" spans="2:18"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c r="O6776" s="4">
        <f>MONTH(Table1[[#This Row],[Invoice Date]])</f>
        <v>2</v>
      </c>
      <c r="P6776" s="4">
        <f>YEAR(Table1[[#This Row],[Invoice Date]])</f>
        <v>2021</v>
      </c>
      <c r="Q6776" s="4" t="str">
        <f>"Q"&amp;ROUNDUP(MONTH(Table1[[#This Row],[Invoice Date]])/3,0)</f>
        <v>Q1</v>
      </c>
      <c r="R6776" s="4" t="str">
        <f>LOOKUP(O6776,{1,3,6,9,12},{"Winter","Spring","Summer","Autumn","Winter"})</f>
        <v>Winter</v>
      </c>
    </row>
    <row r="6777" spans="2:18"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c r="O6777" s="4">
        <f>MONTH(Table1[[#This Row],[Invoice Date]])</f>
        <v>3</v>
      </c>
      <c r="P6777" s="4">
        <f>YEAR(Table1[[#This Row],[Invoice Date]])</f>
        <v>2021</v>
      </c>
      <c r="Q6777" s="4" t="str">
        <f>"Q"&amp;ROUNDUP(MONTH(Table1[[#This Row],[Invoice Date]])/3,0)</f>
        <v>Q1</v>
      </c>
      <c r="R6777" s="4" t="str">
        <f>LOOKUP(O6777,{1,3,6,9,12},{"Winter","Spring","Summer","Autumn","Winter"})</f>
        <v>Spring</v>
      </c>
    </row>
    <row r="6778" spans="2:18"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c r="O6778" s="4">
        <f>MONTH(Table1[[#This Row],[Invoice Date]])</f>
        <v>3</v>
      </c>
      <c r="P6778" s="4">
        <f>YEAR(Table1[[#This Row],[Invoice Date]])</f>
        <v>2021</v>
      </c>
      <c r="Q6778" s="4" t="str">
        <f>"Q"&amp;ROUNDUP(MONTH(Table1[[#This Row],[Invoice Date]])/3,0)</f>
        <v>Q1</v>
      </c>
      <c r="R6778" s="4" t="str">
        <f>LOOKUP(O6778,{1,3,6,9,12},{"Winter","Spring","Summer","Autumn","Winter"})</f>
        <v>Spring</v>
      </c>
    </row>
    <row r="6779" spans="2:18"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c r="O6779" s="4">
        <f>MONTH(Table1[[#This Row],[Invoice Date]])</f>
        <v>3</v>
      </c>
      <c r="P6779" s="4">
        <f>YEAR(Table1[[#This Row],[Invoice Date]])</f>
        <v>2021</v>
      </c>
      <c r="Q6779" s="4" t="str">
        <f>"Q"&amp;ROUNDUP(MONTH(Table1[[#This Row],[Invoice Date]])/3,0)</f>
        <v>Q1</v>
      </c>
      <c r="R6779" s="4" t="str">
        <f>LOOKUP(O6779,{1,3,6,9,12},{"Winter","Spring","Summer","Autumn","Winter"})</f>
        <v>Spring</v>
      </c>
    </row>
    <row r="6780" spans="2:18"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c r="O6780" s="4">
        <f>MONTH(Table1[[#This Row],[Invoice Date]])</f>
        <v>3</v>
      </c>
      <c r="P6780" s="4">
        <f>YEAR(Table1[[#This Row],[Invoice Date]])</f>
        <v>2021</v>
      </c>
      <c r="Q6780" s="4" t="str">
        <f>"Q"&amp;ROUNDUP(MONTH(Table1[[#This Row],[Invoice Date]])/3,0)</f>
        <v>Q1</v>
      </c>
      <c r="R6780" s="4" t="str">
        <f>LOOKUP(O6780,{1,3,6,9,12},{"Winter","Spring","Summer","Autumn","Winter"})</f>
        <v>Spring</v>
      </c>
    </row>
    <row r="6781" spans="2:18"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c r="O6781" s="4">
        <f>MONTH(Table1[[#This Row],[Invoice Date]])</f>
        <v>3</v>
      </c>
      <c r="P6781" s="4">
        <f>YEAR(Table1[[#This Row],[Invoice Date]])</f>
        <v>2021</v>
      </c>
      <c r="Q6781" s="4" t="str">
        <f>"Q"&amp;ROUNDUP(MONTH(Table1[[#This Row],[Invoice Date]])/3,0)</f>
        <v>Q1</v>
      </c>
      <c r="R6781" s="4" t="str">
        <f>LOOKUP(O6781,{1,3,6,9,12},{"Winter","Spring","Summer","Autumn","Winter"})</f>
        <v>Spring</v>
      </c>
    </row>
    <row r="6782" spans="2:18"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c r="O6782" s="4">
        <f>MONTH(Table1[[#This Row],[Invoice Date]])</f>
        <v>3</v>
      </c>
      <c r="P6782" s="4">
        <f>YEAR(Table1[[#This Row],[Invoice Date]])</f>
        <v>2021</v>
      </c>
      <c r="Q6782" s="4" t="str">
        <f>"Q"&amp;ROUNDUP(MONTH(Table1[[#This Row],[Invoice Date]])/3,0)</f>
        <v>Q1</v>
      </c>
      <c r="R6782" s="4" t="str">
        <f>LOOKUP(O6782,{1,3,6,9,12},{"Winter","Spring","Summer","Autumn","Winter"})</f>
        <v>Spring</v>
      </c>
    </row>
    <row r="6783" spans="2:18"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c r="O6783" s="4">
        <f>MONTH(Table1[[#This Row],[Invoice Date]])</f>
        <v>4</v>
      </c>
      <c r="P6783" s="4">
        <f>YEAR(Table1[[#This Row],[Invoice Date]])</f>
        <v>2021</v>
      </c>
      <c r="Q6783" s="4" t="str">
        <f>"Q"&amp;ROUNDUP(MONTH(Table1[[#This Row],[Invoice Date]])/3,0)</f>
        <v>Q2</v>
      </c>
      <c r="R6783" s="4" t="str">
        <f>LOOKUP(O6783,{1,3,6,9,12},{"Winter","Spring","Summer","Autumn","Winter"})</f>
        <v>Spring</v>
      </c>
    </row>
    <row r="6784" spans="2:18"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c r="O6784" s="4">
        <f>MONTH(Table1[[#This Row],[Invoice Date]])</f>
        <v>4</v>
      </c>
      <c r="P6784" s="4">
        <f>YEAR(Table1[[#This Row],[Invoice Date]])</f>
        <v>2021</v>
      </c>
      <c r="Q6784" s="4" t="str">
        <f>"Q"&amp;ROUNDUP(MONTH(Table1[[#This Row],[Invoice Date]])/3,0)</f>
        <v>Q2</v>
      </c>
      <c r="R6784" s="4" t="str">
        <f>LOOKUP(O6784,{1,3,6,9,12},{"Winter","Spring","Summer","Autumn","Winter"})</f>
        <v>Spring</v>
      </c>
    </row>
    <row r="6785" spans="2:18"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c r="O6785" s="4">
        <f>MONTH(Table1[[#This Row],[Invoice Date]])</f>
        <v>4</v>
      </c>
      <c r="P6785" s="4">
        <f>YEAR(Table1[[#This Row],[Invoice Date]])</f>
        <v>2021</v>
      </c>
      <c r="Q6785" s="4" t="str">
        <f>"Q"&amp;ROUNDUP(MONTH(Table1[[#This Row],[Invoice Date]])/3,0)</f>
        <v>Q2</v>
      </c>
      <c r="R6785" s="4" t="str">
        <f>LOOKUP(O6785,{1,3,6,9,12},{"Winter","Spring","Summer","Autumn","Winter"})</f>
        <v>Spring</v>
      </c>
    </row>
    <row r="6786" spans="2:18"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c r="O6786" s="4">
        <f>MONTH(Table1[[#This Row],[Invoice Date]])</f>
        <v>4</v>
      </c>
      <c r="P6786" s="4">
        <f>YEAR(Table1[[#This Row],[Invoice Date]])</f>
        <v>2021</v>
      </c>
      <c r="Q6786" s="4" t="str">
        <f>"Q"&amp;ROUNDUP(MONTH(Table1[[#This Row],[Invoice Date]])/3,0)</f>
        <v>Q2</v>
      </c>
      <c r="R6786" s="4" t="str">
        <f>LOOKUP(O6786,{1,3,6,9,12},{"Winter","Spring","Summer","Autumn","Winter"})</f>
        <v>Spring</v>
      </c>
    </row>
    <row r="6787" spans="2:18"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c r="O6787" s="4">
        <f>MONTH(Table1[[#This Row],[Invoice Date]])</f>
        <v>4</v>
      </c>
      <c r="P6787" s="4">
        <f>YEAR(Table1[[#This Row],[Invoice Date]])</f>
        <v>2021</v>
      </c>
      <c r="Q6787" s="4" t="str">
        <f>"Q"&amp;ROUNDUP(MONTH(Table1[[#This Row],[Invoice Date]])/3,0)</f>
        <v>Q2</v>
      </c>
      <c r="R6787" s="4" t="str">
        <f>LOOKUP(O6787,{1,3,6,9,12},{"Winter","Spring","Summer","Autumn","Winter"})</f>
        <v>Spring</v>
      </c>
    </row>
    <row r="6788" spans="2:18"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c r="O6788" s="4">
        <f>MONTH(Table1[[#This Row],[Invoice Date]])</f>
        <v>4</v>
      </c>
      <c r="P6788" s="4">
        <f>YEAR(Table1[[#This Row],[Invoice Date]])</f>
        <v>2021</v>
      </c>
      <c r="Q6788" s="4" t="str">
        <f>"Q"&amp;ROUNDUP(MONTH(Table1[[#This Row],[Invoice Date]])/3,0)</f>
        <v>Q2</v>
      </c>
      <c r="R6788" s="4" t="str">
        <f>LOOKUP(O6788,{1,3,6,9,12},{"Winter","Spring","Summer","Autumn","Winter"})</f>
        <v>Spring</v>
      </c>
    </row>
    <row r="6789" spans="2:18"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c r="O6789" s="4">
        <f>MONTH(Table1[[#This Row],[Invoice Date]])</f>
        <v>5</v>
      </c>
      <c r="P6789" s="4">
        <f>YEAR(Table1[[#This Row],[Invoice Date]])</f>
        <v>2021</v>
      </c>
      <c r="Q6789" s="4" t="str">
        <f>"Q"&amp;ROUNDUP(MONTH(Table1[[#This Row],[Invoice Date]])/3,0)</f>
        <v>Q2</v>
      </c>
      <c r="R6789" s="4" t="str">
        <f>LOOKUP(O6789,{1,3,6,9,12},{"Winter","Spring","Summer","Autumn","Winter"})</f>
        <v>Spring</v>
      </c>
    </row>
    <row r="6790" spans="2:18"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c r="O6790" s="4">
        <f>MONTH(Table1[[#This Row],[Invoice Date]])</f>
        <v>5</v>
      </c>
      <c r="P6790" s="4">
        <f>YEAR(Table1[[#This Row],[Invoice Date]])</f>
        <v>2021</v>
      </c>
      <c r="Q6790" s="4" t="str">
        <f>"Q"&amp;ROUNDUP(MONTH(Table1[[#This Row],[Invoice Date]])/3,0)</f>
        <v>Q2</v>
      </c>
      <c r="R6790" s="4" t="str">
        <f>LOOKUP(O6790,{1,3,6,9,12},{"Winter","Spring","Summer","Autumn","Winter"})</f>
        <v>Spring</v>
      </c>
    </row>
    <row r="6791" spans="2:18"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c r="O6791" s="4">
        <f>MONTH(Table1[[#This Row],[Invoice Date]])</f>
        <v>5</v>
      </c>
      <c r="P6791" s="4">
        <f>YEAR(Table1[[#This Row],[Invoice Date]])</f>
        <v>2021</v>
      </c>
      <c r="Q6791" s="4" t="str">
        <f>"Q"&amp;ROUNDUP(MONTH(Table1[[#This Row],[Invoice Date]])/3,0)</f>
        <v>Q2</v>
      </c>
      <c r="R6791" s="4" t="str">
        <f>LOOKUP(O6791,{1,3,6,9,12},{"Winter","Spring","Summer","Autumn","Winter"})</f>
        <v>Spring</v>
      </c>
    </row>
    <row r="6792" spans="2:18"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c r="O6792" s="4">
        <f>MONTH(Table1[[#This Row],[Invoice Date]])</f>
        <v>5</v>
      </c>
      <c r="P6792" s="4">
        <f>YEAR(Table1[[#This Row],[Invoice Date]])</f>
        <v>2021</v>
      </c>
      <c r="Q6792" s="4" t="str">
        <f>"Q"&amp;ROUNDUP(MONTH(Table1[[#This Row],[Invoice Date]])/3,0)</f>
        <v>Q2</v>
      </c>
      <c r="R6792" s="4" t="str">
        <f>LOOKUP(O6792,{1,3,6,9,12},{"Winter","Spring","Summer","Autumn","Winter"})</f>
        <v>Spring</v>
      </c>
    </row>
    <row r="6793" spans="2:18"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c r="O6793" s="4">
        <f>MONTH(Table1[[#This Row],[Invoice Date]])</f>
        <v>5</v>
      </c>
      <c r="P6793" s="4">
        <f>YEAR(Table1[[#This Row],[Invoice Date]])</f>
        <v>2021</v>
      </c>
      <c r="Q6793" s="4" t="str">
        <f>"Q"&amp;ROUNDUP(MONTH(Table1[[#This Row],[Invoice Date]])/3,0)</f>
        <v>Q2</v>
      </c>
      <c r="R6793" s="4" t="str">
        <f>LOOKUP(O6793,{1,3,6,9,12},{"Winter","Spring","Summer","Autumn","Winter"})</f>
        <v>Spring</v>
      </c>
    </row>
    <row r="6794" spans="2:18"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c r="O6794" s="4">
        <f>MONTH(Table1[[#This Row],[Invoice Date]])</f>
        <v>5</v>
      </c>
      <c r="P6794" s="4">
        <f>YEAR(Table1[[#This Row],[Invoice Date]])</f>
        <v>2021</v>
      </c>
      <c r="Q6794" s="4" t="str">
        <f>"Q"&amp;ROUNDUP(MONTH(Table1[[#This Row],[Invoice Date]])/3,0)</f>
        <v>Q2</v>
      </c>
      <c r="R6794" s="4" t="str">
        <f>LOOKUP(O6794,{1,3,6,9,12},{"Winter","Spring","Summer","Autumn","Winter"})</f>
        <v>Spring</v>
      </c>
    </row>
    <row r="6795" spans="2:18"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c r="O6795" s="4">
        <f>MONTH(Table1[[#This Row],[Invoice Date]])</f>
        <v>6</v>
      </c>
      <c r="P6795" s="4">
        <f>YEAR(Table1[[#This Row],[Invoice Date]])</f>
        <v>2021</v>
      </c>
      <c r="Q6795" s="4" t="str">
        <f>"Q"&amp;ROUNDUP(MONTH(Table1[[#This Row],[Invoice Date]])/3,0)</f>
        <v>Q2</v>
      </c>
      <c r="R6795" s="4" t="str">
        <f>LOOKUP(O6795,{1,3,6,9,12},{"Winter","Spring","Summer","Autumn","Winter"})</f>
        <v>Summer</v>
      </c>
    </row>
    <row r="6796" spans="2:18"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c r="O6796" s="4">
        <f>MONTH(Table1[[#This Row],[Invoice Date]])</f>
        <v>6</v>
      </c>
      <c r="P6796" s="4">
        <f>YEAR(Table1[[#This Row],[Invoice Date]])</f>
        <v>2021</v>
      </c>
      <c r="Q6796" s="4" t="str">
        <f>"Q"&amp;ROUNDUP(MONTH(Table1[[#This Row],[Invoice Date]])/3,0)</f>
        <v>Q2</v>
      </c>
      <c r="R6796" s="4" t="str">
        <f>LOOKUP(O6796,{1,3,6,9,12},{"Winter","Spring","Summer","Autumn","Winter"})</f>
        <v>Summer</v>
      </c>
    </row>
    <row r="6797" spans="2:18"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c r="O6797" s="4">
        <f>MONTH(Table1[[#This Row],[Invoice Date]])</f>
        <v>6</v>
      </c>
      <c r="P6797" s="4">
        <f>YEAR(Table1[[#This Row],[Invoice Date]])</f>
        <v>2021</v>
      </c>
      <c r="Q6797" s="4" t="str">
        <f>"Q"&amp;ROUNDUP(MONTH(Table1[[#This Row],[Invoice Date]])/3,0)</f>
        <v>Q2</v>
      </c>
      <c r="R6797" s="4" t="str">
        <f>LOOKUP(O6797,{1,3,6,9,12},{"Winter","Spring","Summer","Autumn","Winter"})</f>
        <v>Summer</v>
      </c>
    </row>
    <row r="6798" spans="2:18"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c r="O6798" s="4">
        <f>MONTH(Table1[[#This Row],[Invoice Date]])</f>
        <v>6</v>
      </c>
      <c r="P6798" s="4">
        <f>YEAR(Table1[[#This Row],[Invoice Date]])</f>
        <v>2021</v>
      </c>
      <c r="Q6798" s="4" t="str">
        <f>"Q"&amp;ROUNDUP(MONTH(Table1[[#This Row],[Invoice Date]])/3,0)</f>
        <v>Q2</v>
      </c>
      <c r="R6798" s="4" t="str">
        <f>LOOKUP(O6798,{1,3,6,9,12},{"Winter","Spring","Summer","Autumn","Winter"})</f>
        <v>Summer</v>
      </c>
    </row>
    <row r="6799" spans="2:18"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c r="O6799" s="4">
        <f>MONTH(Table1[[#This Row],[Invoice Date]])</f>
        <v>6</v>
      </c>
      <c r="P6799" s="4">
        <f>YEAR(Table1[[#This Row],[Invoice Date]])</f>
        <v>2021</v>
      </c>
      <c r="Q6799" s="4" t="str">
        <f>"Q"&amp;ROUNDUP(MONTH(Table1[[#This Row],[Invoice Date]])/3,0)</f>
        <v>Q2</v>
      </c>
      <c r="R6799" s="4" t="str">
        <f>LOOKUP(O6799,{1,3,6,9,12},{"Winter","Spring","Summer","Autumn","Winter"})</f>
        <v>Summer</v>
      </c>
    </row>
    <row r="6800" spans="2:18"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c r="O6800" s="4">
        <f>MONTH(Table1[[#This Row],[Invoice Date]])</f>
        <v>6</v>
      </c>
      <c r="P6800" s="4">
        <f>YEAR(Table1[[#This Row],[Invoice Date]])</f>
        <v>2021</v>
      </c>
      <c r="Q6800" s="4" t="str">
        <f>"Q"&amp;ROUNDUP(MONTH(Table1[[#This Row],[Invoice Date]])/3,0)</f>
        <v>Q2</v>
      </c>
      <c r="R6800" s="4" t="str">
        <f>LOOKUP(O6800,{1,3,6,9,12},{"Winter","Spring","Summer","Autumn","Winter"})</f>
        <v>Summer</v>
      </c>
    </row>
    <row r="6801" spans="2:18"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c r="O6801" s="4">
        <f>MONTH(Table1[[#This Row],[Invoice Date]])</f>
        <v>7</v>
      </c>
      <c r="P6801" s="4">
        <f>YEAR(Table1[[#This Row],[Invoice Date]])</f>
        <v>2021</v>
      </c>
      <c r="Q6801" s="4" t="str">
        <f>"Q"&amp;ROUNDUP(MONTH(Table1[[#This Row],[Invoice Date]])/3,0)</f>
        <v>Q3</v>
      </c>
      <c r="R6801" s="4" t="str">
        <f>LOOKUP(O6801,{1,3,6,9,12},{"Winter","Spring","Summer","Autumn","Winter"})</f>
        <v>Summer</v>
      </c>
    </row>
    <row r="6802" spans="2:18"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c r="O6802" s="4">
        <f>MONTH(Table1[[#This Row],[Invoice Date]])</f>
        <v>7</v>
      </c>
      <c r="P6802" s="4">
        <f>YEAR(Table1[[#This Row],[Invoice Date]])</f>
        <v>2021</v>
      </c>
      <c r="Q6802" s="4" t="str">
        <f>"Q"&amp;ROUNDUP(MONTH(Table1[[#This Row],[Invoice Date]])/3,0)</f>
        <v>Q3</v>
      </c>
      <c r="R6802" s="4" t="str">
        <f>LOOKUP(O6802,{1,3,6,9,12},{"Winter","Spring","Summer","Autumn","Winter"})</f>
        <v>Summer</v>
      </c>
    </row>
    <row r="6803" spans="2:18"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c r="O6803" s="4">
        <f>MONTH(Table1[[#This Row],[Invoice Date]])</f>
        <v>7</v>
      </c>
      <c r="P6803" s="4">
        <f>YEAR(Table1[[#This Row],[Invoice Date]])</f>
        <v>2021</v>
      </c>
      <c r="Q6803" s="4" t="str">
        <f>"Q"&amp;ROUNDUP(MONTH(Table1[[#This Row],[Invoice Date]])/3,0)</f>
        <v>Q3</v>
      </c>
      <c r="R6803" s="4" t="str">
        <f>LOOKUP(O6803,{1,3,6,9,12},{"Winter","Spring","Summer","Autumn","Winter"})</f>
        <v>Summer</v>
      </c>
    </row>
    <row r="6804" spans="2:18"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c r="O6804" s="4">
        <f>MONTH(Table1[[#This Row],[Invoice Date]])</f>
        <v>7</v>
      </c>
      <c r="P6804" s="4">
        <f>YEAR(Table1[[#This Row],[Invoice Date]])</f>
        <v>2021</v>
      </c>
      <c r="Q6804" s="4" t="str">
        <f>"Q"&amp;ROUNDUP(MONTH(Table1[[#This Row],[Invoice Date]])/3,0)</f>
        <v>Q3</v>
      </c>
      <c r="R6804" s="4" t="str">
        <f>LOOKUP(O6804,{1,3,6,9,12},{"Winter","Spring","Summer","Autumn","Winter"})</f>
        <v>Summer</v>
      </c>
    </row>
    <row r="6805" spans="2:18"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c r="O6805" s="4">
        <f>MONTH(Table1[[#This Row],[Invoice Date]])</f>
        <v>7</v>
      </c>
      <c r="P6805" s="4">
        <f>YEAR(Table1[[#This Row],[Invoice Date]])</f>
        <v>2021</v>
      </c>
      <c r="Q6805" s="4" t="str">
        <f>"Q"&amp;ROUNDUP(MONTH(Table1[[#This Row],[Invoice Date]])/3,0)</f>
        <v>Q3</v>
      </c>
      <c r="R6805" s="4" t="str">
        <f>LOOKUP(O6805,{1,3,6,9,12},{"Winter","Spring","Summer","Autumn","Winter"})</f>
        <v>Summer</v>
      </c>
    </row>
    <row r="6806" spans="2:18"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c r="O6806" s="4">
        <f>MONTH(Table1[[#This Row],[Invoice Date]])</f>
        <v>7</v>
      </c>
      <c r="P6806" s="4">
        <f>YEAR(Table1[[#This Row],[Invoice Date]])</f>
        <v>2021</v>
      </c>
      <c r="Q6806" s="4" t="str">
        <f>"Q"&amp;ROUNDUP(MONTH(Table1[[#This Row],[Invoice Date]])/3,0)</f>
        <v>Q3</v>
      </c>
      <c r="R6806" s="4" t="str">
        <f>LOOKUP(O6806,{1,3,6,9,12},{"Winter","Spring","Summer","Autumn","Winter"})</f>
        <v>Summer</v>
      </c>
    </row>
    <row r="6807" spans="2:18"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c r="O6807" s="4">
        <f>MONTH(Table1[[#This Row],[Invoice Date]])</f>
        <v>8</v>
      </c>
      <c r="P6807" s="4">
        <f>YEAR(Table1[[#This Row],[Invoice Date]])</f>
        <v>2021</v>
      </c>
      <c r="Q6807" s="4" t="str">
        <f>"Q"&amp;ROUNDUP(MONTH(Table1[[#This Row],[Invoice Date]])/3,0)</f>
        <v>Q3</v>
      </c>
      <c r="R6807" s="4" t="str">
        <f>LOOKUP(O6807,{1,3,6,9,12},{"Winter","Spring","Summer","Autumn","Winter"})</f>
        <v>Summer</v>
      </c>
    </row>
    <row r="6808" spans="2:18"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c r="O6808" s="4">
        <f>MONTH(Table1[[#This Row],[Invoice Date]])</f>
        <v>8</v>
      </c>
      <c r="P6808" s="4">
        <f>YEAR(Table1[[#This Row],[Invoice Date]])</f>
        <v>2021</v>
      </c>
      <c r="Q6808" s="4" t="str">
        <f>"Q"&amp;ROUNDUP(MONTH(Table1[[#This Row],[Invoice Date]])/3,0)</f>
        <v>Q3</v>
      </c>
      <c r="R6808" s="4" t="str">
        <f>LOOKUP(O6808,{1,3,6,9,12},{"Winter","Spring","Summer","Autumn","Winter"})</f>
        <v>Summer</v>
      </c>
    </row>
    <row r="6809" spans="2:18"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c r="O6809" s="4">
        <f>MONTH(Table1[[#This Row],[Invoice Date]])</f>
        <v>8</v>
      </c>
      <c r="P6809" s="4">
        <f>YEAR(Table1[[#This Row],[Invoice Date]])</f>
        <v>2021</v>
      </c>
      <c r="Q6809" s="4" t="str">
        <f>"Q"&amp;ROUNDUP(MONTH(Table1[[#This Row],[Invoice Date]])/3,0)</f>
        <v>Q3</v>
      </c>
      <c r="R6809" s="4" t="str">
        <f>LOOKUP(O6809,{1,3,6,9,12},{"Winter","Spring","Summer","Autumn","Winter"})</f>
        <v>Summer</v>
      </c>
    </row>
    <row r="6810" spans="2:18"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c r="O6810" s="4">
        <f>MONTH(Table1[[#This Row],[Invoice Date]])</f>
        <v>8</v>
      </c>
      <c r="P6810" s="4">
        <f>YEAR(Table1[[#This Row],[Invoice Date]])</f>
        <v>2021</v>
      </c>
      <c r="Q6810" s="4" t="str">
        <f>"Q"&amp;ROUNDUP(MONTH(Table1[[#This Row],[Invoice Date]])/3,0)</f>
        <v>Q3</v>
      </c>
      <c r="R6810" s="4" t="str">
        <f>LOOKUP(O6810,{1,3,6,9,12},{"Winter","Spring","Summer","Autumn","Winter"})</f>
        <v>Summer</v>
      </c>
    </row>
    <row r="6811" spans="2:18"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c r="O6811" s="4">
        <f>MONTH(Table1[[#This Row],[Invoice Date]])</f>
        <v>8</v>
      </c>
      <c r="P6811" s="4">
        <f>YEAR(Table1[[#This Row],[Invoice Date]])</f>
        <v>2021</v>
      </c>
      <c r="Q6811" s="4" t="str">
        <f>"Q"&amp;ROUNDUP(MONTH(Table1[[#This Row],[Invoice Date]])/3,0)</f>
        <v>Q3</v>
      </c>
      <c r="R6811" s="4" t="str">
        <f>LOOKUP(O6811,{1,3,6,9,12},{"Winter","Spring","Summer","Autumn","Winter"})</f>
        <v>Summer</v>
      </c>
    </row>
    <row r="6812" spans="2:18"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c r="O6812" s="4">
        <f>MONTH(Table1[[#This Row],[Invoice Date]])</f>
        <v>8</v>
      </c>
      <c r="P6812" s="4">
        <f>YEAR(Table1[[#This Row],[Invoice Date]])</f>
        <v>2021</v>
      </c>
      <c r="Q6812" s="4" t="str">
        <f>"Q"&amp;ROUNDUP(MONTH(Table1[[#This Row],[Invoice Date]])/3,0)</f>
        <v>Q3</v>
      </c>
      <c r="R6812" s="4" t="str">
        <f>LOOKUP(O6812,{1,3,6,9,12},{"Winter","Spring","Summer","Autumn","Winter"})</f>
        <v>Summer</v>
      </c>
    </row>
    <row r="6813" spans="2:18"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c r="O6813" s="4">
        <f>MONTH(Table1[[#This Row],[Invoice Date]])</f>
        <v>9</v>
      </c>
      <c r="P6813" s="4">
        <f>YEAR(Table1[[#This Row],[Invoice Date]])</f>
        <v>2021</v>
      </c>
      <c r="Q6813" s="4" t="str">
        <f>"Q"&amp;ROUNDUP(MONTH(Table1[[#This Row],[Invoice Date]])/3,0)</f>
        <v>Q3</v>
      </c>
      <c r="R6813" s="4" t="str">
        <f>LOOKUP(O6813,{1,3,6,9,12},{"Winter","Spring","Summer","Autumn","Winter"})</f>
        <v>Autumn</v>
      </c>
    </row>
    <row r="6814" spans="2:18"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c r="O6814" s="4">
        <f>MONTH(Table1[[#This Row],[Invoice Date]])</f>
        <v>9</v>
      </c>
      <c r="P6814" s="4">
        <f>YEAR(Table1[[#This Row],[Invoice Date]])</f>
        <v>2021</v>
      </c>
      <c r="Q6814" s="4" t="str">
        <f>"Q"&amp;ROUNDUP(MONTH(Table1[[#This Row],[Invoice Date]])/3,0)</f>
        <v>Q3</v>
      </c>
      <c r="R6814" s="4" t="str">
        <f>LOOKUP(O6814,{1,3,6,9,12},{"Winter","Spring","Summer","Autumn","Winter"})</f>
        <v>Autumn</v>
      </c>
    </row>
    <row r="6815" spans="2:18"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c r="O6815" s="4">
        <f>MONTH(Table1[[#This Row],[Invoice Date]])</f>
        <v>9</v>
      </c>
      <c r="P6815" s="4">
        <f>YEAR(Table1[[#This Row],[Invoice Date]])</f>
        <v>2021</v>
      </c>
      <c r="Q6815" s="4" t="str">
        <f>"Q"&amp;ROUNDUP(MONTH(Table1[[#This Row],[Invoice Date]])/3,0)</f>
        <v>Q3</v>
      </c>
      <c r="R6815" s="4" t="str">
        <f>LOOKUP(O6815,{1,3,6,9,12},{"Winter","Spring","Summer","Autumn","Winter"})</f>
        <v>Autumn</v>
      </c>
    </row>
    <row r="6816" spans="2:18"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c r="O6816" s="4">
        <f>MONTH(Table1[[#This Row],[Invoice Date]])</f>
        <v>9</v>
      </c>
      <c r="P6816" s="4">
        <f>YEAR(Table1[[#This Row],[Invoice Date]])</f>
        <v>2021</v>
      </c>
      <c r="Q6816" s="4" t="str">
        <f>"Q"&amp;ROUNDUP(MONTH(Table1[[#This Row],[Invoice Date]])/3,0)</f>
        <v>Q3</v>
      </c>
      <c r="R6816" s="4" t="str">
        <f>LOOKUP(O6816,{1,3,6,9,12},{"Winter","Spring","Summer","Autumn","Winter"})</f>
        <v>Autumn</v>
      </c>
    </row>
    <row r="6817" spans="2:18"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c r="O6817" s="4">
        <f>MONTH(Table1[[#This Row],[Invoice Date]])</f>
        <v>9</v>
      </c>
      <c r="P6817" s="4">
        <f>YEAR(Table1[[#This Row],[Invoice Date]])</f>
        <v>2021</v>
      </c>
      <c r="Q6817" s="4" t="str">
        <f>"Q"&amp;ROUNDUP(MONTH(Table1[[#This Row],[Invoice Date]])/3,0)</f>
        <v>Q3</v>
      </c>
      <c r="R6817" s="4" t="str">
        <f>LOOKUP(O6817,{1,3,6,9,12},{"Winter","Spring","Summer","Autumn","Winter"})</f>
        <v>Autumn</v>
      </c>
    </row>
    <row r="6818" spans="2:18"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c r="O6818" s="4">
        <f>MONTH(Table1[[#This Row],[Invoice Date]])</f>
        <v>9</v>
      </c>
      <c r="P6818" s="4">
        <f>YEAR(Table1[[#This Row],[Invoice Date]])</f>
        <v>2021</v>
      </c>
      <c r="Q6818" s="4" t="str">
        <f>"Q"&amp;ROUNDUP(MONTH(Table1[[#This Row],[Invoice Date]])/3,0)</f>
        <v>Q3</v>
      </c>
      <c r="R6818" s="4" t="str">
        <f>LOOKUP(O6818,{1,3,6,9,12},{"Winter","Spring","Summer","Autumn","Winter"})</f>
        <v>Autumn</v>
      </c>
    </row>
    <row r="6819" spans="2:18"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c r="O6819" s="4">
        <f>MONTH(Table1[[#This Row],[Invoice Date]])</f>
        <v>10</v>
      </c>
      <c r="P6819" s="4">
        <f>YEAR(Table1[[#This Row],[Invoice Date]])</f>
        <v>2021</v>
      </c>
      <c r="Q6819" s="4" t="str">
        <f>"Q"&amp;ROUNDUP(MONTH(Table1[[#This Row],[Invoice Date]])/3,0)</f>
        <v>Q4</v>
      </c>
      <c r="R6819" s="4" t="str">
        <f>LOOKUP(O6819,{1,3,6,9,12},{"Winter","Spring","Summer","Autumn","Winter"})</f>
        <v>Autumn</v>
      </c>
    </row>
    <row r="6820" spans="2:18"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c r="O6820" s="4">
        <f>MONTH(Table1[[#This Row],[Invoice Date]])</f>
        <v>10</v>
      </c>
      <c r="P6820" s="4">
        <f>YEAR(Table1[[#This Row],[Invoice Date]])</f>
        <v>2021</v>
      </c>
      <c r="Q6820" s="4" t="str">
        <f>"Q"&amp;ROUNDUP(MONTH(Table1[[#This Row],[Invoice Date]])/3,0)</f>
        <v>Q4</v>
      </c>
      <c r="R6820" s="4" t="str">
        <f>LOOKUP(O6820,{1,3,6,9,12},{"Winter","Spring","Summer","Autumn","Winter"})</f>
        <v>Autumn</v>
      </c>
    </row>
    <row r="6821" spans="2:18"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c r="O6821" s="4">
        <f>MONTH(Table1[[#This Row],[Invoice Date]])</f>
        <v>10</v>
      </c>
      <c r="P6821" s="4">
        <f>YEAR(Table1[[#This Row],[Invoice Date]])</f>
        <v>2021</v>
      </c>
      <c r="Q6821" s="4" t="str">
        <f>"Q"&amp;ROUNDUP(MONTH(Table1[[#This Row],[Invoice Date]])/3,0)</f>
        <v>Q4</v>
      </c>
      <c r="R6821" s="4" t="str">
        <f>LOOKUP(O6821,{1,3,6,9,12},{"Winter","Spring","Summer","Autumn","Winter"})</f>
        <v>Autumn</v>
      </c>
    </row>
    <row r="6822" spans="2:18"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c r="O6822" s="4">
        <f>MONTH(Table1[[#This Row],[Invoice Date]])</f>
        <v>10</v>
      </c>
      <c r="P6822" s="4">
        <f>YEAR(Table1[[#This Row],[Invoice Date]])</f>
        <v>2021</v>
      </c>
      <c r="Q6822" s="4" t="str">
        <f>"Q"&amp;ROUNDUP(MONTH(Table1[[#This Row],[Invoice Date]])/3,0)</f>
        <v>Q4</v>
      </c>
      <c r="R6822" s="4" t="str">
        <f>LOOKUP(O6822,{1,3,6,9,12},{"Winter","Spring","Summer","Autumn","Winter"})</f>
        <v>Autumn</v>
      </c>
    </row>
    <row r="6823" spans="2:18"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c r="O6823" s="4">
        <f>MONTH(Table1[[#This Row],[Invoice Date]])</f>
        <v>10</v>
      </c>
      <c r="P6823" s="4">
        <f>YEAR(Table1[[#This Row],[Invoice Date]])</f>
        <v>2021</v>
      </c>
      <c r="Q6823" s="4" t="str">
        <f>"Q"&amp;ROUNDUP(MONTH(Table1[[#This Row],[Invoice Date]])/3,0)</f>
        <v>Q4</v>
      </c>
      <c r="R6823" s="4" t="str">
        <f>LOOKUP(O6823,{1,3,6,9,12},{"Winter","Spring","Summer","Autumn","Winter"})</f>
        <v>Autumn</v>
      </c>
    </row>
    <row r="6824" spans="2:18"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c r="O6824" s="4">
        <f>MONTH(Table1[[#This Row],[Invoice Date]])</f>
        <v>10</v>
      </c>
      <c r="P6824" s="4">
        <f>YEAR(Table1[[#This Row],[Invoice Date]])</f>
        <v>2021</v>
      </c>
      <c r="Q6824" s="4" t="str">
        <f>"Q"&amp;ROUNDUP(MONTH(Table1[[#This Row],[Invoice Date]])/3,0)</f>
        <v>Q4</v>
      </c>
      <c r="R6824" s="4" t="str">
        <f>LOOKUP(O6824,{1,3,6,9,12},{"Winter","Spring","Summer","Autumn","Winter"})</f>
        <v>Autumn</v>
      </c>
    </row>
    <row r="6825" spans="2:18"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c r="O6825" s="4">
        <f>MONTH(Table1[[#This Row],[Invoice Date]])</f>
        <v>11</v>
      </c>
      <c r="P6825" s="4">
        <f>YEAR(Table1[[#This Row],[Invoice Date]])</f>
        <v>2021</v>
      </c>
      <c r="Q6825" s="4" t="str">
        <f>"Q"&amp;ROUNDUP(MONTH(Table1[[#This Row],[Invoice Date]])/3,0)</f>
        <v>Q4</v>
      </c>
      <c r="R6825" s="4" t="str">
        <f>LOOKUP(O6825,{1,3,6,9,12},{"Winter","Spring","Summer","Autumn","Winter"})</f>
        <v>Autumn</v>
      </c>
    </row>
    <row r="6826" spans="2:18"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c r="O6826" s="4">
        <f>MONTH(Table1[[#This Row],[Invoice Date]])</f>
        <v>11</v>
      </c>
      <c r="P6826" s="4">
        <f>YEAR(Table1[[#This Row],[Invoice Date]])</f>
        <v>2021</v>
      </c>
      <c r="Q6826" s="4" t="str">
        <f>"Q"&amp;ROUNDUP(MONTH(Table1[[#This Row],[Invoice Date]])/3,0)</f>
        <v>Q4</v>
      </c>
      <c r="R6826" s="4" t="str">
        <f>LOOKUP(O6826,{1,3,6,9,12},{"Winter","Spring","Summer","Autumn","Winter"})</f>
        <v>Autumn</v>
      </c>
    </row>
    <row r="6827" spans="2:18"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c r="O6827" s="4">
        <f>MONTH(Table1[[#This Row],[Invoice Date]])</f>
        <v>11</v>
      </c>
      <c r="P6827" s="4">
        <f>YEAR(Table1[[#This Row],[Invoice Date]])</f>
        <v>2021</v>
      </c>
      <c r="Q6827" s="4" t="str">
        <f>"Q"&amp;ROUNDUP(MONTH(Table1[[#This Row],[Invoice Date]])/3,0)</f>
        <v>Q4</v>
      </c>
      <c r="R6827" s="4" t="str">
        <f>LOOKUP(O6827,{1,3,6,9,12},{"Winter","Spring","Summer","Autumn","Winter"})</f>
        <v>Autumn</v>
      </c>
    </row>
    <row r="6828" spans="2:18"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c r="O6828" s="4">
        <f>MONTH(Table1[[#This Row],[Invoice Date]])</f>
        <v>11</v>
      </c>
      <c r="P6828" s="4">
        <f>YEAR(Table1[[#This Row],[Invoice Date]])</f>
        <v>2021</v>
      </c>
      <c r="Q6828" s="4" t="str">
        <f>"Q"&amp;ROUNDUP(MONTH(Table1[[#This Row],[Invoice Date]])/3,0)</f>
        <v>Q4</v>
      </c>
      <c r="R6828" s="4" t="str">
        <f>LOOKUP(O6828,{1,3,6,9,12},{"Winter","Spring","Summer","Autumn","Winter"})</f>
        <v>Autumn</v>
      </c>
    </row>
    <row r="6829" spans="2:18"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c r="O6829" s="4">
        <f>MONTH(Table1[[#This Row],[Invoice Date]])</f>
        <v>11</v>
      </c>
      <c r="P6829" s="4">
        <f>YEAR(Table1[[#This Row],[Invoice Date]])</f>
        <v>2021</v>
      </c>
      <c r="Q6829" s="4" t="str">
        <f>"Q"&amp;ROUNDUP(MONTH(Table1[[#This Row],[Invoice Date]])/3,0)</f>
        <v>Q4</v>
      </c>
      <c r="R6829" s="4" t="str">
        <f>LOOKUP(O6829,{1,3,6,9,12},{"Winter","Spring","Summer","Autumn","Winter"})</f>
        <v>Autumn</v>
      </c>
    </row>
    <row r="6830" spans="2:18"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c r="O6830" s="4">
        <f>MONTH(Table1[[#This Row],[Invoice Date]])</f>
        <v>11</v>
      </c>
      <c r="P6830" s="4">
        <f>YEAR(Table1[[#This Row],[Invoice Date]])</f>
        <v>2021</v>
      </c>
      <c r="Q6830" s="4" t="str">
        <f>"Q"&amp;ROUNDUP(MONTH(Table1[[#This Row],[Invoice Date]])/3,0)</f>
        <v>Q4</v>
      </c>
      <c r="R6830" s="4" t="str">
        <f>LOOKUP(O6830,{1,3,6,9,12},{"Winter","Spring","Summer","Autumn","Winter"})</f>
        <v>Autumn</v>
      </c>
    </row>
    <row r="6831" spans="2:18"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c r="O6831" s="4">
        <f>MONTH(Table1[[#This Row],[Invoice Date]])</f>
        <v>12</v>
      </c>
      <c r="P6831" s="4">
        <f>YEAR(Table1[[#This Row],[Invoice Date]])</f>
        <v>2021</v>
      </c>
      <c r="Q6831" s="4" t="str">
        <f>"Q"&amp;ROUNDUP(MONTH(Table1[[#This Row],[Invoice Date]])/3,0)</f>
        <v>Q4</v>
      </c>
      <c r="R6831" s="4" t="str">
        <f>LOOKUP(O6831,{1,3,6,9,12},{"Winter","Spring","Summer","Autumn","Winter"})</f>
        <v>Winter</v>
      </c>
    </row>
    <row r="6832" spans="2:18"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c r="O6832" s="4">
        <f>MONTH(Table1[[#This Row],[Invoice Date]])</f>
        <v>12</v>
      </c>
      <c r="P6832" s="4">
        <f>YEAR(Table1[[#This Row],[Invoice Date]])</f>
        <v>2021</v>
      </c>
      <c r="Q6832" s="4" t="str">
        <f>"Q"&amp;ROUNDUP(MONTH(Table1[[#This Row],[Invoice Date]])/3,0)</f>
        <v>Q4</v>
      </c>
      <c r="R6832" s="4" t="str">
        <f>LOOKUP(O6832,{1,3,6,9,12},{"Winter","Spring","Summer","Autumn","Winter"})</f>
        <v>Winter</v>
      </c>
    </row>
    <row r="6833" spans="2:18"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c r="O6833" s="4">
        <f>MONTH(Table1[[#This Row],[Invoice Date]])</f>
        <v>12</v>
      </c>
      <c r="P6833" s="4">
        <f>YEAR(Table1[[#This Row],[Invoice Date]])</f>
        <v>2021</v>
      </c>
      <c r="Q6833" s="4" t="str">
        <f>"Q"&amp;ROUNDUP(MONTH(Table1[[#This Row],[Invoice Date]])/3,0)</f>
        <v>Q4</v>
      </c>
      <c r="R6833" s="4" t="str">
        <f>LOOKUP(O6833,{1,3,6,9,12},{"Winter","Spring","Summer","Autumn","Winter"})</f>
        <v>Winter</v>
      </c>
    </row>
    <row r="6834" spans="2:18"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c r="O6834" s="4">
        <f>MONTH(Table1[[#This Row],[Invoice Date]])</f>
        <v>12</v>
      </c>
      <c r="P6834" s="4">
        <f>YEAR(Table1[[#This Row],[Invoice Date]])</f>
        <v>2021</v>
      </c>
      <c r="Q6834" s="4" t="str">
        <f>"Q"&amp;ROUNDUP(MONTH(Table1[[#This Row],[Invoice Date]])/3,0)</f>
        <v>Q4</v>
      </c>
      <c r="R6834" s="4" t="str">
        <f>LOOKUP(O6834,{1,3,6,9,12},{"Winter","Spring","Summer","Autumn","Winter"})</f>
        <v>Winter</v>
      </c>
    </row>
    <row r="6835" spans="2:18"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c r="O6835" s="4">
        <f>MONTH(Table1[[#This Row],[Invoice Date]])</f>
        <v>12</v>
      </c>
      <c r="P6835" s="4">
        <f>YEAR(Table1[[#This Row],[Invoice Date]])</f>
        <v>2021</v>
      </c>
      <c r="Q6835" s="4" t="str">
        <f>"Q"&amp;ROUNDUP(MONTH(Table1[[#This Row],[Invoice Date]])/3,0)</f>
        <v>Q4</v>
      </c>
      <c r="R6835" s="4" t="str">
        <f>LOOKUP(O6835,{1,3,6,9,12},{"Winter","Spring","Summer","Autumn","Winter"})</f>
        <v>Winter</v>
      </c>
    </row>
    <row r="6836" spans="2:18"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c r="O6836" s="4">
        <f>MONTH(Table1[[#This Row],[Invoice Date]])</f>
        <v>12</v>
      </c>
      <c r="P6836" s="4">
        <f>YEAR(Table1[[#This Row],[Invoice Date]])</f>
        <v>2021</v>
      </c>
      <c r="Q6836" s="4" t="str">
        <f>"Q"&amp;ROUNDUP(MONTH(Table1[[#This Row],[Invoice Date]])/3,0)</f>
        <v>Q4</v>
      </c>
      <c r="R6836" s="4" t="str">
        <f>LOOKUP(O6836,{1,3,6,9,12},{"Winter","Spring","Summer","Autumn","Winter"})</f>
        <v>Winter</v>
      </c>
    </row>
    <row r="6837" spans="2:18"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c r="O6837" s="4">
        <f>MONTH(Table1[[#This Row],[Invoice Date]])</f>
        <v>1</v>
      </c>
      <c r="P6837" s="4">
        <f>YEAR(Table1[[#This Row],[Invoice Date]])</f>
        <v>2021</v>
      </c>
      <c r="Q6837" s="4" t="str">
        <f>"Q"&amp;ROUNDUP(MONTH(Table1[[#This Row],[Invoice Date]])/3,0)</f>
        <v>Q1</v>
      </c>
      <c r="R6837" s="4" t="str">
        <f>LOOKUP(O6837,{1,3,6,9,12},{"Winter","Spring","Summer","Autumn","Winter"})</f>
        <v>Winter</v>
      </c>
    </row>
    <row r="6838" spans="2:18"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c r="O6838" s="4">
        <f>MONTH(Table1[[#This Row],[Invoice Date]])</f>
        <v>1</v>
      </c>
      <c r="P6838" s="4">
        <f>YEAR(Table1[[#This Row],[Invoice Date]])</f>
        <v>2021</v>
      </c>
      <c r="Q6838" s="4" t="str">
        <f>"Q"&amp;ROUNDUP(MONTH(Table1[[#This Row],[Invoice Date]])/3,0)</f>
        <v>Q1</v>
      </c>
      <c r="R6838" s="4" t="str">
        <f>LOOKUP(O6838,{1,3,6,9,12},{"Winter","Spring","Summer","Autumn","Winter"})</f>
        <v>Winter</v>
      </c>
    </row>
    <row r="6839" spans="2:18"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c r="O6839" s="4">
        <f>MONTH(Table1[[#This Row],[Invoice Date]])</f>
        <v>1</v>
      </c>
      <c r="P6839" s="4">
        <f>YEAR(Table1[[#This Row],[Invoice Date]])</f>
        <v>2021</v>
      </c>
      <c r="Q6839" s="4" t="str">
        <f>"Q"&amp;ROUNDUP(MONTH(Table1[[#This Row],[Invoice Date]])/3,0)</f>
        <v>Q1</v>
      </c>
      <c r="R6839" s="4" t="str">
        <f>LOOKUP(O6839,{1,3,6,9,12},{"Winter","Spring","Summer","Autumn","Winter"})</f>
        <v>Winter</v>
      </c>
    </row>
    <row r="6840" spans="2:18"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c r="O6840" s="4">
        <f>MONTH(Table1[[#This Row],[Invoice Date]])</f>
        <v>1</v>
      </c>
      <c r="P6840" s="4">
        <f>YEAR(Table1[[#This Row],[Invoice Date]])</f>
        <v>2021</v>
      </c>
      <c r="Q6840" s="4" t="str">
        <f>"Q"&amp;ROUNDUP(MONTH(Table1[[#This Row],[Invoice Date]])/3,0)</f>
        <v>Q1</v>
      </c>
      <c r="R6840" s="4" t="str">
        <f>LOOKUP(O6840,{1,3,6,9,12},{"Winter","Spring","Summer","Autumn","Winter"})</f>
        <v>Winter</v>
      </c>
    </row>
    <row r="6841" spans="2:18"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c r="O6841" s="4">
        <f>MONTH(Table1[[#This Row],[Invoice Date]])</f>
        <v>1</v>
      </c>
      <c r="P6841" s="4">
        <f>YEAR(Table1[[#This Row],[Invoice Date]])</f>
        <v>2021</v>
      </c>
      <c r="Q6841" s="4" t="str">
        <f>"Q"&amp;ROUNDUP(MONTH(Table1[[#This Row],[Invoice Date]])/3,0)</f>
        <v>Q1</v>
      </c>
      <c r="R6841" s="4" t="str">
        <f>LOOKUP(O6841,{1,3,6,9,12},{"Winter","Spring","Summer","Autumn","Winter"})</f>
        <v>Winter</v>
      </c>
    </row>
    <row r="6842" spans="2:18"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c r="O6842" s="4">
        <f>MONTH(Table1[[#This Row],[Invoice Date]])</f>
        <v>1</v>
      </c>
      <c r="P6842" s="4">
        <f>YEAR(Table1[[#This Row],[Invoice Date]])</f>
        <v>2021</v>
      </c>
      <c r="Q6842" s="4" t="str">
        <f>"Q"&amp;ROUNDUP(MONTH(Table1[[#This Row],[Invoice Date]])/3,0)</f>
        <v>Q1</v>
      </c>
      <c r="R6842" s="4" t="str">
        <f>LOOKUP(O6842,{1,3,6,9,12},{"Winter","Spring","Summer","Autumn","Winter"})</f>
        <v>Winter</v>
      </c>
    </row>
    <row r="6843" spans="2:18"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c r="O6843" s="4">
        <f>MONTH(Table1[[#This Row],[Invoice Date]])</f>
        <v>2</v>
      </c>
      <c r="P6843" s="4">
        <f>YEAR(Table1[[#This Row],[Invoice Date]])</f>
        <v>2021</v>
      </c>
      <c r="Q6843" s="4" t="str">
        <f>"Q"&amp;ROUNDUP(MONTH(Table1[[#This Row],[Invoice Date]])/3,0)</f>
        <v>Q1</v>
      </c>
      <c r="R6843" s="4" t="str">
        <f>LOOKUP(O6843,{1,3,6,9,12},{"Winter","Spring","Summer","Autumn","Winter"})</f>
        <v>Winter</v>
      </c>
    </row>
    <row r="6844" spans="2:18"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c r="O6844" s="4">
        <f>MONTH(Table1[[#This Row],[Invoice Date]])</f>
        <v>2</v>
      </c>
      <c r="P6844" s="4">
        <f>YEAR(Table1[[#This Row],[Invoice Date]])</f>
        <v>2021</v>
      </c>
      <c r="Q6844" s="4" t="str">
        <f>"Q"&amp;ROUNDUP(MONTH(Table1[[#This Row],[Invoice Date]])/3,0)</f>
        <v>Q1</v>
      </c>
      <c r="R6844" s="4" t="str">
        <f>LOOKUP(O6844,{1,3,6,9,12},{"Winter","Spring","Summer","Autumn","Winter"})</f>
        <v>Winter</v>
      </c>
    </row>
    <row r="6845" spans="2:18"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c r="O6845" s="4">
        <f>MONTH(Table1[[#This Row],[Invoice Date]])</f>
        <v>2</v>
      </c>
      <c r="P6845" s="4">
        <f>YEAR(Table1[[#This Row],[Invoice Date]])</f>
        <v>2021</v>
      </c>
      <c r="Q6845" s="4" t="str">
        <f>"Q"&amp;ROUNDUP(MONTH(Table1[[#This Row],[Invoice Date]])/3,0)</f>
        <v>Q1</v>
      </c>
      <c r="R6845" s="4" t="str">
        <f>LOOKUP(O6845,{1,3,6,9,12},{"Winter","Spring","Summer","Autumn","Winter"})</f>
        <v>Winter</v>
      </c>
    </row>
    <row r="6846" spans="2:18"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c r="O6846" s="4">
        <f>MONTH(Table1[[#This Row],[Invoice Date]])</f>
        <v>2</v>
      </c>
      <c r="P6846" s="4">
        <f>YEAR(Table1[[#This Row],[Invoice Date]])</f>
        <v>2021</v>
      </c>
      <c r="Q6846" s="4" t="str">
        <f>"Q"&amp;ROUNDUP(MONTH(Table1[[#This Row],[Invoice Date]])/3,0)</f>
        <v>Q1</v>
      </c>
      <c r="R6846" s="4" t="str">
        <f>LOOKUP(O6846,{1,3,6,9,12},{"Winter","Spring","Summer","Autumn","Winter"})</f>
        <v>Winter</v>
      </c>
    </row>
    <row r="6847" spans="2:18"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c r="O6847" s="4">
        <f>MONTH(Table1[[#This Row],[Invoice Date]])</f>
        <v>2</v>
      </c>
      <c r="P6847" s="4">
        <f>YEAR(Table1[[#This Row],[Invoice Date]])</f>
        <v>2021</v>
      </c>
      <c r="Q6847" s="4" t="str">
        <f>"Q"&amp;ROUNDUP(MONTH(Table1[[#This Row],[Invoice Date]])/3,0)</f>
        <v>Q1</v>
      </c>
      <c r="R6847" s="4" t="str">
        <f>LOOKUP(O6847,{1,3,6,9,12},{"Winter","Spring","Summer","Autumn","Winter"})</f>
        <v>Winter</v>
      </c>
    </row>
    <row r="6848" spans="2:18"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c r="O6848" s="4">
        <f>MONTH(Table1[[#This Row],[Invoice Date]])</f>
        <v>2</v>
      </c>
      <c r="P6848" s="4">
        <f>YEAR(Table1[[#This Row],[Invoice Date]])</f>
        <v>2021</v>
      </c>
      <c r="Q6848" s="4" t="str">
        <f>"Q"&amp;ROUNDUP(MONTH(Table1[[#This Row],[Invoice Date]])/3,0)</f>
        <v>Q1</v>
      </c>
      <c r="R6848" s="4" t="str">
        <f>LOOKUP(O6848,{1,3,6,9,12},{"Winter","Spring","Summer","Autumn","Winter"})</f>
        <v>Winter</v>
      </c>
    </row>
    <row r="6849" spans="2:18"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c r="O6849" s="4">
        <f>MONTH(Table1[[#This Row],[Invoice Date]])</f>
        <v>3</v>
      </c>
      <c r="P6849" s="4">
        <f>YEAR(Table1[[#This Row],[Invoice Date]])</f>
        <v>2021</v>
      </c>
      <c r="Q6849" s="4" t="str">
        <f>"Q"&amp;ROUNDUP(MONTH(Table1[[#This Row],[Invoice Date]])/3,0)</f>
        <v>Q1</v>
      </c>
      <c r="R6849" s="4" t="str">
        <f>LOOKUP(O6849,{1,3,6,9,12},{"Winter","Spring","Summer","Autumn","Winter"})</f>
        <v>Spring</v>
      </c>
    </row>
    <row r="6850" spans="2:18"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c r="O6850" s="4">
        <f>MONTH(Table1[[#This Row],[Invoice Date]])</f>
        <v>3</v>
      </c>
      <c r="P6850" s="4">
        <f>YEAR(Table1[[#This Row],[Invoice Date]])</f>
        <v>2021</v>
      </c>
      <c r="Q6850" s="4" t="str">
        <f>"Q"&amp;ROUNDUP(MONTH(Table1[[#This Row],[Invoice Date]])/3,0)</f>
        <v>Q1</v>
      </c>
      <c r="R6850" s="4" t="str">
        <f>LOOKUP(O6850,{1,3,6,9,12},{"Winter","Spring","Summer","Autumn","Winter"})</f>
        <v>Spring</v>
      </c>
    </row>
    <row r="6851" spans="2:18"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c r="O6851" s="4">
        <f>MONTH(Table1[[#This Row],[Invoice Date]])</f>
        <v>3</v>
      </c>
      <c r="P6851" s="4">
        <f>YEAR(Table1[[#This Row],[Invoice Date]])</f>
        <v>2021</v>
      </c>
      <c r="Q6851" s="4" t="str">
        <f>"Q"&amp;ROUNDUP(MONTH(Table1[[#This Row],[Invoice Date]])/3,0)</f>
        <v>Q1</v>
      </c>
      <c r="R6851" s="4" t="str">
        <f>LOOKUP(O6851,{1,3,6,9,12},{"Winter","Spring","Summer","Autumn","Winter"})</f>
        <v>Spring</v>
      </c>
    </row>
    <row r="6852" spans="2:18"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c r="O6852" s="4">
        <f>MONTH(Table1[[#This Row],[Invoice Date]])</f>
        <v>3</v>
      </c>
      <c r="P6852" s="4">
        <f>YEAR(Table1[[#This Row],[Invoice Date]])</f>
        <v>2021</v>
      </c>
      <c r="Q6852" s="4" t="str">
        <f>"Q"&amp;ROUNDUP(MONTH(Table1[[#This Row],[Invoice Date]])/3,0)</f>
        <v>Q1</v>
      </c>
      <c r="R6852" s="4" t="str">
        <f>LOOKUP(O6852,{1,3,6,9,12},{"Winter","Spring","Summer","Autumn","Winter"})</f>
        <v>Spring</v>
      </c>
    </row>
    <row r="6853" spans="2:18"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c r="O6853" s="4">
        <f>MONTH(Table1[[#This Row],[Invoice Date]])</f>
        <v>3</v>
      </c>
      <c r="P6853" s="4">
        <f>YEAR(Table1[[#This Row],[Invoice Date]])</f>
        <v>2021</v>
      </c>
      <c r="Q6853" s="4" t="str">
        <f>"Q"&amp;ROUNDUP(MONTH(Table1[[#This Row],[Invoice Date]])/3,0)</f>
        <v>Q1</v>
      </c>
      <c r="R6853" s="4" t="str">
        <f>LOOKUP(O6853,{1,3,6,9,12},{"Winter","Spring","Summer","Autumn","Winter"})</f>
        <v>Spring</v>
      </c>
    </row>
    <row r="6854" spans="2:18"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c r="O6854" s="4">
        <f>MONTH(Table1[[#This Row],[Invoice Date]])</f>
        <v>3</v>
      </c>
      <c r="P6854" s="4">
        <f>YEAR(Table1[[#This Row],[Invoice Date]])</f>
        <v>2021</v>
      </c>
      <c r="Q6854" s="4" t="str">
        <f>"Q"&amp;ROUNDUP(MONTH(Table1[[#This Row],[Invoice Date]])/3,0)</f>
        <v>Q1</v>
      </c>
      <c r="R6854" s="4" t="str">
        <f>LOOKUP(O6854,{1,3,6,9,12},{"Winter","Spring","Summer","Autumn","Winter"})</f>
        <v>Spring</v>
      </c>
    </row>
    <row r="6855" spans="2:18"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c r="O6855" s="4">
        <f>MONTH(Table1[[#This Row],[Invoice Date]])</f>
        <v>4</v>
      </c>
      <c r="P6855" s="4">
        <f>YEAR(Table1[[#This Row],[Invoice Date]])</f>
        <v>2021</v>
      </c>
      <c r="Q6855" s="4" t="str">
        <f>"Q"&amp;ROUNDUP(MONTH(Table1[[#This Row],[Invoice Date]])/3,0)</f>
        <v>Q2</v>
      </c>
      <c r="R6855" s="4" t="str">
        <f>LOOKUP(O6855,{1,3,6,9,12},{"Winter","Spring","Summer","Autumn","Winter"})</f>
        <v>Spring</v>
      </c>
    </row>
    <row r="6856" spans="2:18"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c r="O6856" s="4">
        <f>MONTH(Table1[[#This Row],[Invoice Date]])</f>
        <v>4</v>
      </c>
      <c r="P6856" s="4">
        <f>YEAR(Table1[[#This Row],[Invoice Date]])</f>
        <v>2021</v>
      </c>
      <c r="Q6856" s="4" t="str">
        <f>"Q"&amp;ROUNDUP(MONTH(Table1[[#This Row],[Invoice Date]])/3,0)</f>
        <v>Q2</v>
      </c>
      <c r="R6856" s="4" t="str">
        <f>LOOKUP(O6856,{1,3,6,9,12},{"Winter","Spring","Summer","Autumn","Winter"})</f>
        <v>Spring</v>
      </c>
    </row>
    <row r="6857" spans="2:18"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c r="O6857" s="4">
        <f>MONTH(Table1[[#This Row],[Invoice Date]])</f>
        <v>4</v>
      </c>
      <c r="P6857" s="4">
        <f>YEAR(Table1[[#This Row],[Invoice Date]])</f>
        <v>2021</v>
      </c>
      <c r="Q6857" s="4" t="str">
        <f>"Q"&amp;ROUNDUP(MONTH(Table1[[#This Row],[Invoice Date]])/3,0)</f>
        <v>Q2</v>
      </c>
      <c r="R6857" s="4" t="str">
        <f>LOOKUP(O6857,{1,3,6,9,12},{"Winter","Spring","Summer","Autumn","Winter"})</f>
        <v>Spring</v>
      </c>
    </row>
    <row r="6858" spans="2:18"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c r="O6858" s="4">
        <f>MONTH(Table1[[#This Row],[Invoice Date]])</f>
        <v>4</v>
      </c>
      <c r="P6858" s="4">
        <f>YEAR(Table1[[#This Row],[Invoice Date]])</f>
        <v>2021</v>
      </c>
      <c r="Q6858" s="4" t="str">
        <f>"Q"&amp;ROUNDUP(MONTH(Table1[[#This Row],[Invoice Date]])/3,0)</f>
        <v>Q2</v>
      </c>
      <c r="R6858" s="4" t="str">
        <f>LOOKUP(O6858,{1,3,6,9,12},{"Winter","Spring","Summer","Autumn","Winter"})</f>
        <v>Spring</v>
      </c>
    </row>
    <row r="6859" spans="2:18"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c r="O6859" s="4">
        <f>MONTH(Table1[[#This Row],[Invoice Date]])</f>
        <v>4</v>
      </c>
      <c r="P6859" s="4">
        <f>YEAR(Table1[[#This Row],[Invoice Date]])</f>
        <v>2021</v>
      </c>
      <c r="Q6859" s="4" t="str">
        <f>"Q"&amp;ROUNDUP(MONTH(Table1[[#This Row],[Invoice Date]])/3,0)</f>
        <v>Q2</v>
      </c>
      <c r="R6859" s="4" t="str">
        <f>LOOKUP(O6859,{1,3,6,9,12},{"Winter","Spring","Summer","Autumn","Winter"})</f>
        <v>Spring</v>
      </c>
    </row>
    <row r="6860" spans="2:18"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c r="O6860" s="4">
        <f>MONTH(Table1[[#This Row],[Invoice Date]])</f>
        <v>4</v>
      </c>
      <c r="P6860" s="4">
        <f>YEAR(Table1[[#This Row],[Invoice Date]])</f>
        <v>2021</v>
      </c>
      <c r="Q6860" s="4" t="str">
        <f>"Q"&amp;ROUNDUP(MONTH(Table1[[#This Row],[Invoice Date]])/3,0)</f>
        <v>Q2</v>
      </c>
      <c r="R6860" s="4" t="str">
        <f>LOOKUP(O6860,{1,3,6,9,12},{"Winter","Spring","Summer","Autumn","Winter"})</f>
        <v>Spring</v>
      </c>
    </row>
    <row r="6861" spans="2:18"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c r="O6861" s="4">
        <f>MONTH(Table1[[#This Row],[Invoice Date]])</f>
        <v>5</v>
      </c>
      <c r="P6861" s="4">
        <f>YEAR(Table1[[#This Row],[Invoice Date]])</f>
        <v>2021</v>
      </c>
      <c r="Q6861" s="4" t="str">
        <f>"Q"&amp;ROUNDUP(MONTH(Table1[[#This Row],[Invoice Date]])/3,0)</f>
        <v>Q2</v>
      </c>
      <c r="R6861" s="4" t="str">
        <f>LOOKUP(O6861,{1,3,6,9,12},{"Winter","Spring","Summer","Autumn","Winter"})</f>
        <v>Spring</v>
      </c>
    </row>
    <row r="6862" spans="2:18"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c r="O6862" s="4">
        <f>MONTH(Table1[[#This Row],[Invoice Date]])</f>
        <v>5</v>
      </c>
      <c r="P6862" s="4">
        <f>YEAR(Table1[[#This Row],[Invoice Date]])</f>
        <v>2021</v>
      </c>
      <c r="Q6862" s="4" t="str">
        <f>"Q"&amp;ROUNDUP(MONTH(Table1[[#This Row],[Invoice Date]])/3,0)</f>
        <v>Q2</v>
      </c>
      <c r="R6862" s="4" t="str">
        <f>LOOKUP(O6862,{1,3,6,9,12},{"Winter","Spring","Summer","Autumn","Winter"})</f>
        <v>Spring</v>
      </c>
    </row>
    <row r="6863" spans="2:18"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c r="O6863" s="4">
        <f>MONTH(Table1[[#This Row],[Invoice Date]])</f>
        <v>5</v>
      </c>
      <c r="P6863" s="4">
        <f>YEAR(Table1[[#This Row],[Invoice Date]])</f>
        <v>2021</v>
      </c>
      <c r="Q6863" s="4" t="str">
        <f>"Q"&amp;ROUNDUP(MONTH(Table1[[#This Row],[Invoice Date]])/3,0)</f>
        <v>Q2</v>
      </c>
      <c r="R6863" s="4" t="str">
        <f>LOOKUP(O6863,{1,3,6,9,12},{"Winter","Spring","Summer","Autumn","Winter"})</f>
        <v>Spring</v>
      </c>
    </row>
    <row r="6864" spans="2:18"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c r="O6864" s="4">
        <f>MONTH(Table1[[#This Row],[Invoice Date]])</f>
        <v>5</v>
      </c>
      <c r="P6864" s="4">
        <f>YEAR(Table1[[#This Row],[Invoice Date]])</f>
        <v>2021</v>
      </c>
      <c r="Q6864" s="4" t="str">
        <f>"Q"&amp;ROUNDUP(MONTH(Table1[[#This Row],[Invoice Date]])/3,0)</f>
        <v>Q2</v>
      </c>
      <c r="R6864" s="4" t="str">
        <f>LOOKUP(O6864,{1,3,6,9,12},{"Winter","Spring","Summer","Autumn","Winter"})</f>
        <v>Spring</v>
      </c>
    </row>
    <row r="6865" spans="2:18"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c r="O6865" s="4">
        <f>MONTH(Table1[[#This Row],[Invoice Date]])</f>
        <v>5</v>
      </c>
      <c r="P6865" s="4">
        <f>YEAR(Table1[[#This Row],[Invoice Date]])</f>
        <v>2021</v>
      </c>
      <c r="Q6865" s="4" t="str">
        <f>"Q"&amp;ROUNDUP(MONTH(Table1[[#This Row],[Invoice Date]])/3,0)</f>
        <v>Q2</v>
      </c>
      <c r="R6865" s="4" t="str">
        <f>LOOKUP(O6865,{1,3,6,9,12},{"Winter","Spring","Summer","Autumn","Winter"})</f>
        <v>Spring</v>
      </c>
    </row>
    <row r="6866" spans="2:18"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c r="O6866" s="4">
        <f>MONTH(Table1[[#This Row],[Invoice Date]])</f>
        <v>5</v>
      </c>
      <c r="P6866" s="4">
        <f>YEAR(Table1[[#This Row],[Invoice Date]])</f>
        <v>2021</v>
      </c>
      <c r="Q6866" s="4" t="str">
        <f>"Q"&amp;ROUNDUP(MONTH(Table1[[#This Row],[Invoice Date]])/3,0)</f>
        <v>Q2</v>
      </c>
      <c r="R6866" s="4" t="str">
        <f>LOOKUP(O6866,{1,3,6,9,12},{"Winter","Spring","Summer","Autumn","Winter"})</f>
        <v>Spring</v>
      </c>
    </row>
    <row r="6867" spans="2:18"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c r="O6867" s="4">
        <f>MONTH(Table1[[#This Row],[Invoice Date]])</f>
        <v>6</v>
      </c>
      <c r="P6867" s="4">
        <f>YEAR(Table1[[#This Row],[Invoice Date]])</f>
        <v>2021</v>
      </c>
      <c r="Q6867" s="4" t="str">
        <f>"Q"&amp;ROUNDUP(MONTH(Table1[[#This Row],[Invoice Date]])/3,0)</f>
        <v>Q2</v>
      </c>
      <c r="R6867" s="4" t="str">
        <f>LOOKUP(O6867,{1,3,6,9,12},{"Winter","Spring","Summer","Autumn","Winter"})</f>
        <v>Summer</v>
      </c>
    </row>
    <row r="6868" spans="2:18"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c r="O6868" s="4">
        <f>MONTH(Table1[[#This Row],[Invoice Date]])</f>
        <v>6</v>
      </c>
      <c r="P6868" s="4">
        <f>YEAR(Table1[[#This Row],[Invoice Date]])</f>
        <v>2021</v>
      </c>
      <c r="Q6868" s="4" t="str">
        <f>"Q"&amp;ROUNDUP(MONTH(Table1[[#This Row],[Invoice Date]])/3,0)</f>
        <v>Q2</v>
      </c>
      <c r="R6868" s="4" t="str">
        <f>LOOKUP(O6868,{1,3,6,9,12},{"Winter","Spring","Summer","Autumn","Winter"})</f>
        <v>Summer</v>
      </c>
    </row>
    <row r="6869" spans="2:18"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c r="O6869" s="4">
        <f>MONTH(Table1[[#This Row],[Invoice Date]])</f>
        <v>6</v>
      </c>
      <c r="P6869" s="4">
        <f>YEAR(Table1[[#This Row],[Invoice Date]])</f>
        <v>2021</v>
      </c>
      <c r="Q6869" s="4" t="str">
        <f>"Q"&amp;ROUNDUP(MONTH(Table1[[#This Row],[Invoice Date]])/3,0)</f>
        <v>Q2</v>
      </c>
      <c r="R6869" s="4" t="str">
        <f>LOOKUP(O6869,{1,3,6,9,12},{"Winter","Spring","Summer","Autumn","Winter"})</f>
        <v>Summer</v>
      </c>
    </row>
    <row r="6870" spans="2:18"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c r="O6870" s="4">
        <f>MONTH(Table1[[#This Row],[Invoice Date]])</f>
        <v>6</v>
      </c>
      <c r="P6870" s="4">
        <f>YEAR(Table1[[#This Row],[Invoice Date]])</f>
        <v>2021</v>
      </c>
      <c r="Q6870" s="4" t="str">
        <f>"Q"&amp;ROUNDUP(MONTH(Table1[[#This Row],[Invoice Date]])/3,0)</f>
        <v>Q2</v>
      </c>
      <c r="R6870" s="4" t="str">
        <f>LOOKUP(O6870,{1,3,6,9,12},{"Winter","Spring","Summer","Autumn","Winter"})</f>
        <v>Summer</v>
      </c>
    </row>
    <row r="6871" spans="2:18"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c r="O6871" s="4">
        <f>MONTH(Table1[[#This Row],[Invoice Date]])</f>
        <v>6</v>
      </c>
      <c r="P6871" s="4">
        <f>YEAR(Table1[[#This Row],[Invoice Date]])</f>
        <v>2021</v>
      </c>
      <c r="Q6871" s="4" t="str">
        <f>"Q"&amp;ROUNDUP(MONTH(Table1[[#This Row],[Invoice Date]])/3,0)</f>
        <v>Q2</v>
      </c>
      <c r="R6871" s="4" t="str">
        <f>LOOKUP(O6871,{1,3,6,9,12},{"Winter","Spring","Summer","Autumn","Winter"})</f>
        <v>Summer</v>
      </c>
    </row>
    <row r="6872" spans="2:18"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c r="O6872" s="4">
        <f>MONTH(Table1[[#This Row],[Invoice Date]])</f>
        <v>6</v>
      </c>
      <c r="P6872" s="4">
        <f>YEAR(Table1[[#This Row],[Invoice Date]])</f>
        <v>2021</v>
      </c>
      <c r="Q6872" s="4" t="str">
        <f>"Q"&amp;ROUNDUP(MONTH(Table1[[#This Row],[Invoice Date]])/3,0)</f>
        <v>Q2</v>
      </c>
      <c r="R6872" s="4" t="str">
        <f>LOOKUP(O6872,{1,3,6,9,12},{"Winter","Spring","Summer","Autumn","Winter"})</f>
        <v>Summer</v>
      </c>
    </row>
    <row r="6873" spans="2:18"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c r="O6873" s="4">
        <f>MONTH(Table1[[#This Row],[Invoice Date]])</f>
        <v>7</v>
      </c>
      <c r="P6873" s="4">
        <f>YEAR(Table1[[#This Row],[Invoice Date]])</f>
        <v>2021</v>
      </c>
      <c r="Q6873" s="4" t="str">
        <f>"Q"&amp;ROUNDUP(MONTH(Table1[[#This Row],[Invoice Date]])/3,0)</f>
        <v>Q3</v>
      </c>
      <c r="R6873" s="4" t="str">
        <f>LOOKUP(O6873,{1,3,6,9,12},{"Winter","Spring","Summer","Autumn","Winter"})</f>
        <v>Summer</v>
      </c>
    </row>
    <row r="6874" spans="2:18"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c r="O6874" s="4">
        <f>MONTH(Table1[[#This Row],[Invoice Date]])</f>
        <v>7</v>
      </c>
      <c r="P6874" s="4">
        <f>YEAR(Table1[[#This Row],[Invoice Date]])</f>
        <v>2021</v>
      </c>
      <c r="Q6874" s="4" t="str">
        <f>"Q"&amp;ROUNDUP(MONTH(Table1[[#This Row],[Invoice Date]])/3,0)</f>
        <v>Q3</v>
      </c>
      <c r="R6874" s="4" t="str">
        <f>LOOKUP(O6874,{1,3,6,9,12},{"Winter","Spring","Summer","Autumn","Winter"})</f>
        <v>Summer</v>
      </c>
    </row>
    <row r="6875" spans="2:18"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c r="O6875" s="4">
        <f>MONTH(Table1[[#This Row],[Invoice Date]])</f>
        <v>7</v>
      </c>
      <c r="P6875" s="4">
        <f>YEAR(Table1[[#This Row],[Invoice Date]])</f>
        <v>2021</v>
      </c>
      <c r="Q6875" s="4" t="str">
        <f>"Q"&amp;ROUNDUP(MONTH(Table1[[#This Row],[Invoice Date]])/3,0)</f>
        <v>Q3</v>
      </c>
      <c r="R6875" s="4" t="str">
        <f>LOOKUP(O6875,{1,3,6,9,12},{"Winter","Spring","Summer","Autumn","Winter"})</f>
        <v>Summer</v>
      </c>
    </row>
    <row r="6876" spans="2:18"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c r="O6876" s="4">
        <f>MONTH(Table1[[#This Row],[Invoice Date]])</f>
        <v>7</v>
      </c>
      <c r="P6876" s="4">
        <f>YEAR(Table1[[#This Row],[Invoice Date]])</f>
        <v>2021</v>
      </c>
      <c r="Q6876" s="4" t="str">
        <f>"Q"&amp;ROUNDUP(MONTH(Table1[[#This Row],[Invoice Date]])/3,0)</f>
        <v>Q3</v>
      </c>
      <c r="R6876" s="4" t="str">
        <f>LOOKUP(O6876,{1,3,6,9,12},{"Winter","Spring","Summer","Autumn","Winter"})</f>
        <v>Summer</v>
      </c>
    </row>
    <row r="6877" spans="2:18"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c r="O6877" s="4">
        <f>MONTH(Table1[[#This Row],[Invoice Date]])</f>
        <v>7</v>
      </c>
      <c r="P6877" s="4">
        <f>YEAR(Table1[[#This Row],[Invoice Date]])</f>
        <v>2021</v>
      </c>
      <c r="Q6877" s="4" t="str">
        <f>"Q"&amp;ROUNDUP(MONTH(Table1[[#This Row],[Invoice Date]])/3,0)</f>
        <v>Q3</v>
      </c>
      <c r="R6877" s="4" t="str">
        <f>LOOKUP(O6877,{1,3,6,9,12},{"Winter","Spring","Summer","Autumn","Winter"})</f>
        <v>Summer</v>
      </c>
    </row>
    <row r="6878" spans="2:18"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c r="O6878" s="4">
        <f>MONTH(Table1[[#This Row],[Invoice Date]])</f>
        <v>7</v>
      </c>
      <c r="P6878" s="4">
        <f>YEAR(Table1[[#This Row],[Invoice Date]])</f>
        <v>2021</v>
      </c>
      <c r="Q6878" s="4" t="str">
        <f>"Q"&amp;ROUNDUP(MONTH(Table1[[#This Row],[Invoice Date]])/3,0)</f>
        <v>Q3</v>
      </c>
      <c r="R6878" s="4" t="str">
        <f>LOOKUP(O6878,{1,3,6,9,12},{"Winter","Spring","Summer","Autumn","Winter"})</f>
        <v>Summer</v>
      </c>
    </row>
    <row r="6879" spans="2:18"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c r="O6879" s="4">
        <f>MONTH(Table1[[#This Row],[Invoice Date]])</f>
        <v>8</v>
      </c>
      <c r="P6879" s="4">
        <f>YEAR(Table1[[#This Row],[Invoice Date]])</f>
        <v>2021</v>
      </c>
      <c r="Q6879" s="4" t="str">
        <f>"Q"&amp;ROUNDUP(MONTH(Table1[[#This Row],[Invoice Date]])/3,0)</f>
        <v>Q3</v>
      </c>
      <c r="R6879" s="4" t="str">
        <f>LOOKUP(O6879,{1,3,6,9,12},{"Winter","Spring","Summer","Autumn","Winter"})</f>
        <v>Summer</v>
      </c>
    </row>
    <row r="6880" spans="2:18"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c r="O6880" s="4">
        <f>MONTH(Table1[[#This Row],[Invoice Date]])</f>
        <v>8</v>
      </c>
      <c r="P6880" s="4">
        <f>YEAR(Table1[[#This Row],[Invoice Date]])</f>
        <v>2021</v>
      </c>
      <c r="Q6880" s="4" t="str">
        <f>"Q"&amp;ROUNDUP(MONTH(Table1[[#This Row],[Invoice Date]])/3,0)</f>
        <v>Q3</v>
      </c>
      <c r="R6880" s="4" t="str">
        <f>LOOKUP(O6880,{1,3,6,9,12},{"Winter","Spring","Summer","Autumn","Winter"})</f>
        <v>Summer</v>
      </c>
    </row>
    <row r="6881" spans="2:18"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c r="O6881" s="4">
        <f>MONTH(Table1[[#This Row],[Invoice Date]])</f>
        <v>8</v>
      </c>
      <c r="P6881" s="4">
        <f>YEAR(Table1[[#This Row],[Invoice Date]])</f>
        <v>2021</v>
      </c>
      <c r="Q6881" s="4" t="str">
        <f>"Q"&amp;ROUNDUP(MONTH(Table1[[#This Row],[Invoice Date]])/3,0)</f>
        <v>Q3</v>
      </c>
      <c r="R6881" s="4" t="str">
        <f>LOOKUP(O6881,{1,3,6,9,12},{"Winter","Spring","Summer","Autumn","Winter"})</f>
        <v>Summer</v>
      </c>
    </row>
    <row r="6882" spans="2:18"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c r="O6882" s="4">
        <f>MONTH(Table1[[#This Row],[Invoice Date]])</f>
        <v>8</v>
      </c>
      <c r="P6882" s="4">
        <f>YEAR(Table1[[#This Row],[Invoice Date]])</f>
        <v>2021</v>
      </c>
      <c r="Q6882" s="4" t="str">
        <f>"Q"&amp;ROUNDUP(MONTH(Table1[[#This Row],[Invoice Date]])/3,0)</f>
        <v>Q3</v>
      </c>
      <c r="R6882" s="4" t="str">
        <f>LOOKUP(O6882,{1,3,6,9,12},{"Winter","Spring","Summer","Autumn","Winter"})</f>
        <v>Summer</v>
      </c>
    </row>
    <row r="6883" spans="2:18"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c r="O6883" s="4">
        <f>MONTH(Table1[[#This Row],[Invoice Date]])</f>
        <v>8</v>
      </c>
      <c r="P6883" s="4">
        <f>YEAR(Table1[[#This Row],[Invoice Date]])</f>
        <v>2021</v>
      </c>
      <c r="Q6883" s="4" t="str">
        <f>"Q"&amp;ROUNDUP(MONTH(Table1[[#This Row],[Invoice Date]])/3,0)</f>
        <v>Q3</v>
      </c>
      <c r="R6883" s="4" t="str">
        <f>LOOKUP(O6883,{1,3,6,9,12},{"Winter","Spring","Summer","Autumn","Winter"})</f>
        <v>Summer</v>
      </c>
    </row>
    <row r="6884" spans="2:18"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c r="O6884" s="4">
        <f>MONTH(Table1[[#This Row],[Invoice Date]])</f>
        <v>8</v>
      </c>
      <c r="P6884" s="4">
        <f>YEAR(Table1[[#This Row],[Invoice Date]])</f>
        <v>2021</v>
      </c>
      <c r="Q6884" s="4" t="str">
        <f>"Q"&amp;ROUNDUP(MONTH(Table1[[#This Row],[Invoice Date]])/3,0)</f>
        <v>Q3</v>
      </c>
      <c r="R6884" s="4" t="str">
        <f>LOOKUP(O6884,{1,3,6,9,12},{"Winter","Spring","Summer","Autumn","Winter"})</f>
        <v>Summer</v>
      </c>
    </row>
    <row r="6885" spans="2:18"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c r="O6885" s="4">
        <f>MONTH(Table1[[#This Row],[Invoice Date]])</f>
        <v>9</v>
      </c>
      <c r="P6885" s="4">
        <f>YEAR(Table1[[#This Row],[Invoice Date]])</f>
        <v>2021</v>
      </c>
      <c r="Q6885" s="4" t="str">
        <f>"Q"&amp;ROUNDUP(MONTH(Table1[[#This Row],[Invoice Date]])/3,0)</f>
        <v>Q3</v>
      </c>
      <c r="R6885" s="4" t="str">
        <f>LOOKUP(O6885,{1,3,6,9,12},{"Winter","Spring","Summer","Autumn","Winter"})</f>
        <v>Autumn</v>
      </c>
    </row>
    <row r="6886" spans="2:18"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c r="O6886" s="4">
        <f>MONTH(Table1[[#This Row],[Invoice Date]])</f>
        <v>9</v>
      </c>
      <c r="P6886" s="4">
        <f>YEAR(Table1[[#This Row],[Invoice Date]])</f>
        <v>2021</v>
      </c>
      <c r="Q6886" s="4" t="str">
        <f>"Q"&amp;ROUNDUP(MONTH(Table1[[#This Row],[Invoice Date]])/3,0)</f>
        <v>Q3</v>
      </c>
      <c r="R6886" s="4" t="str">
        <f>LOOKUP(O6886,{1,3,6,9,12},{"Winter","Spring","Summer","Autumn","Winter"})</f>
        <v>Autumn</v>
      </c>
    </row>
    <row r="6887" spans="2:18"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c r="O6887" s="4">
        <f>MONTH(Table1[[#This Row],[Invoice Date]])</f>
        <v>9</v>
      </c>
      <c r="P6887" s="4">
        <f>YEAR(Table1[[#This Row],[Invoice Date]])</f>
        <v>2021</v>
      </c>
      <c r="Q6887" s="4" t="str">
        <f>"Q"&amp;ROUNDUP(MONTH(Table1[[#This Row],[Invoice Date]])/3,0)</f>
        <v>Q3</v>
      </c>
      <c r="R6887" s="4" t="str">
        <f>LOOKUP(O6887,{1,3,6,9,12},{"Winter","Spring","Summer","Autumn","Winter"})</f>
        <v>Autumn</v>
      </c>
    </row>
    <row r="6888" spans="2:18"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c r="O6888" s="4">
        <f>MONTH(Table1[[#This Row],[Invoice Date]])</f>
        <v>9</v>
      </c>
      <c r="P6888" s="4">
        <f>YEAR(Table1[[#This Row],[Invoice Date]])</f>
        <v>2021</v>
      </c>
      <c r="Q6888" s="4" t="str">
        <f>"Q"&amp;ROUNDUP(MONTH(Table1[[#This Row],[Invoice Date]])/3,0)</f>
        <v>Q3</v>
      </c>
      <c r="R6888" s="4" t="str">
        <f>LOOKUP(O6888,{1,3,6,9,12},{"Winter","Spring","Summer","Autumn","Winter"})</f>
        <v>Autumn</v>
      </c>
    </row>
    <row r="6889" spans="2:18"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c r="O6889" s="4">
        <f>MONTH(Table1[[#This Row],[Invoice Date]])</f>
        <v>9</v>
      </c>
      <c r="P6889" s="4">
        <f>YEAR(Table1[[#This Row],[Invoice Date]])</f>
        <v>2021</v>
      </c>
      <c r="Q6889" s="4" t="str">
        <f>"Q"&amp;ROUNDUP(MONTH(Table1[[#This Row],[Invoice Date]])/3,0)</f>
        <v>Q3</v>
      </c>
      <c r="R6889" s="4" t="str">
        <f>LOOKUP(O6889,{1,3,6,9,12},{"Winter","Spring","Summer","Autumn","Winter"})</f>
        <v>Autumn</v>
      </c>
    </row>
    <row r="6890" spans="2:18"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c r="O6890" s="4">
        <f>MONTH(Table1[[#This Row],[Invoice Date]])</f>
        <v>9</v>
      </c>
      <c r="P6890" s="4">
        <f>YEAR(Table1[[#This Row],[Invoice Date]])</f>
        <v>2021</v>
      </c>
      <c r="Q6890" s="4" t="str">
        <f>"Q"&amp;ROUNDUP(MONTH(Table1[[#This Row],[Invoice Date]])/3,0)</f>
        <v>Q3</v>
      </c>
      <c r="R6890" s="4" t="str">
        <f>LOOKUP(O6890,{1,3,6,9,12},{"Winter","Spring","Summer","Autumn","Winter"})</f>
        <v>Autumn</v>
      </c>
    </row>
    <row r="6891" spans="2:18"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c r="O6891" s="4">
        <f>MONTH(Table1[[#This Row],[Invoice Date]])</f>
        <v>10</v>
      </c>
      <c r="P6891" s="4">
        <f>YEAR(Table1[[#This Row],[Invoice Date]])</f>
        <v>2021</v>
      </c>
      <c r="Q6891" s="4" t="str">
        <f>"Q"&amp;ROUNDUP(MONTH(Table1[[#This Row],[Invoice Date]])/3,0)</f>
        <v>Q4</v>
      </c>
      <c r="R6891" s="4" t="str">
        <f>LOOKUP(O6891,{1,3,6,9,12},{"Winter","Spring","Summer","Autumn","Winter"})</f>
        <v>Autumn</v>
      </c>
    </row>
    <row r="6892" spans="2:18"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c r="O6892" s="4">
        <f>MONTH(Table1[[#This Row],[Invoice Date]])</f>
        <v>10</v>
      </c>
      <c r="P6892" s="4">
        <f>YEAR(Table1[[#This Row],[Invoice Date]])</f>
        <v>2021</v>
      </c>
      <c r="Q6892" s="4" t="str">
        <f>"Q"&amp;ROUNDUP(MONTH(Table1[[#This Row],[Invoice Date]])/3,0)</f>
        <v>Q4</v>
      </c>
      <c r="R6892" s="4" t="str">
        <f>LOOKUP(O6892,{1,3,6,9,12},{"Winter","Spring","Summer","Autumn","Winter"})</f>
        <v>Autumn</v>
      </c>
    </row>
    <row r="6893" spans="2:18"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c r="O6893" s="4">
        <f>MONTH(Table1[[#This Row],[Invoice Date]])</f>
        <v>10</v>
      </c>
      <c r="P6893" s="4">
        <f>YEAR(Table1[[#This Row],[Invoice Date]])</f>
        <v>2021</v>
      </c>
      <c r="Q6893" s="4" t="str">
        <f>"Q"&amp;ROUNDUP(MONTH(Table1[[#This Row],[Invoice Date]])/3,0)</f>
        <v>Q4</v>
      </c>
      <c r="R6893" s="4" t="str">
        <f>LOOKUP(O6893,{1,3,6,9,12},{"Winter","Spring","Summer","Autumn","Winter"})</f>
        <v>Autumn</v>
      </c>
    </row>
    <row r="6894" spans="2:18"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c r="O6894" s="4">
        <f>MONTH(Table1[[#This Row],[Invoice Date]])</f>
        <v>10</v>
      </c>
      <c r="P6894" s="4">
        <f>YEAR(Table1[[#This Row],[Invoice Date]])</f>
        <v>2021</v>
      </c>
      <c r="Q6894" s="4" t="str">
        <f>"Q"&amp;ROUNDUP(MONTH(Table1[[#This Row],[Invoice Date]])/3,0)</f>
        <v>Q4</v>
      </c>
      <c r="R6894" s="4" t="str">
        <f>LOOKUP(O6894,{1,3,6,9,12},{"Winter","Spring","Summer","Autumn","Winter"})</f>
        <v>Autumn</v>
      </c>
    </row>
    <row r="6895" spans="2:18"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c r="O6895" s="4">
        <f>MONTH(Table1[[#This Row],[Invoice Date]])</f>
        <v>10</v>
      </c>
      <c r="P6895" s="4">
        <f>YEAR(Table1[[#This Row],[Invoice Date]])</f>
        <v>2021</v>
      </c>
      <c r="Q6895" s="4" t="str">
        <f>"Q"&amp;ROUNDUP(MONTH(Table1[[#This Row],[Invoice Date]])/3,0)</f>
        <v>Q4</v>
      </c>
      <c r="R6895" s="4" t="str">
        <f>LOOKUP(O6895,{1,3,6,9,12},{"Winter","Spring","Summer","Autumn","Winter"})</f>
        <v>Autumn</v>
      </c>
    </row>
    <row r="6896" spans="2:18"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c r="O6896" s="4">
        <f>MONTH(Table1[[#This Row],[Invoice Date]])</f>
        <v>10</v>
      </c>
      <c r="P6896" s="4">
        <f>YEAR(Table1[[#This Row],[Invoice Date]])</f>
        <v>2021</v>
      </c>
      <c r="Q6896" s="4" t="str">
        <f>"Q"&amp;ROUNDUP(MONTH(Table1[[#This Row],[Invoice Date]])/3,0)</f>
        <v>Q4</v>
      </c>
      <c r="R6896" s="4" t="str">
        <f>LOOKUP(O6896,{1,3,6,9,12},{"Winter","Spring","Summer","Autumn","Winter"})</f>
        <v>Autumn</v>
      </c>
    </row>
    <row r="6897" spans="2:18"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c r="O6897" s="4">
        <f>MONTH(Table1[[#This Row],[Invoice Date]])</f>
        <v>11</v>
      </c>
      <c r="P6897" s="4">
        <f>YEAR(Table1[[#This Row],[Invoice Date]])</f>
        <v>2021</v>
      </c>
      <c r="Q6897" s="4" t="str">
        <f>"Q"&amp;ROUNDUP(MONTH(Table1[[#This Row],[Invoice Date]])/3,0)</f>
        <v>Q4</v>
      </c>
      <c r="R6897" s="4" t="str">
        <f>LOOKUP(O6897,{1,3,6,9,12},{"Winter","Spring","Summer","Autumn","Winter"})</f>
        <v>Autumn</v>
      </c>
    </row>
    <row r="6898" spans="2:18"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c r="O6898" s="4">
        <f>MONTH(Table1[[#This Row],[Invoice Date]])</f>
        <v>11</v>
      </c>
      <c r="P6898" s="4">
        <f>YEAR(Table1[[#This Row],[Invoice Date]])</f>
        <v>2021</v>
      </c>
      <c r="Q6898" s="4" t="str">
        <f>"Q"&amp;ROUNDUP(MONTH(Table1[[#This Row],[Invoice Date]])/3,0)</f>
        <v>Q4</v>
      </c>
      <c r="R6898" s="4" t="str">
        <f>LOOKUP(O6898,{1,3,6,9,12},{"Winter","Spring","Summer","Autumn","Winter"})</f>
        <v>Autumn</v>
      </c>
    </row>
    <row r="6899" spans="2:18"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c r="O6899" s="4">
        <f>MONTH(Table1[[#This Row],[Invoice Date]])</f>
        <v>11</v>
      </c>
      <c r="P6899" s="4">
        <f>YEAR(Table1[[#This Row],[Invoice Date]])</f>
        <v>2021</v>
      </c>
      <c r="Q6899" s="4" t="str">
        <f>"Q"&amp;ROUNDUP(MONTH(Table1[[#This Row],[Invoice Date]])/3,0)</f>
        <v>Q4</v>
      </c>
      <c r="R6899" s="4" t="str">
        <f>LOOKUP(O6899,{1,3,6,9,12},{"Winter","Spring","Summer","Autumn","Winter"})</f>
        <v>Autumn</v>
      </c>
    </row>
    <row r="6900" spans="2:18"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c r="O6900" s="4">
        <f>MONTH(Table1[[#This Row],[Invoice Date]])</f>
        <v>11</v>
      </c>
      <c r="P6900" s="4">
        <f>YEAR(Table1[[#This Row],[Invoice Date]])</f>
        <v>2021</v>
      </c>
      <c r="Q6900" s="4" t="str">
        <f>"Q"&amp;ROUNDUP(MONTH(Table1[[#This Row],[Invoice Date]])/3,0)</f>
        <v>Q4</v>
      </c>
      <c r="R6900" s="4" t="str">
        <f>LOOKUP(O6900,{1,3,6,9,12},{"Winter","Spring","Summer","Autumn","Winter"})</f>
        <v>Autumn</v>
      </c>
    </row>
    <row r="6901" spans="2:18"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c r="O6901" s="4">
        <f>MONTH(Table1[[#This Row],[Invoice Date]])</f>
        <v>11</v>
      </c>
      <c r="P6901" s="4">
        <f>YEAR(Table1[[#This Row],[Invoice Date]])</f>
        <v>2021</v>
      </c>
      <c r="Q6901" s="4" t="str">
        <f>"Q"&amp;ROUNDUP(MONTH(Table1[[#This Row],[Invoice Date]])/3,0)</f>
        <v>Q4</v>
      </c>
      <c r="R6901" s="4" t="str">
        <f>LOOKUP(O6901,{1,3,6,9,12},{"Winter","Spring","Summer","Autumn","Winter"})</f>
        <v>Autumn</v>
      </c>
    </row>
    <row r="6902" spans="2:18"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c r="O6902" s="4">
        <f>MONTH(Table1[[#This Row],[Invoice Date]])</f>
        <v>11</v>
      </c>
      <c r="P6902" s="4">
        <f>YEAR(Table1[[#This Row],[Invoice Date]])</f>
        <v>2021</v>
      </c>
      <c r="Q6902" s="4" t="str">
        <f>"Q"&amp;ROUNDUP(MONTH(Table1[[#This Row],[Invoice Date]])/3,0)</f>
        <v>Q4</v>
      </c>
      <c r="R6902" s="4" t="str">
        <f>LOOKUP(O6902,{1,3,6,9,12},{"Winter","Spring","Summer","Autumn","Winter"})</f>
        <v>Autumn</v>
      </c>
    </row>
    <row r="6903" spans="2:18"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c r="O6903" s="4">
        <f>MONTH(Table1[[#This Row],[Invoice Date]])</f>
        <v>12</v>
      </c>
      <c r="P6903" s="4">
        <f>YEAR(Table1[[#This Row],[Invoice Date]])</f>
        <v>2021</v>
      </c>
      <c r="Q6903" s="4" t="str">
        <f>"Q"&amp;ROUNDUP(MONTH(Table1[[#This Row],[Invoice Date]])/3,0)</f>
        <v>Q4</v>
      </c>
      <c r="R6903" s="4" t="str">
        <f>LOOKUP(O6903,{1,3,6,9,12},{"Winter","Spring","Summer","Autumn","Winter"})</f>
        <v>Winter</v>
      </c>
    </row>
    <row r="6904" spans="2:18"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c r="O6904" s="4">
        <f>MONTH(Table1[[#This Row],[Invoice Date]])</f>
        <v>12</v>
      </c>
      <c r="P6904" s="4">
        <f>YEAR(Table1[[#This Row],[Invoice Date]])</f>
        <v>2021</v>
      </c>
      <c r="Q6904" s="4" t="str">
        <f>"Q"&amp;ROUNDUP(MONTH(Table1[[#This Row],[Invoice Date]])/3,0)</f>
        <v>Q4</v>
      </c>
      <c r="R6904" s="4" t="str">
        <f>LOOKUP(O6904,{1,3,6,9,12},{"Winter","Spring","Summer","Autumn","Winter"})</f>
        <v>Winter</v>
      </c>
    </row>
    <row r="6905" spans="2:18"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c r="O6905" s="4">
        <f>MONTH(Table1[[#This Row],[Invoice Date]])</f>
        <v>12</v>
      </c>
      <c r="P6905" s="4">
        <f>YEAR(Table1[[#This Row],[Invoice Date]])</f>
        <v>2021</v>
      </c>
      <c r="Q6905" s="4" t="str">
        <f>"Q"&amp;ROUNDUP(MONTH(Table1[[#This Row],[Invoice Date]])/3,0)</f>
        <v>Q4</v>
      </c>
      <c r="R6905" s="4" t="str">
        <f>LOOKUP(O6905,{1,3,6,9,12},{"Winter","Spring","Summer","Autumn","Winter"})</f>
        <v>Winter</v>
      </c>
    </row>
    <row r="6906" spans="2:18"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c r="O6906" s="4">
        <f>MONTH(Table1[[#This Row],[Invoice Date]])</f>
        <v>12</v>
      </c>
      <c r="P6906" s="4">
        <f>YEAR(Table1[[#This Row],[Invoice Date]])</f>
        <v>2021</v>
      </c>
      <c r="Q6906" s="4" t="str">
        <f>"Q"&amp;ROUNDUP(MONTH(Table1[[#This Row],[Invoice Date]])/3,0)</f>
        <v>Q4</v>
      </c>
      <c r="R6906" s="4" t="str">
        <f>LOOKUP(O6906,{1,3,6,9,12},{"Winter","Spring","Summer","Autumn","Winter"})</f>
        <v>Winter</v>
      </c>
    </row>
    <row r="6907" spans="2:18"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c r="O6907" s="4">
        <f>MONTH(Table1[[#This Row],[Invoice Date]])</f>
        <v>12</v>
      </c>
      <c r="P6907" s="4">
        <f>YEAR(Table1[[#This Row],[Invoice Date]])</f>
        <v>2021</v>
      </c>
      <c r="Q6907" s="4" t="str">
        <f>"Q"&amp;ROUNDUP(MONTH(Table1[[#This Row],[Invoice Date]])/3,0)</f>
        <v>Q4</v>
      </c>
      <c r="R6907" s="4" t="str">
        <f>LOOKUP(O6907,{1,3,6,9,12},{"Winter","Spring","Summer","Autumn","Winter"})</f>
        <v>Winter</v>
      </c>
    </row>
    <row r="6908" spans="2:18"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c r="O6908" s="4">
        <f>MONTH(Table1[[#This Row],[Invoice Date]])</f>
        <v>12</v>
      </c>
      <c r="P6908" s="4">
        <f>YEAR(Table1[[#This Row],[Invoice Date]])</f>
        <v>2021</v>
      </c>
      <c r="Q6908" s="4" t="str">
        <f>"Q"&amp;ROUNDUP(MONTH(Table1[[#This Row],[Invoice Date]])/3,0)</f>
        <v>Q4</v>
      </c>
      <c r="R6908" s="4" t="str">
        <f>LOOKUP(O6908,{1,3,6,9,12},{"Winter","Spring","Summer","Autumn","Winter"})</f>
        <v>Winter</v>
      </c>
    </row>
    <row r="6909" spans="2:18"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c r="O6909" s="4">
        <f>MONTH(Table1[[#This Row],[Invoice Date]])</f>
        <v>1</v>
      </c>
      <c r="P6909" s="4">
        <f>YEAR(Table1[[#This Row],[Invoice Date]])</f>
        <v>2021</v>
      </c>
      <c r="Q6909" s="4" t="str">
        <f>"Q"&amp;ROUNDUP(MONTH(Table1[[#This Row],[Invoice Date]])/3,0)</f>
        <v>Q1</v>
      </c>
      <c r="R6909" s="4" t="str">
        <f>LOOKUP(O6909,{1,3,6,9,12},{"Winter","Spring","Summer","Autumn","Winter"})</f>
        <v>Winter</v>
      </c>
    </row>
    <row r="6910" spans="2:18"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c r="O6910" s="4">
        <f>MONTH(Table1[[#This Row],[Invoice Date]])</f>
        <v>1</v>
      </c>
      <c r="P6910" s="4">
        <f>YEAR(Table1[[#This Row],[Invoice Date]])</f>
        <v>2021</v>
      </c>
      <c r="Q6910" s="4" t="str">
        <f>"Q"&amp;ROUNDUP(MONTH(Table1[[#This Row],[Invoice Date]])/3,0)</f>
        <v>Q1</v>
      </c>
      <c r="R6910" s="4" t="str">
        <f>LOOKUP(O6910,{1,3,6,9,12},{"Winter","Spring","Summer","Autumn","Winter"})</f>
        <v>Winter</v>
      </c>
    </row>
    <row r="6911" spans="2:18"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c r="O6911" s="4">
        <f>MONTH(Table1[[#This Row],[Invoice Date]])</f>
        <v>1</v>
      </c>
      <c r="P6911" s="4">
        <f>YEAR(Table1[[#This Row],[Invoice Date]])</f>
        <v>2021</v>
      </c>
      <c r="Q6911" s="4" t="str">
        <f>"Q"&amp;ROUNDUP(MONTH(Table1[[#This Row],[Invoice Date]])/3,0)</f>
        <v>Q1</v>
      </c>
      <c r="R6911" s="4" t="str">
        <f>LOOKUP(O6911,{1,3,6,9,12},{"Winter","Spring","Summer","Autumn","Winter"})</f>
        <v>Winter</v>
      </c>
    </row>
    <row r="6912" spans="2:18"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c r="O6912" s="4">
        <f>MONTH(Table1[[#This Row],[Invoice Date]])</f>
        <v>1</v>
      </c>
      <c r="P6912" s="4">
        <f>YEAR(Table1[[#This Row],[Invoice Date]])</f>
        <v>2021</v>
      </c>
      <c r="Q6912" s="4" t="str">
        <f>"Q"&amp;ROUNDUP(MONTH(Table1[[#This Row],[Invoice Date]])/3,0)</f>
        <v>Q1</v>
      </c>
      <c r="R6912" s="4" t="str">
        <f>LOOKUP(O6912,{1,3,6,9,12},{"Winter","Spring","Summer","Autumn","Winter"})</f>
        <v>Winter</v>
      </c>
    </row>
    <row r="6913" spans="2:18"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c r="O6913" s="4">
        <f>MONTH(Table1[[#This Row],[Invoice Date]])</f>
        <v>1</v>
      </c>
      <c r="P6913" s="4">
        <f>YEAR(Table1[[#This Row],[Invoice Date]])</f>
        <v>2021</v>
      </c>
      <c r="Q6913" s="4" t="str">
        <f>"Q"&amp;ROUNDUP(MONTH(Table1[[#This Row],[Invoice Date]])/3,0)</f>
        <v>Q1</v>
      </c>
      <c r="R6913" s="4" t="str">
        <f>LOOKUP(O6913,{1,3,6,9,12},{"Winter","Spring","Summer","Autumn","Winter"})</f>
        <v>Winter</v>
      </c>
    </row>
    <row r="6914" spans="2:18"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c r="O6914" s="4">
        <f>MONTH(Table1[[#This Row],[Invoice Date]])</f>
        <v>1</v>
      </c>
      <c r="P6914" s="4">
        <f>YEAR(Table1[[#This Row],[Invoice Date]])</f>
        <v>2021</v>
      </c>
      <c r="Q6914" s="4" t="str">
        <f>"Q"&amp;ROUNDUP(MONTH(Table1[[#This Row],[Invoice Date]])/3,0)</f>
        <v>Q1</v>
      </c>
      <c r="R6914" s="4" t="str">
        <f>LOOKUP(O6914,{1,3,6,9,12},{"Winter","Spring","Summer","Autumn","Winter"})</f>
        <v>Winter</v>
      </c>
    </row>
    <row r="6915" spans="2:18"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c r="O6915" s="4">
        <f>MONTH(Table1[[#This Row],[Invoice Date]])</f>
        <v>2</v>
      </c>
      <c r="P6915" s="4">
        <f>YEAR(Table1[[#This Row],[Invoice Date]])</f>
        <v>2021</v>
      </c>
      <c r="Q6915" s="4" t="str">
        <f>"Q"&amp;ROUNDUP(MONTH(Table1[[#This Row],[Invoice Date]])/3,0)</f>
        <v>Q1</v>
      </c>
      <c r="R6915" s="4" t="str">
        <f>LOOKUP(O6915,{1,3,6,9,12},{"Winter","Spring","Summer","Autumn","Winter"})</f>
        <v>Winter</v>
      </c>
    </row>
    <row r="6916" spans="2:18"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c r="O6916" s="4">
        <f>MONTH(Table1[[#This Row],[Invoice Date]])</f>
        <v>2</v>
      </c>
      <c r="P6916" s="4">
        <f>YEAR(Table1[[#This Row],[Invoice Date]])</f>
        <v>2021</v>
      </c>
      <c r="Q6916" s="4" t="str">
        <f>"Q"&amp;ROUNDUP(MONTH(Table1[[#This Row],[Invoice Date]])/3,0)</f>
        <v>Q1</v>
      </c>
      <c r="R6916" s="4" t="str">
        <f>LOOKUP(O6916,{1,3,6,9,12},{"Winter","Spring","Summer","Autumn","Winter"})</f>
        <v>Winter</v>
      </c>
    </row>
    <row r="6917" spans="2:18"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c r="O6917" s="4">
        <f>MONTH(Table1[[#This Row],[Invoice Date]])</f>
        <v>2</v>
      </c>
      <c r="P6917" s="4">
        <f>YEAR(Table1[[#This Row],[Invoice Date]])</f>
        <v>2021</v>
      </c>
      <c r="Q6917" s="4" t="str">
        <f>"Q"&amp;ROUNDUP(MONTH(Table1[[#This Row],[Invoice Date]])/3,0)</f>
        <v>Q1</v>
      </c>
      <c r="R6917" s="4" t="str">
        <f>LOOKUP(O6917,{1,3,6,9,12},{"Winter","Spring","Summer","Autumn","Winter"})</f>
        <v>Winter</v>
      </c>
    </row>
    <row r="6918" spans="2:18"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c r="O6918" s="4">
        <f>MONTH(Table1[[#This Row],[Invoice Date]])</f>
        <v>2</v>
      </c>
      <c r="P6918" s="4">
        <f>YEAR(Table1[[#This Row],[Invoice Date]])</f>
        <v>2021</v>
      </c>
      <c r="Q6918" s="4" t="str">
        <f>"Q"&amp;ROUNDUP(MONTH(Table1[[#This Row],[Invoice Date]])/3,0)</f>
        <v>Q1</v>
      </c>
      <c r="R6918" s="4" t="str">
        <f>LOOKUP(O6918,{1,3,6,9,12},{"Winter","Spring","Summer","Autumn","Winter"})</f>
        <v>Winter</v>
      </c>
    </row>
    <row r="6919" spans="2:18"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c r="O6919" s="4">
        <f>MONTH(Table1[[#This Row],[Invoice Date]])</f>
        <v>2</v>
      </c>
      <c r="P6919" s="4">
        <f>YEAR(Table1[[#This Row],[Invoice Date]])</f>
        <v>2021</v>
      </c>
      <c r="Q6919" s="4" t="str">
        <f>"Q"&amp;ROUNDUP(MONTH(Table1[[#This Row],[Invoice Date]])/3,0)</f>
        <v>Q1</v>
      </c>
      <c r="R6919" s="4" t="str">
        <f>LOOKUP(O6919,{1,3,6,9,12},{"Winter","Spring","Summer","Autumn","Winter"})</f>
        <v>Winter</v>
      </c>
    </row>
    <row r="6920" spans="2:18"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c r="O6920" s="4">
        <f>MONTH(Table1[[#This Row],[Invoice Date]])</f>
        <v>2</v>
      </c>
      <c r="P6920" s="4">
        <f>YEAR(Table1[[#This Row],[Invoice Date]])</f>
        <v>2021</v>
      </c>
      <c r="Q6920" s="4" t="str">
        <f>"Q"&amp;ROUNDUP(MONTH(Table1[[#This Row],[Invoice Date]])/3,0)</f>
        <v>Q1</v>
      </c>
      <c r="R6920" s="4" t="str">
        <f>LOOKUP(O6920,{1,3,6,9,12},{"Winter","Spring","Summer","Autumn","Winter"})</f>
        <v>Winter</v>
      </c>
    </row>
    <row r="6921" spans="2:18"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c r="O6921" s="4">
        <f>MONTH(Table1[[#This Row],[Invoice Date]])</f>
        <v>3</v>
      </c>
      <c r="P6921" s="4">
        <f>YEAR(Table1[[#This Row],[Invoice Date]])</f>
        <v>2021</v>
      </c>
      <c r="Q6921" s="4" t="str">
        <f>"Q"&amp;ROUNDUP(MONTH(Table1[[#This Row],[Invoice Date]])/3,0)</f>
        <v>Q1</v>
      </c>
      <c r="R6921" s="4" t="str">
        <f>LOOKUP(O6921,{1,3,6,9,12},{"Winter","Spring","Summer","Autumn","Winter"})</f>
        <v>Spring</v>
      </c>
    </row>
    <row r="6922" spans="2:18"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c r="O6922" s="4">
        <f>MONTH(Table1[[#This Row],[Invoice Date]])</f>
        <v>3</v>
      </c>
      <c r="P6922" s="4">
        <f>YEAR(Table1[[#This Row],[Invoice Date]])</f>
        <v>2021</v>
      </c>
      <c r="Q6922" s="4" t="str">
        <f>"Q"&amp;ROUNDUP(MONTH(Table1[[#This Row],[Invoice Date]])/3,0)</f>
        <v>Q1</v>
      </c>
      <c r="R6922" s="4" t="str">
        <f>LOOKUP(O6922,{1,3,6,9,12},{"Winter","Spring","Summer","Autumn","Winter"})</f>
        <v>Spring</v>
      </c>
    </row>
    <row r="6923" spans="2:18"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c r="O6923" s="4">
        <f>MONTH(Table1[[#This Row],[Invoice Date]])</f>
        <v>3</v>
      </c>
      <c r="P6923" s="4">
        <f>YEAR(Table1[[#This Row],[Invoice Date]])</f>
        <v>2021</v>
      </c>
      <c r="Q6923" s="4" t="str">
        <f>"Q"&amp;ROUNDUP(MONTH(Table1[[#This Row],[Invoice Date]])/3,0)</f>
        <v>Q1</v>
      </c>
      <c r="R6923" s="4" t="str">
        <f>LOOKUP(O6923,{1,3,6,9,12},{"Winter","Spring","Summer","Autumn","Winter"})</f>
        <v>Spring</v>
      </c>
    </row>
    <row r="6924" spans="2:18"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c r="O6924" s="4">
        <f>MONTH(Table1[[#This Row],[Invoice Date]])</f>
        <v>3</v>
      </c>
      <c r="P6924" s="4">
        <f>YEAR(Table1[[#This Row],[Invoice Date]])</f>
        <v>2021</v>
      </c>
      <c r="Q6924" s="4" t="str">
        <f>"Q"&amp;ROUNDUP(MONTH(Table1[[#This Row],[Invoice Date]])/3,0)</f>
        <v>Q1</v>
      </c>
      <c r="R6924" s="4" t="str">
        <f>LOOKUP(O6924,{1,3,6,9,12},{"Winter","Spring","Summer","Autumn","Winter"})</f>
        <v>Spring</v>
      </c>
    </row>
    <row r="6925" spans="2:18"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c r="O6925" s="4">
        <f>MONTH(Table1[[#This Row],[Invoice Date]])</f>
        <v>3</v>
      </c>
      <c r="P6925" s="4">
        <f>YEAR(Table1[[#This Row],[Invoice Date]])</f>
        <v>2021</v>
      </c>
      <c r="Q6925" s="4" t="str">
        <f>"Q"&amp;ROUNDUP(MONTH(Table1[[#This Row],[Invoice Date]])/3,0)</f>
        <v>Q1</v>
      </c>
      <c r="R6925" s="4" t="str">
        <f>LOOKUP(O6925,{1,3,6,9,12},{"Winter","Spring","Summer","Autumn","Winter"})</f>
        <v>Spring</v>
      </c>
    </row>
    <row r="6926" spans="2:18"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c r="O6926" s="4">
        <f>MONTH(Table1[[#This Row],[Invoice Date]])</f>
        <v>3</v>
      </c>
      <c r="P6926" s="4">
        <f>YEAR(Table1[[#This Row],[Invoice Date]])</f>
        <v>2021</v>
      </c>
      <c r="Q6926" s="4" t="str">
        <f>"Q"&amp;ROUNDUP(MONTH(Table1[[#This Row],[Invoice Date]])/3,0)</f>
        <v>Q1</v>
      </c>
      <c r="R6926" s="4" t="str">
        <f>LOOKUP(O6926,{1,3,6,9,12},{"Winter","Spring","Summer","Autumn","Winter"})</f>
        <v>Spring</v>
      </c>
    </row>
    <row r="6927" spans="2:18"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c r="O6927" s="4">
        <f>MONTH(Table1[[#This Row],[Invoice Date]])</f>
        <v>4</v>
      </c>
      <c r="P6927" s="4">
        <f>YEAR(Table1[[#This Row],[Invoice Date]])</f>
        <v>2021</v>
      </c>
      <c r="Q6927" s="4" t="str">
        <f>"Q"&amp;ROUNDUP(MONTH(Table1[[#This Row],[Invoice Date]])/3,0)</f>
        <v>Q2</v>
      </c>
      <c r="R6927" s="4" t="str">
        <f>LOOKUP(O6927,{1,3,6,9,12},{"Winter","Spring","Summer","Autumn","Winter"})</f>
        <v>Spring</v>
      </c>
    </row>
    <row r="6928" spans="2:18"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c r="O6928" s="4">
        <f>MONTH(Table1[[#This Row],[Invoice Date]])</f>
        <v>4</v>
      </c>
      <c r="P6928" s="4">
        <f>YEAR(Table1[[#This Row],[Invoice Date]])</f>
        <v>2021</v>
      </c>
      <c r="Q6928" s="4" t="str">
        <f>"Q"&amp;ROUNDUP(MONTH(Table1[[#This Row],[Invoice Date]])/3,0)</f>
        <v>Q2</v>
      </c>
      <c r="R6928" s="4" t="str">
        <f>LOOKUP(O6928,{1,3,6,9,12},{"Winter","Spring","Summer","Autumn","Winter"})</f>
        <v>Spring</v>
      </c>
    </row>
    <row r="6929" spans="2:18"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c r="O6929" s="4">
        <f>MONTH(Table1[[#This Row],[Invoice Date]])</f>
        <v>4</v>
      </c>
      <c r="P6929" s="4">
        <f>YEAR(Table1[[#This Row],[Invoice Date]])</f>
        <v>2021</v>
      </c>
      <c r="Q6929" s="4" t="str">
        <f>"Q"&amp;ROUNDUP(MONTH(Table1[[#This Row],[Invoice Date]])/3,0)</f>
        <v>Q2</v>
      </c>
      <c r="R6929" s="4" t="str">
        <f>LOOKUP(O6929,{1,3,6,9,12},{"Winter","Spring","Summer","Autumn","Winter"})</f>
        <v>Spring</v>
      </c>
    </row>
    <row r="6930" spans="2:18"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c r="O6930" s="4">
        <f>MONTH(Table1[[#This Row],[Invoice Date]])</f>
        <v>4</v>
      </c>
      <c r="P6930" s="4">
        <f>YEAR(Table1[[#This Row],[Invoice Date]])</f>
        <v>2021</v>
      </c>
      <c r="Q6930" s="4" t="str">
        <f>"Q"&amp;ROUNDUP(MONTH(Table1[[#This Row],[Invoice Date]])/3,0)</f>
        <v>Q2</v>
      </c>
      <c r="R6930" s="4" t="str">
        <f>LOOKUP(O6930,{1,3,6,9,12},{"Winter","Spring","Summer","Autumn","Winter"})</f>
        <v>Spring</v>
      </c>
    </row>
    <row r="6931" spans="2:18"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c r="O6931" s="4">
        <f>MONTH(Table1[[#This Row],[Invoice Date]])</f>
        <v>4</v>
      </c>
      <c r="P6931" s="4">
        <f>YEAR(Table1[[#This Row],[Invoice Date]])</f>
        <v>2021</v>
      </c>
      <c r="Q6931" s="4" t="str">
        <f>"Q"&amp;ROUNDUP(MONTH(Table1[[#This Row],[Invoice Date]])/3,0)</f>
        <v>Q2</v>
      </c>
      <c r="R6931" s="4" t="str">
        <f>LOOKUP(O6931,{1,3,6,9,12},{"Winter","Spring","Summer","Autumn","Winter"})</f>
        <v>Spring</v>
      </c>
    </row>
    <row r="6932" spans="2:18"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c r="O6932" s="4">
        <f>MONTH(Table1[[#This Row],[Invoice Date]])</f>
        <v>4</v>
      </c>
      <c r="P6932" s="4">
        <f>YEAR(Table1[[#This Row],[Invoice Date]])</f>
        <v>2021</v>
      </c>
      <c r="Q6932" s="4" t="str">
        <f>"Q"&amp;ROUNDUP(MONTH(Table1[[#This Row],[Invoice Date]])/3,0)</f>
        <v>Q2</v>
      </c>
      <c r="R6932" s="4" t="str">
        <f>LOOKUP(O6932,{1,3,6,9,12},{"Winter","Spring","Summer","Autumn","Winter"})</f>
        <v>Spring</v>
      </c>
    </row>
    <row r="6933" spans="2:18"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c r="O6933" s="4">
        <f>MONTH(Table1[[#This Row],[Invoice Date]])</f>
        <v>5</v>
      </c>
      <c r="P6933" s="4">
        <f>YEAR(Table1[[#This Row],[Invoice Date]])</f>
        <v>2021</v>
      </c>
      <c r="Q6933" s="4" t="str">
        <f>"Q"&amp;ROUNDUP(MONTH(Table1[[#This Row],[Invoice Date]])/3,0)</f>
        <v>Q2</v>
      </c>
      <c r="R6933" s="4" t="str">
        <f>LOOKUP(O6933,{1,3,6,9,12},{"Winter","Spring","Summer","Autumn","Winter"})</f>
        <v>Spring</v>
      </c>
    </row>
    <row r="6934" spans="2:18"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c r="O6934" s="4">
        <f>MONTH(Table1[[#This Row],[Invoice Date]])</f>
        <v>5</v>
      </c>
      <c r="P6934" s="4">
        <f>YEAR(Table1[[#This Row],[Invoice Date]])</f>
        <v>2021</v>
      </c>
      <c r="Q6934" s="4" t="str">
        <f>"Q"&amp;ROUNDUP(MONTH(Table1[[#This Row],[Invoice Date]])/3,0)</f>
        <v>Q2</v>
      </c>
      <c r="R6934" s="4" t="str">
        <f>LOOKUP(O6934,{1,3,6,9,12},{"Winter","Spring","Summer","Autumn","Winter"})</f>
        <v>Spring</v>
      </c>
    </row>
    <row r="6935" spans="2:18"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c r="O6935" s="4">
        <f>MONTH(Table1[[#This Row],[Invoice Date]])</f>
        <v>5</v>
      </c>
      <c r="P6935" s="4">
        <f>YEAR(Table1[[#This Row],[Invoice Date]])</f>
        <v>2021</v>
      </c>
      <c r="Q6935" s="4" t="str">
        <f>"Q"&amp;ROUNDUP(MONTH(Table1[[#This Row],[Invoice Date]])/3,0)</f>
        <v>Q2</v>
      </c>
      <c r="R6935" s="4" t="str">
        <f>LOOKUP(O6935,{1,3,6,9,12},{"Winter","Spring","Summer","Autumn","Winter"})</f>
        <v>Spring</v>
      </c>
    </row>
    <row r="6936" spans="2:18"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c r="O6936" s="4">
        <f>MONTH(Table1[[#This Row],[Invoice Date]])</f>
        <v>5</v>
      </c>
      <c r="P6936" s="4">
        <f>YEAR(Table1[[#This Row],[Invoice Date]])</f>
        <v>2021</v>
      </c>
      <c r="Q6936" s="4" t="str">
        <f>"Q"&amp;ROUNDUP(MONTH(Table1[[#This Row],[Invoice Date]])/3,0)</f>
        <v>Q2</v>
      </c>
      <c r="R6936" s="4" t="str">
        <f>LOOKUP(O6936,{1,3,6,9,12},{"Winter","Spring","Summer","Autumn","Winter"})</f>
        <v>Spring</v>
      </c>
    </row>
    <row r="6937" spans="2:18"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c r="O6937" s="4">
        <f>MONTH(Table1[[#This Row],[Invoice Date]])</f>
        <v>5</v>
      </c>
      <c r="P6937" s="4">
        <f>YEAR(Table1[[#This Row],[Invoice Date]])</f>
        <v>2021</v>
      </c>
      <c r="Q6937" s="4" t="str">
        <f>"Q"&amp;ROUNDUP(MONTH(Table1[[#This Row],[Invoice Date]])/3,0)</f>
        <v>Q2</v>
      </c>
      <c r="R6937" s="4" t="str">
        <f>LOOKUP(O6937,{1,3,6,9,12},{"Winter","Spring","Summer","Autumn","Winter"})</f>
        <v>Spring</v>
      </c>
    </row>
    <row r="6938" spans="2:18"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c r="O6938" s="4">
        <f>MONTH(Table1[[#This Row],[Invoice Date]])</f>
        <v>5</v>
      </c>
      <c r="P6938" s="4">
        <f>YEAR(Table1[[#This Row],[Invoice Date]])</f>
        <v>2021</v>
      </c>
      <c r="Q6938" s="4" t="str">
        <f>"Q"&amp;ROUNDUP(MONTH(Table1[[#This Row],[Invoice Date]])/3,0)</f>
        <v>Q2</v>
      </c>
      <c r="R6938" s="4" t="str">
        <f>LOOKUP(O6938,{1,3,6,9,12},{"Winter","Spring","Summer","Autumn","Winter"})</f>
        <v>Spring</v>
      </c>
    </row>
    <row r="6939" spans="2:18"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c r="O6939" s="4">
        <f>MONTH(Table1[[#This Row],[Invoice Date]])</f>
        <v>6</v>
      </c>
      <c r="P6939" s="4">
        <f>YEAR(Table1[[#This Row],[Invoice Date]])</f>
        <v>2021</v>
      </c>
      <c r="Q6939" s="4" t="str">
        <f>"Q"&amp;ROUNDUP(MONTH(Table1[[#This Row],[Invoice Date]])/3,0)</f>
        <v>Q2</v>
      </c>
      <c r="R6939" s="4" t="str">
        <f>LOOKUP(O6939,{1,3,6,9,12},{"Winter","Spring","Summer","Autumn","Winter"})</f>
        <v>Summer</v>
      </c>
    </row>
    <row r="6940" spans="2:18"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c r="O6940" s="4">
        <f>MONTH(Table1[[#This Row],[Invoice Date]])</f>
        <v>6</v>
      </c>
      <c r="P6940" s="4">
        <f>YEAR(Table1[[#This Row],[Invoice Date]])</f>
        <v>2021</v>
      </c>
      <c r="Q6940" s="4" t="str">
        <f>"Q"&amp;ROUNDUP(MONTH(Table1[[#This Row],[Invoice Date]])/3,0)</f>
        <v>Q2</v>
      </c>
      <c r="R6940" s="4" t="str">
        <f>LOOKUP(O6940,{1,3,6,9,12},{"Winter","Spring","Summer","Autumn","Winter"})</f>
        <v>Summer</v>
      </c>
    </row>
    <row r="6941" spans="2:18"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c r="O6941" s="4">
        <f>MONTH(Table1[[#This Row],[Invoice Date]])</f>
        <v>6</v>
      </c>
      <c r="P6941" s="4">
        <f>YEAR(Table1[[#This Row],[Invoice Date]])</f>
        <v>2021</v>
      </c>
      <c r="Q6941" s="4" t="str">
        <f>"Q"&amp;ROUNDUP(MONTH(Table1[[#This Row],[Invoice Date]])/3,0)</f>
        <v>Q2</v>
      </c>
      <c r="R6941" s="4" t="str">
        <f>LOOKUP(O6941,{1,3,6,9,12},{"Winter","Spring","Summer","Autumn","Winter"})</f>
        <v>Summer</v>
      </c>
    </row>
    <row r="6942" spans="2:18"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c r="O6942" s="4">
        <f>MONTH(Table1[[#This Row],[Invoice Date]])</f>
        <v>6</v>
      </c>
      <c r="P6942" s="4">
        <f>YEAR(Table1[[#This Row],[Invoice Date]])</f>
        <v>2021</v>
      </c>
      <c r="Q6942" s="4" t="str">
        <f>"Q"&amp;ROUNDUP(MONTH(Table1[[#This Row],[Invoice Date]])/3,0)</f>
        <v>Q2</v>
      </c>
      <c r="R6942" s="4" t="str">
        <f>LOOKUP(O6942,{1,3,6,9,12},{"Winter","Spring","Summer","Autumn","Winter"})</f>
        <v>Summer</v>
      </c>
    </row>
    <row r="6943" spans="2:18"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c r="O6943" s="4">
        <f>MONTH(Table1[[#This Row],[Invoice Date]])</f>
        <v>6</v>
      </c>
      <c r="P6943" s="4">
        <f>YEAR(Table1[[#This Row],[Invoice Date]])</f>
        <v>2021</v>
      </c>
      <c r="Q6943" s="4" t="str">
        <f>"Q"&amp;ROUNDUP(MONTH(Table1[[#This Row],[Invoice Date]])/3,0)</f>
        <v>Q2</v>
      </c>
      <c r="R6943" s="4" t="str">
        <f>LOOKUP(O6943,{1,3,6,9,12},{"Winter","Spring","Summer","Autumn","Winter"})</f>
        <v>Summer</v>
      </c>
    </row>
    <row r="6944" spans="2:18"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c r="O6944" s="4">
        <f>MONTH(Table1[[#This Row],[Invoice Date]])</f>
        <v>6</v>
      </c>
      <c r="P6944" s="4">
        <f>YEAR(Table1[[#This Row],[Invoice Date]])</f>
        <v>2021</v>
      </c>
      <c r="Q6944" s="4" t="str">
        <f>"Q"&amp;ROUNDUP(MONTH(Table1[[#This Row],[Invoice Date]])/3,0)</f>
        <v>Q2</v>
      </c>
      <c r="R6944" s="4" t="str">
        <f>LOOKUP(O6944,{1,3,6,9,12},{"Winter","Spring","Summer","Autumn","Winter"})</f>
        <v>Summer</v>
      </c>
    </row>
    <row r="6945" spans="2:18"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c r="O6945" s="4">
        <f>MONTH(Table1[[#This Row],[Invoice Date]])</f>
        <v>7</v>
      </c>
      <c r="P6945" s="4">
        <f>YEAR(Table1[[#This Row],[Invoice Date]])</f>
        <v>2021</v>
      </c>
      <c r="Q6945" s="4" t="str">
        <f>"Q"&amp;ROUNDUP(MONTH(Table1[[#This Row],[Invoice Date]])/3,0)</f>
        <v>Q3</v>
      </c>
      <c r="R6945" s="4" t="str">
        <f>LOOKUP(O6945,{1,3,6,9,12},{"Winter","Spring","Summer","Autumn","Winter"})</f>
        <v>Summer</v>
      </c>
    </row>
    <row r="6946" spans="2:18"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c r="O6946" s="4">
        <f>MONTH(Table1[[#This Row],[Invoice Date]])</f>
        <v>7</v>
      </c>
      <c r="P6946" s="4">
        <f>YEAR(Table1[[#This Row],[Invoice Date]])</f>
        <v>2021</v>
      </c>
      <c r="Q6946" s="4" t="str">
        <f>"Q"&amp;ROUNDUP(MONTH(Table1[[#This Row],[Invoice Date]])/3,0)</f>
        <v>Q3</v>
      </c>
      <c r="R6946" s="4" t="str">
        <f>LOOKUP(O6946,{1,3,6,9,12},{"Winter","Spring","Summer","Autumn","Winter"})</f>
        <v>Summer</v>
      </c>
    </row>
    <row r="6947" spans="2:18"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c r="O6947" s="4">
        <f>MONTH(Table1[[#This Row],[Invoice Date]])</f>
        <v>7</v>
      </c>
      <c r="P6947" s="4">
        <f>YEAR(Table1[[#This Row],[Invoice Date]])</f>
        <v>2021</v>
      </c>
      <c r="Q6947" s="4" t="str">
        <f>"Q"&amp;ROUNDUP(MONTH(Table1[[#This Row],[Invoice Date]])/3,0)</f>
        <v>Q3</v>
      </c>
      <c r="R6947" s="4" t="str">
        <f>LOOKUP(O6947,{1,3,6,9,12},{"Winter","Spring","Summer","Autumn","Winter"})</f>
        <v>Summer</v>
      </c>
    </row>
    <row r="6948" spans="2:18"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c r="O6948" s="4">
        <f>MONTH(Table1[[#This Row],[Invoice Date]])</f>
        <v>7</v>
      </c>
      <c r="P6948" s="4">
        <f>YEAR(Table1[[#This Row],[Invoice Date]])</f>
        <v>2021</v>
      </c>
      <c r="Q6948" s="4" t="str">
        <f>"Q"&amp;ROUNDUP(MONTH(Table1[[#This Row],[Invoice Date]])/3,0)</f>
        <v>Q3</v>
      </c>
      <c r="R6948" s="4" t="str">
        <f>LOOKUP(O6948,{1,3,6,9,12},{"Winter","Spring","Summer","Autumn","Winter"})</f>
        <v>Summer</v>
      </c>
    </row>
    <row r="6949" spans="2:18"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c r="O6949" s="4">
        <f>MONTH(Table1[[#This Row],[Invoice Date]])</f>
        <v>7</v>
      </c>
      <c r="P6949" s="4">
        <f>YEAR(Table1[[#This Row],[Invoice Date]])</f>
        <v>2021</v>
      </c>
      <c r="Q6949" s="4" t="str">
        <f>"Q"&amp;ROUNDUP(MONTH(Table1[[#This Row],[Invoice Date]])/3,0)</f>
        <v>Q3</v>
      </c>
      <c r="R6949" s="4" t="str">
        <f>LOOKUP(O6949,{1,3,6,9,12},{"Winter","Spring","Summer","Autumn","Winter"})</f>
        <v>Summer</v>
      </c>
    </row>
    <row r="6950" spans="2:18"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c r="O6950" s="4">
        <f>MONTH(Table1[[#This Row],[Invoice Date]])</f>
        <v>7</v>
      </c>
      <c r="P6950" s="4">
        <f>YEAR(Table1[[#This Row],[Invoice Date]])</f>
        <v>2021</v>
      </c>
      <c r="Q6950" s="4" t="str">
        <f>"Q"&amp;ROUNDUP(MONTH(Table1[[#This Row],[Invoice Date]])/3,0)</f>
        <v>Q3</v>
      </c>
      <c r="R6950" s="4" t="str">
        <f>LOOKUP(O6950,{1,3,6,9,12},{"Winter","Spring","Summer","Autumn","Winter"})</f>
        <v>Summer</v>
      </c>
    </row>
    <row r="6951" spans="2:18"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c r="O6951" s="4">
        <f>MONTH(Table1[[#This Row],[Invoice Date]])</f>
        <v>8</v>
      </c>
      <c r="P6951" s="4">
        <f>YEAR(Table1[[#This Row],[Invoice Date]])</f>
        <v>2021</v>
      </c>
      <c r="Q6951" s="4" t="str">
        <f>"Q"&amp;ROUNDUP(MONTH(Table1[[#This Row],[Invoice Date]])/3,0)</f>
        <v>Q3</v>
      </c>
      <c r="R6951" s="4" t="str">
        <f>LOOKUP(O6951,{1,3,6,9,12},{"Winter","Spring","Summer","Autumn","Winter"})</f>
        <v>Summer</v>
      </c>
    </row>
    <row r="6952" spans="2:18"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c r="O6952" s="4">
        <f>MONTH(Table1[[#This Row],[Invoice Date]])</f>
        <v>8</v>
      </c>
      <c r="P6952" s="4">
        <f>YEAR(Table1[[#This Row],[Invoice Date]])</f>
        <v>2021</v>
      </c>
      <c r="Q6952" s="4" t="str">
        <f>"Q"&amp;ROUNDUP(MONTH(Table1[[#This Row],[Invoice Date]])/3,0)</f>
        <v>Q3</v>
      </c>
      <c r="R6952" s="4" t="str">
        <f>LOOKUP(O6952,{1,3,6,9,12},{"Winter","Spring","Summer","Autumn","Winter"})</f>
        <v>Summer</v>
      </c>
    </row>
    <row r="6953" spans="2:18"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c r="O6953" s="4">
        <f>MONTH(Table1[[#This Row],[Invoice Date]])</f>
        <v>8</v>
      </c>
      <c r="P6953" s="4">
        <f>YEAR(Table1[[#This Row],[Invoice Date]])</f>
        <v>2021</v>
      </c>
      <c r="Q6953" s="4" t="str">
        <f>"Q"&amp;ROUNDUP(MONTH(Table1[[#This Row],[Invoice Date]])/3,0)</f>
        <v>Q3</v>
      </c>
      <c r="R6953" s="4" t="str">
        <f>LOOKUP(O6953,{1,3,6,9,12},{"Winter","Spring","Summer","Autumn","Winter"})</f>
        <v>Summer</v>
      </c>
    </row>
    <row r="6954" spans="2:18"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c r="O6954" s="4">
        <f>MONTH(Table1[[#This Row],[Invoice Date]])</f>
        <v>8</v>
      </c>
      <c r="P6954" s="4">
        <f>YEAR(Table1[[#This Row],[Invoice Date]])</f>
        <v>2021</v>
      </c>
      <c r="Q6954" s="4" t="str">
        <f>"Q"&amp;ROUNDUP(MONTH(Table1[[#This Row],[Invoice Date]])/3,0)</f>
        <v>Q3</v>
      </c>
      <c r="R6954" s="4" t="str">
        <f>LOOKUP(O6954,{1,3,6,9,12},{"Winter","Spring","Summer","Autumn","Winter"})</f>
        <v>Summer</v>
      </c>
    </row>
    <row r="6955" spans="2:18"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c r="O6955" s="4">
        <f>MONTH(Table1[[#This Row],[Invoice Date]])</f>
        <v>8</v>
      </c>
      <c r="P6955" s="4">
        <f>YEAR(Table1[[#This Row],[Invoice Date]])</f>
        <v>2021</v>
      </c>
      <c r="Q6955" s="4" t="str">
        <f>"Q"&amp;ROUNDUP(MONTH(Table1[[#This Row],[Invoice Date]])/3,0)</f>
        <v>Q3</v>
      </c>
      <c r="R6955" s="4" t="str">
        <f>LOOKUP(O6955,{1,3,6,9,12},{"Winter","Spring","Summer","Autumn","Winter"})</f>
        <v>Summer</v>
      </c>
    </row>
    <row r="6956" spans="2:18"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c r="O6956" s="4">
        <f>MONTH(Table1[[#This Row],[Invoice Date]])</f>
        <v>8</v>
      </c>
      <c r="P6956" s="4">
        <f>YEAR(Table1[[#This Row],[Invoice Date]])</f>
        <v>2021</v>
      </c>
      <c r="Q6956" s="4" t="str">
        <f>"Q"&amp;ROUNDUP(MONTH(Table1[[#This Row],[Invoice Date]])/3,0)</f>
        <v>Q3</v>
      </c>
      <c r="R6956" s="4" t="str">
        <f>LOOKUP(O6956,{1,3,6,9,12},{"Winter","Spring","Summer","Autumn","Winter"})</f>
        <v>Summer</v>
      </c>
    </row>
    <row r="6957" spans="2:18"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c r="O6957" s="4">
        <f>MONTH(Table1[[#This Row],[Invoice Date]])</f>
        <v>9</v>
      </c>
      <c r="P6957" s="4">
        <f>YEAR(Table1[[#This Row],[Invoice Date]])</f>
        <v>2021</v>
      </c>
      <c r="Q6957" s="4" t="str">
        <f>"Q"&amp;ROUNDUP(MONTH(Table1[[#This Row],[Invoice Date]])/3,0)</f>
        <v>Q3</v>
      </c>
      <c r="R6957" s="4" t="str">
        <f>LOOKUP(O6957,{1,3,6,9,12},{"Winter","Spring","Summer","Autumn","Winter"})</f>
        <v>Autumn</v>
      </c>
    </row>
    <row r="6958" spans="2:18"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c r="O6958" s="4">
        <f>MONTH(Table1[[#This Row],[Invoice Date]])</f>
        <v>9</v>
      </c>
      <c r="P6958" s="4">
        <f>YEAR(Table1[[#This Row],[Invoice Date]])</f>
        <v>2021</v>
      </c>
      <c r="Q6958" s="4" t="str">
        <f>"Q"&amp;ROUNDUP(MONTH(Table1[[#This Row],[Invoice Date]])/3,0)</f>
        <v>Q3</v>
      </c>
      <c r="R6958" s="4" t="str">
        <f>LOOKUP(O6958,{1,3,6,9,12},{"Winter","Spring","Summer","Autumn","Winter"})</f>
        <v>Autumn</v>
      </c>
    </row>
    <row r="6959" spans="2:18"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c r="O6959" s="4">
        <f>MONTH(Table1[[#This Row],[Invoice Date]])</f>
        <v>9</v>
      </c>
      <c r="P6959" s="4">
        <f>YEAR(Table1[[#This Row],[Invoice Date]])</f>
        <v>2021</v>
      </c>
      <c r="Q6959" s="4" t="str">
        <f>"Q"&amp;ROUNDUP(MONTH(Table1[[#This Row],[Invoice Date]])/3,0)</f>
        <v>Q3</v>
      </c>
      <c r="R6959" s="4" t="str">
        <f>LOOKUP(O6959,{1,3,6,9,12},{"Winter","Spring","Summer","Autumn","Winter"})</f>
        <v>Autumn</v>
      </c>
    </row>
    <row r="6960" spans="2:18"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c r="O6960" s="4">
        <f>MONTH(Table1[[#This Row],[Invoice Date]])</f>
        <v>9</v>
      </c>
      <c r="P6960" s="4">
        <f>YEAR(Table1[[#This Row],[Invoice Date]])</f>
        <v>2021</v>
      </c>
      <c r="Q6960" s="4" t="str">
        <f>"Q"&amp;ROUNDUP(MONTH(Table1[[#This Row],[Invoice Date]])/3,0)</f>
        <v>Q3</v>
      </c>
      <c r="R6960" s="4" t="str">
        <f>LOOKUP(O6960,{1,3,6,9,12},{"Winter","Spring","Summer","Autumn","Winter"})</f>
        <v>Autumn</v>
      </c>
    </row>
    <row r="6961" spans="2:18"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c r="O6961" s="4">
        <f>MONTH(Table1[[#This Row],[Invoice Date]])</f>
        <v>9</v>
      </c>
      <c r="P6961" s="4">
        <f>YEAR(Table1[[#This Row],[Invoice Date]])</f>
        <v>2021</v>
      </c>
      <c r="Q6961" s="4" t="str">
        <f>"Q"&amp;ROUNDUP(MONTH(Table1[[#This Row],[Invoice Date]])/3,0)</f>
        <v>Q3</v>
      </c>
      <c r="R6961" s="4" t="str">
        <f>LOOKUP(O6961,{1,3,6,9,12},{"Winter","Spring","Summer","Autumn","Winter"})</f>
        <v>Autumn</v>
      </c>
    </row>
    <row r="6962" spans="2:18"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c r="O6962" s="4">
        <f>MONTH(Table1[[#This Row],[Invoice Date]])</f>
        <v>9</v>
      </c>
      <c r="P6962" s="4">
        <f>YEAR(Table1[[#This Row],[Invoice Date]])</f>
        <v>2021</v>
      </c>
      <c r="Q6962" s="4" t="str">
        <f>"Q"&amp;ROUNDUP(MONTH(Table1[[#This Row],[Invoice Date]])/3,0)</f>
        <v>Q3</v>
      </c>
      <c r="R6962" s="4" t="str">
        <f>LOOKUP(O6962,{1,3,6,9,12},{"Winter","Spring","Summer","Autumn","Winter"})</f>
        <v>Autumn</v>
      </c>
    </row>
    <row r="6963" spans="2:18"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c r="O6963" s="4">
        <f>MONTH(Table1[[#This Row],[Invoice Date]])</f>
        <v>10</v>
      </c>
      <c r="P6963" s="4">
        <f>YEAR(Table1[[#This Row],[Invoice Date]])</f>
        <v>2021</v>
      </c>
      <c r="Q6963" s="4" t="str">
        <f>"Q"&amp;ROUNDUP(MONTH(Table1[[#This Row],[Invoice Date]])/3,0)</f>
        <v>Q4</v>
      </c>
      <c r="R6963" s="4" t="str">
        <f>LOOKUP(O6963,{1,3,6,9,12},{"Winter","Spring","Summer","Autumn","Winter"})</f>
        <v>Autumn</v>
      </c>
    </row>
    <row r="6964" spans="2:18"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c r="O6964" s="4">
        <f>MONTH(Table1[[#This Row],[Invoice Date]])</f>
        <v>10</v>
      </c>
      <c r="P6964" s="4">
        <f>YEAR(Table1[[#This Row],[Invoice Date]])</f>
        <v>2021</v>
      </c>
      <c r="Q6964" s="4" t="str">
        <f>"Q"&amp;ROUNDUP(MONTH(Table1[[#This Row],[Invoice Date]])/3,0)</f>
        <v>Q4</v>
      </c>
      <c r="R6964" s="4" t="str">
        <f>LOOKUP(O6964,{1,3,6,9,12},{"Winter","Spring","Summer","Autumn","Winter"})</f>
        <v>Autumn</v>
      </c>
    </row>
    <row r="6965" spans="2:18"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c r="O6965" s="4">
        <f>MONTH(Table1[[#This Row],[Invoice Date]])</f>
        <v>10</v>
      </c>
      <c r="P6965" s="4">
        <f>YEAR(Table1[[#This Row],[Invoice Date]])</f>
        <v>2021</v>
      </c>
      <c r="Q6965" s="4" t="str">
        <f>"Q"&amp;ROUNDUP(MONTH(Table1[[#This Row],[Invoice Date]])/3,0)</f>
        <v>Q4</v>
      </c>
      <c r="R6965" s="4" t="str">
        <f>LOOKUP(O6965,{1,3,6,9,12},{"Winter","Spring","Summer","Autumn","Winter"})</f>
        <v>Autumn</v>
      </c>
    </row>
    <row r="6966" spans="2:18"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c r="O6966" s="4">
        <f>MONTH(Table1[[#This Row],[Invoice Date]])</f>
        <v>10</v>
      </c>
      <c r="P6966" s="4">
        <f>YEAR(Table1[[#This Row],[Invoice Date]])</f>
        <v>2021</v>
      </c>
      <c r="Q6966" s="4" t="str">
        <f>"Q"&amp;ROUNDUP(MONTH(Table1[[#This Row],[Invoice Date]])/3,0)</f>
        <v>Q4</v>
      </c>
      <c r="R6966" s="4" t="str">
        <f>LOOKUP(O6966,{1,3,6,9,12},{"Winter","Spring","Summer","Autumn","Winter"})</f>
        <v>Autumn</v>
      </c>
    </row>
    <row r="6967" spans="2:18"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c r="O6967" s="4">
        <f>MONTH(Table1[[#This Row],[Invoice Date]])</f>
        <v>10</v>
      </c>
      <c r="P6967" s="4">
        <f>YEAR(Table1[[#This Row],[Invoice Date]])</f>
        <v>2021</v>
      </c>
      <c r="Q6967" s="4" t="str">
        <f>"Q"&amp;ROUNDUP(MONTH(Table1[[#This Row],[Invoice Date]])/3,0)</f>
        <v>Q4</v>
      </c>
      <c r="R6967" s="4" t="str">
        <f>LOOKUP(O6967,{1,3,6,9,12},{"Winter","Spring","Summer","Autumn","Winter"})</f>
        <v>Autumn</v>
      </c>
    </row>
    <row r="6968" spans="2:18"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c r="O6968" s="4">
        <f>MONTH(Table1[[#This Row],[Invoice Date]])</f>
        <v>10</v>
      </c>
      <c r="P6968" s="4">
        <f>YEAR(Table1[[#This Row],[Invoice Date]])</f>
        <v>2021</v>
      </c>
      <c r="Q6968" s="4" t="str">
        <f>"Q"&amp;ROUNDUP(MONTH(Table1[[#This Row],[Invoice Date]])/3,0)</f>
        <v>Q4</v>
      </c>
      <c r="R6968" s="4" t="str">
        <f>LOOKUP(O6968,{1,3,6,9,12},{"Winter","Spring","Summer","Autumn","Winter"})</f>
        <v>Autumn</v>
      </c>
    </row>
    <row r="6969" spans="2:18"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c r="O6969" s="4">
        <f>MONTH(Table1[[#This Row],[Invoice Date]])</f>
        <v>11</v>
      </c>
      <c r="P6969" s="4">
        <f>YEAR(Table1[[#This Row],[Invoice Date]])</f>
        <v>2021</v>
      </c>
      <c r="Q6969" s="4" t="str">
        <f>"Q"&amp;ROUNDUP(MONTH(Table1[[#This Row],[Invoice Date]])/3,0)</f>
        <v>Q4</v>
      </c>
      <c r="R6969" s="4" t="str">
        <f>LOOKUP(O6969,{1,3,6,9,12},{"Winter","Spring","Summer","Autumn","Winter"})</f>
        <v>Autumn</v>
      </c>
    </row>
    <row r="6970" spans="2:18"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c r="O6970" s="4">
        <f>MONTH(Table1[[#This Row],[Invoice Date]])</f>
        <v>11</v>
      </c>
      <c r="P6970" s="4">
        <f>YEAR(Table1[[#This Row],[Invoice Date]])</f>
        <v>2021</v>
      </c>
      <c r="Q6970" s="4" t="str">
        <f>"Q"&amp;ROUNDUP(MONTH(Table1[[#This Row],[Invoice Date]])/3,0)</f>
        <v>Q4</v>
      </c>
      <c r="R6970" s="4" t="str">
        <f>LOOKUP(O6970,{1,3,6,9,12},{"Winter","Spring","Summer","Autumn","Winter"})</f>
        <v>Autumn</v>
      </c>
    </row>
    <row r="6971" spans="2:18"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c r="O6971" s="4">
        <f>MONTH(Table1[[#This Row],[Invoice Date]])</f>
        <v>11</v>
      </c>
      <c r="P6971" s="4">
        <f>YEAR(Table1[[#This Row],[Invoice Date]])</f>
        <v>2021</v>
      </c>
      <c r="Q6971" s="4" t="str">
        <f>"Q"&amp;ROUNDUP(MONTH(Table1[[#This Row],[Invoice Date]])/3,0)</f>
        <v>Q4</v>
      </c>
      <c r="R6971" s="4" t="str">
        <f>LOOKUP(O6971,{1,3,6,9,12},{"Winter","Spring","Summer","Autumn","Winter"})</f>
        <v>Autumn</v>
      </c>
    </row>
    <row r="6972" spans="2:18"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c r="O6972" s="4">
        <f>MONTH(Table1[[#This Row],[Invoice Date]])</f>
        <v>11</v>
      </c>
      <c r="P6972" s="4">
        <f>YEAR(Table1[[#This Row],[Invoice Date]])</f>
        <v>2021</v>
      </c>
      <c r="Q6972" s="4" t="str">
        <f>"Q"&amp;ROUNDUP(MONTH(Table1[[#This Row],[Invoice Date]])/3,0)</f>
        <v>Q4</v>
      </c>
      <c r="R6972" s="4" t="str">
        <f>LOOKUP(O6972,{1,3,6,9,12},{"Winter","Spring","Summer","Autumn","Winter"})</f>
        <v>Autumn</v>
      </c>
    </row>
    <row r="6973" spans="2:18"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c r="O6973" s="4">
        <f>MONTH(Table1[[#This Row],[Invoice Date]])</f>
        <v>11</v>
      </c>
      <c r="P6973" s="4">
        <f>YEAR(Table1[[#This Row],[Invoice Date]])</f>
        <v>2021</v>
      </c>
      <c r="Q6973" s="4" t="str">
        <f>"Q"&amp;ROUNDUP(MONTH(Table1[[#This Row],[Invoice Date]])/3,0)</f>
        <v>Q4</v>
      </c>
      <c r="R6973" s="4" t="str">
        <f>LOOKUP(O6973,{1,3,6,9,12},{"Winter","Spring","Summer","Autumn","Winter"})</f>
        <v>Autumn</v>
      </c>
    </row>
    <row r="6974" spans="2:18"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c r="O6974" s="4">
        <f>MONTH(Table1[[#This Row],[Invoice Date]])</f>
        <v>11</v>
      </c>
      <c r="P6974" s="4">
        <f>YEAR(Table1[[#This Row],[Invoice Date]])</f>
        <v>2021</v>
      </c>
      <c r="Q6974" s="4" t="str">
        <f>"Q"&amp;ROUNDUP(MONTH(Table1[[#This Row],[Invoice Date]])/3,0)</f>
        <v>Q4</v>
      </c>
      <c r="R6974" s="4" t="str">
        <f>LOOKUP(O6974,{1,3,6,9,12},{"Winter","Spring","Summer","Autumn","Winter"})</f>
        <v>Autumn</v>
      </c>
    </row>
    <row r="6975" spans="2:18"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c r="O6975" s="4">
        <f>MONTH(Table1[[#This Row],[Invoice Date]])</f>
        <v>12</v>
      </c>
      <c r="P6975" s="4">
        <f>YEAR(Table1[[#This Row],[Invoice Date]])</f>
        <v>2021</v>
      </c>
      <c r="Q6975" s="4" t="str">
        <f>"Q"&amp;ROUNDUP(MONTH(Table1[[#This Row],[Invoice Date]])/3,0)</f>
        <v>Q4</v>
      </c>
      <c r="R6975" s="4" t="str">
        <f>LOOKUP(O6975,{1,3,6,9,12},{"Winter","Spring","Summer","Autumn","Winter"})</f>
        <v>Winter</v>
      </c>
    </row>
    <row r="6976" spans="2:18"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c r="O6976" s="4">
        <f>MONTH(Table1[[#This Row],[Invoice Date]])</f>
        <v>12</v>
      </c>
      <c r="P6976" s="4">
        <f>YEAR(Table1[[#This Row],[Invoice Date]])</f>
        <v>2021</v>
      </c>
      <c r="Q6976" s="4" t="str">
        <f>"Q"&amp;ROUNDUP(MONTH(Table1[[#This Row],[Invoice Date]])/3,0)</f>
        <v>Q4</v>
      </c>
      <c r="R6976" s="4" t="str">
        <f>LOOKUP(O6976,{1,3,6,9,12},{"Winter","Spring","Summer","Autumn","Winter"})</f>
        <v>Winter</v>
      </c>
    </row>
    <row r="6977" spans="2:18"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c r="O6977" s="4">
        <f>MONTH(Table1[[#This Row],[Invoice Date]])</f>
        <v>12</v>
      </c>
      <c r="P6977" s="4">
        <f>YEAR(Table1[[#This Row],[Invoice Date]])</f>
        <v>2021</v>
      </c>
      <c r="Q6977" s="4" t="str">
        <f>"Q"&amp;ROUNDUP(MONTH(Table1[[#This Row],[Invoice Date]])/3,0)</f>
        <v>Q4</v>
      </c>
      <c r="R6977" s="4" t="str">
        <f>LOOKUP(O6977,{1,3,6,9,12},{"Winter","Spring","Summer","Autumn","Winter"})</f>
        <v>Winter</v>
      </c>
    </row>
    <row r="6978" spans="2:18"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c r="O6978" s="4">
        <f>MONTH(Table1[[#This Row],[Invoice Date]])</f>
        <v>12</v>
      </c>
      <c r="P6978" s="4">
        <f>YEAR(Table1[[#This Row],[Invoice Date]])</f>
        <v>2021</v>
      </c>
      <c r="Q6978" s="4" t="str">
        <f>"Q"&amp;ROUNDUP(MONTH(Table1[[#This Row],[Invoice Date]])/3,0)</f>
        <v>Q4</v>
      </c>
      <c r="R6978" s="4" t="str">
        <f>LOOKUP(O6978,{1,3,6,9,12},{"Winter","Spring","Summer","Autumn","Winter"})</f>
        <v>Winter</v>
      </c>
    </row>
    <row r="6979" spans="2:18"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c r="O6979" s="4">
        <f>MONTH(Table1[[#This Row],[Invoice Date]])</f>
        <v>12</v>
      </c>
      <c r="P6979" s="4">
        <f>YEAR(Table1[[#This Row],[Invoice Date]])</f>
        <v>2021</v>
      </c>
      <c r="Q6979" s="4" t="str">
        <f>"Q"&amp;ROUNDUP(MONTH(Table1[[#This Row],[Invoice Date]])/3,0)</f>
        <v>Q4</v>
      </c>
      <c r="R6979" s="4" t="str">
        <f>LOOKUP(O6979,{1,3,6,9,12},{"Winter","Spring","Summer","Autumn","Winter"})</f>
        <v>Winter</v>
      </c>
    </row>
    <row r="6980" spans="2:18"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c r="O6980" s="4">
        <f>MONTH(Table1[[#This Row],[Invoice Date]])</f>
        <v>12</v>
      </c>
      <c r="P6980" s="4">
        <f>YEAR(Table1[[#This Row],[Invoice Date]])</f>
        <v>2021</v>
      </c>
      <c r="Q6980" s="4" t="str">
        <f>"Q"&amp;ROUNDUP(MONTH(Table1[[#This Row],[Invoice Date]])/3,0)</f>
        <v>Q4</v>
      </c>
      <c r="R6980" s="4" t="str">
        <f>LOOKUP(O6980,{1,3,6,9,12},{"Winter","Spring","Summer","Autumn","Winter"})</f>
        <v>Winter</v>
      </c>
    </row>
    <row r="6981" spans="2:18"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c r="O6981" s="4">
        <f>MONTH(Table1[[#This Row],[Invoice Date]])</f>
        <v>1</v>
      </c>
      <c r="P6981" s="4">
        <f>YEAR(Table1[[#This Row],[Invoice Date]])</f>
        <v>2021</v>
      </c>
      <c r="Q6981" s="4" t="str">
        <f>"Q"&amp;ROUNDUP(MONTH(Table1[[#This Row],[Invoice Date]])/3,0)</f>
        <v>Q1</v>
      </c>
      <c r="R6981" s="4" t="str">
        <f>LOOKUP(O6981,{1,3,6,9,12},{"Winter","Spring","Summer","Autumn","Winter"})</f>
        <v>Winter</v>
      </c>
    </row>
    <row r="6982" spans="2:18"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c r="O6982" s="4">
        <f>MONTH(Table1[[#This Row],[Invoice Date]])</f>
        <v>1</v>
      </c>
      <c r="P6982" s="4">
        <f>YEAR(Table1[[#This Row],[Invoice Date]])</f>
        <v>2021</v>
      </c>
      <c r="Q6982" s="4" t="str">
        <f>"Q"&amp;ROUNDUP(MONTH(Table1[[#This Row],[Invoice Date]])/3,0)</f>
        <v>Q1</v>
      </c>
      <c r="R6982" s="4" t="str">
        <f>LOOKUP(O6982,{1,3,6,9,12},{"Winter","Spring","Summer","Autumn","Winter"})</f>
        <v>Winter</v>
      </c>
    </row>
    <row r="6983" spans="2:18"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c r="O6983" s="4">
        <f>MONTH(Table1[[#This Row],[Invoice Date]])</f>
        <v>1</v>
      </c>
      <c r="P6983" s="4">
        <f>YEAR(Table1[[#This Row],[Invoice Date]])</f>
        <v>2021</v>
      </c>
      <c r="Q6983" s="4" t="str">
        <f>"Q"&amp;ROUNDUP(MONTH(Table1[[#This Row],[Invoice Date]])/3,0)</f>
        <v>Q1</v>
      </c>
      <c r="R6983" s="4" t="str">
        <f>LOOKUP(O6983,{1,3,6,9,12},{"Winter","Spring","Summer","Autumn","Winter"})</f>
        <v>Winter</v>
      </c>
    </row>
    <row r="6984" spans="2:18"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c r="O6984" s="4">
        <f>MONTH(Table1[[#This Row],[Invoice Date]])</f>
        <v>1</v>
      </c>
      <c r="P6984" s="4">
        <f>YEAR(Table1[[#This Row],[Invoice Date]])</f>
        <v>2021</v>
      </c>
      <c r="Q6984" s="4" t="str">
        <f>"Q"&amp;ROUNDUP(MONTH(Table1[[#This Row],[Invoice Date]])/3,0)</f>
        <v>Q1</v>
      </c>
      <c r="R6984" s="4" t="str">
        <f>LOOKUP(O6984,{1,3,6,9,12},{"Winter","Spring","Summer","Autumn","Winter"})</f>
        <v>Winter</v>
      </c>
    </row>
    <row r="6985" spans="2:18"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c r="O6985" s="4">
        <f>MONTH(Table1[[#This Row],[Invoice Date]])</f>
        <v>1</v>
      </c>
      <c r="P6985" s="4">
        <f>YEAR(Table1[[#This Row],[Invoice Date]])</f>
        <v>2021</v>
      </c>
      <c r="Q6985" s="4" t="str">
        <f>"Q"&amp;ROUNDUP(MONTH(Table1[[#This Row],[Invoice Date]])/3,0)</f>
        <v>Q1</v>
      </c>
      <c r="R6985" s="4" t="str">
        <f>LOOKUP(O6985,{1,3,6,9,12},{"Winter","Spring","Summer","Autumn","Winter"})</f>
        <v>Winter</v>
      </c>
    </row>
    <row r="6986" spans="2:18"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c r="O6986" s="4">
        <f>MONTH(Table1[[#This Row],[Invoice Date]])</f>
        <v>1</v>
      </c>
      <c r="P6986" s="4">
        <f>YEAR(Table1[[#This Row],[Invoice Date]])</f>
        <v>2021</v>
      </c>
      <c r="Q6986" s="4" t="str">
        <f>"Q"&amp;ROUNDUP(MONTH(Table1[[#This Row],[Invoice Date]])/3,0)</f>
        <v>Q1</v>
      </c>
      <c r="R6986" s="4" t="str">
        <f>LOOKUP(O6986,{1,3,6,9,12},{"Winter","Spring","Summer","Autumn","Winter"})</f>
        <v>Winter</v>
      </c>
    </row>
    <row r="6987" spans="2:18"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c r="O6987" s="4">
        <f>MONTH(Table1[[#This Row],[Invoice Date]])</f>
        <v>2</v>
      </c>
      <c r="P6987" s="4">
        <f>YEAR(Table1[[#This Row],[Invoice Date]])</f>
        <v>2021</v>
      </c>
      <c r="Q6987" s="4" t="str">
        <f>"Q"&amp;ROUNDUP(MONTH(Table1[[#This Row],[Invoice Date]])/3,0)</f>
        <v>Q1</v>
      </c>
      <c r="R6987" s="4" t="str">
        <f>LOOKUP(O6987,{1,3,6,9,12},{"Winter","Spring","Summer","Autumn","Winter"})</f>
        <v>Winter</v>
      </c>
    </row>
    <row r="6988" spans="2:18"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c r="O6988" s="4">
        <f>MONTH(Table1[[#This Row],[Invoice Date]])</f>
        <v>2</v>
      </c>
      <c r="P6988" s="4">
        <f>YEAR(Table1[[#This Row],[Invoice Date]])</f>
        <v>2021</v>
      </c>
      <c r="Q6988" s="4" t="str">
        <f>"Q"&amp;ROUNDUP(MONTH(Table1[[#This Row],[Invoice Date]])/3,0)</f>
        <v>Q1</v>
      </c>
      <c r="R6988" s="4" t="str">
        <f>LOOKUP(O6988,{1,3,6,9,12},{"Winter","Spring","Summer","Autumn","Winter"})</f>
        <v>Winter</v>
      </c>
    </row>
    <row r="6989" spans="2:18"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c r="O6989" s="4">
        <f>MONTH(Table1[[#This Row],[Invoice Date]])</f>
        <v>2</v>
      </c>
      <c r="P6989" s="4">
        <f>YEAR(Table1[[#This Row],[Invoice Date]])</f>
        <v>2021</v>
      </c>
      <c r="Q6989" s="4" t="str">
        <f>"Q"&amp;ROUNDUP(MONTH(Table1[[#This Row],[Invoice Date]])/3,0)</f>
        <v>Q1</v>
      </c>
      <c r="R6989" s="4" t="str">
        <f>LOOKUP(O6989,{1,3,6,9,12},{"Winter","Spring","Summer","Autumn","Winter"})</f>
        <v>Winter</v>
      </c>
    </row>
    <row r="6990" spans="2:18"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c r="O6990" s="4">
        <f>MONTH(Table1[[#This Row],[Invoice Date]])</f>
        <v>2</v>
      </c>
      <c r="P6990" s="4">
        <f>YEAR(Table1[[#This Row],[Invoice Date]])</f>
        <v>2021</v>
      </c>
      <c r="Q6990" s="4" t="str">
        <f>"Q"&amp;ROUNDUP(MONTH(Table1[[#This Row],[Invoice Date]])/3,0)</f>
        <v>Q1</v>
      </c>
      <c r="R6990" s="4" t="str">
        <f>LOOKUP(O6990,{1,3,6,9,12},{"Winter","Spring","Summer","Autumn","Winter"})</f>
        <v>Winter</v>
      </c>
    </row>
    <row r="6991" spans="2:18"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c r="O6991" s="4">
        <f>MONTH(Table1[[#This Row],[Invoice Date]])</f>
        <v>2</v>
      </c>
      <c r="P6991" s="4">
        <f>YEAR(Table1[[#This Row],[Invoice Date]])</f>
        <v>2021</v>
      </c>
      <c r="Q6991" s="4" t="str">
        <f>"Q"&amp;ROUNDUP(MONTH(Table1[[#This Row],[Invoice Date]])/3,0)</f>
        <v>Q1</v>
      </c>
      <c r="R6991" s="4" t="str">
        <f>LOOKUP(O6991,{1,3,6,9,12},{"Winter","Spring","Summer","Autumn","Winter"})</f>
        <v>Winter</v>
      </c>
    </row>
    <row r="6992" spans="2:18"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c r="O6992" s="4">
        <f>MONTH(Table1[[#This Row],[Invoice Date]])</f>
        <v>2</v>
      </c>
      <c r="P6992" s="4">
        <f>YEAR(Table1[[#This Row],[Invoice Date]])</f>
        <v>2021</v>
      </c>
      <c r="Q6992" s="4" t="str">
        <f>"Q"&amp;ROUNDUP(MONTH(Table1[[#This Row],[Invoice Date]])/3,0)</f>
        <v>Q1</v>
      </c>
      <c r="R6992" s="4" t="str">
        <f>LOOKUP(O6992,{1,3,6,9,12},{"Winter","Spring","Summer","Autumn","Winter"})</f>
        <v>Winter</v>
      </c>
    </row>
    <row r="6993" spans="2:18"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c r="O6993" s="4">
        <f>MONTH(Table1[[#This Row],[Invoice Date]])</f>
        <v>3</v>
      </c>
      <c r="P6993" s="4">
        <f>YEAR(Table1[[#This Row],[Invoice Date]])</f>
        <v>2021</v>
      </c>
      <c r="Q6993" s="4" t="str">
        <f>"Q"&amp;ROUNDUP(MONTH(Table1[[#This Row],[Invoice Date]])/3,0)</f>
        <v>Q1</v>
      </c>
      <c r="R6993" s="4" t="str">
        <f>LOOKUP(O6993,{1,3,6,9,12},{"Winter","Spring","Summer","Autumn","Winter"})</f>
        <v>Spring</v>
      </c>
    </row>
    <row r="6994" spans="2:18"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c r="O6994" s="4">
        <f>MONTH(Table1[[#This Row],[Invoice Date]])</f>
        <v>3</v>
      </c>
      <c r="P6994" s="4">
        <f>YEAR(Table1[[#This Row],[Invoice Date]])</f>
        <v>2021</v>
      </c>
      <c r="Q6994" s="4" t="str">
        <f>"Q"&amp;ROUNDUP(MONTH(Table1[[#This Row],[Invoice Date]])/3,0)</f>
        <v>Q1</v>
      </c>
      <c r="R6994" s="4" t="str">
        <f>LOOKUP(O6994,{1,3,6,9,12},{"Winter","Spring","Summer","Autumn","Winter"})</f>
        <v>Spring</v>
      </c>
    </row>
    <row r="6995" spans="2:18"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c r="O6995" s="4">
        <f>MONTH(Table1[[#This Row],[Invoice Date]])</f>
        <v>3</v>
      </c>
      <c r="P6995" s="4">
        <f>YEAR(Table1[[#This Row],[Invoice Date]])</f>
        <v>2021</v>
      </c>
      <c r="Q6995" s="4" t="str">
        <f>"Q"&amp;ROUNDUP(MONTH(Table1[[#This Row],[Invoice Date]])/3,0)</f>
        <v>Q1</v>
      </c>
      <c r="R6995" s="4" t="str">
        <f>LOOKUP(O6995,{1,3,6,9,12},{"Winter","Spring","Summer","Autumn","Winter"})</f>
        <v>Spring</v>
      </c>
    </row>
    <row r="6996" spans="2:18"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c r="O6996" s="4">
        <f>MONTH(Table1[[#This Row],[Invoice Date]])</f>
        <v>3</v>
      </c>
      <c r="P6996" s="4">
        <f>YEAR(Table1[[#This Row],[Invoice Date]])</f>
        <v>2021</v>
      </c>
      <c r="Q6996" s="4" t="str">
        <f>"Q"&amp;ROUNDUP(MONTH(Table1[[#This Row],[Invoice Date]])/3,0)</f>
        <v>Q1</v>
      </c>
      <c r="R6996" s="4" t="str">
        <f>LOOKUP(O6996,{1,3,6,9,12},{"Winter","Spring","Summer","Autumn","Winter"})</f>
        <v>Spring</v>
      </c>
    </row>
    <row r="6997" spans="2:18"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c r="O6997" s="4">
        <f>MONTH(Table1[[#This Row],[Invoice Date]])</f>
        <v>3</v>
      </c>
      <c r="P6997" s="4">
        <f>YEAR(Table1[[#This Row],[Invoice Date]])</f>
        <v>2021</v>
      </c>
      <c r="Q6997" s="4" t="str">
        <f>"Q"&amp;ROUNDUP(MONTH(Table1[[#This Row],[Invoice Date]])/3,0)</f>
        <v>Q1</v>
      </c>
      <c r="R6997" s="4" t="str">
        <f>LOOKUP(O6997,{1,3,6,9,12},{"Winter","Spring","Summer","Autumn","Winter"})</f>
        <v>Spring</v>
      </c>
    </row>
    <row r="6998" spans="2:18"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c r="O6998" s="4">
        <f>MONTH(Table1[[#This Row],[Invoice Date]])</f>
        <v>3</v>
      </c>
      <c r="P6998" s="4">
        <f>YEAR(Table1[[#This Row],[Invoice Date]])</f>
        <v>2021</v>
      </c>
      <c r="Q6998" s="4" t="str">
        <f>"Q"&amp;ROUNDUP(MONTH(Table1[[#This Row],[Invoice Date]])/3,0)</f>
        <v>Q1</v>
      </c>
      <c r="R6998" s="4" t="str">
        <f>LOOKUP(O6998,{1,3,6,9,12},{"Winter","Spring","Summer","Autumn","Winter"})</f>
        <v>Spring</v>
      </c>
    </row>
    <row r="6999" spans="2:18"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c r="O6999" s="4">
        <f>MONTH(Table1[[#This Row],[Invoice Date]])</f>
        <v>4</v>
      </c>
      <c r="P6999" s="4">
        <f>YEAR(Table1[[#This Row],[Invoice Date]])</f>
        <v>2021</v>
      </c>
      <c r="Q6999" s="4" t="str">
        <f>"Q"&amp;ROUNDUP(MONTH(Table1[[#This Row],[Invoice Date]])/3,0)</f>
        <v>Q2</v>
      </c>
      <c r="R6999" s="4" t="str">
        <f>LOOKUP(O6999,{1,3,6,9,12},{"Winter","Spring","Summer","Autumn","Winter"})</f>
        <v>Spring</v>
      </c>
    </row>
    <row r="7000" spans="2:18"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c r="O7000" s="4">
        <f>MONTH(Table1[[#This Row],[Invoice Date]])</f>
        <v>4</v>
      </c>
      <c r="P7000" s="4">
        <f>YEAR(Table1[[#This Row],[Invoice Date]])</f>
        <v>2021</v>
      </c>
      <c r="Q7000" s="4" t="str">
        <f>"Q"&amp;ROUNDUP(MONTH(Table1[[#This Row],[Invoice Date]])/3,0)</f>
        <v>Q2</v>
      </c>
      <c r="R7000" s="4" t="str">
        <f>LOOKUP(O7000,{1,3,6,9,12},{"Winter","Spring","Summer","Autumn","Winter"})</f>
        <v>Spring</v>
      </c>
    </row>
    <row r="7001" spans="2:18"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c r="O7001" s="4">
        <f>MONTH(Table1[[#This Row],[Invoice Date]])</f>
        <v>4</v>
      </c>
      <c r="P7001" s="4">
        <f>YEAR(Table1[[#This Row],[Invoice Date]])</f>
        <v>2021</v>
      </c>
      <c r="Q7001" s="4" t="str">
        <f>"Q"&amp;ROUNDUP(MONTH(Table1[[#This Row],[Invoice Date]])/3,0)</f>
        <v>Q2</v>
      </c>
      <c r="R7001" s="4" t="str">
        <f>LOOKUP(O7001,{1,3,6,9,12},{"Winter","Spring","Summer","Autumn","Winter"})</f>
        <v>Spring</v>
      </c>
    </row>
    <row r="7002" spans="2:18"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c r="O7002" s="4">
        <f>MONTH(Table1[[#This Row],[Invoice Date]])</f>
        <v>4</v>
      </c>
      <c r="P7002" s="4">
        <f>YEAR(Table1[[#This Row],[Invoice Date]])</f>
        <v>2021</v>
      </c>
      <c r="Q7002" s="4" t="str">
        <f>"Q"&amp;ROUNDUP(MONTH(Table1[[#This Row],[Invoice Date]])/3,0)</f>
        <v>Q2</v>
      </c>
      <c r="R7002" s="4" t="str">
        <f>LOOKUP(O7002,{1,3,6,9,12},{"Winter","Spring","Summer","Autumn","Winter"})</f>
        <v>Spring</v>
      </c>
    </row>
    <row r="7003" spans="2:18"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c r="O7003" s="4">
        <f>MONTH(Table1[[#This Row],[Invoice Date]])</f>
        <v>4</v>
      </c>
      <c r="P7003" s="4">
        <f>YEAR(Table1[[#This Row],[Invoice Date]])</f>
        <v>2021</v>
      </c>
      <c r="Q7003" s="4" t="str">
        <f>"Q"&amp;ROUNDUP(MONTH(Table1[[#This Row],[Invoice Date]])/3,0)</f>
        <v>Q2</v>
      </c>
      <c r="R7003" s="4" t="str">
        <f>LOOKUP(O7003,{1,3,6,9,12},{"Winter","Spring","Summer","Autumn","Winter"})</f>
        <v>Spring</v>
      </c>
    </row>
    <row r="7004" spans="2:18"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c r="O7004" s="4">
        <f>MONTH(Table1[[#This Row],[Invoice Date]])</f>
        <v>4</v>
      </c>
      <c r="P7004" s="4">
        <f>YEAR(Table1[[#This Row],[Invoice Date]])</f>
        <v>2021</v>
      </c>
      <c r="Q7004" s="4" t="str">
        <f>"Q"&amp;ROUNDUP(MONTH(Table1[[#This Row],[Invoice Date]])/3,0)</f>
        <v>Q2</v>
      </c>
      <c r="R7004" s="4" t="str">
        <f>LOOKUP(O7004,{1,3,6,9,12},{"Winter","Spring","Summer","Autumn","Winter"})</f>
        <v>Spring</v>
      </c>
    </row>
    <row r="7005" spans="2:18"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c r="O7005" s="4">
        <f>MONTH(Table1[[#This Row],[Invoice Date]])</f>
        <v>5</v>
      </c>
      <c r="P7005" s="4">
        <f>YEAR(Table1[[#This Row],[Invoice Date]])</f>
        <v>2021</v>
      </c>
      <c r="Q7005" s="4" t="str">
        <f>"Q"&amp;ROUNDUP(MONTH(Table1[[#This Row],[Invoice Date]])/3,0)</f>
        <v>Q2</v>
      </c>
      <c r="R7005" s="4" t="str">
        <f>LOOKUP(O7005,{1,3,6,9,12},{"Winter","Spring","Summer","Autumn","Winter"})</f>
        <v>Spring</v>
      </c>
    </row>
    <row r="7006" spans="2:18"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c r="O7006" s="4">
        <f>MONTH(Table1[[#This Row],[Invoice Date]])</f>
        <v>5</v>
      </c>
      <c r="P7006" s="4">
        <f>YEAR(Table1[[#This Row],[Invoice Date]])</f>
        <v>2021</v>
      </c>
      <c r="Q7006" s="4" t="str">
        <f>"Q"&amp;ROUNDUP(MONTH(Table1[[#This Row],[Invoice Date]])/3,0)</f>
        <v>Q2</v>
      </c>
      <c r="R7006" s="4" t="str">
        <f>LOOKUP(O7006,{1,3,6,9,12},{"Winter","Spring","Summer","Autumn","Winter"})</f>
        <v>Spring</v>
      </c>
    </row>
    <row r="7007" spans="2:18"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c r="O7007" s="4">
        <f>MONTH(Table1[[#This Row],[Invoice Date]])</f>
        <v>5</v>
      </c>
      <c r="P7007" s="4">
        <f>YEAR(Table1[[#This Row],[Invoice Date]])</f>
        <v>2021</v>
      </c>
      <c r="Q7007" s="4" t="str">
        <f>"Q"&amp;ROUNDUP(MONTH(Table1[[#This Row],[Invoice Date]])/3,0)</f>
        <v>Q2</v>
      </c>
      <c r="R7007" s="4" t="str">
        <f>LOOKUP(O7007,{1,3,6,9,12},{"Winter","Spring","Summer","Autumn","Winter"})</f>
        <v>Spring</v>
      </c>
    </row>
    <row r="7008" spans="2:18"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c r="O7008" s="4">
        <f>MONTH(Table1[[#This Row],[Invoice Date]])</f>
        <v>5</v>
      </c>
      <c r="P7008" s="4">
        <f>YEAR(Table1[[#This Row],[Invoice Date]])</f>
        <v>2021</v>
      </c>
      <c r="Q7008" s="4" t="str">
        <f>"Q"&amp;ROUNDUP(MONTH(Table1[[#This Row],[Invoice Date]])/3,0)</f>
        <v>Q2</v>
      </c>
      <c r="R7008" s="4" t="str">
        <f>LOOKUP(O7008,{1,3,6,9,12},{"Winter","Spring","Summer","Autumn","Winter"})</f>
        <v>Spring</v>
      </c>
    </row>
    <row r="7009" spans="2:18"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c r="O7009" s="4">
        <f>MONTH(Table1[[#This Row],[Invoice Date]])</f>
        <v>5</v>
      </c>
      <c r="P7009" s="4">
        <f>YEAR(Table1[[#This Row],[Invoice Date]])</f>
        <v>2021</v>
      </c>
      <c r="Q7009" s="4" t="str">
        <f>"Q"&amp;ROUNDUP(MONTH(Table1[[#This Row],[Invoice Date]])/3,0)</f>
        <v>Q2</v>
      </c>
      <c r="R7009" s="4" t="str">
        <f>LOOKUP(O7009,{1,3,6,9,12},{"Winter","Spring","Summer","Autumn","Winter"})</f>
        <v>Spring</v>
      </c>
    </row>
    <row r="7010" spans="2:18"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c r="O7010" s="4">
        <f>MONTH(Table1[[#This Row],[Invoice Date]])</f>
        <v>5</v>
      </c>
      <c r="P7010" s="4">
        <f>YEAR(Table1[[#This Row],[Invoice Date]])</f>
        <v>2021</v>
      </c>
      <c r="Q7010" s="4" t="str">
        <f>"Q"&amp;ROUNDUP(MONTH(Table1[[#This Row],[Invoice Date]])/3,0)</f>
        <v>Q2</v>
      </c>
      <c r="R7010" s="4" t="str">
        <f>LOOKUP(O7010,{1,3,6,9,12},{"Winter","Spring","Summer","Autumn","Winter"})</f>
        <v>Spring</v>
      </c>
    </row>
    <row r="7011" spans="2:18"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c r="O7011" s="4">
        <f>MONTH(Table1[[#This Row],[Invoice Date]])</f>
        <v>6</v>
      </c>
      <c r="P7011" s="4">
        <f>YEAR(Table1[[#This Row],[Invoice Date]])</f>
        <v>2021</v>
      </c>
      <c r="Q7011" s="4" t="str">
        <f>"Q"&amp;ROUNDUP(MONTH(Table1[[#This Row],[Invoice Date]])/3,0)</f>
        <v>Q2</v>
      </c>
      <c r="R7011" s="4" t="str">
        <f>LOOKUP(O7011,{1,3,6,9,12},{"Winter","Spring","Summer","Autumn","Winter"})</f>
        <v>Summer</v>
      </c>
    </row>
    <row r="7012" spans="2:18"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c r="O7012" s="4">
        <f>MONTH(Table1[[#This Row],[Invoice Date]])</f>
        <v>6</v>
      </c>
      <c r="P7012" s="4">
        <f>YEAR(Table1[[#This Row],[Invoice Date]])</f>
        <v>2021</v>
      </c>
      <c r="Q7012" s="4" t="str">
        <f>"Q"&amp;ROUNDUP(MONTH(Table1[[#This Row],[Invoice Date]])/3,0)</f>
        <v>Q2</v>
      </c>
      <c r="R7012" s="4" t="str">
        <f>LOOKUP(O7012,{1,3,6,9,12},{"Winter","Spring","Summer","Autumn","Winter"})</f>
        <v>Summer</v>
      </c>
    </row>
    <row r="7013" spans="2:18"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c r="O7013" s="4">
        <f>MONTH(Table1[[#This Row],[Invoice Date]])</f>
        <v>6</v>
      </c>
      <c r="P7013" s="4">
        <f>YEAR(Table1[[#This Row],[Invoice Date]])</f>
        <v>2021</v>
      </c>
      <c r="Q7013" s="4" t="str">
        <f>"Q"&amp;ROUNDUP(MONTH(Table1[[#This Row],[Invoice Date]])/3,0)</f>
        <v>Q2</v>
      </c>
      <c r="R7013" s="4" t="str">
        <f>LOOKUP(O7013,{1,3,6,9,12},{"Winter","Spring","Summer","Autumn","Winter"})</f>
        <v>Summer</v>
      </c>
    </row>
    <row r="7014" spans="2:18"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c r="O7014" s="4">
        <f>MONTH(Table1[[#This Row],[Invoice Date]])</f>
        <v>6</v>
      </c>
      <c r="P7014" s="4">
        <f>YEAR(Table1[[#This Row],[Invoice Date]])</f>
        <v>2021</v>
      </c>
      <c r="Q7014" s="4" t="str">
        <f>"Q"&amp;ROUNDUP(MONTH(Table1[[#This Row],[Invoice Date]])/3,0)</f>
        <v>Q2</v>
      </c>
      <c r="R7014" s="4" t="str">
        <f>LOOKUP(O7014,{1,3,6,9,12},{"Winter","Spring","Summer","Autumn","Winter"})</f>
        <v>Summer</v>
      </c>
    </row>
    <row r="7015" spans="2:18"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c r="O7015" s="4">
        <f>MONTH(Table1[[#This Row],[Invoice Date]])</f>
        <v>6</v>
      </c>
      <c r="P7015" s="4">
        <f>YEAR(Table1[[#This Row],[Invoice Date]])</f>
        <v>2021</v>
      </c>
      <c r="Q7015" s="4" t="str">
        <f>"Q"&amp;ROUNDUP(MONTH(Table1[[#This Row],[Invoice Date]])/3,0)</f>
        <v>Q2</v>
      </c>
      <c r="R7015" s="4" t="str">
        <f>LOOKUP(O7015,{1,3,6,9,12},{"Winter","Spring","Summer","Autumn","Winter"})</f>
        <v>Summer</v>
      </c>
    </row>
    <row r="7016" spans="2:18"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c r="O7016" s="4">
        <f>MONTH(Table1[[#This Row],[Invoice Date]])</f>
        <v>6</v>
      </c>
      <c r="P7016" s="4">
        <f>YEAR(Table1[[#This Row],[Invoice Date]])</f>
        <v>2021</v>
      </c>
      <c r="Q7016" s="4" t="str">
        <f>"Q"&amp;ROUNDUP(MONTH(Table1[[#This Row],[Invoice Date]])/3,0)</f>
        <v>Q2</v>
      </c>
      <c r="R7016" s="4" t="str">
        <f>LOOKUP(O7016,{1,3,6,9,12},{"Winter","Spring","Summer","Autumn","Winter"})</f>
        <v>Summer</v>
      </c>
    </row>
    <row r="7017" spans="2:18"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c r="O7017" s="4">
        <f>MONTH(Table1[[#This Row],[Invoice Date]])</f>
        <v>7</v>
      </c>
      <c r="P7017" s="4">
        <f>YEAR(Table1[[#This Row],[Invoice Date]])</f>
        <v>2021</v>
      </c>
      <c r="Q7017" s="4" t="str">
        <f>"Q"&amp;ROUNDUP(MONTH(Table1[[#This Row],[Invoice Date]])/3,0)</f>
        <v>Q3</v>
      </c>
      <c r="R7017" s="4" t="str">
        <f>LOOKUP(O7017,{1,3,6,9,12},{"Winter","Spring","Summer","Autumn","Winter"})</f>
        <v>Summer</v>
      </c>
    </row>
    <row r="7018" spans="2:18"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c r="O7018" s="4">
        <f>MONTH(Table1[[#This Row],[Invoice Date]])</f>
        <v>7</v>
      </c>
      <c r="P7018" s="4">
        <f>YEAR(Table1[[#This Row],[Invoice Date]])</f>
        <v>2021</v>
      </c>
      <c r="Q7018" s="4" t="str">
        <f>"Q"&amp;ROUNDUP(MONTH(Table1[[#This Row],[Invoice Date]])/3,0)</f>
        <v>Q3</v>
      </c>
      <c r="R7018" s="4" t="str">
        <f>LOOKUP(O7018,{1,3,6,9,12},{"Winter","Spring","Summer","Autumn","Winter"})</f>
        <v>Summer</v>
      </c>
    </row>
    <row r="7019" spans="2:18"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c r="O7019" s="4">
        <f>MONTH(Table1[[#This Row],[Invoice Date]])</f>
        <v>7</v>
      </c>
      <c r="P7019" s="4">
        <f>YEAR(Table1[[#This Row],[Invoice Date]])</f>
        <v>2021</v>
      </c>
      <c r="Q7019" s="4" t="str">
        <f>"Q"&amp;ROUNDUP(MONTH(Table1[[#This Row],[Invoice Date]])/3,0)</f>
        <v>Q3</v>
      </c>
      <c r="R7019" s="4" t="str">
        <f>LOOKUP(O7019,{1,3,6,9,12},{"Winter","Spring","Summer","Autumn","Winter"})</f>
        <v>Summer</v>
      </c>
    </row>
    <row r="7020" spans="2:18"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c r="O7020" s="4">
        <f>MONTH(Table1[[#This Row],[Invoice Date]])</f>
        <v>7</v>
      </c>
      <c r="P7020" s="4">
        <f>YEAR(Table1[[#This Row],[Invoice Date]])</f>
        <v>2021</v>
      </c>
      <c r="Q7020" s="4" t="str">
        <f>"Q"&amp;ROUNDUP(MONTH(Table1[[#This Row],[Invoice Date]])/3,0)</f>
        <v>Q3</v>
      </c>
      <c r="R7020" s="4" t="str">
        <f>LOOKUP(O7020,{1,3,6,9,12},{"Winter","Spring","Summer","Autumn","Winter"})</f>
        <v>Summer</v>
      </c>
    </row>
    <row r="7021" spans="2:18"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c r="O7021" s="4">
        <f>MONTH(Table1[[#This Row],[Invoice Date]])</f>
        <v>7</v>
      </c>
      <c r="P7021" s="4">
        <f>YEAR(Table1[[#This Row],[Invoice Date]])</f>
        <v>2021</v>
      </c>
      <c r="Q7021" s="4" t="str">
        <f>"Q"&amp;ROUNDUP(MONTH(Table1[[#This Row],[Invoice Date]])/3,0)</f>
        <v>Q3</v>
      </c>
      <c r="R7021" s="4" t="str">
        <f>LOOKUP(O7021,{1,3,6,9,12},{"Winter","Spring","Summer","Autumn","Winter"})</f>
        <v>Summer</v>
      </c>
    </row>
    <row r="7022" spans="2:18"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c r="O7022" s="4">
        <f>MONTH(Table1[[#This Row],[Invoice Date]])</f>
        <v>7</v>
      </c>
      <c r="P7022" s="4">
        <f>YEAR(Table1[[#This Row],[Invoice Date]])</f>
        <v>2021</v>
      </c>
      <c r="Q7022" s="4" t="str">
        <f>"Q"&amp;ROUNDUP(MONTH(Table1[[#This Row],[Invoice Date]])/3,0)</f>
        <v>Q3</v>
      </c>
      <c r="R7022" s="4" t="str">
        <f>LOOKUP(O7022,{1,3,6,9,12},{"Winter","Spring","Summer","Autumn","Winter"})</f>
        <v>Summer</v>
      </c>
    </row>
    <row r="7023" spans="2:18"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c r="O7023" s="4">
        <f>MONTH(Table1[[#This Row],[Invoice Date]])</f>
        <v>8</v>
      </c>
      <c r="P7023" s="4">
        <f>YEAR(Table1[[#This Row],[Invoice Date]])</f>
        <v>2021</v>
      </c>
      <c r="Q7023" s="4" t="str">
        <f>"Q"&amp;ROUNDUP(MONTH(Table1[[#This Row],[Invoice Date]])/3,0)</f>
        <v>Q3</v>
      </c>
      <c r="R7023" s="4" t="str">
        <f>LOOKUP(O7023,{1,3,6,9,12},{"Winter","Spring","Summer","Autumn","Winter"})</f>
        <v>Summer</v>
      </c>
    </row>
    <row r="7024" spans="2:18"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c r="O7024" s="4">
        <f>MONTH(Table1[[#This Row],[Invoice Date]])</f>
        <v>8</v>
      </c>
      <c r="P7024" s="4">
        <f>YEAR(Table1[[#This Row],[Invoice Date]])</f>
        <v>2021</v>
      </c>
      <c r="Q7024" s="4" t="str">
        <f>"Q"&amp;ROUNDUP(MONTH(Table1[[#This Row],[Invoice Date]])/3,0)</f>
        <v>Q3</v>
      </c>
      <c r="R7024" s="4" t="str">
        <f>LOOKUP(O7024,{1,3,6,9,12},{"Winter","Spring","Summer","Autumn","Winter"})</f>
        <v>Summer</v>
      </c>
    </row>
    <row r="7025" spans="2:18"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c r="O7025" s="4">
        <f>MONTH(Table1[[#This Row],[Invoice Date]])</f>
        <v>8</v>
      </c>
      <c r="P7025" s="4">
        <f>YEAR(Table1[[#This Row],[Invoice Date]])</f>
        <v>2021</v>
      </c>
      <c r="Q7025" s="4" t="str">
        <f>"Q"&amp;ROUNDUP(MONTH(Table1[[#This Row],[Invoice Date]])/3,0)</f>
        <v>Q3</v>
      </c>
      <c r="R7025" s="4" t="str">
        <f>LOOKUP(O7025,{1,3,6,9,12},{"Winter","Spring","Summer","Autumn","Winter"})</f>
        <v>Summer</v>
      </c>
    </row>
    <row r="7026" spans="2:18"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c r="O7026" s="4">
        <f>MONTH(Table1[[#This Row],[Invoice Date]])</f>
        <v>8</v>
      </c>
      <c r="P7026" s="4">
        <f>YEAR(Table1[[#This Row],[Invoice Date]])</f>
        <v>2021</v>
      </c>
      <c r="Q7026" s="4" t="str">
        <f>"Q"&amp;ROUNDUP(MONTH(Table1[[#This Row],[Invoice Date]])/3,0)</f>
        <v>Q3</v>
      </c>
      <c r="R7026" s="4" t="str">
        <f>LOOKUP(O7026,{1,3,6,9,12},{"Winter","Spring","Summer","Autumn","Winter"})</f>
        <v>Summer</v>
      </c>
    </row>
    <row r="7027" spans="2:18"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c r="O7027" s="4">
        <f>MONTH(Table1[[#This Row],[Invoice Date]])</f>
        <v>8</v>
      </c>
      <c r="P7027" s="4">
        <f>YEAR(Table1[[#This Row],[Invoice Date]])</f>
        <v>2021</v>
      </c>
      <c r="Q7027" s="4" t="str">
        <f>"Q"&amp;ROUNDUP(MONTH(Table1[[#This Row],[Invoice Date]])/3,0)</f>
        <v>Q3</v>
      </c>
      <c r="R7027" s="4" t="str">
        <f>LOOKUP(O7027,{1,3,6,9,12},{"Winter","Spring","Summer","Autumn","Winter"})</f>
        <v>Summer</v>
      </c>
    </row>
    <row r="7028" spans="2:18"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c r="O7028" s="4">
        <f>MONTH(Table1[[#This Row],[Invoice Date]])</f>
        <v>8</v>
      </c>
      <c r="P7028" s="4">
        <f>YEAR(Table1[[#This Row],[Invoice Date]])</f>
        <v>2021</v>
      </c>
      <c r="Q7028" s="4" t="str">
        <f>"Q"&amp;ROUNDUP(MONTH(Table1[[#This Row],[Invoice Date]])/3,0)</f>
        <v>Q3</v>
      </c>
      <c r="R7028" s="4" t="str">
        <f>LOOKUP(O7028,{1,3,6,9,12},{"Winter","Spring","Summer","Autumn","Winter"})</f>
        <v>Summer</v>
      </c>
    </row>
    <row r="7029" spans="2:18"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c r="O7029" s="4">
        <f>MONTH(Table1[[#This Row],[Invoice Date]])</f>
        <v>9</v>
      </c>
      <c r="P7029" s="4">
        <f>YEAR(Table1[[#This Row],[Invoice Date]])</f>
        <v>2021</v>
      </c>
      <c r="Q7029" s="4" t="str">
        <f>"Q"&amp;ROUNDUP(MONTH(Table1[[#This Row],[Invoice Date]])/3,0)</f>
        <v>Q3</v>
      </c>
      <c r="R7029" s="4" t="str">
        <f>LOOKUP(O7029,{1,3,6,9,12},{"Winter","Spring","Summer","Autumn","Winter"})</f>
        <v>Autumn</v>
      </c>
    </row>
    <row r="7030" spans="2:18"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c r="O7030" s="4">
        <f>MONTH(Table1[[#This Row],[Invoice Date]])</f>
        <v>9</v>
      </c>
      <c r="P7030" s="4">
        <f>YEAR(Table1[[#This Row],[Invoice Date]])</f>
        <v>2021</v>
      </c>
      <c r="Q7030" s="4" t="str">
        <f>"Q"&amp;ROUNDUP(MONTH(Table1[[#This Row],[Invoice Date]])/3,0)</f>
        <v>Q3</v>
      </c>
      <c r="R7030" s="4" t="str">
        <f>LOOKUP(O7030,{1,3,6,9,12},{"Winter","Spring","Summer","Autumn","Winter"})</f>
        <v>Autumn</v>
      </c>
    </row>
    <row r="7031" spans="2:18"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c r="O7031" s="4">
        <f>MONTH(Table1[[#This Row],[Invoice Date]])</f>
        <v>9</v>
      </c>
      <c r="P7031" s="4">
        <f>YEAR(Table1[[#This Row],[Invoice Date]])</f>
        <v>2021</v>
      </c>
      <c r="Q7031" s="4" t="str">
        <f>"Q"&amp;ROUNDUP(MONTH(Table1[[#This Row],[Invoice Date]])/3,0)</f>
        <v>Q3</v>
      </c>
      <c r="R7031" s="4" t="str">
        <f>LOOKUP(O7031,{1,3,6,9,12},{"Winter","Spring","Summer","Autumn","Winter"})</f>
        <v>Autumn</v>
      </c>
    </row>
    <row r="7032" spans="2:18"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c r="O7032" s="4">
        <f>MONTH(Table1[[#This Row],[Invoice Date]])</f>
        <v>9</v>
      </c>
      <c r="P7032" s="4">
        <f>YEAR(Table1[[#This Row],[Invoice Date]])</f>
        <v>2021</v>
      </c>
      <c r="Q7032" s="4" t="str">
        <f>"Q"&amp;ROUNDUP(MONTH(Table1[[#This Row],[Invoice Date]])/3,0)</f>
        <v>Q3</v>
      </c>
      <c r="R7032" s="4" t="str">
        <f>LOOKUP(O7032,{1,3,6,9,12},{"Winter","Spring","Summer","Autumn","Winter"})</f>
        <v>Autumn</v>
      </c>
    </row>
    <row r="7033" spans="2:18"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c r="O7033" s="4">
        <f>MONTH(Table1[[#This Row],[Invoice Date]])</f>
        <v>9</v>
      </c>
      <c r="P7033" s="4">
        <f>YEAR(Table1[[#This Row],[Invoice Date]])</f>
        <v>2021</v>
      </c>
      <c r="Q7033" s="4" t="str">
        <f>"Q"&amp;ROUNDUP(MONTH(Table1[[#This Row],[Invoice Date]])/3,0)</f>
        <v>Q3</v>
      </c>
      <c r="R7033" s="4" t="str">
        <f>LOOKUP(O7033,{1,3,6,9,12},{"Winter","Spring","Summer","Autumn","Winter"})</f>
        <v>Autumn</v>
      </c>
    </row>
    <row r="7034" spans="2:18"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c r="O7034" s="4">
        <f>MONTH(Table1[[#This Row],[Invoice Date]])</f>
        <v>9</v>
      </c>
      <c r="P7034" s="4">
        <f>YEAR(Table1[[#This Row],[Invoice Date]])</f>
        <v>2021</v>
      </c>
      <c r="Q7034" s="4" t="str">
        <f>"Q"&amp;ROUNDUP(MONTH(Table1[[#This Row],[Invoice Date]])/3,0)</f>
        <v>Q3</v>
      </c>
      <c r="R7034" s="4" t="str">
        <f>LOOKUP(O7034,{1,3,6,9,12},{"Winter","Spring","Summer","Autumn","Winter"})</f>
        <v>Autumn</v>
      </c>
    </row>
    <row r="7035" spans="2:18"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c r="O7035" s="4">
        <f>MONTH(Table1[[#This Row],[Invoice Date]])</f>
        <v>10</v>
      </c>
      <c r="P7035" s="4">
        <f>YEAR(Table1[[#This Row],[Invoice Date]])</f>
        <v>2021</v>
      </c>
      <c r="Q7035" s="4" t="str">
        <f>"Q"&amp;ROUNDUP(MONTH(Table1[[#This Row],[Invoice Date]])/3,0)</f>
        <v>Q4</v>
      </c>
      <c r="R7035" s="4" t="str">
        <f>LOOKUP(O7035,{1,3,6,9,12},{"Winter","Spring","Summer","Autumn","Winter"})</f>
        <v>Autumn</v>
      </c>
    </row>
    <row r="7036" spans="2:18"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c r="O7036" s="4">
        <f>MONTH(Table1[[#This Row],[Invoice Date]])</f>
        <v>10</v>
      </c>
      <c r="P7036" s="4">
        <f>YEAR(Table1[[#This Row],[Invoice Date]])</f>
        <v>2021</v>
      </c>
      <c r="Q7036" s="4" t="str">
        <f>"Q"&amp;ROUNDUP(MONTH(Table1[[#This Row],[Invoice Date]])/3,0)</f>
        <v>Q4</v>
      </c>
      <c r="R7036" s="4" t="str">
        <f>LOOKUP(O7036,{1,3,6,9,12},{"Winter","Spring","Summer","Autumn","Winter"})</f>
        <v>Autumn</v>
      </c>
    </row>
    <row r="7037" spans="2:18"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c r="O7037" s="4">
        <f>MONTH(Table1[[#This Row],[Invoice Date]])</f>
        <v>10</v>
      </c>
      <c r="P7037" s="4">
        <f>YEAR(Table1[[#This Row],[Invoice Date]])</f>
        <v>2021</v>
      </c>
      <c r="Q7037" s="4" t="str">
        <f>"Q"&amp;ROUNDUP(MONTH(Table1[[#This Row],[Invoice Date]])/3,0)</f>
        <v>Q4</v>
      </c>
      <c r="R7037" s="4" t="str">
        <f>LOOKUP(O7037,{1,3,6,9,12},{"Winter","Spring","Summer","Autumn","Winter"})</f>
        <v>Autumn</v>
      </c>
    </row>
    <row r="7038" spans="2:18"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c r="O7038" s="4">
        <f>MONTH(Table1[[#This Row],[Invoice Date]])</f>
        <v>10</v>
      </c>
      <c r="P7038" s="4">
        <f>YEAR(Table1[[#This Row],[Invoice Date]])</f>
        <v>2021</v>
      </c>
      <c r="Q7038" s="4" t="str">
        <f>"Q"&amp;ROUNDUP(MONTH(Table1[[#This Row],[Invoice Date]])/3,0)</f>
        <v>Q4</v>
      </c>
      <c r="R7038" s="4" t="str">
        <f>LOOKUP(O7038,{1,3,6,9,12},{"Winter","Spring","Summer","Autumn","Winter"})</f>
        <v>Autumn</v>
      </c>
    </row>
    <row r="7039" spans="2:18"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c r="O7039" s="4">
        <f>MONTH(Table1[[#This Row],[Invoice Date]])</f>
        <v>10</v>
      </c>
      <c r="P7039" s="4">
        <f>YEAR(Table1[[#This Row],[Invoice Date]])</f>
        <v>2021</v>
      </c>
      <c r="Q7039" s="4" t="str">
        <f>"Q"&amp;ROUNDUP(MONTH(Table1[[#This Row],[Invoice Date]])/3,0)</f>
        <v>Q4</v>
      </c>
      <c r="R7039" s="4" t="str">
        <f>LOOKUP(O7039,{1,3,6,9,12},{"Winter","Spring","Summer","Autumn","Winter"})</f>
        <v>Autumn</v>
      </c>
    </row>
    <row r="7040" spans="2:18"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c r="O7040" s="4">
        <f>MONTH(Table1[[#This Row],[Invoice Date]])</f>
        <v>10</v>
      </c>
      <c r="P7040" s="4">
        <f>YEAR(Table1[[#This Row],[Invoice Date]])</f>
        <v>2021</v>
      </c>
      <c r="Q7040" s="4" t="str">
        <f>"Q"&amp;ROUNDUP(MONTH(Table1[[#This Row],[Invoice Date]])/3,0)</f>
        <v>Q4</v>
      </c>
      <c r="R7040" s="4" t="str">
        <f>LOOKUP(O7040,{1,3,6,9,12},{"Winter","Spring","Summer","Autumn","Winter"})</f>
        <v>Autumn</v>
      </c>
    </row>
    <row r="7041" spans="2:18"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c r="O7041" s="4">
        <f>MONTH(Table1[[#This Row],[Invoice Date]])</f>
        <v>11</v>
      </c>
      <c r="P7041" s="4">
        <f>YEAR(Table1[[#This Row],[Invoice Date]])</f>
        <v>2021</v>
      </c>
      <c r="Q7041" s="4" t="str">
        <f>"Q"&amp;ROUNDUP(MONTH(Table1[[#This Row],[Invoice Date]])/3,0)</f>
        <v>Q4</v>
      </c>
      <c r="R7041" s="4" t="str">
        <f>LOOKUP(O7041,{1,3,6,9,12},{"Winter","Spring","Summer","Autumn","Winter"})</f>
        <v>Autumn</v>
      </c>
    </row>
    <row r="7042" spans="2:18"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c r="O7042" s="4">
        <f>MONTH(Table1[[#This Row],[Invoice Date]])</f>
        <v>11</v>
      </c>
      <c r="P7042" s="4">
        <f>YEAR(Table1[[#This Row],[Invoice Date]])</f>
        <v>2021</v>
      </c>
      <c r="Q7042" s="4" t="str">
        <f>"Q"&amp;ROUNDUP(MONTH(Table1[[#This Row],[Invoice Date]])/3,0)</f>
        <v>Q4</v>
      </c>
      <c r="R7042" s="4" t="str">
        <f>LOOKUP(O7042,{1,3,6,9,12},{"Winter","Spring","Summer","Autumn","Winter"})</f>
        <v>Autumn</v>
      </c>
    </row>
    <row r="7043" spans="2:18"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c r="O7043" s="4">
        <f>MONTH(Table1[[#This Row],[Invoice Date]])</f>
        <v>11</v>
      </c>
      <c r="P7043" s="4">
        <f>YEAR(Table1[[#This Row],[Invoice Date]])</f>
        <v>2021</v>
      </c>
      <c r="Q7043" s="4" t="str">
        <f>"Q"&amp;ROUNDUP(MONTH(Table1[[#This Row],[Invoice Date]])/3,0)</f>
        <v>Q4</v>
      </c>
      <c r="R7043" s="4" t="str">
        <f>LOOKUP(O7043,{1,3,6,9,12},{"Winter","Spring","Summer","Autumn","Winter"})</f>
        <v>Autumn</v>
      </c>
    </row>
    <row r="7044" spans="2:18"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c r="O7044" s="4">
        <f>MONTH(Table1[[#This Row],[Invoice Date]])</f>
        <v>11</v>
      </c>
      <c r="P7044" s="4">
        <f>YEAR(Table1[[#This Row],[Invoice Date]])</f>
        <v>2021</v>
      </c>
      <c r="Q7044" s="4" t="str">
        <f>"Q"&amp;ROUNDUP(MONTH(Table1[[#This Row],[Invoice Date]])/3,0)</f>
        <v>Q4</v>
      </c>
      <c r="R7044" s="4" t="str">
        <f>LOOKUP(O7044,{1,3,6,9,12},{"Winter","Spring","Summer","Autumn","Winter"})</f>
        <v>Autumn</v>
      </c>
    </row>
    <row r="7045" spans="2:18"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c r="O7045" s="4">
        <f>MONTH(Table1[[#This Row],[Invoice Date]])</f>
        <v>11</v>
      </c>
      <c r="P7045" s="4">
        <f>YEAR(Table1[[#This Row],[Invoice Date]])</f>
        <v>2021</v>
      </c>
      <c r="Q7045" s="4" t="str">
        <f>"Q"&amp;ROUNDUP(MONTH(Table1[[#This Row],[Invoice Date]])/3,0)</f>
        <v>Q4</v>
      </c>
      <c r="R7045" s="4" t="str">
        <f>LOOKUP(O7045,{1,3,6,9,12},{"Winter","Spring","Summer","Autumn","Winter"})</f>
        <v>Autumn</v>
      </c>
    </row>
    <row r="7046" spans="2:18"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c r="O7046" s="4">
        <f>MONTH(Table1[[#This Row],[Invoice Date]])</f>
        <v>11</v>
      </c>
      <c r="P7046" s="4">
        <f>YEAR(Table1[[#This Row],[Invoice Date]])</f>
        <v>2021</v>
      </c>
      <c r="Q7046" s="4" t="str">
        <f>"Q"&amp;ROUNDUP(MONTH(Table1[[#This Row],[Invoice Date]])/3,0)</f>
        <v>Q4</v>
      </c>
      <c r="R7046" s="4" t="str">
        <f>LOOKUP(O7046,{1,3,6,9,12},{"Winter","Spring","Summer","Autumn","Winter"})</f>
        <v>Autumn</v>
      </c>
    </row>
    <row r="7047" spans="2:18"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c r="O7047" s="4">
        <f>MONTH(Table1[[#This Row],[Invoice Date]])</f>
        <v>12</v>
      </c>
      <c r="P7047" s="4">
        <f>YEAR(Table1[[#This Row],[Invoice Date]])</f>
        <v>2021</v>
      </c>
      <c r="Q7047" s="4" t="str">
        <f>"Q"&amp;ROUNDUP(MONTH(Table1[[#This Row],[Invoice Date]])/3,0)</f>
        <v>Q4</v>
      </c>
      <c r="R7047" s="4" t="str">
        <f>LOOKUP(O7047,{1,3,6,9,12},{"Winter","Spring","Summer","Autumn","Winter"})</f>
        <v>Winter</v>
      </c>
    </row>
    <row r="7048" spans="2:18"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c r="O7048" s="4">
        <f>MONTH(Table1[[#This Row],[Invoice Date]])</f>
        <v>12</v>
      </c>
      <c r="P7048" s="4">
        <f>YEAR(Table1[[#This Row],[Invoice Date]])</f>
        <v>2021</v>
      </c>
      <c r="Q7048" s="4" t="str">
        <f>"Q"&amp;ROUNDUP(MONTH(Table1[[#This Row],[Invoice Date]])/3,0)</f>
        <v>Q4</v>
      </c>
      <c r="R7048" s="4" t="str">
        <f>LOOKUP(O7048,{1,3,6,9,12},{"Winter","Spring","Summer","Autumn","Winter"})</f>
        <v>Winter</v>
      </c>
    </row>
    <row r="7049" spans="2:18"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c r="O7049" s="4">
        <f>MONTH(Table1[[#This Row],[Invoice Date]])</f>
        <v>12</v>
      </c>
      <c r="P7049" s="4">
        <f>YEAR(Table1[[#This Row],[Invoice Date]])</f>
        <v>2021</v>
      </c>
      <c r="Q7049" s="4" t="str">
        <f>"Q"&amp;ROUNDUP(MONTH(Table1[[#This Row],[Invoice Date]])/3,0)</f>
        <v>Q4</v>
      </c>
      <c r="R7049" s="4" t="str">
        <f>LOOKUP(O7049,{1,3,6,9,12},{"Winter","Spring","Summer","Autumn","Winter"})</f>
        <v>Winter</v>
      </c>
    </row>
    <row r="7050" spans="2:18"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c r="O7050" s="4">
        <f>MONTH(Table1[[#This Row],[Invoice Date]])</f>
        <v>12</v>
      </c>
      <c r="P7050" s="4">
        <f>YEAR(Table1[[#This Row],[Invoice Date]])</f>
        <v>2021</v>
      </c>
      <c r="Q7050" s="4" t="str">
        <f>"Q"&amp;ROUNDUP(MONTH(Table1[[#This Row],[Invoice Date]])/3,0)</f>
        <v>Q4</v>
      </c>
      <c r="R7050" s="4" t="str">
        <f>LOOKUP(O7050,{1,3,6,9,12},{"Winter","Spring","Summer","Autumn","Winter"})</f>
        <v>Winter</v>
      </c>
    </row>
    <row r="7051" spans="2:18"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c r="O7051" s="4">
        <f>MONTH(Table1[[#This Row],[Invoice Date]])</f>
        <v>12</v>
      </c>
      <c r="P7051" s="4">
        <f>YEAR(Table1[[#This Row],[Invoice Date]])</f>
        <v>2021</v>
      </c>
      <c r="Q7051" s="4" t="str">
        <f>"Q"&amp;ROUNDUP(MONTH(Table1[[#This Row],[Invoice Date]])/3,0)</f>
        <v>Q4</v>
      </c>
      <c r="R7051" s="4" t="str">
        <f>LOOKUP(O7051,{1,3,6,9,12},{"Winter","Spring","Summer","Autumn","Winter"})</f>
        <v>Winter</v>
      </c>
    </row>
    <row r="7052" spans="2:18"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c r="O7052" s="4">
        <f>MONTH(Table1[[#This Row],[Invoice Date]])</f>
        <v>12</v>
      </c>
      <c r="P7052" s="4">
        <f>YEAR(Table1[[#This Row],[Invoice Date]])</f>
        <v>2021</v>
      </c>
      <c r="Q7052" s="4" t="str">
        <f>"Q"&amp;ROUNDUP(MONTH(Table1[[#This Row],[Invoice Date]])/3,0)</f>
        <v>Q4</v>
      </c>
      <c r="R7052" s="4" t="str">
        <f>LOOKUP(O7052,{1,3,6,9,12},{"Winter","Spring","Summer","Autumn","Winter"})</f>
        <v>Winter</v>
      </c>
    </row>
    <row r="7053" spans="2:18"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c r="O7053" s="4">
        <f>MONTH(Table1[[#This Row],[Invoice Date]])</f>
        <v>1</v>
      </c>
      <c r="P7053" s="4">
        <f>YEAR(Table1[[#This Row],[Invoice Date]])</f>
        <v>2021</v>
      </c>
      <c r="Q7053" s="4" t="str">
        <f>"Q"&amp;ROUNDUP(MONTH(Table1[[#This Row],[Invoice Date]])/3,0)</f>
        <v>Q1</v>
      </c>
      <c r="R7053" s="4" t="str">
        <f>LOOKUP(O7053,{1,3,6,9,12},{"Winter","Spring","Summer","Autumn","Winter"})</f>
        <v>Winter</v>
      </c>
    </row>
    <row r="7054" spans="2:18"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c r="O7054" s="4">
        <f>MONTH(Table1[[#This Row],[Invoice Date]])</f>
        <v>1</v>
      </c>
      <c r="P7054" s="4">
        <f>YEAR(Table1[[#This Row],[Invoice Date]])</f>
        <v>2021</v>
      </c>
      <c r="Q7054" s="4" t="str">
        <f>"Q"&amp;ROUNDUP(MONTH(Table1[[#This Row],[Invoice Date]])/3,0)</f>
        <v>Q1</v>
      </c>
      <c r="R7054" s="4" t="str">
        <f>LOOKUP(O7054,{1,3,6,9,12},{"Winter","Spring","Summer","Autumn","Winter"})</f>
        <v>Winter</v>
      </c>
    </row>
    <row r="7055" spans="2:18"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c r="O7055" s="4">
        <f>MONTH(Table1[[#This Row],[Invoice Date]])</f>
        <v>1</v>
      </c>
      <c r="P7055" s="4">
        <f>YEAR(Table1[[#This Row],[Invoice Date]])</f>
        <v>2021</v>
      </c>
      <c r="Q7055" s="4" t="str">
        <f>"Q"&amp;ROUNDUP(MONTH(Table1[[#This Row],[Invoice Date]])/3,0)</f>
        <v>Q1</v>
      </c>
      <c r="R7055" s="4" t="str">
        <f>LOOKUP(O7055,{1,3,6,9,12},{"Winter","Spring","Summer","Autumn","Winter"})</f>
        <v>Winter</v>
      </c>
    </row>
    <row r="7056" spans="2:18"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c r="O7056" s="4">
        <f>MONTH(Table1[[#This Row],[Invoice Date]])</f>
        <v>1</v>
      </c>
      <c r="P7056" s="4">
        <f>YEAR(Table1[[#This Row],[Invoice Date]])</f>
        <v>2021</v>
      </c>
      <c r="Q7056" s="4" t="str">
        <f>"Q"&amp;ROUNDUP(MONTH(Table1[[#This Row],[Invoice Date]])/3,0)</f>
        <v>Q1</v>
      </c>
      <c r="R7056" s="4" t="str">
        <f>LOOKUP(O7056,{1,3,6,9,12},{"Winter","Spring","Summer","Autumn","Winter"})</f>
        <v>Winter</v>
      </c>
    </row>
    <row r="7057" spans="2:18"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c r="O7057" s="4">
        <f>MONTH(Table1[[#This Row],[Invoice Date]])</f>
        <v>1</v>
      </c>
      <c r="P7057" s="4">
        <f>YEAR(Table1[[#This Row],[Invoice Date]])</f>
        <v>2021</v>
      </c>
      <c r="Q7057" s="4" t="str">
        <f>"Q"&amp;ROUNDUP(MONTH(Table1[[#This Row],[Invoice Date]])/3,0)</f>
        <v>Q1</v>
      </c>
      <c r="R7057" s="4" t="str">
        <f>LOOKUP(O7057,{1,3,6,9,12},{"Winter","Spring","Summer","Autumn","Winter"})</f>
        <v>Winter</v>
      </c>
    </row>
    <row r="7058" spans="2:18"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c r="O7058" s="4">
        <f>MONTH(Table1[[#This Row],[Invoice Date]])</f>
        <v>1</v>
      </c>
      <c r="P7058" s="4">
        <f>YEAR(Table1[[#This Row],[Invoice Date]])</f>
        <v>2021</v>
      </c>
      <c r="Q7058" s="4" t="str">
        <f>"Q"&amp;ROUNDUP(MONTH(Table1[[#This Row],[Invoice Date]])/3,0)</f>
        <v>Q1</v>
      </c>
      <c r="R7058" s="4" t="str">
        <f>LOOKUP(O7058,{1,3,6,9,12},{"Winter","Spring","Summer","Autumn","Winter"})</f>
        <v>Winter</v>
      </c>
    </row>
    <row r="7059" spans="2:18"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c r="O7059" s="4">
        <f>MONTH(Table1[[#This Row],[Invoice Date]])</f>
        <v>2</v>
      </c>
      <c r="P7059" s="4">
        <f>YEAR(Table1[[#This Row],[Invoice Date]])</f>
        <v>2021</v>
      </c>
      <c r="Q7059" s="4" t="str">
        <f>"Q"&amp;ROUNDUP(MONTH(Table1[[#This Row],[Invoice Date]])/3,0)</f>
        <v>Q1</v>
      </c>
      <c r="R7059" s="4" t="str">
        <f>LOOKUP(O7059,{1,3,6,9,12},{"Winter","Spring","Summer","Autumn","Winter"})</f>
        <v>Winter</v>
      </c>
    </row>
    <row r="7060" spans="2:18"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c r="O7060" s="4">
        <f>MONTH(Table1[[#This Row],[Invoice Date]])</f>
        <v>2</v>
      </c>
      <c r="P7060" s="4">
        <f>YEAR(Table1[[#This Row],[Invoice Date]])</f>
        <v>2021</v>
      </c>
      <c r="Q7060" s="4" t="str">
        <f>"Q"&amp;ROUNDUP(MONTH(Table1[[#This Row],[Invoice Date]])/3,0)</f>
        <v>Q1</v>
      </c>
      <c r="R7060" s="4" t="str">
        <f>LOOKUP(O7060,{1,3,6,9,12},{"Winter","Spring","Summer","Autumn","Winter"})</f>
        <v>Winter</v>
      </c>
    </row>
    <row r="7061" spans="2:18"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c r="O7061" s="4">
        <f>MONTH(Table1[[#This Row],[Invoice Date]])</f>
        <v>2</v>
      </c>
      <c r="P7061" s="4">
        <f>YEAR(Table1[[#This Row],[Invoice Date]])</f>
        <v>2021</v>
      </c>
      <c r="Q7061" s="4" t="str">
        <f>"Q"&amp;ROUNDUP(MONTH(Table1[[#This Row],[Invoice Date]])/3,0)</f>
        <v>Q1</v>
      </c>
      <c r="R7061" s="4" t="str">
        <f>LOOKUP(O7061,{1,3,6,9,12},{"Winter","Spring","Summer","Autumn","Winter"})</f>
        <v>Winter</v>
      </c>
    </row>
    <row r="7062" spans="2:18"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c r="O7062" s="4">
        <f>MONTH(Table1[[#This Row],[Invoice Date]])</f>
        <v>2</v>
      </c>
      <c r="P7062" s="4">
        <f>YEAR(Table1[[#This Row],[Invoice Date]])</f>
        <v>2021</v>
      </c>
      <c r="Q7062" s="4" t="str">
        <f>"Q"&amp;ROUNDUP(MONTH(Table1[[#This Row],[Invoice Date]])/3,0)</f>
        <v>Q1</v>
      </c>
      <c r="R7062" s="4" t="str">
        <f>LOOKUP(O7062,{1,3,6,9,12},{"Winter","Spring","Summer","Autumn","Winter"})</f>
        <v>Winter</v>
      </c>
    </row>
    <row r="7063" spans="2:18"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c r="O7063" s="4">
        <f>MONTH(Table1[[#This Row],[Invoice Date]])</f>
        <v>2</v>
      </c>
      <c r="P7063" s="4">
        <f>YEAR(Table1[[#This Row],[Invoice Date]])</f>
        <v>2021</v>
      </c>
      <c r="Q7063" s="4" t="str">
        <f>"Q"&amp;ROUNDUP(MONTH(Table1[[#This Row],[Invoice Date]])/3,0)</f>
        <v>Q1</v>
      </c>
      <c r="R7063" s="4" t="str">
        <f>LOOKUP(O7063,{1,3,6,9,12},{"Winter","Spring","Summer","Autumn","Winter"})</f>
        <v>Winter</v>
      </c>
    </row>
    <row r="7064" spans="2:18"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c r="O7064" s="4">
        <f>MONTH(Table1[[#This Row],[Invoice Date]])</f>
        <v>2</v>
      </c>
      <c r="P7064" s="4">
        <f>YEAR(Table1[[#This Row],[Invoice Date]])</f>
        <v>2021</v>
      </c>
      <c r="Q7064" s="4" t="str">
        <f>"Q"&amp;ROUNDUP(MONTH(Table1[[#This Row],[Invoice Date]])/3,0)</f>
        <v>Q1</v>
      </c>
      <c r="R7064" s="4" t="str">
        <f>LOOKUP(O7064,{1,3,6,9,12},{"Winter","Spring","Summer","Autumn","Winter"})</f>
        <v>Winter</v>
      </c>
    </row>
    <row r="7065" spans="2:18"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c r="O7065" s="4">
        <f>MONTH(Table1[[#This Row],[Invoice Date]])</f>
        <v>3</v>
      </c>
      <c r="P7065" s="4">
        <f>YEAR(Table1[[#This Row],[Invoice Date]])</f>
        <v>2021</v>
      </c>
      <c r="Q7065" s="4" t="str">
        <f>"Q"&amp;ROUNDUP(MONTH(Table1[[#This Row],[Invoice Date]])/3,0)</f>
        <v>Q1</v>
      </c>
      <c r="R7065" s="4" t="str">
        <f>LOOKUP(O7065,{1,3,6,9,12},{"Winter","Spring","Summer","Autumn","Winter"})</f>
        <v>Spring</v>
      </c>
    </row>
    <row r="7066" spans="2:18"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c r="O7066" s="4">
        <f>MONTH(Table1[[#This Row],[Invoice Date]])</f>
        <v>3</v>
      </c>
      <c r="P7066" s="4">
        <f>YEAR(Table1[[#This Row],[Invoice Date]])</f>
        <v>2021</v>
      </c>
      <c r="Q7066" s="4" t="str">
        <f>"Q"&amp;ROUNDUP(MONTH(Table1[[#This Row],[Invoice Date]])/3,0)</f>
        <v>Q1</v>
      </c>
      <c r="R7066" s="4" t="str">
        <f>LOOKUP(O7066,{1,3,6,9,12},{"Winter","Spring","Summer","Autumn","Winter"})</f>
        <v>Spring</v>
      </c>
    </row>
    <row r="7067" spans="2:18"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c r="O7067" s="4">
        <f>MONTH(Table1[[#This Row],[Invoice Date]])</f>
        <v>3</v>
      </c>
      <c r="P7067" s="4">
        <f>YEAR(Table1[[#This Row],[Invoice Date]])</f>
        <v>2021</v>
      </c>
      <c r="Q7067" s="4" t="str">
        <f>"Q"&amp;ROUNDUP(MONTH(Table1[[#This Row],[Invoice Date]])/3,0)</f>
        <v>Q1</v>
      </c>
      <c r="R7067" s="4" t="str">
        <f>LOOKUP(O7067,{1,3,6,9,12},{"Winter","Spring","Summer","Autumn","Winter"})</f>
        <v>Spring</v>
      </c>
    </row>
    <row r="7068" spans="2:18"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c r="O7068" s="4">
        <f>MONTH(Table1[[#This Row],[Invoice Date]])</f>
        <v>3</v>
      </c>
      <c r="P7068" s="4">
        <f>YEAR(Table1[[#This Row],[Invoice Date]])</f>
        <v>2021</v>
      </c>
      <c r="Q7068" s="4" t="str">
        <f>"Q"&amp;ROUNDUP(MONTH(Table1[[#This Row],[Invoice Date]])/3,0)</f>
        <v>Q1</v>
      </c>
      <c r="R7068" s="4" t="str">
        <f>LOOKUP(O7068,{1,3,6,9,12},{"Winter","Spring","Summer","Autumn","Winter"})</f>
        <v>Spring</v>
      </c>
    </row>
    <row r="7069" spans="2:18"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c r="O7069" s="4">
        <f>MONTH(Table1[[#This Row],[Invoice Date]])</f>
        <v>3</v>
      </c>
      <c r="P7069" s="4">
        <f>YEAR(Table1[[#This Row],[Invoice Date]])</f>
        <v>2021</v>
      </c>
      <c r="Q7069" s="4" t="str">
        <f>"Q"&amp;ROUNDUP(MONTH(Table1[[#This Row],[Invoice Date]])/3,0)</f>
        <v>Q1</v>
      </c>
      <c r="R7069" s="4" t="str">
        <f>LOOKUP(O7069,{1,3,6,9,12},{"Winter","Spring","Summer","Autumn","Winter"})</f>
        <v>Spring</v>
      </c>
    </row>
    <row r="7070" spans="2:18"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c r="O7070" s="4">
        <f>MONTH(Table1[[#This Row],[Invoice Date]])</f>
        <v>3</v>
      </c>
      <c r="P7070" s="4">
        <f>YEAR(Table1[[#This Row],[Invoice Date]])</f>
        <v>2021</v>
      </c>
      <c r="Q7070" s="4" t="str">
        <f>"Q"&amp;ROUNDUP(MONTH(Table1[[#This Row],[Invoice Date]])/3,0)</f>
        <v>Q1</v>
      </c>
      <c r="R7070" s="4" t="str">
        <f>LOOKUP(O7070,{1,3,6,9,12},{"Winter","Spring","Summer","Autumn","Winter"})</f>
        <v>Spring</v>
      </c>
    </row>
    <row r="7071" spans="2:18"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c r="O7071" s="4">
        <f>MONTH(Table1[[#This Row],[Invoice Date]])</f>
        <v>4</v>
      </c>
      <c r="P7071" s="4">
        <f>YEAR(Table1[[#This Row],[Invoice Date]])</f>
        <v>2021</v>
      </c>
      <c r="Q7071" s="4" t="str">
        <f>"Q"&amp;ROUNDUP(MONTH(Table1[[#This Row],[Invoice Date]])/3,0)</f>
        <v>Q2</v>
      </c>
      <c r="R7071" s="4" t="str">
        <f>LOOKUP(O7071,{1,3,6,9,12},{"Winter","Spring","Summer","Autumn","Winter"})</f>
        <v>Spring</v>
      </c>
    </row>
    <row r="7072" spans="2:18"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c r="O7072" s="4">
        <f>MONTH(Table1[[#This Row],[Invoice Date]])</f>
        <v>4</v>
      </c>
      <c r="P7072" s="4">
        <f>YEAR(Table1[[#This Row],[Invoice Date]])</f>
        <v>2021</v>
      </c>
      <c r="Q7072" s="4" t="str">
        <f>"Q"&amp;ROUNDUP(MONTH(Table1[[#This Row],[Invoice Date]])/3,0)</f>
        <v>Q2</v>
      </c>
      <c r="R7072" s="4" t="str">
        <f>LOOKUP(O7072,{1,3,6,9,12},{"Winter","Spring","Summer","Autumn","Winter"})</f>
        <v>Spring</v>
      </c>
    </row>
    <row r="7073" spans="2:18"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c r="O7073" s="4">
        <f>MONTH(Table1[[#This Row],[Invoice Date]])</f>
        <v>4</v>
      </c>
      <c r="P7073" s="4">
        <f>YEAR(Table1[[#This Row],[Invoice Date]])</f>
        <v>2021</v>
      </c>
      <c r="Q7073" s="4" t="str">
        <f>"Q"&amp;ROUNDUP(MONTH(Table1[[#This Row],[Invoice Date]])/3,0)</f>
        <v>Q2</v>
      </c>
      <c r="R7073" s="4" t="str">
        <f>LOOKUP(O7073,{1,3,6,9,12},{"Winter","Spring","Summer","Autumn","Winter"})</f>
        <v>Spring</v>
      </c>
    </row>
    <row r="7074" spans="2:18"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c r="O7074" s="4">
        <f>MONTH(Table1[[#This Row],[Invoice Date]])</f>
        <v>4</v>
      </c>
      <c r="P7074" s="4">
        <f>YEAR(Table1[[#This Row],[Invoice Date]])</f>
        <v>2021</v>
      </c>
      <c r="Q7074" s="4" t="str">
        <f>"Q"&amp;ROUNDUP(MONTH(Table1[[#This Row],[Invoice Date]])/3,0)</f>
        <v>Q2</v>
      </c>
      <c r="R7074" s="4" t="str">
        <f>LOOKUP(O7074,{1,3,6,9,12},{"Winter","Spring","Summer","Autumn","Winter"})</f>
        <v>Spring</v>
      </c>
    </row>
    <row r="7075" spans="2:18"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c r="O7075" s="4">
        <f>MONTH(Table1[[#This Row],[Invoice Date]])</f>
        <v>4</v>
      </c>
      <c r="P7075" s="4">
        <f>YEAR(Table1[[#This Row],[Invoice Date]])</f>
        <v>2021</v>
      </c>
      <c r="Q7075" s="4" t="str">
        <f>"Q"&amp;ROUNDUP(MONTH(Table1[[#This Row],[Invoice Date]])/3,0)</f>
        <v>Q2</v>
      </c>
      <c r="R7075" s="4" t="str">
        <f>LOOKUP(O7075,{1,3,6,9,12},{"Winter","Spring","Summer","Autumn","Winter"})</f>
        <v>Spring</v>
      </c>
    </row>
    <row r="7076" spans="2:18"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c r="O7076" s="4">
        <f>MONTH(Table1[[#This Row],[Invoice Date]])</f>
        <v>4</v>
      </c>
      <c r="P7076" s="4">
        <f>YEAR(Table1[[#This Row],[Invoice Date]])</f>
        <v>2021</v>
      </c>
      <c r="Q7076" s="4" t="str">
        <f>"Q"&amp;ROUNDUP(MONTH(Table1[[#This Row],[Invoice Date]])/3,0)</f>
        <v>Q2</v>
      </c>
      <c r="R7076" s="4" t="str">
        <f>LOOKUP(O7076,{1,3,6,9,12},{"Winter","Spring","Summer","Autumn","Winter"})</f>
        <v>Spring</v>
      </c>
    </row>
    <row r="7077" spans="2:18"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c r="O7077" s="4">
        <f>MONTH(Table1[[#This Row],[Invoice Date]])</f>
        <v>5</v>
      </c>
      <c r="P7077" s="4">
        <f>YEAR(Table1[[#This Row],[Invoice Date]])</f>
        <v>2021</v>
      </c>
      <c r="Q7077" s="4" t="str">
        <f>"Q"&amp;ROUNDUP(MONTH(Table1[[#This Row],[Invoice Date]])/3,0)</f>
        <v>Q2</v>
      </c>
      <c r="R7077" s="4" t="str">
        <f>LOOKUP(O7077,{1,3,6,9,12},{"Winter","Spring","Summer","Autumn","Winter"})</f>
        <v>Spring</v>
      </c>
    </row>
    <row r="7078" spans="2:18"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c r="O7078" s="4">
        <f>MONTH(Table1[[#This Row],[Invoice Date]])</f>
        <v>5</v>
      </c>
      <c r="P7078" s="4">
        <f>YEAR(Table1[[#This Row],[Invoice Date]])</f>
        <v>2021</v>
      </c>
      <c r="Q7078" s="4" t="str">
        <f>"Q"&amp;ROUNDUP(MONTH(Table1[[#This Row],[Invoice Date]])/3,0)</f>
        <v>Q2</v>
      </c>
      <c r="R7078" s="4" t="str">
        <f>LOOKUP(O7078,{1,3,6,9,12},{"Winter","Spring","Summer","Autumn","Winter"})</f>
        <v>Spring</v>
      </c>
    </row>
    <row r="7079" spans="2:18"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c r="O7079" s="4">
        <f>MONTH(Table1[[#This Row],[Invoice Date]])</f>
        <v>5</v>
      </c>
      <c r="P7079" s="4">
        <f>YEAR(Table1[[#This Row],[Invoice Date]])</f>
        <v>2021</v>
      </c>
      <c r="Q7079" s="4" t="str">
        <f>"Q"&amp;ROUNDUP(MONTH(Table1[[#This Row],[Invoice Date]])/3,0)</f>
        <v>Q2</v>
      </c>
      <c r="R7079" s="4" t="str">
        <f>LOOKUP(O7079,{1,3,6,9,12},{"Winter","Spring","Summer","Autumn","Winter"})</f>
        <v>Spring</v>
      </c>
    </row>
    <row r="7080" spans="2:18"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c r="O7080" s="4">
        <f>MONTH(Table1[[#This Row],[Invoice Date]])</f>
        <v>5</v>
      </c>
      <c r="P7080" s="4">
        <f>YEAR(Table1[[#This Row],[Invoice Date]])</f>
        <v>2021</v>
      </c>
      <c r="Q7080" s="4" t="str">
        <f>"Q"&amp;ROUNDUP(MONTH(Table1[[#This Row],[Invoice Date]])/3,0)</f>
        <v>Q2</v>
      </c>
      <c r="R7080" s="4" t="str">
        <f>LOOKUP(O7080,{1,3,6,9,12},{"Winter","Spring","Summer","Autumn","Winter"})</f>
        <v>Spring</v>
      </c>
    </row>
    <row r="7081" spans="2:18"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c r="O7081" s="4">
        <f>MONTH(Table1[[#This Row],[Invoice Date]])</f>
        <v>5</v>
      </c>
      <c r="P7081" s="4">
        <f>YEAR(Table1[[#This Row],[Invoice Date]])</f>
        <v>2021</v>
      </c>
      <c r="Q7081" s="4" t="str">
        <f>"Q"&amp;ROUNDUP(MONTH(Table1[[#This Row],[Invoice Date]])/3,0)</f>
        <v>Q2</v>
      </c>
      <c r="R7081" s="4" t="str">
        <f>LOOKUP(O7081,{1,3,6,9,12},{"Winter","Spring","Summer","Autumn","Winter"})</f>
        <v>Spring</v>
      </c>
    </row>
    <row r="7082" spans="2:18"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c r="O7082" s="4">
        <f>MONTH(Table1[[#This Row],[Invoice Date]])</f>
        <v>5</v>
      </c>
      <c r="P7082" s="4">
        <f>YEAR(Table1[[#This Row],[Invoice Date]])</f>
        <v>2021</v>
      </c>
      <c r="Q7082" s="4" t="str">
        <f>"Q"&amp;ROUNDUP(MONTH(Table1[[#This Row],[Invoice Date]])/3,0)</f>
        <v>Q2</v>
      </c>
      <c r="R7082" s="4" t="str">
        <f>LOOKUP(O7082,{1,3,6,9,12},{"Winter","Spring","Summer","Autumn","Winter"})</f>
        <v>Spring</v>
      </c>
    </row>
    <row r="7083" spans="2:18"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c r="O7083" s="4">
        <f>MONTH(Table1[[#This Row],[Invoice Date]])</f>
        <v>6</v>
      </c>
      <c r="P7083" s="4">
        <f>YEAR(Table1[[#This Row],[Invoice Date]])</f>
        <v>2021</v>
      </c>
      <c r="Q7083" s="4" t="str">
        <f>"Q"&amp;ROUNDUP(MONTH(Table1[[#This Row],[Invoice Date]])/3,0)</f>
        <v>Q2</v>
      </c>
      <c r="R7083" s="4" t="str">
        <f>LOOKUP(O7083,{1,3,6,9,12},{"Winter","Spring","Summer","Autumn","Winter"})</f>
        <v>Summer</v>
      </c>
    </row>
    <row r="7084" spans="2:18"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c r="O7084" s="4">
        <f>MONTH(Table1[[#This Row],[Invoice Date]])</f>
        <v>6</v>
      </c>
      <c r="P7084" s="4">
        <f>YEAR(Table1[[#This Row],[Invoice Date]])</f>
        <v>2021</v>
      </c>
      <c r="Q7084" s="4" t="str">
        <f>"Q"&amp;ROUNDUP(MONTH(Table1[[#This Row],[Invoice Date]])/3,0)</f>
        <v>Q2</v>
      </c>
      <c r="R7084" s="4" t="str">
        <f>LOOKUP(O7084,{1,3,6,9,12},{"Winter","Spring","Summer","Autumn","Winter"})</f>
        <v>Summer</v>
      </c>
    </row>
    <row r="7085" spans="2:18"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c r="O7085" s="4">
        <f>MONTH(Table1[[#This Row],[Invoice Date]])</f>
        <v>6</v>
      </c>
      <c r="P7085" s="4">
        <f>YEAR(Table1[[#This Row],[Invoice Date]])</f>
        <v>2021</v>
      </c>
      <c r="Q7085" s="4" t="str">
        <f>"Q"&amp;ROUNDUP(MONTH(Table1[[#This Row],[Invoice Date]])/3,0)</f>
        <v>Q2</v>
      </c>
      <c r="R7085" s="4" t="str">
        <f>LOOKUP(O7085,{1,3,6,9,12},{"Winter","Spring","Summer","Autumn","Winter"})</f>
        <v>Summer</v>
      </c>
    </row>
    <row r="7086" spans="2:18"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c r="O7086" s="4">
        <f>MONTH(Table1[[#This Row],[Invoice Date]])</f>
        <v>6</v>
      </c>
      <c r="P7086" s="4">
        <f>YEAR(Table1[[#This Row],[Invoice Date]])</f>
        <v>2021</v>
      </c>
      <c r="Q7086" s="4" t="str">
        <f>"Q"&amp;ROUNDUP(MONTH(Table1[[#This Row],[Invoice Date]])/3,0)</f>
        <v>Q2</v>
      </c>
      <c r="R7086" s="4" t="str">
        <f>LOOKUP(O7086,{1,3,6,9,12},{"Winter","Spring","Summer","Autumn","Winter"})</f>
        <v>Summer</v>
      </c>
    </row>
    <row r="7087" spans="2:18"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c r="O7087" s="4">
        <f>MONTH(Table1[[#This Row],[Invoice Date]])</f>
        <v>6</v>
      </c>
      <c r="P7087" s="4">
        <f>YEAR(Table1[[#This Row],[Invoice Date]])</f>
        <v>2021</v>
      </c>
      <c r="Q7087" s="4" t="str">
        <f>"Q"&amp;ROUNDUP(MONTH(Table1[[#This Row],[Invoice Date]])/3,0)</f>
        <v>Q2</v>
      </c>
      <c r="R7087" s="4" t="str">
        <f>LOOKUP(O7087,{1,3,6,9,12},{"Winter","Spring","Summer","Autumn","Winter"})</f>
        <v>Summer</v>
      </c>
    </row>
    <row r="7088" spans="2:18"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c r="O7088" s="4">
        <f>MONTH(Table1[[#This Row],[Invoice Date]])</f>
        <v>6</v>
      </c>
      <c r="P7088" s="4">
        <f>YEAR(Table1[[#This Row],[Invoice Date]])</f>
        <v>2021</v>
      </c>
      <c r="Q7088" s="4" t="str">
        <f>"Q"&amp;ROUNDUP(MONTH(Table1[[#This Row],[Invoice Date]])/3,0)</f>
        <v>Q2</v>
      </c>
      <c r="R7088" s="4" t="str">
        <f>LOOKUP(O7088,{1,3,6,9,12},{"Winter","Spring","Summer","Autumn","Winter"})</f>
        <v>Summer</v>
      </c>
    </row>
    <row r="7089" spans="2:18"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c r="O7089" s="4">
        <f>MONTH(Table1[[#This Row],[Invoice Date]])</f>
        <v>7</v>
      </c>
      <c r="P7089" s="4">
        <f>YEAR(Table1[[#This Row],[Invoice Date]])</f>
        <v>2021</v>
      </c>
      <c r="Q7089" s="4" t="str">
        <f>"Q"&amp;ROUNDUP(MONTH(Table1[[#This Row],[Invoice Date]])/3,0)</f>
        <v>Q3</v>
      </c>
      <c r="R7089" s="4" t="str">
        <f>LOOKUP(O7089,{1,3,6,9,12},{"Winter","Spring","Summer","Autumn","Winter"})</f>
        <v>Summer</v>
      </c>
    </row>
    <row r="7090" spans="2:18"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c r="O7090" s="4">
        <f>MONTH(Table1[[#This Row],[Invoice Date]])</f>
        <v>7</v>
      </c>
      <c r="P7090" s="4">
        <f>YEAR(Table1[[#This Row],[Invoice Date]])</f>
        <v>2021</v>
      </c>
      <c r="Q7090" s="4" t="str">
        <f>"Q"&amp;ROUNDUP(MONTH(Table1[[#This Row],[Invoice Date]])/3,0)</f>
        <v>Q3</v>
      </c>
      <c r="R7090" s="4" t="str">
        <f>LOOKUP(O7090,{1,3,6,9,12},{"Winter","Spring","Summer","Autumn","Winter"})</f>
        <v>Summer</v>
      </c>
    </row>
    <row r="7091" spans="2:18"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c r="O7091" s="4">
        <f>MONTH(Table1[[#This Row],[Invoice Date]])</f>
        <v>7</v>
      </c>
      <c r="P7091" s="4">
        <f>YEAR(Table1[[#This Row],[Invoice Date]])</f>
        <v>2021</v>
      </c>
      <c r="Q7091" s="4" t="str">
        <f>"Q"&amp;ROUNDUP(MONTH(Table1[[#This Row],[Invoice Date]])/3,0)</f>
        <v>Q3</v>
      </c>
      <c r="R7091" s="4" t="str">
        <f>LOOKUP(O7091,{1,3,6,9,12},{"Winter","Spring","Summer","Autumn","Winter"})</f>
        <v>Summer</v>
      </c>
    </row>
    <row r="7092" spans="2:18"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c r="O7092" s="4">
        <f>MONTH(Table1[[#This Row],[Invoice Date]])</f>
        <v>7</v>
      </c>
      <c r="P7092" s="4">
        <f>YEAR(Table1[[#This Row],[Invoice Date]])</f>
        <v>2021</v>
      </c>
      <c r="Q7092" s="4" t="str">
        <f>"Q"&amp;ROUNDUP(MONTH(Table1[[#This Row],[Invoice Date]])/3,0)</f>
        <v>Q3</v>
      </c>
      <c r="R7092" s="4" t="str">
        <f>LOOKUP(O7092,{1,3,6,9,12},{"Winter","Spring","Summer","Autumn","Winter"})</f>
        <v>Summer</v>
      </c>
    </row>
    <row r="7093" spans="2:18"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c r="O7093" s="4">
        <f>MONTH(Table1[[#This Row],[Invoice Date]])</f>
        <v>7</v>
      </c>
      <c r="P7093" s="4">
        <f>YEAR(Table1[[#This Row],[Invoice Date]])</f>
        <v>2021</v>
      </c>
      <c r="Q7093" s="4" t="str">
        <f>"Q"&amp;ROUNDUP(MONTH(Table1[[#This Row],[Invoice Date]])/3,0)</f>
        <v>Q3</v>
      </c>
      <c r="R7093" s="4" t="str">
        <f>LOOKUP(O7093,{1,3,6,9,12},{"Winter","Spring","Summer","Autumn","Winter"})</f>
        <v>Summer</v>
      </c>
    </row>
    <row r="7094" spans="2:18"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c r="O7094" s="4">
        <f>MONTH(Table1[[#This Row],[Invoice Date]])</f>
        <v>7</v>
      </c>
      <c r="P7094" s="4">
        <f>YEAR(Table1[[#This Row],[Invoice Date]])</f>
        <v>2021</v>
      </c>
      <c r="Q7094" s="4" t="str">
        <f>"Q"&amp;ROUNDUP(MONTH(Table1[[#This Row],[Invoice Date]])/3,0)</f>
        <v>Q3</v>
      </c>
      <c r="R7094" s="4" t="str">
        <f>LOOKUP(O7094,{1,3,6,9,12},{"Winter","Spring","Summer","Autumn","Winter"})</f>
        <v>Summer</v>
      </c>
    </row>
    <row r="7095" spans="2:18"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c r="O7095" s="4">
        <f>MONTH(Table1[[#This Row],[Invoice Date]])</f>
        <v>8</v>
      </c>
      <c r="P7095" s="4">
        <f>YEAR(Table1[[#This Row],[Invoice Date]])</f>
        <v>2021</v>
      </c>
      <c r="Q7095" s="4" t="str">
        <f>"Q"&amp;ROUNDUP(MONTH(Table1[[#This Row],[Invoice Date]])/3,0)</f>
        <v>Q3</v>
      </c>
      <c r="R7095" s="4" t="str">
        <f>LOOKUP(O7095,{1,3,6,9,12},{"Winter","Spring","Summer","Autumn","Winter"})</f>
        <v>Summer</v>
      </c>
    </row>
    <row r="7096" spans="2:18"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c r="O7096" s="4">
        <f>MONTH(Table1[[#This Row],[Invoice Date]])</f>
        <v>8</v>
      </c>
      <c r="P7096" s="4">
        <f>YEAR(Table1[[#This Row],[Invoice Date]])</f>
        <v>2021</v>
      </c>
      <c r="Q7096" s="4" t="str">
        <f>"Q"&amp;ROUNDUP(MONTH(Table1[[#This Row],[Invoice Date]])/3,0)</f>
        <v>Q3</v>
      </c>
      <c r="R7096" s="4" t="str">
        <f>LOOKUP(O7096,{1,3,6,9,12},{"Winter","Spring","Summer","Autumn","Winter"})</f>
        <v>Summer</v>
      </c>
    </row>
    <row r="7097" spans="2:18"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c r="O7097" s="4">
        <f>MONTH(Table1[[#This Row],[Invoice Date]])</f>
        <v>8</v>
      </c>
      <c r="P7097" s="4">
        <f>YEAR(Table1[[#This Row],[Invoice Date]])</f>
        <v>2021</v>
      </c>
      <c r="Q7097" s="4" t="str">
        <f>"Q"&amp;ROUNDUP(MONTH(Table1[[#This Row],[Invoice Date]])/3,0)</f>
        <v>Q3</v>
      </c>
      <c r="R7097" s="4" t="str">
        <f>LOOKUP(O7097,{1,3,6,9,12},{"Winter","Spring","Summer","Autumn","Winter"})</f>
        <v>Summer</v>
      </c>
    </row>
    <row r="7098" spans="2:18"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c r="O7098" s="4">
        <f>MONTH(Table1[[#This Row],[Invoice Date]])</f>
        <v>8</v>
      </c>
      <c r="P7098" s="4">
        <f>YEAR(Table1[[#This Row],[Invoice Date]])</f>
        <v>2021</v>
      </c>
      <c r="Q7098" s="4" t="str">
        <f>"Q"&amp;ROUNDUP(MONTH(Table1[[#This Row],[Invoice Date]])/3,0)</f>
        <v>Q3</v>
      </c>
      <c r="R7098" s="4" t="str">
        <f>LOOKUP(O7098,{1,3,6,9,12},{"Winter","Spring","Summer","Autumn","Winter"})</f>
        <v>Summer</v>
      </c>
    </row>
    <row r="7099" spans="2:18"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c r="O7099" s="4">
        <f>MONTH(Table1[[#This Row],[Invoice Date]])</f>
        <v>8</v>
      </c>
      <c r="P7099" s="4">
        <f>YEAR(Table1[[#This Row],[Invoice Date]])</f>
        <v>2021</v>
      </c>
      <c r="Q7099" s="4" t="str">
        <f>"Q"&amp;ROUNDUP(MONTH(Table1[[#This Row],[Invoice Date]])/3,0)</f>
        <v>Q3</v>
      </c>
      <c r="R7099" s="4" t="str">
        <f>LOOKUP(O7099,{1,3,6,9,12},{"Winter","Spring","Summer","Autumn","Winter"})</f>
        <v>Summer</v>
      </c>
    </row>
    <row r="7100" spans="2:18"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c r="O7100" s="4">
        <f>MONTH(Table1[[#This Row],[Invoice Date]])</f>
        <v>8</v>
      </c>
      <c r="P7100" s="4">
        <f>YEAR(Table1[[#This Row],[Invoice Date]])</f>
        <v>2021</v>
      </c>
      <c r="Q7100" s="4" t="str">
        <f>"Q"&amp;ROUNDUP(MONTH(Table1[[#This Row],[Invoice Date]])/3,0)</f>
        <v>Q3</v>
      </c>
      <c r="R7100" s="4" t="str">
        <f>LOOKUP(O7100,{1,3,6,9,12},{"Winter","Spring","Summer","Autumn","Winter"})</f>
        <v>Summer</v>
      </c>
    </row>
    <row r="7101" spans="2:18"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c r="O7101" s="4">
        <f>MONTH(Table1[[#This Row],[Invoice Date]])</f>
        <v>9</v>
      </c>
      <c r="P7101" s="4">
        <f>YEAR(Table1[[#This Row],[Invoice Date]])</f>
        <v>2021</v>
      </c>
      <c r="Q7101" s="4" t="str">
        <f>"Q"&amp;ROUNDUP(MONTH(Table1[[#This Row],[Invoice Date]])/3,0)</f>
        <v>Q3</v>
      </c>
      <c r="R7101" s="4" t="str">
        <f>LOOKUP(O7101,{1,3,6,9,12},{"Winter","Spring","Summer","Autumn","Winter"})</f>
        <v>Autumn</v>
      </c>
    </row>
    <row r="7102" spans="2:18"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c r="O7102" s="4">
        <f>MONTH(Table1[[#This Row],[Invoice Date]])</f>
        <v>9</v>
      </c>
      <c r="P7102" s="4">
        <f>YEAR(Table1[[#This Row],[Invoice Date]])</f>
        <v>2021</v>
      </c>
      <c r="Q7102" s="4" t="str">
        <f>"Q"&amp;ROUNDUP(MONTH(Table1[[#This Row],[Invoice Date]])/3,0)</f>
        <v>Q3</v>
      </c>
      <c r="R7102" s="4" t="str">
        <f>LOOKUP(O7102,{1,3,6,9,12},{"Winter","Spring","Summer","Autumn","Winter"})</f>
        <v>Autumn</v>
      </c>
    </row>
    <row r="7103" spans="2:18"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c r="O7103" s="4">
        <f>MONTH(Table1[[#This Row],[Invoice Date]])</f>
        <v>9</v>
      </c>
      <c r="P7103" s="4">
        <f>YEAR(Table1[[#This Row],[Invoice Date]])</f>
        <v>2021</v>
      </c>
      <c r="Q7103" s="4" t="str">
        <f>"Q"&amp;ROUNDUP(MONTH(Table1[[#This Row],[Invoice Date]])/3,0)</f>
        <v>Q3</v>
      </c>
      <c r="R7103" s="4" t="str">
        <f>LOOKUP(O7103,{1,3,6,9,12},{"Winter","Spring","Summer","Autumn","Winter"})</f>
        <v>Autumn</v>
      </c>
    </row>
    <row r="7104" spans="2:18"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c r="O7104" s="4">
        <f>MONTH(Table1[[#This Row],[Invoice Date]])</f>
        <v>9</v>
      </c>
      <c r="P7104" s="4">
        <f>YEAR(Table1[[#This Row],[Invoice Date]])</f>
        <v>2021</v>
      </c>
      <c r="Q7104" s="4" t="str">
        <f>"Q"&amp;ROUNDUP(MONTH(Table1[[#This Row],[Invoice Date]])/3,0)</f>
        <v>Q3</v>
      </c>
      <c r="R7104" s="4" t="str">
        <f>LOOKUP(O7104,{1,3,6,9,12},{"Winter","Spring","Summer","Autumn","Winter"})</f>
        <v>Autumn</v>
      </c>
    </row>
    <row r="7105" spans="2:18"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c r="O7105" s="4">
        <f>MONTH(Table1[[#This Row],[Invoice Date]])</f>
        <v>9</v>
      </c>
      <c r="P7105" s="4">
        <f>YEAR(Table1[[#This Row],[Invoice Date]])</f>
        <v>2021</v>
      </c>
      <c r="Q7105" s="4" t="str">
        <f>"Q"&amp;ROUNDUP(MONTH(Table1[[#This Row],[Invoice Date]])/3,0)</f>
        <v>Q3</v>
      </c>
      <c r="R7105" s="4" t="str">
        <f>LOOKUP(O7105,{1,3,6,9,12},{"Winter","Spring","Summer","Autumn","Winter"})</f>
        <v>Autumn</v>
      </c>
    </row>
    <row r="7106" spans="2:18"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c r="O7106" s="4">
        <f>MONTH(Table1[[#This Row],[Invoice Date]])</f>
        <v>9</v>
      </c>
      <c r="P7106" s="4">
        <f>YEAR(Table1[[#This Row],[Invoice Date]])</f>
        <v>2021</v>
      </c>
      <c r="Q7106" s="4" t="str">
        <f>"Q"&amp;ROUNDUP(MONTH(Table1[[#This Row],[Invoice Date]])/3,0)</f>
        <v>Q3</v>
      </c>
      <c r="R7106" s="4" t="str">
        <f>LOOKUP(O7106,{1,3,6,9,12},{"Winter","Spring","Summer","Autumn","Winter"})</f>
        <v>Autumn</v>
      </c>
    </row>
    <row r="7107" spans="2:18"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c r="O7107" s="4">
        <f>MONTH(Table1[[#This Row],[Invoice Date]])</f>
        <v>10</v>
      </c>
      <c r="P7107" s="4">
        <f>YEAR(Table1[[#This Row],[Invoice Date]])</f>
        <v>2021</v>
      </c>
      <c r="Q7107" s="4" t="str">
        <f>"Q"&amp;ROUNDUP(MONTH(Table1[[#This Row],[Invoice Date]])/3,0)</f>
        <v>Q4</v>
      </c>
      <c r="R7107" s="4" t="str">
        <f>LOOKUP(O7107,{1,3,6,9,12},{"Winter","Spring","Summer","Autumn","Winter"})</f>
        <v>Autumn</v>
      </c>
    </row>
    <row r="7108" spans="2:18"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c r="O7108" s="4">
        <f>MONTH(Table1[[#This Row],[Invoice Date]])</f>
        <v>10</v>
      </c>
      <c r="P7108" s="4">
        <f>YEAR(Table1[[#This Row],[Invoice Date]])</f>
        <v>2021</v>
      </c>
      <c r="Q7108" s="4" t="str">
        <f>"Q"&amp;ROUNDUP(MONTH(Table1[[#This Row],[Invoice Date]])/3,0)</f>
        <v>Q4</v>
      </c>
      <c r="R7108" s="4" t="str">
        <f>LOOKUP(O7108,{1,3,6,9,12},{"Winter","Spring","Summer","Autumn","Winter"})</f>
        <v>Autumn</v>
      </c>
    </row>
    <row r="7109" spans="2:18"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c r="O7109" s="4">
        <f>MONTH(Table1[[#This Row],[Invoice Date]])</f>
        <v>10</v>
      </c>
      <c r="P7109" s="4">
        <f>YEAR(Table1[[#This Row],[Invoice Date]])</f>
        <v>2021</v>
      </c>
      <c r="Q7109" s="4" t="str">
        <f>"Q"&amp;ROUNDUP(MONTH(Table1[[#This Row],[Invoice Date]])/3,0)</f>
        <v>Q4</v>
      </c>
      <c r="R7109" s="4" t="str">
        <f>LOOKUP(O7109,{1,3,6,9,12},{"Winter","Spring","Summer","Autumn","Winter"})</f>
        <v>Autumn</v>
      </c>
    </row>
    <row r="7110" spans="2:18"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c r="O7110" s="4">
        <f>MONTH(Table1[[#This Row],[Invoice Date]])</f>
        <v>10</v>
      </c>
      <c r="P7110" s="4">
        <f>YEAR(Table1[[#This Row],[Invoice Date]])</f>
        <v>2021</v>
      </c>
      <c r="Q7110" s="4" t="str">
        <f>"Q"&amp;ROUNDUP(MONTH(Table1[[#This Row],[Invoice Date]])/3,0)</f>
        <v>Q4</v>
      </c>
      <c r="R7110" s="4" t="str">
        <f>LOOKUP(O7110,{1,3,6,9,12},{"Winter","Spring","Summer","Autumn","Winter"})</f>
        <v>Autumn</v>
      </c>
    </row>
    <row r="7111" spans="2:18"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c r="O7111" s="4">
        <f>MONTH(Table1[[#This Row],[Invoice Date]])</f>
        <v>10</v>
      </c>
      <c r="P7111" s="4">
        <f>YEAR(Table1[[#This Row],[Invoice Date]])</f>
        <v>2021</v>
      </c>
      <c r="Q7111" s="4" t="str">
        <f>"Q"&amp;ROUNDUP(MONTH(Table1[[#This Row],[Invoice Date]])/3,0)</f>
        <v>Q4</v>
      </c>
      <c r="R7111" s="4" t="str">
        <f>LOOKUP(O7111,{1,3,6,9,12},{"Winter","Spring","Summer","Autumn","Winter"})</f>
        <v>Autumn</v>
      </c>
    </row>
    <row r="7112" spans="2:18"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c r="O7112" s="4">
        <f>MONTH(Table1[[#This Row],[Invoice Date]])</f>
        <v>10</v>
      </c>
      <c r="P7112" s="4">
        <f>YEAR(Table1[[#This Row],[Invoice Date]])</f>
        <v>2021</v>
      </c>
      <c r="Q7112" s="4" t="str">
        <f>"Q"&amp;ROUNDUP(MONTH(Table1[[#This Row],[Invoice Date]])/3,0)</f>
        <v>Q4</v>
      </c>
      <c r="R7112" s="4" t="str">
        <f>LOOKUP(O7112,{1,3,6,9,12},{"Winter","Spring","Summer","Autumn","Winter"})</f>
        <v>Autumn</v>
      </c>
    </row>
    <row r="7113" spans="2:18"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c r="O7113" s="4">
        <f>MONTH(Table1[[#This Row],[Invoice Date]])</f>
        <v>11</v>
      </c>
      <c r="P7113" s="4">
        <f>YEAR(Table1[[#This Row],[Invoice Date]])</f>
        <v>2021</v>
      </c>
      <c r="Q7113" s="4" t="str">
        <f>"Q"&amp;ROUNDUP(MONTH(Table1[[#This Row],[Invoice Date]])/3,0)</f>
        <v>Q4</v>
      </c>
      <c r="R7113" s="4" t="str">
        <f>LOOKUP(O7113,{1,3,6,9,12},{"Winter","Spring","Summer","Autumn","Winter"})</f>
        <v>Autumn</v>
      </c>
    </row>
    <row r="7114" spans="2:18"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c r="O7114" s="4">
        <f>MONTH(Table1[[#This Row],[Invoice Date]])</f>
        <v>11</v>
      </c>
      <c r="P7114" s="4">
        <f>YEAR(Table1[[#This Row],[Invoice Date]])</f>
        <v>2021</v>
      </c>
      <c r="Q7114" s="4" t="str">
        <f>"Q"&amp;ROUNDUP(MONTH(Table1[[#This Row],[Invoice Date]])/3,0)</f>
        <v>Q4</v>
      </c>
      <c r="R7114" s="4" t="str">
        <f>LOOKUP(O7114,{1,3,6,9,12},{"Winter","Spring","Summer","Autumn","Winter"})</f>
        <v>Autumn</v>
      </c>
    </row>
    <row r="7115" spans="2:18"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c r="O7115" s="4">
        <f>MONTH(Table1[[#This Row],[Invoice Date]])</f>
        <v>11</v>
      </c>
      <c r="P7115" s="4">
        <f>YEAR(Table1[[#This Row],[Invoice Date]])</f>
        <v>2021</v>
      </c>
      <c r="Q7115" s="4" t="str">
        <f>"Q"&amp;ROUNDUP(MONTH(Table1[[#This Row],[Invoice Date]])/3,0)</f>
        <v>Q4</v>
      </c>
      <c r="R7115" s="4" t="str">
        <f>LOOKUP(O7115,{1,3,6,9,12},{"Winter","Spring","Summer","Autumn","Winter"})</f>
        <v>Autumn</v>
      </c>
    </row>
    <row r="7116" spans="2:18"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c r="O7116" s="4">
        <f>MONTH(Table1[[#This Row],[Invoice Date]])</f>
        <v>11</v>
      </c>
      <c r="P7116" s="4">
        <f>YEAR(Table1[[#This Row],[Invoice Date]])</f>
        <v>2021</v>
      </c>
      <c r="Q7116" s="4" t="str">
        <f>"Q"&amp;ROUNDUP(MONTH(Table1[[#This Row],[Invoice Date]])/3,0)</f>
        <v>Q4</v>
      </c>
      <c r="R7116" s="4" t="str">
        <f>LOOKUP(O7116,{1,3,6,9,12},{"Winter","Spring","Summer","Autumn","Winter"})</f>
        <v>Autumn</v>
      </c>
    </row>
    <row r="7117" spans="2:18"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c r="O7117" s="4">
        <f>MONTH(Table1[[#This Row],[Invoice Date]])</f>
        <v>11</v>
      </c>
      <c r="P7117" s="4">
        <f>YEAR(Table1[[#This Row],[Invoice Date]])</f>
        <v>2021</v>
      </c>
      <c r="Q7117" s="4" t="str">
        <f>"Q"&amp;ROUNDUP(MONTH(Table1[[#This Row],[Invoice Date]])/3,0)</f>
        <v>Q4</v>
      </c>
      <c r="R7117" s="4" t="str">
        <f>LOOKUP(O7117,{1,3,6,9,12},{"Winter","Spring","Summer","Autumn","Winter"})</f>
        <v>Autumn</v>
      </c>
    </row>
    <row r="7118" spans="2:18"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c r="O7118" s="4">
        <f>MONTH(Table1[[#This Row],[Invoice Date]])</f>
        <v>11</v>
      </c>
      <c r="P7118" s="4">
        <f>YEAR(Table1[[#This Row],[Invoice Date]])</f>
        <v>2021</v>
      </c>
      <c r="Q7118" s="4" t="str">
        <f>"Q"&amp;ROUNDUP(MONTH(Table1[[#This Row],[Invoice Date]])/3,0)</f>
        <v>Q4</v>
      </c>
      <c r="R7118" s="4" t="str">
        <f>LOOKUP(O7118,{1,3,6,9,12},{"Winter","Spring","Summer","Autumn","Winter"})</f>
        <v>Autumn</v>
      </c>
    </row>
    <row r="7119" spans="2:18"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c r="O7119" s="4">
        <f>MONTH(Table1[[#This Row],[Invoice Date]])</f>
        <v>12</v>
      </c>
      <c r="P7119" s="4">
        <f>YEAR(Table1[[#This Row],[Invoice Date]])</f>
        <v>2021</v>
      </c>
      <c r="Q7119" s="4" t="str">
        <f>"Q"&amp;ROUNDUP(MONTH(Table1[[#This Row],[Invoice Date]])/3,0)</f>
        <v>Q4</v>
      </c>
      <c r="R7119" s="4" t="str">
        <f>LOOKUP(O7119,{1,3,6,9,12},{"Winter","Spring","Summer","Autumn","Winter"})</f>
        <v>Winter</v>
      </c>
    </row>
    <row r="7120" spans="2:18"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c r="O7120" s="4">
        <f>MONTH(Table1[[#This Row],[Invoice Date]])</f>
        <v>12</v>
      </c>
      <c r="P7120" s="4">
        <f>YEAR(Table1[[#This Row],[Invoice Date]])</f>
        <v>2021</v>
      </c>
      <c r="Q7120" s="4" t="str">
        <f>"Q"&amp;ROUNDUP(MONTH(Table1[[#This Row],[Invoice Date]])/3,0)</f>
        <v>Q4</v>
      </c>
      <c r="R7120" s="4" t="str">
        <f>LOOKUP(O7120,{1,3,6,9,12},{"Winter","Spring","Summer","Autumn","Winter"})</f>
        <v>Winter</v>
      </c>
    </row>
    <row r="7121" spans="2:18"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c r="O7121" s="4">
        <f>MONTH(Table1[[#This Row],[Invoice Date]])</f>
        <v>12</v>
      </c>
      <c r="P7121" s="4">
        <f>YEAR(Table1[[#This Row],[Invoice Date]])</f>
        <v>2021</v>
      </c>
      <c r="Q7121" s="4" t="str">
        <f>"Q"&amp;ROUNDUP(MONTH(Table1[[#This Row],[Invoice Date]])/3,0)</f>
        <v>Q4</v>
      </c>
      <c r="R7121" s="4" t="str">
        <f>LOOKUP(O7121,{1,3,6,9,12},{"Winter","Spring","Summer","Autumn","Winter"})</f>
        <v>Winter</v>
      </c>
    </row>
    <row r="7122" spans="2:18"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c r="O7122" s="4">
        <f>MONTH(Table1[[#This Row],[Invoice Date]])</f>
        <v>12</v>
      </c>
      <c r="P7122" s="4">
        <f>YEAR(Table1[[#This Row],[Invoice Date]])</f>
        <v>2021</v>
      </c>
      <c r="Q7122" s="4" t="str">
        <f>"Q"&amp;ROUNDUP(MONTH(Table1[[#This Row],[Invoice Date]])/3,0)</f>
        <v>Q4</v>
      </c>
      <c r="R7122" s="4" t="str">
        <f>LOOKUP(O7122,{1,3,6,9,12},{"Winter","Spring","Summer","Autumn","Winter"})</f>
        <v>Winter</v>
      </c>
    </row>
    <row r="7123" spans="2:18"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c r="O7123" s="4">
        <f>MONTH(Table1[[#This Row],[Invoice Date]])</f>
        <v>12</v>
      </c>
      <c r="P7123" s="4">
        <f>YEAR(Table1[[#This Row],[Invoice Date]])</f>
        <v>2021</v>
      </c>
      <c r="Q7123" s="4" t="str">
        <f>"Q"&amp;ROUNDUP(MONTH(Table1[[#This Row],[Invoice Date]])/3,0)</f>
        <v>Q4</v>
      </c>
      <c r="R7123" s="4" t="str">
        <f>LOOKUP(O7123,{1,3,6,9,12},{"Winter","Spring","Summer","Autumn","Winter"})</f>
        <v>Winter</v>
      </c>
    </row>
    <row r="7124" spans="2:18"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c r="O7124" s="4">
        <f>MONTH(Table1[[#This Row],[Invoice Date]])</f>
        <v>12</v>
      </c>
      <c r="P7124" s="4">
        <f>YEAR(Table1[[#This Row],[Invoice Date]])</f>
        <v>2021</v>
      </c>
      <c r="Q7124" s="4" t="str">
        <f>"Q"&amp;ROUNDUP(MONTH(Table1[[#This Row],[Invoice Date]])/3,0)</f>
        <v>Q4</v>
      </c>
      <c r="R7124" s="4" t="str">
        <f>LOOKUP(O7124,{1,3,6,9,12},{"Winter","Spring","Summer","Autumn","Winter"})</f>
        <v>Winter</v>
      </c>
    </row>
    <row r="7125" spans="2:18"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c r="O7125" s="4">
        <f>MONTH(Table1[[#This Row],[Invoice Date]])</f>
        <v>1</v>
      </c>
      <c r="P7125" s="4">
        <f>YEAR(Table1[[#This Row],[Invoice Date]])</f>
        <v>2021</v>
      </c>
      <c r="Q7125" s="4" t="str">
        <f>"Q"&amp;ROUNDUP(MONTH(Table1[[#This Row],[Invoice Date]])/3,0)</f>
        <v>Q1</v>
      </c>
      <c r="R7125" s="4" t="str">
        <f>LOOKUP(O7125,{1,3,6,9,12},{"Winter","Spring","Summer","Autumn","Winter"})</f>
        <v>Winter</v>
      </c>
    </row>
    <row r="7126" spans="2:18"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c r="O7126" s="4">
        <f>MONTH(Table1[[#This Row],[Invoice Date]])</f>
        <v>1</v>
      </c>
      <c r="P7126" s="4">
        <f>YEAR(Table1[[#This Row],[Invoice Date]])</f>
        <v>2021</v>
      </c>
      <c r="Q7126" s="4" t="str">
        <f>"Q"&amp;ROUNDUP(MONTH(Table1[[#This Row],[Invoice Date]])/3,0)</f>
        <v>Q1</v>
      </c>
      <c r="R7126" s="4" t="str">
        <f>LOOKUP(O7126,{1,3,6,9,12},{"Winter","Spring","Summer","Autumn","Winter"})</f>
        <v>Winter</v>
      </c>
    </row>
    <row r="7127" spans="2:18"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c r="O7127" s="4">
        <f>MONTH(Table1[[#This Row],[Invoice Date]])</f>
        <v>1</v>
      </c>
      <c r="P7127" s="4">
        <f>YEAR(Table1[[#This Row],[Invoice Date]])</f>
        <v>2021</v>
      </c>
      <c r="Q7127" s="4" t="str">
        <f>"Q"&amp;ROUNDUP(MONTH(Table1[[#This Row],[Invoice Date]])/3,0)</f>
        <v>Q1</v>
      </c>
      <c r="R7127" s="4" t="str">
        <f>LOOKUP(O7127,{1,3,6,9,12},{"Winter","Spring","Summer","Autumn","Winter"})</f>
        <v>Winter</v>
      </c>
    </row>
    <row r="7128" spans="2:18"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c r="O7128" s="4">
        <f>MONTH(Table1[[#This Row],[Invoice Date]])</f>
        <v>1</v>
      </c>
      <c r="P7128" s="4">
        <f>YEAR(Table1[[#This Row],[Invoice Date]])</f>
        <v>2021</v>
      </c>
      <c r="Q7128" s="4" t="str">
        <f>"Q"&amp;ROUNDUP(MONTH(Table1[[#This Row],[Invoice Date]])/3,0)</f>
        <v>Q1</v>
      </c>
      <c r="R7128" s="4" t="str">
        <f>LOOKUP(O7128,{1,3,6,9,12},{"Winter","Spring","Summer","Autumn","Winter"})</f>
        <v>Winter</v>
      </c>
    </row>
    <row r="7129" spans="2:18"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c r="O7129" s="4">
        <f>MONTH(Table1[[#This Row],[Invoice Date]])</f>
        <v>1</v>
      </c>
      <c r="P7129" s="4">
        <f>YEAR(Table1[[#This Row],[Invoice Date]])</f>
        <v>2021</v>
      </c>
      <c r="Q7129" s="4" t="str">
        <f>"Q"&amp;ROUNDUP(MONTH(Table1[[#This Row],[Invoice Date]])/3,0)</f>
        <v>Q1</v>
      </c>
      <c r="R7129" s="4" t="str">
        <f>LOOKUP(O7129,{1,3,6,9,12},{"Winter","Spring","Summer","Autumn","Winter"})</f>
        <v>Winter</v>
      </c>
    </row>
    <row r="7130" spans="2:18"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c r="O7130" s="4">
        <f>MONTH(Table1[[#This Row],[Invoice Date]])</f>
        <v>1</v>
      </c>
      <c r="P7130" s="4">
        <f>YEAR(Table1[[#This Row],[Invoice Date]])</f>
        <v>2021</v>
      </c>
      <c r="Q7130" s="4" t="str">
        <f>"Q"&amp;ROUNDUP(MONTH(Table1[[#This Row],[Invoice Date]])/3,0)</f>
        <v>Q1</v>
      </c>
      <c r="R7130" s="4" t="str">
        <f>LOOKUP(O7130,{1,3,6,9,12},{"Winter","Spring","Summer","Autumn","Winter"})</f>
        <v>Winter</v>
      </c>
    </row>
    <row r="7131" spans="2:18"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c r="O7131" s="4">
        <f>MONTH(Table1[[#This Row],[Invoice Date]])</f>
        <v>2</v>
      </c>
      <c r="P7131" s="4">
        <f>YEAR(Table1[[#This Row],[Invoice Date]])</f>
        <v>2021</v>
      </c>
      <c r="Q7131" s="4" t="str">
        <f>"Q"&amp;ROUNDUP(MONTH(Table1[[#This Row],[Invoice Date]])/3,0)</f>
        <v>Q1</v>
      </c>
      <c r="R7131" s="4" t="str">
        <f>LOOKUP(O7131,{1,3,6,9,12},{"Winter","Spring","Summer","Autumn","Winter"})</f>
        <v>Winter</v>
      </c>
    </row>
    <row r="7132" spans="2:18"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c r="O7132" s="4">
        <f>MONTH(Table1[[#This Row],[Invoice Date]])</f>
        <v>2</v>
      </c>
      <c r="P7132" s="4">
        <f>YEAR(Table1[[#This Row],[Invoice Date]])</f>
        <v>2021</v>
      </c>
      <c r="Q7132" s="4" t="str">
        <f>"Q"&amp;ROUNDUP(MONTH(Table1[[#This Row],[Invoice Date]])/3,0)</f>
        <v>Q1</v>
      </c>
      <c r="R7132" s="4" t="str">
        <f>LOOKUP(O7132,{1,3,6,9,12},{"Winter","Spring","Summer","Autumn","Winter"})</f>
        <v>Winter</v>
      </c>
    </row>
    <row r="7133" spans="2:18"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c r="O7133" s="4">
        <f>MONTH(Table1[[#This Row],[Invoice Date]])</f>
        <v>2</v>
      </c>
      <c r="P7133" s="4">
        <f>YEAR(Table1[[#This Row],[Invoice Date]])</f>
        <v>2021</v>
      </c>
      <c r="Q7133" s="4" t="str">
        <f>"Q"&amp;ROUNDUP(MONTH(Table1[[#This Row],[Invoice Date]])/3,0)</f>
        <v>Q1</v>
      </c>
      <c r="R7133" s="4" t="str">
        <f>LOOKUP(O7133,{1,3,6,9,12},{"Winter","Spring","Summer","Autumn","Winter"})</f>
        <v>Winter</v>
      </c>
    </row>
    <row r="7134" spans="2:18"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c r="O7134" s="4">
        <f>MONTH(Table1[[#This Row],[Invoice Date]])</f>
        <v>2</v>
      </c>
      <c r="P7134" s="4">
        <f>YEAR(Table1[[#This Row],[Invoice Date]])</f>
        <v>2021</v>
      </c>
      <c r="Q7134" s="4" t="str">
        <f>"Q"&amp;ROUNDUP(MONTH(Table1[[#This Row],[Invoice Date]])/3,0)</f>
        <v>Q1</v>
      </c>
      <c r="R7134" s="4" t="str">
        <f>LOOKUP(O7134,{1,3,6,9,12},{"Winter","Spring","Summer","Autumn","Winter"})</f>
        <v>Winter</v>
      </c>
    </row>
    <row r="7135" spans="2:18"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c r="O7135" s="4">
        <f>MONTH(Table1[[#This Row],[Invoice Date]])</f>
        <v>2</v>
      </c>
      <c r="P7135" s="4">
        <f>YEAR(Table1[[#This Row],[Invoice Date]])</f>
        <v>2021</v>
      </c>
      <c r="Q7135" s="4" t="str">
        <f>"Q"&amp;ROUNDUP(MONTH(Table1[[#This Row],[Invoice Date]])/3,0)</f>
        <v>Q1</v>
      </c>
      <c r="R7135" s="4" t="str">
        <f>LOOKUP(O7135,{1,3,6,9,12},{"Winter","Spring","Summer","Autumn","Winter"})</f>
        <v>Winter</v>
      </c>
    </row>
    <row r="7136" spans="2:18"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c r="O7136" s="4">
        <f>MONTH(Table1[[#This Row],[Invoice Date]])</f>
        <v>2</v>
      </c>
      <c r="P7136" s="4">
        <f>YEAR(Table1[[#This Row],[Invoice Date]])</f>
        <v>2021</v>
      </c>
      <c r="Q7136" s="4" t="str">
        <f>"Q"&amp;ROUNDUP(MONTH(Table1[[#This Row],[Invoice Date]])/3,0)</f>
        <v>Q1</v>
      </c>
      <c r="R7136" s="4" t="str">
        <f>LOOKUP(O7136,{1,3,6,9,12},{"Winter","Spring","Summer","Autumn","Winter"})</f>
        <v>Winter</v>
      </c>
    </row>
    <row r="7137" spans="2:18"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c r="O7137" s="4">
        <f>MONTH(Table1[[#This Row],[Invoice Date]])</f>
        <v>3</v>
      </c>
      <c r="P7137" s="4">
        <f>YEAR(Table1[[#This Row],[Invoice Date]])</f>
        <v>2021</v>
      </c>
      <c r="Q7137" s="4" t="str">
        <f>"Q"&amp;ROUNDUP(MONTH(Table1[[#This Row],[Invoice Date]])/3,0)</f>
        <v>Q1</v>
      </c>
      <c r="R7137" s="4" t="str">
        <f>LOOKUP(O7137,{1,3,6,9,12},{"Winter","Spring","Summer","Autumn","Winter"})</f>
        <v>Spring</v>
      </c>
    </row>
    <row r="7138" spans="2:18"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c r="O7138" s="4">
        <f>MONTH(Table1[[#This Row],[Invoice Date]])</f>
        <v>3</v>
      </c>
      <c r="P7138" s="4">
        <f>YEAR(Table1[[#This Row],[Invoice Date]])</f>
        <v>2021</v>
      </c>
      <c r="Q7138" s="4" t="str">
        <f>"Q"&amp;ROUNDUP(MONTH(Table1[[#This Row],[Invoice Date]])/3,0)</f>
        <v>Q1</v>
      </c>
      <c r="R7138" s="4" t="str">
        <f>LOOKUP(O7138,{1,3,6,9,12},{"Winter","Spring","Summer","Autumn","Winter"})</f>
        <v>Spring</v>
      </c>
    </row>
    <row r="7139" spans="2:18"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c r="O7139" s="4">
        <f>MONTH(Table1[[#This Row],[Invoice Date]])</f>
        <v>3</v>
      </c>
      <c r="P7139" s="4">
        <f>YEAR(Table1[[#This Row],[Invoice Date]])</f>
        <v>2021</v>
      </c>
      <c r="Q7139" s="4" t="str">
        <f>"Q"&amp;ROUNDUP(MONTH(Table1[[#This Row],[Invoice Date]])/3,0)</f>
        <v>Q1</v>
      </c>
      <c r="R7139" s="4" t="str">
        <f>LOOKUP(O7139,{1,3,6,9,12},{"Winter","Spring","Summer","Autumn","Winter"})</f>
        <v>Spring</v>
      </c>
    </row>
    <row r="7140" spans="2:18"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c r="O7140" s="4">
        <f>MONTH(Table1[[#This Row],[Invoice Date]])</f>
        <v>3</v>
      </c>
      <c r="P7140" s="4">
        <f>YEAR(Table1[[#This Row],[Invoice Date]])</f>
        <v>2021</v>
      </c>
      <c r="Q7140" s="4" t="str">
        <f>"Q"&amp;ROUNDUP(MONTH(Table1[[#This Row],[Invoice Date]])/3,0)</f>
        <v>Q1</v>
      </c>
      <c r="R7140" s="4" t="str">
        <f>LOOKUP(O7140,{1,3,6,9,12},{"Winter","Spring","Summer","Autumn","Winter"})</f>
        <v>Spring</v>
      </c>
    </row>
    <row r="7141" spans="2:18"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c r="O7141" s="4">
        <f>MONTH(Table1[[#This Row],[Invoice Date]])</f>
        <v>3</v>
      </c>
      <c r="P7141" s="4">
        <f>YEAR(Table1[[#This Row],[Invoice Date]])</f>
        <v>2021</v>
      </c>
      <c r="Q7141" s="4" t="str">
        <f>"Q"&amp;ROUNDUP(MONTH(Table1[[#This Row],[Invoice Date]])/3,0)</f>
        <v>Q1</v>
      </c>
      <c r="R7141" s="4" t="str">
        <f>LOOKUP(O7141,{1,3,6,9,12},{"Winter","Spring","Summer","Autumn","Winter"})</f>
        <v>Spring</v>
      </c>
    </row>
    <row r="7142" spans="2:18"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c r="O7142" s="4">
        <f>MONTH(Table1[[#This Row],[Invoice Date]])</f>
        <v>3</v>
      </c>
      <c r="P7142" s="4">
        <f>YEAR(Table1[[#This Row],[Invoice Date]])</f>
        <v>2021</v>
      </c>
      <c r="Q7142" s="4" t="str">
        <f>"Q"&amp;ROUNDUP(MONTH(Table1[[#This Row],[Invoice Date]])/3,0)</f>
        <v>Q1</v>
      </c>
      <c r="R7142" s="4" t="str">
        <f>LOOKUP(O7142,{1,3,6,9,12},{"Winter","Spring","Summer","Autumn","Winter"})</f>
        <v>Spring</v>
      </c>
    </row>
    <row r="7143" spans="2:18"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c r="O7143" s="4">
        <f>MONTH(Table1[[#This Row],[Invoice Date]])</f>
        <v>4</v>
      </c>
      <c r="P7143" s="4">
        <f>YEAR(Table1[[#This Row],[Invoice Date]])</f>
        <v>2021</v>
      </c>
      <c r="Q7143" s="4" t="str">
        <f>"Q"&amp;ROUNDUP(MONTH(Table1[[#This Row],[Invoice Date]])/3,0)</f>
        <v>Q2</v>
      </c>
      <c r="R7143" s="4" t="str">
        <f>LOOKUP(O7143,{1,3,6,9,12},{"Winter","Spring","Summer","Autumn","Winter"})</f>
        <v>Spring</v>
      </c>
    </row>
    <row r="7144" spans="2:18"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c r="O7144" s="4">
        <f>MONTH(Table1[[#This Row],[Invoice Date]])</f>
        <v>4</v>
      </c>
      <c r="P7144" s="4">
        <f>YEAR(Table1[[#This Row],[Invoice Date]])</f>
        <v>2021</v>
      </c>
      <c r="Q7144" s="4" t="str">
        <f>"Q"&amp;ROUNDUP(MONTH(Table1[[#This Row],[Invoice Date]])/3,0)</f>
        <v>Q2</v>
      </c>
      <c r="R7144" s="4" t="str">
        <f>LOOKUP(O7144,{1,3,6,9,12},{"Winter","Spring","Summer","Autumn","Winter"})</f>
        <v>Spring</v>
      </c>
    </row>
    <row r="7145" spans="2:18"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c r="O7145" s="4">
        <f>MONTH(Table1[[#This Row],[Invoice Date]])</f>
        <v>4</v>
      </c>
      <c r="P7145" s="4">
        <f>YEAR(Table1[[#This Row],[Invoice Date]])</f>
        <v>2021</v>
      </c>
      <c r="Q7145" s="4" t="str">
        <f>"Q"&amp;ROUNDUP(MONTH(Table1[[#This Row],[Invoice Date]])/3,0)</f>
        <v>Q2</v>
      </c>
      <c r="R7145" s="4" t="str">
        <f>LOOKUP(O7145,{1,3,6,9,12},{"Winter","Spring","Summer","Autumn","Winter"})</f>
        <v>Spring</v>
      </c>
    </row>
    <row r="7146" spans="2:18"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c r="O7146" s="4">
        <f>MONTH(Table1[[#This Row],[Invoice Date]])</f>
        <v>4</v>
      </c>
      <c r="P7146" s="4">
        <f>YEAR(Table1[[#This Row],[Invoice Date]])</f>
        <v>2021</v>
      </c>
      <c r="Q7146" s="4" t="str">
        <f>"Q"&amp;ROUNDUP(MONTH(Table1[[#This Row],[Invoice Date]])/3,0)</f>
        <v>Q2</v>
      </c>
      <c r="R7146" s="4" t="str">
        <f>LOOKUP(O7146,{1,3,6,9,12},{"Winter","Spring","Summer","Autumn","Winter"})</f>
        <v>Spring</v>
      </c>
    </row>
    <row r="7147" spans="2:18"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c r="O7147" s="4">
        <f>MONTH(Table1[[#This Row],[Invoice Date]])</f>
        <v>4</v>
      </c>
      <c r="P7147" s="4">
        <f>YEAR(Table1[[#This Row],[Invoice Date]])</f>
        <v>2021</v>
      </c>
      <c r="Q7147" s="4" t="str">
        <f>"Q"&amp;ROUNDUP(MONTH(Table1[[#This Row],[Invoice Date]])/3,0)</f>
        <v>Q2</v>
      </c>
      <c r="R7147" s="4" t="str">
        <f>LOOKUP(O7147,{1,3,6,9,12},{"Winter","Spring","Summer","Autumn","Winter"})</f>
        <v>Spring</v>
      </c>
    </row>
    <row r="7148" spans="2:18"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c r="O7148" s="4">
        <f>MONTH(Table1[[#This Row],[Invoice Date]])</f>
        <v>4</v>
      </c>
      <c r="P7148" s="4">
        <f>YEAR(Table1[[#This Row],[Invoice Date]])</f>
        <v>2021</v>
      </c>
      <c r="Q7148" s="4" t="str">
        <f>"Q"&amp;ROUNDUP(MONTH(Table1[[#This Row],[Invoice Date]])/3,0)</f>
        <v>Q2</v>
      </c>
      <c r="R7148" s="4" t="str">
        <f>LOOKUP(O7148,{1,3,6,9,12},{"Winter","Spring","Summer","Autumn","Winter"})</f>
        <v>Spring</v>
      </c>
    </row>
    <row r="7149" spans="2:18"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c r="O7149" s="4">
        <f>MONTH(Table1[[#This Row],[Invoice Date]])</f>
        <v>5</v>
      </c>
      <c r="P7149" s="4">
        <f>YEAR(Table1[[#This Row],[Invoice Date]])</f>
        <v>2021</v>
      </c>
      <c r="Q7149" s="4" t="str">
        <f>"Q"&amp;ROUNDUP(MONTH(Table1[[#This Row],[Invoice Date]])/3,0)</f>
        <v>Q2</v>
      </c>
      <c r="R7149" s="4" t="str">
        <f>LOOKUP(O7149,{1,3,6,9,12},{"Winter","Spring","Summer","Autumn","Winter"})</f>
        <v>Spring</v>
      </c>
    </row>
    <row r="7150" spans="2:18"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c r="O7150" s="4">
        <f>MONTH(Table1[[#This Row],[Invoice Date]])</f>
        <v>5</v>
      </c>
      <c r="P7150" s="4">
        <f>YEAR(Table1[[#This Row],[Invoice Date]])</f>
        <v>2021</v>
      </c>
      <c r="Q7150" s="4" t="str">
        <f>"Q"&amp;ROUNDUP(MONTH(Table1[[#This Row],[Invoice Date]])/3,0)</f>
        <v>Q2</v>
      </c>
      <c r="R7150" s="4" t="str">
        <f>LOOKUP(O7150,{1,3,6,9,12},{"Winter","Spring","Summer","Autumn","Winter"})</f>
        <v>Spring</v>
      </c>
    </row>
    <row r="7151" spans="2:18"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c r="O7151" s="4">
        <f>MONTH(Table1[[#This Row],[Invoice Date]])</f>
        <v>5</v>
      </c>
      <c r="P7151" s="4">
        <f>YEAR(Table1[[#This Row],[Invoice Date]])</f>
        <v>2021</v>
      </c>
      <c r="Q7151" s="4" t="str">
        <f>"Q"&amp;ROUNDUP(MONTH(Table1[[#This Row],[Invoice Date]])/3,0)</f>
        <v>Q2</v>
      </c>
      <c r="R7151" s="4" t="str">
        <f>LOOKUP(O7151,{1,3,6,9,12},{"Winter","Spring","Summer","Autumn","Winter"})</f>
        <v>Spring</v>
      </c>
    </row>
    <row r="7152" spans="2:18"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c r="O7152" s="4">
        <f>MONTH(Table1[[#This Row],[Invoice Date]])</f>
        <v>5</v>
      </c>
      <c r="P7152" s="4">
        <f>YEAR(Table1[[#This Row],[Invoice Date]])</f>
        <v>2021</v>
      </c>
      <c r="Q7152" s="4" t="str">
        <f>"Q"&amp;ROUNDUP(MONTH(Table1[[#This Row],[Invoice Date]])/3,0)</f>
        <v>Q2</v>
      </c>
      <c r="R7152" s="4" t="str">
        <f>LOOKUP(O7152,{1,3,6,9,12},{"Winter","Spring","Summer","Autumn","Winter"})</f>
        <v>Spring</v>
      </c>
    </row>
    <row r="7153" spans="2:18"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c r="O7153" s="4">
        <f>MONTH(Table1[[#This Row],[Invoice Date]])</f>
        <v>5</v>
      </c>
      <c r="P7153" s="4">
        <f>YEAR(Table1[[#This Row],[Invoice Date]])</f>
        <v>2021</v>
      </c>
      <c r="Q7153" s="4" t="str">
        <f>"Q"&amp;ROUNDUP(MONTH(Table1[[#This Row],[Invoice Date]])/3,0)</f>
        <v>Q2</v>
      </c>
      <c r="R7153" s="4" t="str">
        <f>LOOKUP(O7153,{1,3,6,9,12},{"Winter","Spring","Summer","Autumn","Winter"})</f>
        <v>Spring</v>
      </c>
    </row>
    <row r="7154" spans="2:18"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c r="O7154" s="4">
        <f>MONTH(Table1[[#This Row],[Invoice Date]])</f>
        <v>5</v>
      </c>
      <c r="P7154" s="4">
        <f>YEAR(Table1[[#This Row],[Invoice Date]])</f>
        <v>2021</v>
      </c>
      <c r="Q7154" s="4" t="str">
        <f>"Q"&amp;ROUNDUP(MONTH(Table1[[#This Row],[Invoice Date]])/3,0)</f>
        <v>Q2</v>
      </c>
      <c r="R7154" s="4" t="str">
        <f>LOOKUP(O7154,{1,3,6,9,12},{"Winter","Spring","Summer","Autumn","Winter"})</f>
        <v>Spring</v>
      </c>
    </row>
    <row r="7155" spans="2:18"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c r="O7155" s="4">
        <f>MONTH(Table1[[#This Row],[Invoice Date]])</f>
        <v>6</v>
      </c>
      <c r="P7155" s="4">
        <f>YEAR(Table1[[#This Row],[Invoice Date]])</f>
        <v>2021</v>
      </c>
      <c r="Q7155" s="4" t="str">
        <f>"Q"&amp;ROUNDUP(MONTH(Table1[[#This Row],[Invoice Date]])/3,0)</f>
        <v>Q2</v>
      </c>
      <c r="R7155" s="4" t="str">
        <f>LOOKUP(O7155,{1,3,6,9,12},{"Winter","Spring","Summer","Autumn","Winter"})</f>
        <v>Summer</v>
      </c>
    </row>
    <row r="7156" spans="2:18"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c r="O7156" s="4">
        <f>MONTH(Table1[[#This Row],[Invoice Date]])</f>
        <v>6</v>
      </c>
      <c r="P7156" s="4">
        <f>YEAR(Table1[[#This Row],[Invoice Date]])</f>
        <v>2021</v>
      </c>
      <c r="Q7156" s="4" t="str">
        <f>"Q"&amp;ROUNDUP(MONTH(Table1[[#This Row],[Invoice Date]])/3,0)</f>
        <v>Q2</v>
      </c>
      <c r="R7156" s="4" t="str">
        <f>LOOKUP(O7156,{1,3,6,9,12},{"Winter","Spring","Summer","Autumn","Winter"})</f>
        <v>Summer</v>
      </c>
    </row>
    <row r="7157" spans="2:18"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c r="O7157" s="4">
        <f>MONTH(Table1[[#This Row],[Invoice Date]])</f>
        <v>6</v>
      </c>
      <c r="P7157" s="4">
        <f>YEAR(Table1[[#This Row],[Invoice Date]])</f>
        <v>2021</v>
      </c>
      <c r="Q7157" s="4" t="str">
        <f>"Q"&amp;ROUNDUP(MONTH(Table1[[#This Row],[Invoice Date]])/3,0)</f>
        <v>Q2</v>
      </c>
      <c r="R7157" s="4" t="str">
        <f>LOOKUP(O7157,{1,3,6,9,12},{"Winter","Spring","Summer","Autumn","Winter"})</f>
        <v>Summer</v>
      </c>
    </row>
    <row r="7158" spans="2:18"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c r="O7158" s="4">
        <f>MONTH(Table1[[#This Row],[Invoice Date]])</f>
        <v>6</v>
      </c>
      <c r="P7158" s="4">
        <f>YEAR(Table1[[#This Row],[Invoice Date]])</f>
        <v>2021</v>
      </c>
      <c r="Q7158" s="4" t="str">
        <f>"Q"&amp;ROUNDUP(MONTH(Table1[[#This Row],[Invoice Date]])/3,0)</f>
        <v>Q2</v>
      </c>
      <c r="R7158" s="4" t="str">
        <f>LOOKUP(O7158,{1,3,6,9,12},{"Winter","Spring","Summer","Autumn","Winter"})</f>
        <v>Summer</v>
      </c>
    </row>
    <row r="7159" spans="2:18"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c r="O7159" s="4">
        <f>MONTH(Table1[[#This Row],[Invoice Date]])</f>
        <v>6</v>
      </c>
      <c r="P7159" s="4">
        <f>YEAR(Table1[[#This Row],[Invoice Date]])</f>
        <v>2021</v>
      </c>
      <c r="Q7159" s="4" t="str">
        <f>"Q"&amp;ROUNDUP(MONTH(Table1[[#This Row],[Invoice Date]])/3,0)</f>
        <v>Q2</v>
      </c>
      <c r="R7159" s="4" t="str">
        <f>LOOKUP(O7159,{1,3,6,9,12},{"Winter","Spring","Summer","Autumn","Winter"})</f>
        <v>Summer</v>
      </c>
    </row>
    <row r="7160" spans="2:18"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c r="O7160" s="4">
        <f>MONTH(Table1[[#This Row],[Invoice Date]])</f>
        <v>6</v>
      </c>
      <c r="P7160" s="4">
        <f>YEAR(Table1[[#This Row],[Invoice Date]])</f>
        <v>2021</v>
      </c>
      <c r="Q7160" s="4" t="str">
        <f>"Q"&amp;ROUNDUP(MONTH(Table1[[#This Row],[Invoice Date]])/3,0)</f>
        <v>Q2</v>
      </c>
      <c r="R7160" s="4" t="str">
        <f>LOOKUP(O7160,{1,3,6,9,12},{"Winter","Spring","Summer","Autumn","Winter"})</f>
        <v>Summer</v>
      </c>
    </row>
    <row r="7161" spans="2:18"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c r="O7161" s="4">
        <f>MONTH(Table1[[#This Row],[Invoice Date]])</f>
        <v>7</v>
      </c>
      <c r="P7161" s="4">
        <f>YEAR(Table1[[#This Row],[Invoice Date]])</f>
        <v>2021</v>
      </c>
      <c r="Q7161" s="4" t="str">
        <f>"Q"&amp;ROUNDUP(MONTH(Table1[[#This Row],[Invoice Date]])/3,0)</f>
        <v>Q3</v>
      </c>
      <c r="R7161" s="4" t="str">
        <f>LOOKUP(O7161,{1,3,6,9,12},{"Winter","Spring","Summer","Autumn","Winter"})</f>
        <v>Summer</v>
      </c>
    </row>
    <row r="7162" spans="2:18"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c r="O7162" s="4">
        <f>MONTH(Table1[[#This Row],[Invoice Date]])</f>
        <v>7</v>
      </c>
      <c r="P7162" s="4">
        <f>YEAR(Table1[[#This Row],[Invoice Date]])</f>
        <v>2021</v>
      </c>
      <c r="Q7162" s="4" t="str">
        <f>"Q"&amp;ROUNDUP(MONTH(Table1[[#This Row],[Invoice Date]])/3,0)</f>
        <v>Q3</v>
      </c>
      <c r="R7162" s="4" t="str">
        <f>LOOKUP(O7162,{1,3,6,9,12},{"Winter","Spring","Summer","Autumn","Winter"})</f>
        <v>Summer</v>
      </c>
    </row>
    <row r="7163" spans="2:18"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c r="O7163" s="4">
        <f>MONTH(Table1[[#This Row],[Invoice Date]])</f>
        <v>7</v>
      </c>
      <c r="P7163" s="4">
        <f>YEAR(Table1[[#This Row],[Invoice Date]])</f>
        <v>2021</v>
      </c>
      <c r="Q7163" s="4" t="str">
        <f>"Q"&amp;ROUNDUP(MONTH(Table1[[#This Row],[Invoice Date]])/3,0)</f>
        <v>Q3</v>
      </c>
      <c r="R7163" s="4" t="str">
        <f>LOOKUP(O7163,{1,3,6,9,12},{"Winter","Spring","Summer","Autumn","Winter"})</f>
        <v>Summer</v>
      </c>
    </row>
    <row r="7164" spans="2:18"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c r="O7164" s="4">
        <f>MONTH(Table1[[#This Row],[Invoice Date]])</f>
        <v>7</v>
      </c>
      <c r="P7164" s="4">
        <f>YEAR(Table1[[#This Row],[Invoice Date]])</f>
        <v>2021</v>
      </c>
      <c r="Q7164" s="4" t="str">
        <f>"Q"&amp;ROUNDUP(MONTH(Table1[[#This Row],[Invoice Date]])/3,0)</f>
        <v>Q3</v>
      </c>
      <c r="R7164" s="4" t="str">
        <f>LOOKUP(O7164,{1,3,6,9,12},{"Winter","Spring","Summer","Autumn","Winter"})</f>
        <v>Summer</v>
      </c>
    </row>
    <row r="7165" spans="2:18"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c r="O7165" s="4">
        <f>MONTH(Table1[[#This Row],[Invoice Date]])</f>
        <v>7</v>
      </c>
      <c r="P7165" s="4">
        <f>YEAR(Table1[[#This Row],[Invoice Date]])</f>
        <v>2021</v>
      </c>
      <c r="Q7165" s="4" t="str">
        <f>"Q"&amp;ROUNDUP(MONTH(Table1[[#This Row],[Invoice Date]])/3,0)</f>
        <v>Q3</v>
      </c>
      <c r="R7165" s="4" t="str">
        <f>LOOKUP(O7165,{1,3,6,9,12},{"Winter","Spring","Summer","Autumn","Winter"})</f>
        <v>Summer</v>
      </c>
    </row>
    <row r="7166" spans="2:18"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c r="O7166" s="4">
        <f>MONTH(Table1[[#This Row],[Invoice Date]])</f>
        <v>7</v>
      </c>
      <c r="P7166" s="4">
        <f>YEAR(Table1[[#This Row],[Invoice Date]])</f>
        <v>2021</v>
      </c>
      <c r="Q7166" s="4" t="str">
        <f>"Q"&amp;ROUNDUP(MONTH(Table1[[#This Row],[Invoice Date]])/3,0)</f>
        <v>Q3</v>
      </c>
      <c r="R7166" s="4" t="str">
        <f>LOOKUP(O7166,{1,3,6,9,12},{"Winter","Spring","Summer","Autumn","Winter"})</f>
        <v>Summer</v>
      </c>
    </row>
    <row r="7167" spans="2:18"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c r="O7167" s="4">
        <f>MONTH(Table1[[#This Row],[Invoice Date]])</f>
        <v>8</v>
      </c>
      <c r="P7167" s="4">
        <f>YEAR(Table1[[#This Row],[Invoice Date]])</f>
        <v>2021</v>
      </c>
      <c r="Q7167" s="4" t="str">
        <f>"Q"&amp;ROUNDUP(MONTH(Table1[[#This Row],[Invoice Date]])/3,0)</f>
        <v>Q3</v>
      </c>
      <c r="R7167" s="4" t="str">
        <f>LOOKUP(O7167,{1,3,6,9,12},{"Winter","Spring","Summer","Autumn","Winter"})</f>
        <v>Summer</v>
      </c>
    </row>
    <row r="7168" spans="2:18"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c r="O7168" s="4">
        <f>MONTH(Table1[[#This Row],[Invoice Date]])</f>
        <v>8</v>
      </c>
      <c r="P7168" s="4">
        <f>YEAR(Table1[[#This Row],[Invoice Date]])</f>
        <v>2021</v>
      </c>
      <c r="Q7168" s="4" t="str">
        <f>"Q"&amp;ROUNDUP(MONTH(Table1[[#This Row],[Invoice Date]])/3,0)</f>
        <v>Q3</v>
      </c>
      <c r="R7168" s="4" t="str">
        <f>LOOKUP(O7168,{1,3,6,9,12},{"Winter","Spring","Summer","Autumn","Winter"})</f>
        <v>Summer</v>
      </c>
    </row>
    <row r="7169" spans="2:18"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c r="O7169" s="4">
        <f>MONTH(Table1[[#This Row],[Invoice Date]])</f>
        <v>8</v>
      </c>
      <c r="P7169" s="4">
        <f>YEAR(Table1[[#This Row],[Invoice Date]])</f>
        <v>2021</v>
      </c>
      <c r="Q7169" s="4" t="str">
        <f>"Q"&amp;ROUNDUP(MONTH(Table1[[#This Row],[Invoice Date]])/3,0)</f>
        <v>Q3</v>
      </c>
      <c r="R7169" s="4" t="str">
        <f>LOOKUP(O7169,{1,3,6,9,12},{"Winter","Spring","Summer","Autumn","Winter"})</f>
        <v>Summer</v>
      </c>
    </row>
    <row r="7170" spans="2:18"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c r="O7170" s="4">
        <f>MONTH(Table1[[#This Row],[Invoice Date]])</f>
        <v>8</v>
      </c>
      <c r="P7170" s="4">
        <f>YEAR(Table1[[#This Row],[Invoice Date]])</f>
        <v>2021</v>
      </c>
      <c r="Q7170" s="4" t="str">
        <f>"Q"&amp;ROUNDUP(MONTH(Table1[[#This Row],[Invoice Date]])/3,0)</f>
        <v>Q3</v>
      </c>
      <c r="R7170" s="4" t="str">
        <f>LOOKUP(O7170,{1,3,6,9,12},{"Winter","Spring","Summer","Autumn","Winter"})</f>
        <v>Summer</v>
      </c>
    </row>
    <row r="7171" spans="2:18"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c r="O7171" s="4">
        <f>MONTH(Table1[[#This Row],[Invoice Date]])</f>
        <v>8</v>
      </c>
      <c r="P7171" s="4">
        <f>YEAR(Table1[[#This Row],[Invoice Date]])</f>
        <v>2021</v>
      </c>
      <c r="Q7171" s="4" t="str">
        <f>"Q"&amp;ROUNDUP(MONTH(Table1[[#This Row],[Invoice Date]])/3,0)</f>
        <v>Q3</v>
      </c>
      <c r="R7171" s="4" t="str">
        <f>LOOKUP(O7171,{1,3,6,9,12},{"Winter","Spring","Summer","Autumn","Winter"})</f>
        <v>Summer</v>
      </c>
    </row>
    <row r="7172" spans="2:18"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c r="O7172" s="4">
        <f>MONTH(Table1[[#This Row],[Invoice Date]])</f>
        <v>8</v>
      </c>
      <c r="P7172" s="4">
        <f>YEAR(Table1[[#This Row],[Invoice Date]])</f>
        <v>2021</v>
      </c>
      <c r="Q7172" s="4" t="str">
        <f>"Q"&amp;ROUNDUP(MONTH(Table1[[#This Row],[Invoice Date]])/3,0)</f>
        <v>Q3</v>
      </c>
      <c r="R7172" s="4" t="str">
        <f>LOOKUP(O7172,{1,3,6,9,12},{"Winter","Spring","Summer","Autumn","Winter"})</f>
        <v>Summer</v>
      </c>
    </row>
    <row r="7173" spans="2:18"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c r="O7173" s="4">
        <f>MONTH(Table1[[#This Row],[Invoice Date]])</f>
        <v>9</v>
      </c>
      <c r="P7173" s="4">
        <f>YEAR(Table1[[#This Row],[Invoice Date]])</f>
        <v>2021</v>
      </c>
      <c r="Q7173" s="4" t="str">
        <f>"Q"&amp;ROUNDUP(MONTH(Table1[[#This Row],[Invoice Date]])/3,0)</f>
        <v>Q3</v>
      </c>
      <c r="R7173" s="4" t="str">
        <f>LOOKUP(O7173,{1,3,6,9,12},{"Winter","Spring","Summer","Autumn","Winter"})</f>
        <v>Autumn</v>
      </c>
    </row>
    <row r="7174" spans="2:18"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c r="O7174" s="4">
        <f>MONTH(Table1[[#This Row],[Invoice Date]])</f>
        <v>9</v>
      </c>
      <c r="P7174" s="4">
        <f>YEAR(Table1[[#This Row],[Invoice Date]])</f>
        <v>2021</v>
      </c>
      <c r="Q7174" s="4" t="str">
        <f>"Q"&amp;ROUNDUP(MONTH(Table1[[#This Row],[Invoice Date]])/3,0)</f>
        <v>Q3</v>
      </c>
      <c r="R7174" s="4" t="str">
        <f>LOOKUP(O7174,{1,3,6,9,12},{"Winter","Spring","Summer","Autumn","Winter"})</f>
        <v>Autumn</v>
      </c>
    </row>
    <row r="7175" spans="2:18"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c r="O7175" s="4">
        <f>MONTH(Table1[[#This Row],[Invoice Date]])</f>
        <v>9</v>
      </c>
      <c r="P7175" s="4">
        <f>YEAR(Table1[[#This Row],[Invoice Date]])</f>
        <v>2021</v>
      </c>
      <c r="Q7175" s="4" t="str">
        <f>"Q"&amp;ROUNDUP(MONTH(Table1[[#This Row],[Invoice Date]])/3,0)</f>
        <v>Q3</v>
      </c>
      <c r="R7175" s="4" t="str">
        <f>LOOKUP(O7175,{1,3,6,9,12},{"Winter","Spring","Summer","Autumn","Winter"})</f>
        <v>Autumn</v>
      </c>
    </row>
    <row r="7176" spans="2:18"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c r="O7176" s="4">
        <f>MONTH(Table1[[#This Row],[Invoice Date]])</f>
        <v>9</v>
      </c>
      <c r="P7176" s="4">
        <f>YEAR(Table1[[#This Row],[Invoice Date]])</f>
        <v>2021</v>
      </c>
      <c r="Q7176" s="4" t="str">
        <f>"Q"&amp;ROUNDUP(MONTH(Table1[[#This Row],[Invoice Date]])/3,0)</f>
        <v>Q3</v>
      </c>
      <c r="R7176" s="4" t="str">
        <f>LOOKUP(O7176,{1,3,6,9,12},{"Winter","Spring","Summer","Autumn","Winter"})</f>
        <v>Autumn</v>
      </c>
    </row>
    <row r="7177" spans="2:18"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c r="O7177" s="4">
        <f>MONTH(Table1[[#This Row],[Invoice Date]])</f>
        <v>9</v>
      </c>
      <c r="P7177" s="4">
        <f>YEAR(Table1[[#This Row],[Invoice Date]])</f>
        <v>2021</v>
      </c>
      <c r="Q7177" s="4" t="str">
        <f>"Q"&amp;ROUNDUP(MONTH(Table1[[#This Row],[Invoice Date]])/3,0)</f>
        <v>Q3</v>
      </c>
      <c r="R7177" s="4" t="str">
        <f>LOOKUP(O7177,{1,3,6,9,12},{"Winter","Spring","Summer","Autumn","Winter"})</f>
        <v>Autumn</v>
      </c>
    </row>
    <row r="7178" spans="2:18"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c r="O7178" s="4">
        <f>MONTH(Table1[[#This Row],[Invoice Date]])</f>
        <v>9</v>
      </c>
      <c r="P7178" s="4">
        <f>YEAR(Table1[[#This Row],[Invoice Date]])</f>
        <v>2021</v>
      </c>
      <c r="Q7178" s="4" t="str">
        <f>"Q"&amp;ROUNDUP(MONTH(Table1[[#This Row],[Invoice Date]])/3,0)</f>
        <v>Q3</v>
      </c>
      <c r="R7178" s="4" t="str">
        <f>LOOKUP(O7178,{1,3,6,9,12},{"Winter","Spring","Summer","Autumn","Winter"})</f>
        <v>Autumn</v>
      </c>
    </row>
    <row r="7179" spans="2:18"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c r="O7179" s="4">
        <f>MONTH(Table1[[#This Row],[Invoice Date]])</f>
        <v>10</v>
      </c>
      <c r="P7179" s="4">
        <f>YEAR(Table1[[#This Row],[Invoice Date]])</f>
        <v>2021</v>
      </c>
      <c r="Q7179" s="4" t="str">
        <f>"Q"&amp;ROUNDUP(MONTH(Table1[[#This Row],[Invoice Date]])/3,0)</f>
        <v>Q4</v>
      </c>
      <c r="R7179" s="4" t="str">
        <f>LOOKUP(O7179,{1,3,6,9,12},{"Winter","Spring","Summer","Autumn","Winter"})</f>
        <v>Autumn</v>
      </c>
    </row>
    <row r="7180" spans="2:18"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c r="O7180" s="4">
        <f>MONTH(Table1[[#This Row],[Invoice Date]])</f>
        <v>10</v>
      </c>
      <c r="P7180" s="4">
        <f>YEAR(Table1[[#This Row],[Invoice Date]])</f>
        <v>2021</v>
      </c>
      <c r="Q7180" s="4" t="str">
        <f>"Q"&amp;ROUNDUP(MONTH(Table1[[#This Row],[Invoice Date]])/3,0)</f>
        <v>Q4</v>
      </c>
      <c r="R7180" s="4" t="str">
        <f>LOOKUP(O7180,{1,3,6,9,12},{"Winter","Spring","Summer","Autumn","Winter"})</f>
        <v>Autumn</v>
      </c>
    </row>
    <row r="7181" spans="2:18"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c r="O7181" s="4">
        <f>MONTH(Table1[[#This Row],[Invoice Date]])</f>
        <v>10</v>
      </c>
      <c r="P7181" s="4">
        <f>YEAR(Table1[[#This Row],[Invoice Date]])</f>
        <v>2021</v>
      </c>
      <c r="Q7181" s="4" t="str">
        <f>"Q"&amp;ROUNDUP(MONTH(Table1[[#This Row],[Invoice Date]])/3,0)</f>
        <v>Q4</v>
      </c>
      <c r="R7181" s="4" t="str">
        <f>LOOKUP(O7181,{1,3,6,9,12},{"Winter","Spring","Summer","Autumn","Winter"})</f>
        <v>Autumn</v>
      </c>
    </row>
    <row r="7182" spans="2:18"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c r="O7182" s="4">
        <f>MONTH(Table1[[#This Row],[Invoice Date]])</f>
        <v>10</v>
      </c>
      <c r="P7182" s="4">
        <f>YEAR(Table1[[#This Row],[Invoice Date]])</f>
        <v>2021</v>
      </c>
      <c r="Q7182" s="4" t="str">
        <f>"Q"&amp;ROUNDUP(MONTH(Table1[[#This Row],[Invoice Date]])/3,0)</f>
        <v>Q4</v>
      </c>
      <c r="R7182" s="4" t="str">
        <f>LOOKUP(O7182,{1,3,6,9,12},{"Winter","Spring","Summer","Autumn","Winter"})</f>
        <v>Autumn</v>
      </c>
    </row>
    <row r="7183" spans="2:18"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c r="O7183" s="4">
        <f>MONTH(Table1[[#This Row],[Invoice Date]])</f>
        <v>10</v>
      </c>
      <c r="P7183" s="4">
        <f>YEAR(Table1[[#This Row],[Invoice Date]])</f>
        <v>2021</v>
      </c>
      <c r="Q7183" s="4" t="str">
        <f>"Q"&amp;ROUNDUP(MONTH(Table1[[#This Row],[Invoice Date]])/3,0)</f>
        <v>Q4</v>
      </c>
      <c r="R7183" s="4" t="str">
        <f>LOOKUP(O7183,{1,3,6,9,12},{"Winter","Spring","Summer","Autumn","Winter"})</f>
        <v>Autumn</v>
      </c>
    </row>
    <row r="7184" spans="2:18"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c r="O7184" s="4">
        <f>MONTH(Table1[[#This Row],[Invoice Date]])</f>
        <v>10</v>
      </c>
      <c r="P7184" s="4">
        <f>YEAR(Table1[[#This Row],[Invoice Date]])</f>
        <v>2021</v>
      </c>
      <c r="Q7184" s="4" t="str">
        <f>"Q"&amp;ROUNDUP(MONTH(Table1[[#This Row],[Invoice Date]])/3,0)</f>
        <v>Q4</v>
      </c>
      <c r="R7184" s="4" t="str">
        <f>LOOKUP(O7184,{1,3,6,9,12},{"Winter","Spring","Summer","Autumn","Winter"})</f>
        <v>Autumn</v>
      </c>
    </row>
    <row r="7185" spans="2:18"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c r="O7185" s="4">
        <f>MONTH(Table1[[#This Row],[Invoice Date]])</f>
        <v>11</v>
      </c>
      <c r="P7185" s="4">
        <f>YEAR(Table1[[#This Row],[Invoice Date]])</f>
        <v>2021</v>
      </c>
      <c r="Q7185" s="4" t="str">
        <f>"Q"&amp;ROUNDUP(MONTH(Table1[[#This Row],[Invoice Date]])/3,0)</f>
        <v>Q4</v>
      </c>
      <c r="R7185" s="4" t="str">
        <f>LOOKUP(O7185,{1,3,6,9,12},{"Winter","Spring","Summer","Autumn","Winter"})</f>
        <v>Autumn</v>
      </c>
    </row>
    <row r="7186" spans="2:18"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c r="O7186" s="4">
        <f>MONTH(Table1[[#This Row],[Invoice Date]])</f>
        <v>11</v>
      </c>
      <c r="P7186" s="4">
        <f>YEAR(Table1[[#This Row],[Invoice Date]])</f>
        <v>2021</v>
      </c>
      <c r="Q7186" s="4" t="str">
        <f>"Q"&amp;ROUNDUP(MONTH(Table1[[#This Row],[Invoice Date]])/3,0)</f>
        <v>Q4</v>
      </c>
      <c r="R7186" s="4" t="str">
        <f>LOOKUP(O7186,{1,3,6,9,12},{"Winter","Spring","Summer","Autumn","Winter"})</f>
        <v>Autumn</v>
      </c>
    </row>
    <row r="7187" spans="2:18"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c r="O7187" s="4">
        <f>MONTH(Table1[[#This Row],[Invoice Date]])</f>
        <v>11</v>
      </c>
      <c r="P7187" s="4">
        <f>YEAR(Table1[[#This Row],[Invoice Date]])</f>
        <v>2021</v>
      </c>
      <c r="Q7187" s="4" t="str">
        <f>"Q"&amp;ROUNDUP(MONTH(Table1[[#This Row],[Invoice Date]])/3,0)</f>
        <v>Q4</v>
      </c>
      <c r="R7187" s="4" t="str">
        <f>LOOKUP(O7187,{1,3,6,9,12},{"Winter","Spring","Summer","Autumn","Winter"})</f>
        <v>Autumn</v>
      </c>
    </row>
    <row r="7188" spans="2:18"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c r="O7188" s="4">
        <f>MONTH(Table1[[#This Row],[Invoice Date]])</f>
        <v>11</v>
      </c>
      <c r="P7188" s="4">
        <f>YEAR(Table1[[#This Row],[Invoice Date]])</f>
        <v>2021</v>
      </c>
      <c r="Q7188" s="4" t="str">
        <f>"Q"&amp;ROUNDUP(MONTH(Table1[[#This Row],[Invoice Date]])/3,0)</f>
        <v>Q4</v>
      </c>
      <c r="R7188" s="4" t="str">
        <f>LOOKUP(O7188,{1,3,6,9,12},{"Winter","Spring","Summer","Autumn","Winter"})</f>
        <v>Autumn</v>
      </c>
    </row>
    <row r="7189" spans="2:18"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c r="O7189" s="4">
        <f>MONTH(Table1[[#This Row],[Invoice Date]])</f>
        <v>11</v>
      </c>
      <c r="P7189" s="4">
        <f>YEAR(Table1[[#This Row],[Invoice Date]])</f>
        <v>2021</v>
      </c>
      <c r="Q7189" s="4" t="str">
        <f>"Q"&amp;ROUNDUP(MONTH(Table1[[#This Row],[Invoice Date]])/3,0)</f>
        <v>Q4</v>
      </c>
      <c r="R7189" s="4" t="str">
        <f>LOOKUP(O7189,{1,3,6,9,12},{"Winter","Spring","Summer","Autumn","Winter"})</f>
        <v>Autumn</v>
      </c>
    </row>
    <row r="7190" spans="2:18"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c r="O7190" s="4">
        <f>MONTH(Table1[[#This Row],[Invoice Date]])</f>
        <v>11</v>
      </c>
      <c r="P7190" s="4">
        <f>YEAR(Table1[[#This Row],[Invoice Date]])</f>
        <v>2021</v>
      </c>
      <c r="Q7190" s="4" t="str">
        <f>"Q"&amp;ROUNDUP(MONTH(Table1[[#This Row],[Invoice Date]])/3,0)</f>
        <v>Q4</v>
      </c>
      <c r="R7190" s="4" t="str">
        <f>LOOKUP(O7190,{1,3,6,9,12},{"Winter","Spring","Summer","Autumn","Winter"})</f>
        <v>Autumn</v>
      </c>
    </row>
    <row r="7191" spans="2:18"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c r="O7191" s="4">
        <f>MONTH(Table1[[#This Row],[Invoice Date]])</f>
        <v>12</v>
      </c>
      <c r="P7191" s="4">
        <f>YEAR(Table1[[#This Row],[Invoice Date]])</f>
        <v>2021</v>
      </c>
      <c r="Q7191" s="4" t="str">
        <f>"Q"&amp;ROUNDUP(MONTH(Table1[[#This Row],[Invoice Date]])/3,0)</f>
        <v>Q4</v>
      </c>
      <c r="R7191" s="4" t="str">
        <f>LOOKUP(O7191,{1,3,6,9,12},{"Winter","Spring","Summer","Autumn","Winter"})</f>
        <v>Winter</v>
      </c>
    </row>
    <row r="7192" spans="2:18"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c r="O7192" s="4">
        <f>MONTH(Table1[[#This Row],[Invoice Date]])</f>
        <v>12</v>
      </c>
      <c r="P7192" s="4">
        <f>YEAR(Table1[[#This Row],[Invoice Date]])</f>
        <v>2021</v>
      </c>
      <c r="Q7192" s="4" t="str">
        <f>"Q"&amp;ROUNDUP(MONTH(Table1[[#This Row],[Invoice Date]])/3,0)</f>
        <v>Q4</v>
      </c>
      <c r="R7192" s="4" t="str">
        <f>LOOKUP(O7192,{1,3,6,9,12},{"Winter","Spring","Summer","Autumn","Winter"})</f>
        <v>Winter</v>
      </c>
    </row>
    <row r="7193" spans="2:18"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c r="O7193" s="4">
        <f>MONTH(Table1[[#This Row],[Invoice Date]])</f>
        <v>12</v>
      </c>
      <c r="P7193" s="4">
        <f>YEAR(Table1[[#This Row],[Invoice Date]])</f>
        <v>2021</v>
      </c>
      <c r="Q7193" s="4" t="str">
        <f>"Q"&amp;ROUNDUP(MONTH(Table1[[#This Row],[Invoice Date]])/3,0)</f>
        <v>Q4</v>
      </c>
      <c r="R7193" s="4" t="str">
        <f>LOOKUP(O7193,{1,3,6,9,12},{"Winter","Spring","Summer","Autumn","Winter"})</f>
        <v>Winter</v>
      </c>
    </row>
    <row r="7194" spans="2:18"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c r="O7194" s="4">
        <f>MONTH(Table1[[#This Row],[Invoice Date]])</f>
        <v>12</v>
      </c>
      <c r="P7194" s="4">
        <f>YEAR(Table1[[#This Row],[Invoice Date]])</f>
        <v>2021</v>
      </c>
      <c r="Q7194" s="4" t="str">
        <f>"Q"&amp;ROUNDUP(MONTH(Table1[[#This Row],[Invoice Date]])/3,0)</f>
        <v>Q4</v>
      </c>
      <c r="R7194" s="4" t="str">
        <f>LOOKUP(O7194,{1,3,6,9,12},{"Winter","Spring","Summer","Autumn","Winter"})</f>
        <v>Winter</v>
      </c>
    </row>
    <row r="7195" spans="2:18"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c r="O7195" s="4">
        <f>MONTH(Table1[[#This Row],[Invoice Date]])</f>
        <v>12</v>
      </c>
      <c r="P7195" s="4">
        <f>YEAR(Table1[[#This Row],[Invoice Date]])</f>
        <v>2021</v>
      </c>
      <c r="Q7195" s="4" t="str">
        <f>"Q"&amp;ROUNDUP(MONTH(Table1[[#This Row],[Invoice Date]])/3,0)</f>
        <v>Q4</v>
      </c>
      <c r="R7195" s="4" t="str">
        <f>LOOKUP(O7195,{1,3,6,9,12},{"Winter","Spring","Summer","Autumn","Winter"})</f>
        <v>Winter</v>
      </c>
    </row>
    <row r="7196" spans="2:18"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c r="O7196" s="4">
        <f>MONTH(Table1[[#This Row],[Invoice Date]])</f>
        <v>12</v>
      </c>
      <c r="P7196" s="4">
        <f>YEAR(Table1[[#This Row],[Invoice Date]])</f>
        <v>2021</v>
      </c>
      <c r="Q7196" s="4" t="str">
        <f>"Q"&amp;ROUNDUP(MONTH(Table1[[#This Row],[Invoice Date]])/3,0)</f>
        <v>Q4</v>
      </c>
      <c r="R7196" s="4" t="str">
        <f>LOOKUP(O7196,{1,3,6,9,12},{"Winter","Spring","Summer","Autumn","Winter"})</f>
        <v>Winter</v>
      </c>
    </row>
    <row r="7197" spans="2:18"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c r="O7197" s="4">
        <f>MONTH(Table1[[#This Row],[Invoice Date]])</f>
        <v>1</v>
      </c>
      <c r="P7197" s="4">
        <f>YEAR(Table1[[#This Row],[Invoice Date]])</f>
        <v>2021</v>
      </c>
      <c r="Q7197" s="4" t="str">
        <f>"Q"&amp;ROUNDUP(MONTH(Table1[[#This Row],[Invoice Date]])/3,0)</f>
        <v>Q1</v>
      </c>
      <c r="R7197" s="4" t="str">
        <f>LOOKUP(O7197,{1,3,6,9,12},{"Winter","Spring","Summer","Autumn","Winter"})</f>
        <v>Winter</v>
      </c>
    </row>
    <row r="7198" spans="2:18"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c r="O7198" s="4">
        <f>MONTH(Table1[[#This Row],[Invoice Date]])</f>
        <v>1</v>
      </c>
      <c r="P7198" s="4">
        <f>YEAR(Table1[[#This Row],[Invoice Date]])</f>
        <v>2021</v>
      </c>
      <c r="Q7198" s="4" t="str">
        <f>"Q"&amp;ROUNDUP(MONTH(Table1[[#This Row],[Invoice Date]])/3,0)</f>
        <v>Q1</v>
      </c>
      <c r="R7198" s="4" t="str">
        <f>LOOKUP(O7198,{1,3,6,9,12},{"Winter","Spring","Summer","Autumn","Winter"})</f>
        <v>Winter</v>
      </c>
    </row>
    <row r="7199" spans="2:18"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c r="O7199" s="4">
        <f>MONTH(Table1[[#This Row],[Invoice Date]])</f>
        <v>1</v>
      </c>
      <c r="P7199" s="4">
        <f>YEAR(Table1[[#This Row],[Invoice Date]])</f>
        <v>2021</v>
      </c>
      <c r="Q7199" s="4" t="str">
        <f>"Q"&amp;ROUNDUP(MONTH(Table1[[#This Row],[Invoice Date]])/3,0)</f>
        <v>Q1</v>
      </c>
      <c r="R7199" s="4" t="str">
        <f>LOOKUP(O7199,{1,3,6,9,12},{"Winter","Spring","Summer","Autumn","Winter"})</f>
        <v>Winter</v>
      </c>
    </row>
    <row r="7200" spans="2:18"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c r="O7200" s="4">
        <f>MONTH(Table1[[#This Row],[Invoice Date]])</f>
        <v>1</v>
      </c>
      <c r="P7200" s="4">
        <f>YEAR(Table1[[#This Row],[Invoice Date]])</f>
        <v>2021</v>
      </c>
      <c r="Q7200" s="4" t="str">
        <f>"Q"&amp;ROUNDUP(MONTH(Table1[[#This Row],[Invoice Date]])/3,0)</f>
        <v>Q1</v>
      </c>
      <c r="R7200" s="4" t="str">
        <f>LOOKUP(O7200,{1,3,6,9,12},{"Winter","Spring","Summer","Autumn","Winter"})</f>
        <v>Winter</v>
      </c>
    </row>
    <row r="7201" spans="2:18"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c r="O7201" s="4">
        <f>MONTH(Table1[[#This Row],[Invoice Date]])</f>
        <v>1</v>
      </c>
      <c r="P7201" s="4">
        <f>YEAR(Table1[[#This Row],[Invoice Date]])</f>
        <v>2021</v>
      </c>
      <c r="Q7201" s="4" t="str">
        <f>"Q"&amp;ROUNDUP(MONTH(Table1[[#This Row],[Invoice Date]])/3,0)</f>
        <v>Q1</v>
      </c>
      <c r="R7201" s="4" t="str">
        <f>LOOKUP(O7201,{1,3,6,9,12},{"Winter","Spring","Summer","Autumn","Winter"})</f>
        <v>Winter</v>
      </c>
    </row>
    <row r="7202" spans="2:18"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c r="O7202" s="4">
        <f>MONTH(Table1[[#This Row],[Invoice Date]])</f>
        <v>1</v>
      </c>
      <c r="P7202" s="4">
        <f>YEAR(Table1[[#This Row],[Invoice Date]])</f>
        <v>2021</v>
      </c>
      <c r="Q7202" s="4" t="str">
        <f>"Q"&amp;ROUNDUP(MONTH(Table1[[#This Row],[Invoice Date]])/3,0)</f>
        <v>Q1</v>
      </c>
      <c r="R7202" s="4" t="str">
        <f>LOOKUP(O7202,{1,3,6,9,12},{"Winter","Spring","Summer","Autumn","Winter"})</f>
        <v>Winter</v>
      </c>
    </row>
    <row r="7203" spans="2:18"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c r="O7203" s="4">
        <f>MONTH(Table1[[#This Row],[Invoice Date]])</f>
        <v>2</v>
      </c>
      <c r="P7203" s="4">
        <f>YEAR(Table1[[#This Row],[Invoice Date]])</f>
        <v>2021</v>
      </c>
      <c r="Q7203" s="4" t="str">
        <f>"Q"&amp;ROUNDUP(MONTH(Table1[[#This Row],[Invoice Date]])/3,0)</f>
        <v>Q1</v>
      </c>
      <c r="R7203" s="4" t="str">
        <f>LOOKUP(O7203,{1,3,6,9,12},{"Winter","Spring","Summer","Autumn","Winter"})</f>
        <v>Winter</v>
      </c>
    </row>
    <row r="7204" spans="2:18"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c r="O7204" s="4">
        <f>MONTH(Table1[[#This Row],[Invoice Date]])</f>
        <v>2</v>
      </c>
      <c r="P7204" s="4">
        <f>YEAR(Table1[[#This Row],[Invoice Date]])</f>
        <v>2021</v>
      </c>
      <c r="Q7204" s="4" t="str">
        <f>"Q"&amp;ROUNDUP(MONTH(Table1[[#This Row],[Invoice Date]])/3,0)</f>
        <v>Q1</v>
      </c>
      <c r="R7204" s="4" t="str">
        <f>LOOKUP(O7204,{1,3,6,9,12},{"Winter","Spring","Summer","Autumn","Winter"})</f>
        <v>Winter</v>
      </c>
    </row>
    <row r="7205" spans="2:18"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c r="O7205" s="4">
        <f>MONTH(Table1[[#This Row],[Invoice Date]])</f>
        <v>2</v>
      </c>
      <c r="P7205" s="4">
        <f>YEAR(Table1[[#This Row],[Invoice Date]])</f>
        <v>2021</v>
      </c>
      <c r="Q7205" s="4" t="str">
        <f>"Q"&amp;ROUNDUP(MONTH(Table1[[#This Row],[Invoice Date]])/3,0)</f>
        <v>Q1</v>
      </c>
      <c r="R7205" s="4" t="str">
        <f>LOOKUP(O7205,{1,3,6,9,12},{"Winter","Spring","Summer","Autumn","Winter"})</f>
        <v>Winter</v>
      </c>
    </row>
    <row r="7206" spans="2:18"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c r="O7206" s="4">
        <f>MONTH(Table1[[#This Row],[Invoice Date]])</f>
        <v>2</v>
      </c>
      <c r="P7206" s="4">
        <f>YEAR(Table1[[#This Row],[Invoice Date]])</f>
        <v>2021</v>
      </c>
      <c r="Q7206" s="4" t="str">
        <f>"Q"&amp;ROUNDUP(MONTH(Table1[[#This Row],[Invoice Date]])/3,0)</f>
        <v>Q1</v>
      </c>
      <c r="R7206" s="4" t="str">
        <f>LOOKUP(O7206,{1,3,6,9,12},{"Winter","Spring","Summer","Autumn","Winter"})</f>
        <v>Winter</v>
      </c>
    </row>
    <row r="7207" spans="2:18"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c r="O7207" s="4">
        <f>MONTH(Table1[[#This Row],[Invoice Date]])</f>
        <v>2</v>
      </c>
      <c r="P7207" s="4">
        <f>YEAR(Table1[[#This Row],[Invoice Date]])</f>
        <v>2021</v>
      </c>
      <c r="Q7207" s="4" t="str">
        <f>"Q"&amp;ROUNDUP(MONTH(Table1[[#This Row],[Invoice Date]])/3,0)</f>
        <v>Q1</v>
      </c>
      <c r="R7207" s="4" t="str">
        <f>LOOKUP(O7207,{1,3,6,9,12},{"Winter","Spring","Summer","Autumn","Winter"})</f>
        <v>Winter</v>
      </c>
    </row>
    <row r="7208" spans="2:18"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c r="O7208" s="4">
        <f>MONTH(Table1[[#This Row],[Invoice Date]])</f>
        <v>2</v>
      </c>
      <c r="P7208" s="4">
        <f>YEAR(Table1[[#This Row],[Invoice Date]])</f>
        <v>2021</v>
      </c>
      <c r="Q7208" s="4" t="str">
        <f>"Q"&amp;ROUNDUP(MONTH(Table1[[#This Row],[Invoice Date]])/3,0)</f>
        <v>Q1</v>
      </c>
      <c r="R7208" s="4" t="str">
        <f>LOOKUP(O7208,{1,3,6,9,12},{"Winter","Spring","Summer","Autumn","Winter"})</f>
        <v>Winter</v>
      </c>
    </row>
    <row r="7209" spans="2:18"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c r="O7209" s="4">
        <f>MONTH(Table1[[#This Row],[Invoice Date]])</f>
        <v>3</v>
      </c>
      <c r="P7209" s="4">
        <f>YEAR(Table1[[#This Row],[Invoice Date]])</f>
        <v>2021</v>
      </c>
      <c r="Q7209" s="4" t="str">
        <f>"Q"&amp;ROUNDUP(MONTH(Table1[[#This Row],[Invoice Date]])/3,0)</f>
        <v>Q1</v>
      </c>
      <c r="R7209" s="4" t="str">
        <f>LOOKUP(O7209,{1,3,6,9,12},{"Winter","Spring","Summer","Autumn","Winter"})</f>
        <v>Spring</v>
      </c>
    </row>
    <row r="7210" spans="2:18"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c r="O7210" s="4">
        <f>MONTH(Table1[[#This Row],[Invoice Date]])</f>
        <v>3</v>
      </c>
      <c r="P7210" s="4">
        <f>YEAR(Table1[[#This Row],[Invoice Date]])</f>
        <v>2021</v>
      </c>
      <c r="Q7210" s="4" t="str">
        <f>"Q"&amp;ROUNDUP(MONTH(Table1[[#This Row],[Invoice Date]])/3,0)</f>
        <v>Q1</v>
      </c>
      <c r="R7210" s="4" t="str">
        <f>LOOKUP(O7210,{1,3,6,9,12},{"Winter","Spring","Summer","Autumn","Winter"})</f>
        <v>Spring</v>
      </c>
    </row>
    <row r="7211" spans="2:18"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c r="O7211" s="4">
        <f>MONTH(Table1[[#This Row],[Invoice Date]])</f>
        <v>3</v>
      </c>
      <c r="P7211" s="4">
        <f>YEAR(Table1[[#This Row],[Invoice Date]])</f>
        <v>2021</v>
      </c>
      <c r="Q7211" s="4" t="str">
        <f>"Q"&amp;ROUNDUP(MONTH(Table1[[#This Row],[Invoice Date]])/3,0)</f>
        <v>Q1</v>
      </c>
      <c r="R7211" s="4" t="str">
        <f>LOOKUP(O7211,{1,3,6,9,12},{"Winter","Spring","Summer","Autumn","Winter"})</f>
        <v>Spring</v>
      </c>
    </row>
    <row r="7212" spans="2:18"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c r="O7212" s="4">
        <f>MONTH(Table1[[#This Row],[Invoice Date]])</f>
        <v>3</v>
      </c>
      <c r="P7212" s="4">
        <f>YEAR(Table1[[#This Row],[Invoice Date]])</f>
        <v>2021</v>
      </c>
      <c r="Q7212" s="4" t="str">
        <f>"Q"&amp;ROUNDUP(MONTH(Table1[[#This Row],[Invoice Date]])/3,0)</f>
        <v>Q1</v>
      </c>
      <c r="R7212" s="4" t="str">
        <f>LOOKUP(O7212,{1,3,6,9,12},{"Winter","Spring","Summer","Autumn","Winter"})</f>
        <v>Spring</v>
      </c>
    </row>
    <row r="7213" spans="2:18"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c r="O7213" s="4">
        <f>MONTH(Table1[[#This Row],[Invoice Date]])</f>
        <v>3</v>
      </c>
      <c r="P7213" s="4">
        <f>YEAR(Table1[[#This Row],[Invoice Date]])</f>
        <v>2021</v>
      </c>
      <c r="Q7213" s="4" t="str">
        <f>"Q"&amp;ROUNDUP(MONTH(Table1[[#This Row],[Invoice Date]])/3,0)</f>
        <v>Q1</v>
      </c>
      <c r="R7213" s="4" t="str">
        <f>LOOKUP(O7213,{1,3,6,9,12},{"Winter","Spring","Summer","Autumn","Winter"})</f>
        <v>Spring</v>
      </c>
    </row>
    <row r="7214" spans="2:18"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c r="O7214" s="4">
        <f>MONTH(Table1[[#This Row],[Invoice Date]])</f>
        <v>3</v>
      </c>
      <c r="P7214" s="4">
        <f>YEAR(Table1[[#This Row],[Invoice Date]])</f>
        <v>2021</v>
      </c>
      <c r="Q7214" s="4" t="str">
        <f>"Q"&amp;ROUNDUP(MONTH(Table1[[#This Row],[Invoice Date]])/3,0)</f>
        <v>Q1</v>
      </c>
      <c r="R7214" s="4" t="str">
        <f>LOOKUP(O7214,{1,3,6,9,12},{"Winter","Spring","Summer","Autumn","Winter"})</f>
        <v>Spring</v>
      </c>
    </row>
    <row r="7215" spans="2:18"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c r="O7215" s="4">
        <f>MONTH(Table1[[#This Row],[Invoice Date]])</f>
        <v>4</v>
      </c>
      <c r="P7215" s="4">
        <f>YEAR(Table1[[#This Row],[Invoice Date]])</f>
        <v>2021</v>
      </c>
      <c r="Q7215" s="4" t="str">
        <f>"Q"&amp;ROUNDUP(MONTH(Table1[[#This Row],[Invoice Date]])/3,0)</f>
        <v>Q2</v>
      </c>
      <c r="R7215" s="4" t="str">
        <f>LOOKUP(O7215,{1,3,6,9,12},{"Winter","Spring","Summer","Autumn","Winter"})</f>
        <v>Spring</v>
      </c>
    </row>
    <row r="7216" spans="2:18"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c r="O7216" s="4">
        <f>MONTH(Table1[[#This Row],[Invoice Date]])</f>
        <v>4</v>
      </c>
      <c r="P7216" s="4">
        <f>YEAR(Table1[[#This Row],[Invoice Date]])</f>
        <v>2021</v>
      </c>
      <c r="Q7216" s="4" t="str">
        <f>"Q"&amp;ROUNDUP(MONTH(Table1[[#This Row],[Invoice Date]])/3,0)</f>
        <v>Q2</v>
      </c>
      <c r="R7216" s="4" t="str">
        <f>LOOKUP(O7216,{1,3,6,9,12},{"Winter","Spring","Summer","Autumn","Winter"})</f>
        <v>Spring</v>
      </c>
    </row>
    <row r="7217" spans="2:18"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c r="O7217" s="4">
        <f>MONTH(Table1[[#This Row],[Invoice Date]])</f>
        <v>4</v>
      </c>
      <c r="P7217" s="4">
        <f>YEAR(Table1[[#This Row],[Invoice Date]])</f>
        <v>2021</v>
      </c>
      <c r="Q7217" s="4" t="str">
        <f>"Q"&amp;ROUNDUP(MONTH(Table1[[#This Row],[Invoice Date]])/3,0)</f>
        <v>Q2</v>
      </c>
      <c r="R7217" s="4" t="str">
        <f>LOOKUP(O7217,{1,3,6,9,12},{"Winter","Spring","Summer","Autumn","Winter"})</f>
        <v>Spring</v>
      </c>
    </row>
    <row r="7218" spans="2:18"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c r="O7218" s="4">
        <f>MONTH(Table1[[#This Row],[Invoice Date]])</f>
        <v>4</v>
      </c>
      <c r="P7218" s="4">
        <f>YEAR(Table1[[#This Row],[Invoice Date]])</f>
        <v>2021</v>
      </c>
      <c r="Q7218" s="4" t="str">
        <f>"Q"&amp;ROUNDUP(MONTH(Table1[[#This Row],[Invoice Date]])/3,0)</f>
        <v>Q2</v>
      </c>
      <c r="R7218" s="4" t="str">
        <f>LOOKUP(O7218,{1,3,6,9,12},{"Winter","Spring","Summer","Autumn","Winter"})</f>
        <v>Spring</v>
      </c>
    </row>
    <row r="7219" spans="2:18"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c r="O7219" s="4">
        <f>MONTH(Table1[[#This Row],[Invoice Date]])</f>
        <v>4</v>
      </c>
      <c r="P7219" s="4">
        <f>YEAR(Table1[[#This Row],[Invoice Date]])</f>
        <v>2021</v>
      </c>
      <c r="Q7219" s="4" t="str">
        <f>"Q"&amp;ROUNDUP(MONTH(Table1[[#This Row],[Invoice Date]])/3,0)</f>
        <v>Q2</v>
      </c>
      <c r="R7219" s="4" t="str">
        <f>LOOKUP(O7219,{1,3,6,9,12},{"Winter","Spring","Summer","Autumn","Winter"})</f>
        <v>Spring</v>
      </c>
    </row>
    <row r="7220" spans="2:18"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c r="O7220" s="4">
        <f>MONTH(Table1[[#This Row],[Invoice Date]])</f>
        <v>4</v>
      </c>
      <c r="P7220" s="4">
        <f>YEAR(Table1[[#This Row],[Invoice Date]])</f>
        <v>2021</v>
      </c>
      <c r="Q7220" s="4" t="str">
        <f>"Q"&amp;ROUNDUP(MONTH(Table1[[#This Row],[Invoice Date]])/3,0)</f>
        <v>Q2</v>
      </c>
      <c r="R7220" s="4" t="str">
        <f>LOOKUP(O7220,{1,3,6,9,12},{"Winter","Spring","Summer","Autumn","Winter"})</f>
        <v>Spring</v>
      </c>
    </row>
    <row r="7221" spans="2:18"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c r="O7221" s="4">
        <f>MONTH(Table1[[#This Row],[Invoice Date]])</f>
        <v>5</v>
      </c>
      <c r="P7221" s="4">
        <f>YEAR(Table1[[#This Row],[Invoice Date]])</f>
        <v>2021</v>
      </c>
      <c r="Q7221" s="4" t="str">
        <f>"Q"&amp;ROUNDUP(MONTH(Table1[[#This Row],[Invoice Date]])/3,0)</f>
        <v>Q2</v>
      </c>
      <c r="R7221" s="4" t="str">
        <f>LOOKUP(O7221,{1,3,6,9,12},{"Winter","Spring","Summer","Autumn","Winter"})</f>
        <v>Spring</v>
      </c>
    </row>
    <row r="7222" spans="2:18"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c r="O7222" s="4">
        <f>MONTH(Table1[[#This Row],[Invoice Date]])</f>
        <v>5</v>
      </c>
      <c r="P7222" s="4">
        <f>YEAR(Table1[[#This Row],[Invoice Date]])</f>
        <v>2021</v>
      </c>
      <c r="Q7222" s="4" t="str">
        <f>"Q"&amp;ROUNDUP(MONTH(Table1[[#This Row],[Invoice Date]])/3,0)</f>
        <v>Q2</v>
      </c>
      <c r="R7222" s="4" t="str">
        <f>LOOKUP(O7222,{1,3,6,9,12},{"Winter","Spring","Summer","Autumn","Winter"})</f>
        <v>Spring</v>
      </c>
    </row>
    <row r="7223" spans="2:18"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c r="O7223" s="4">
        <f>MONTH(Table1[[#This Row],[Invoice Date]])</f>
        <v>5</v>
      </c>
      <c r="P7223" s="4">
        <f>YEAR(Table1[[#This Row],[Invoice Date]])</f>
        <v>2021</v>
      </c>
      <c r="Q7223" s="4" t="str">
        <f>"Q"&amp;ROUNDUP(MONTH(Table1[[#This Row],[Invoice Date]])/3,0)</f>
        <v>Q2</v>
      </c>
      <c r="R7223" s="4" t="str">
        <f>LOOKUP(O7223,{1,3,6,9,12},{"Winter","Spring","Summer","Autumn","Winter"})</f>
        <v>Spring</v>
      </c>
    </row>
    <row r="7224" spans="2:18"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c r="O7224" s="4">
        <f>MONTH(Table1[[#This Row],[Invoice Date]])</f>
        <v>5</v>
      </c>
      <c r="P7224" s="4">
        <f>YEAR(Table1[[#This Row],[Invoice Date]])</f>
        <v>2021</v>
      </c>
      <c r="Q7224" s="4" t="str">
        <f>"Q"&amp;ROUNDUP(MONTH(Table1[[#This Row],[Invoice Date]])/3,0)</f>
        <v>Q2</v>
      </c>
      <c r="R7224" s="4" t="str">
        <f>LOOKUP(O7224,{1,3,6,9,12},{"Winter","Spring","Summer","Autumn","Winter"})</f>
        <v>Spring</v>
      </c>
    </row>
    <row r="7225" spans="2:18"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c r="O7225" s="4">
        <f>MONTH(Table1[[#This Row],[Invoice Date]])</f>
        <v>5</v>
      </c>
      <c r="P7225" s="4">
        <f>YEAR(Table1[[#This Row],[Invoice Date]])</f>
        <v>2021</v>
      </c>
      <c r="Q7225" s="4" t="str">
        <f>"Q"&amp;ROUNDUP(MONTH(Table1[[#This Row],[Invoice Date]])/3,0)</f>
        <v>Q2</v>
      </c>
      <c r="R7225" s="4" t="str">
        <f>LOOKUP(O7225,{1,3,6,9,12},{"Winter","Spring","Summer","Autumn","Winter"})</f>
        <v>Spring</v>
      </c>
    </row>
    <row r="7226" spans="2:18"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c r="O7226" s="4">
        <f>MONTH(Table1[[#This Row],[Invoice Date]])</f>
        <v>5</v>
      </c>
      <c r="P7226" s="4">
        <f>YEAR(Table1[[#This Row],[Invoice Date]])</f>
        <v>2021</v>
      </c>
      <c r="Q7226" s="4" t="str">
        <f>"Q"&amp;ROUNDUP(MONTH(Table1[[#This Row],[Invoice Date]])/3,0)</f>
        <v>Q2</v>
      </c>
      <c r="R7226" s="4" t="str">
        <f>LOOKUP(O7226,{1,3,6,9,12},{"Winter","Spring","Summer","Autumn","Winter"})</f>
        <v>Spring</v>
      </c>
    </row>
    <row r="7227" spans="2:18"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c r="O7227" s="4">
        <f>MONTH(Table1[[#This Row],[Invoice Date]])</f>
        <v>6</v>
      </c>
      <c r="P7227" s="4">
        <f>YEAR(Table1[[#This Row],[Invoice Date]])</f>
        <v>2021</v>
      </c>
      <c r="Q7227" s="4" t="str">
        <f>"Q"&amp;ROUNDUP(MONTH(Table1[[#This Row],[Invoice Date]])/3,0)</f>
        <v>Q2</v>
      </c>
      <c r="R7227" s="4" t="str">
        <f>LOOKUP(O7227,{1,3,6,9,12},{"Winter","Spring","Summer","Autumn","Winter"})</f>
        <v>Summer</v>
      </c>
    </row>
    <row r="7228" spans="2:18"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c r="O7228" s="4">
        <f>MONTH(Table1[[#This Row],[Invoice Date]])</f>
        <v>6</v>
      </c>
      <c r="P7228" s="4">
        <f>YEAR(Table1[[#This Row],[Invoice Date]])</f>
        <v>2021</v>
      </c>
      <c r="Q7228" s="4" t="str">
        <f>"Q"&amp;ROUNDUP(MONTH(Table1[[#This Row],[Invoice Date]])/3,0)</f>
        <v>Q2</v>
      </c>
      <c r="R7228" s="4" t="str">
        <f>LOOKUP(O7228,{1,3,6,9,12},{"Winter","Spring","Summer","Autumn","Winter"})</f>
        <v>Summer</v>
      </c>
    </row>
    <row r="7229" spans="2:18"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c r="O7229" s="4">
        <f>MONTH(Table1[[#This Row],[Invoice Date]])</f>
        <v>6</v>
      </c>
      <c r="P7229" s="4">
        <f>YEAR(Table1[[#This Row],[Invoice Date]])</f>
        <v>2021</v>
      </c>
      <c r="Q7229" s="4" t="str">
        <f>"Q"&amp;ROUNDUP(MONTH(Table1[[#This Row],[Invoice Date]])/3,0)</f>
        <v>Q2</v>
      </c>
      <c r="R7229" s="4" t="str">
        <f>LOOKUP(O7229,{1,3,6,9,12},{"Winter","Spring","Summer","Autumn","Winter"})</f>
        <v>Summer</v>
      </c>
    </row>
    <row r="7230" spans="2:18"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c r="O7230" s="4">
        <f>MONTH(Table1[[#This Row],[Invoice Date]])</f>
        <v>6</v>
      </c>
      <c r="P7230" s="4">
        <f>YEAR(Table1[[#This Row],[Invoice Date]])</f>
        <v>2021</v>
      </c>
      <c r="Q7230" s="4" t="str">
        <f>"Q"&amp;ROUNDUP(MONTH(Table1[[#This Row],[Invoice Date]])/3,0)</f>
        <v>Q2</v>
      </c>
      <c r="R7230" s="4" t="str">
        <f>LOOKUP(O7230,{1,3,6,9,12},{"Winter","Spring","Summer","Autumn","Winter"})</f>
        <v>Summer</v>
      </c>
    </row>
    <row r="7231" spans="2:18"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c r="O7231" s="4">
        <f>MONTH(Table1[[#This Row],[Invoice Date]])</f>
        <v>6</v>
      </c>
      <c r="P7231" s="4">
        <f>YEAR(Table1[[#This Row],[Invoice Date]])</f>
        <v>2021</v>
      </c>
      <c r="Q7231" s="4" t="str">
        <f>"Q"&amp;ROUNDUP(MONTH(Table1[[#This Row],[Invoice Date]])/3,0)</f>
        <v>Q2</v>
      </c>
      <c r="R7231" s="4" t="str">
        <f>LOOKUP(O7231,{1,3,6,9,12},{"Winter","Spring","Summer","Autumn","Winter"})</f>
        <v>Summer</v>
      </c>
    </row>
    <row r="7232" spans="2:18"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c r="O7232" s="4">
        <f>MONTH(Table1[[#This Row],[Invoice Date]])</f>
        <v>6</v>
      </c>
      <c r="P7232" s="4">
        <f>YEAR(Table1[[#This Row],[Invoice Date]])</f>
        <v>2021</v>
      </c>
      <c r="Q7232" s="4" t="str">
        <f>"Q"&amp;ROUNDUP(MONTH(Table1[[#This Row],[Invoice Date]])/3,0)</f>
        <v>Q2</v>
      </c>
      <c r="R7232" s="4" t="str">
        <f>LOOKUP(O7232,{1,3,6,9,12},{"Winter","Spring","Summer","Autumn","Winter"})</f>
        <v>Summer</v>
      </c>
    </row>
    <row r="7233" spans="2:18"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c r="O7233" s="4">
        <f>MONTH(Table1[[#This Row],[Invoice Date]])</f>
        <v>7</v>
      </c>
      <c r="P7233" s="4">
        <f>YEAR(Table1[[#This Row],[Invoice Date]])</f>
        <v>2021</v>
      </c>
      <c r="Q7233" s="4" t="str">
        <f>"Q"&amp;ROUNDUP(MONTH(Table1[[#This Row],[Invoice Date]])/3,0)</f>
        <v>Q3</v>
      </c>
      <c r="R7233" s="4" t="str">
        <f>LOOKUP(O7233,{1,3,6,9,12},{"Winter","Spring","Summer","Autumn","Winter"})</f>
        <v>Summer</v>
      </c>
    </row>
    <row r="7234" spans="2:18"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c r="O7234" s="4">
        <f>MONTH(Table1[[#This Row],[Invoice Date]])</f>
        <v>7</v>
      </c>
      <c r="P7234" s="4">
        <f>YEAR(Table1[[#This Row],[Invoice Date]])</f>
        <v>2021</v>
      </c>
      <c r="Q7234" s="4" t="str">
        <f>"Q"&amp;ROUNDUP(MONTH(Table1[[#This Row],[Invoice Date]])/3,0)</f>
        <v>Q3</v>
      </c>
      <c r="R7234" s="4" t="str">
        <f>LOOKUP(O7234,{1,3,6,9,12},{"Winter","Spring","Summer","Autumn","Winter"})</f>
        <v>Summer</v>
      </c>
    </row>
    <row r="7235" spans="2:18"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c r="O7235" s="4">
        <f>MONTH(Table1[[#This Row],[Invoice Date]])</f>
        <v>7</v>
      </c>
      <c r="P7235" s="4">
        <f>YEAR(Table1[[#This Row],[Invoice Date]])</f>
        <v>2021</v>
      </c>
      <c r="Q7235" s="4" t="str">
        <f>"Q"&amp;ROUNDUP(MONTH(Table1[[#This Row],[Invoice Date]])/3,0)</f>
        <v>Q3</v>
      </c>
      <c r="R7235" s="4" t="str">
        <f>LOOKUP(O7235,{1,3,6,9,12},{"Winter","Spring","Summer","Autumn","Winter"})</f>
        <v>Summer</v>
      </c>
    </row>
    <row r="7236" spans="2:18"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c r="O7236" s="4">
        <f>MONTH(Table1[[#This Row],[Invoice Date]])</f>
        <v>7</v>
      </c>
      <c r="P7236" s="4">
        <f>YEAR(Table1[[#This Row],[Invoice Date]])</f>
        <v>2021</v>
      </c>
      <c r="Q7236" s="4" t="str">
        <f>"Q"&amp;ROUNDUP(MONTH(Table1[[#This Row],[Invoice Date]])/3,0)</f>
        <v>Q3</v>
      </c>
      <c r="R7236" s="4" t="str">
        <f>LOOKUP(O7236,{1,3,6,9,12},{"Winter","Spring","Summer","Autumn","Winter"})</f>
        <v>Summer</v>
      </c>
    </row>
    <row r="7237" spans="2:18"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c r="O7237" s="4">
        <f>MONTH(Table1[[#This Row],[Invoice Date]])</f>
        <v>7</v>
      </c>
      <c r="P7237" s="4">
        <f>YEAR(Table1[[#This Row],[Invoice Date]])</f>
        <v>2021</v>
      </c>
      <c r="Q7237" s="4" t="str">
        <f>"Q"&amp;ROUNDUP(MONTH(Table1[[#This Row],[Invoice Date]])/3,0)</f>
        <v>Q3</v>
      </c>
      <c r="R7237" s="4" t="str">
        <f>LOOKUP(O7237,{1,3,6,9,12},{"Winter","Spring","Summer","Autumn","Winter"})</f>
        <v>Summer</v>
      </c>
    </row>
    <row r="7238" spans="2:18"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c r="O7238" s="4">
        <f>MONTH(Table1[[#This Row],[Invoice Date]])</f>
        <v>7</v>
      </c>
      <c r="P7238" s="4">
        <f>YEAR(Table1[[#This Row],[Invoice Date]])</f>
        <v>2021</v>
      </c>
      <c r="Q7238" s="4" t="str">
        <f>"Q"&amp;ROUNDUP(MONTH(Table1[[#This Row],[Invoice Date]])/3,0)</f>
        <v>Q3</v>
      </c>
      <c r="R7238" s="4" t="str">
        <f>LOOKUP(O7238,{1,3,6,9,12},{"Winter","Spring","Summer","Autumn","Winter"})</f>
        <v>Summer</v>
      </c>
    </row>
    <row r="7239" spans="2:18"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c r="O7239" s="4">
        <f>MONTH(Table1[[#This Row],[Invoice Date]])</f>
        <v>8</v>
      </c>
      <c r="P7239" s="4">
        <f>YEAR(Table1[[#This Row],[Invoice Date]])</f>
        <v>2021</v>
      </c>
      <c r="Q7239" s="4" t="str">
        <f>"Q"&amp;ROUNDUP(MONTH(Table1[[#This Row],[Invoice Date]])/3,0)</f>
        <v>Q3</v>
      </c>
      <c r="R7239" s="4" t="str">
        <f>LOOKUP(O7239,{1,3,6,9,12},{"Winter","Spring","Summer","Autumn","Winter"})</f>
        <v>Summer</v>
      </c>
    </row>
    <row r="7240" spans="2:18"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c r="O7240" s="4">
        <f>MONTH(Table1[[#This Row],[Invoice Date]])</f>
        <v>8</v>
      </c>
      <c r="P7240" s="4">
        <f>YEAR(Table1[[#This Row],[Invoice Date]])</f>
        <v>2021</v>
      </c>
      <c r="Q7240" s="4" t="str">
        <f>"Q"&amp;ROUNDUP(MONTH(Table1[[#This Row],[Invoice Date]])/3,0)</f>
        <v>Q3</v>
      </c>
      <c r="R7240" s="4" t="str">
        <f>LOOKUP(O7240,{1,3,6,9,12},{"Winter","Spring","Summer","Autumn","Winter"})</f>
        <v>Summer</v>
      </c>
    </row>
    <row r="7241" spans="2:18"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c r="O7241" s="4">
        <f>MONTH(Table1[[#This Row],[Invoice Date]])</f>
        <v>8</v>
      </c>
      <c r="P7241" s="4">
        <f>YEAR(Table1[[#This Row],[Invoice Date]])</f>
        <v>2021</v>
      </c>
      <c r="Q7241" s="4" t="str">
        <f>"Q"&amp;ROUNDUP(MONTH(Table1[[#This Row],[Invoice Date]])/3,0)</f>
        <v>Q3</v>
      </c>
      <c r="R7241" s="4" t="str">
        <f>LOOKUP(O7241,{1,3,6,9,12},{"Winter","Spring","Summer","Autumn","Winter"})</f>
        <v>Summer</v>
      </c>
    </row>
    <row r="7242" spans="2:18"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c r="O7242" s="4">
        <f>MONTH(Table1[[#This Row],[Invoice Date]])</f>
        <v>8</v>
      </c>
      <c r="P7242" s="4">
        <f>YEAR(Table1[[#This Row],[Invoice Date]])</f>
        <v>2021</v>
      </c>
      <c r="Q7242" s="4" t="str">
        <f>"Q"&amp;ROUNDUP(MONTH(Table1[[#This Row],[Invoice Date]])/3,0)</f>
        <v>Q3</v>
      </c>
      <c r="R7242" s="4" t="str">
        <f>LOOKUP(O7242,{1,3,6,9,12},{"Winter","Spring","Summer","Autumn","Winter"})</f>
        <v>Summer</v>
      </c>
    </row>
    <row r="7243" spans="2:18"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c r="O7243" s="4">
        <f>MONTH(Table1[[#This Row],[Invoice Date]])</f>
        <v>8</v>
      </c>
      <c r="P7243" s="4">
        <f>YEAR(Table1[[#This Row],[Invoice Date]])</f>
        <v>2021</v>
      </c>
      <c r="Q7243" s="4" t="str">
        <f>"Q"&amp;ROUNDUP(MONTH(Table1[[#This Row],[Invoice Date]])/3,0)</f>
        <v>Q3</v>
      </c>
      <c r="R7243" s="4" t="str">
        <f>LOOKUP(O7243,{1,3,6,9,12},{"Winter","Spring","Summer","Autumn","Winter"})</f>
        <v>Summer</v>
      </c>
    </row>
    <row r="7244" spans="2:18"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c r="O7244" s="4">
        <f>MONTH(Table1[[#This Row],[Invoice Date]])</f>
        <v>8</v>
      </c>
      <c r="P7244" s="4">
        <f>YEAR(Table1[[#This Row],[Invoice Date]])</f>
        <v>2021</v>
      </c>
      <c r="Q7244" s="4" t="str">
        <f>"Q"&amp;ROUNDUP(MONTH(Table1[[#This Row],[Invoice Date]])/3,0)</f>
        <v>Q3</v>
      </c>
      <c r="R7244" s="4" t="str">
        <f>LOOKUP(O7244,{1,3,6,9,12},{"Winter","Spring","Summer","Autumn","Winter"})</f>
        <v>Summer</v>
      </c>
    </row>
    <row r="7245" spans="2:18"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c r="O7245" s="4">
        <f>MONTH(Table1[[#This Row],[Invoice Date]])</f>
        <v>9</v>
      </c>
      <c r="P7245" s="4">
        <f>YEAR(Table1[[#This Row],[Invoice Date]])</f>
        <v>2021</v>
      </c>
      <c r="Q7245" s="4" t="str">
        <f>"Q"&amp;ROUNDUP(MONTH(Table1[[#This Row],[Invoice Date]])/3,0)</f>
        <v>Q3</v>
      </c>
      <c r="R7245" s="4" t="str">
        <f>LOOKUP(O7245,{1,3,6,9,12},{"Winter","Spring","Summer","Autumn","Winter"})</f>
        <v>Autumn</v>
      </c>
    </row>
    <row r="7246" spans="2:18"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c r="O7246" s="4">
        <f>MONTH(Table1[[#This Row],[Invoice Date]])</f>
        <v>9</v>
      </c>
      <c r="P7246" s="4">
        <f>YEAR(Table1[[#This Row],[Invoice Date]])</f>
        <v>2021</v>
      </c>
      <c r="Q7246" s="4" t="str">
        <f>"Q"&amp;ROUNDUP(MONTH(Table1[[#This Row],[Invoice Date]])/3,0)</f>
        <v>Q3</v>
      </c>
      <c r="R7246" s="4" t="str">
        <f>LOOKUP(O7246,{1,3,6,9,12},{"Winter","Spring","Summer","Autumn","Winter"})</f>
        <v>Autumn</v>
      </c>
    </row>
    <row r="7247" spans="2:18"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c r="O7247" s="4">
        <f>MONTH(Table1[[#This Row],[Invoice Date]])</f>
        <v>9</v>
      </c>
      <c r="P7247" s="4">
        <f>YEAR(Table1[[#This Row],[Invoice Date]])</f>
        <v>2021</v>
      </c>
      <c r="Q7247" s="4" t="str">
        <f>"Q"&amp;ROUNDUP(MONTH(Table1[[#This Row],[Invoice Date]])/3,0)</f>
        <v>Q3</v>
      </c>
      <c r="R7247" s="4" t="str">
        <f>LOOKUP(O7247,{1,3,6,9,12},{"Winter","Spring","Summer","Autumn","Winter"})</f>
        <v>Autumn</v>
      </c>
    </row>
    <row r="7248" spans="2:18"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c r="O7248" s="4">
        <f>MONTH(Table1[[#This Row],[Invoice Date]])</f>
        <v>9</v>
      </c>
      <c r="P7248" s="4">
        <f>YEAR(Table1[[#This Row],[Invoice Date]])</f>
        <v>2021</v>
      </c>
      <c r="Q7248" s="4" t="str">
        <f>"Q"&amp;ROUNDUP(MONTH(Table1[[#This Row],[Invoice Date]])/3,0)</f>
        <v>Q3</v>
      </c>
      <c r="R7248" s="4" t="str">
        <f>LOOKUP(O7248,{1,3,6,9,12},{"Winter","Spring","Summer","Autumn","Winter"})</f>
        <v>Autumn</v>
      </c>
    </row>
    <row r="7249" spans="2:18"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c r="O7249" s="4">
        <f>MONTH(Table1[[#This Row],[Invoice Date]])</f>
        <v>9</v>
      </c>
      <c r="P7249" s="4">
        <f>YEAR(Table1[[#This Row],[Invoice Date]])</f>
        <v>2021</v>
      </c>
      <c r="Q7249" s="4" t="str">
        <f>"Q"&amp;ROUNDUP(MONTH(Table1[[#This Row],[Invoice Date]])/3,0)</f>
        <v>Q3</v>
      </c>
      <c r="R7249" s="4" t="str">
        <f>LOOKUP(O7249,{1,3,6,9,12},{"Winter","Spring","Summer","Autumn","Winter"})</f>
        <v>Autumn</v>
      </c>
    </row>
    <row r="7250" spans="2:18"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c r="O7250" s="4">
        <f>MONTH(Table1[[#This Row],[Invoice Date]])</f>
        <v>9</v>
      </c>
      <c r="P7250" s="4">
        <f>YEAR(Table1[[#This Row],[Invoice Date]])</f>
        <v>2021</v>
      </c>
      <c r="Q7250" s="4" t="str">
        <f>"Q"&amp;ROUNDUP(MONTH(Table1[[#This Row],[Invoice Date]])/3,0)</f>
        <v>Q3</v>
      </c>
      <c r="R7250" s="4" t="str">
        <f>LOOKUP(O7250,{1,3,6,9,12},{"Winter","Spring","Summer","Autumn","Winter"})</f>
        <v>Autumn</v>
      </c>
    </row>
    <row r="7251" spans="2:18"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c r="O7251" s="4">
        <f>MONTH(Table1[[#This Row],[Invoice Date]])</f>
        <v>10</v>
      </c>
      <c r="P7251" s="4">
        <f>YEAR(Table1[[#This Row],[Invoice Date]])</f>
        <v>2021</v>
      </c>
      <c r="Q7251" s="4" t="str">
        <f>"Q"&amp;ROUNDUP(MONTH(Table1[[#This Row],[Invoice Date]])/3,0)</f>
        <v>Q4</v>
      </c>
      <c r="R7251" s="4" t="str">
        <f>LOOKUP(O7251,{1,3,6,9,12},{"Winter","Spring","Summer","Autumn","Winter"})</f>
        <v>Autumn</v>
      </c>
    </row>
    <row r="7252" spans="2:18"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c r="O7252" s="4">
        <f>MONTH(Table1[[#This Row],[Invoice Date]])</f>
        <v>10</v>
      </c>
      <c r="P7252" s="4">
        <f>YEAR(Table1[[#This Row],[Invoice Date]])</f>
        <v>2021</v>
      </c>
      <c r="Q7252" s="4" t="str">
        <f>"Q"&amp;ROUNDUP(MONTH(Table1[[#This Row],[Invoice Date]])/3,0)</f>
        <v>Q4</v>
      </c>
      <c r="R7252" s="4" t="str">
        <f>LOOKUP(O7252,{1,3,6,9,12},{"Winter","Spring","Summer","Autumn","Winter"})</f>
        <v>Autumn</v>
      </c>
    </row>
    <row r="7253" spans="2:18"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c r="O7253" s="4">
        <f>MONTH(Table1[[#This Row],[Invoice Date]])</f>
        <v>10</v>
      </c>
      <c r="P7253" s="4">
        <f>YEAR(Table1[[#This Row],[Invoice Date]])</f>
        <v>2021</v>
      </c>
      <c r="Q7253" s="4" t="str">
        <f>"Q"&amp;ROUNDUP(MONTH(Table1[[#This Row],[Invoice Date]])/3,0)</f>
        <v>Q4</v>
      </c>
      <c r="R7253" s="4" t="str">
        <f>LOOKUP(O7253,{1,3,6,9,12},{"Winter","Spring","Summer","Autumn","Winter"})</f>
        <v>Autumn</v>
      </c>
    </row>
    <row r="7254" spans="2:18"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c r="O7254" s="4">
        <f>MONTH(Table1[[#This Row],[Invoice Date]])</f>
        <v>10</v>
      </c>
      <c r="P7254" s="4">
        <f>YEAR(Table1[[#This Row],[Invoice Date]])</f>
        <v>2021</v>
      </c>
      <c r="Q7254" s="4" t="str">
        <f>"Q"&amp;ROUNDUP(MONTH(Table1[[#This Row],[Invoice Date]])/3,0)</f>
        <v>Q4</v>
      </c>
      <c r="R7254" s="4" t="str">
        <f>LOOKUP(O7254,{1,3,6,9,12},{"Winter","Spring","Summer","Autumn","Winter"})</f>
        <v>Autumn</v>
      </c>
    </row>
    <row r="7255" spans="2:18"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c r="O7255" s="4">
        <f>MONTH(Table1[[#This Row],[Invoice Date]])</f>
        <v>10</v>
      </c>
      <c r="P7255" s="4">
        <f>YEAR(Table1[[#This Row],[Invoice Date]])</f>
        <v>2021</v>
      </c>
      <c r="Q7255" s="4" t="str">
        <f>"Q"&amp;ROUNDUP(MONTH(Table1[[#This Row],[Invoice Date]])/3,0)</f>
        <v>Q4</v>
      </c>
      <c r="R7255" s="4" t="str">
        <f>LOOKUP(O7255,{1,3,6,9,12},{"Winter","Spring","Summer","Autumn","Winter"})</f>
        <v>Autumn</v>
      </c>
    </row>
    <row r="7256" spans="2:18"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c r="O7256" s="4">
        <f>MONTH(Table1[[#This Row],[Invoice Date]])</f>
        <v>10</v>
      </c>
      <c r="P7256" s="4">
        <f>YEAR(Table1[[#This Row],[Invoice Date]])</f>
        <v>2021</v>
      </c>
      <c r="Q7256" s="4" t="str">
        <f>"Q"&amp;ROUNDUP(MONTH(Table1[[#This Row],[Invoice Date]])/3,0)</f>
        <v>Q4</v>
      </c>
      <c r="R7256" s="4" t="str">
        <f>LOOKUP(O7256,{1,3,6,9,12},{"Winter","Spring","Summer","Autumn","Winter"})</f>
        <v>Autumn</v>
      </c>
    </row>
    <row r="7257" spans="2:18"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c r="O7257" s="4">
        <f>MONTH(Table1[[#This Row],[Invoice Date]])</f>
        <v>11</v>
      </c>
      <c r="P7257" s="4">
        <f>YEAR(Table1[[#This Row],[Invoice Date]])</f>
        <v>2021</v>
      </c>
      <c r="Q7257" s="4" t="str">
        <f>"Q"&amp;ROUNDUP(MONTH(Table1[[#This Row],[Invoice Date]])/3,0)</f>
        <v>Q4</v>
      </c>
      <c r="R7257" s="4" t="str">
        <f>LOOKUP(O7257,{1,3,6,9,12},{"Winter","Spring","Summer","Autumn","Winter"})</f>
        <v>Autumn</v>
      </c>
    </row>
    <row r="7258" spans="2:18"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c r="O7258" s="4">
        <f>MONTH(Table1[[#This Row],[Invoice Date]])</f>
        <v>11</v>
      </c>
      <c r="P7258" s="4">
        <f>YEAR(Table1[[#This Row],[Invoice Date]])</f>
        <v>2021</v>
      </c>
      <c r="Q7258" s="4" t="str">
        <f>"Q"&amp;ROUNDUP(MONTH(Table1[[#This Row],[Invoice Date]])/3,0)</f>
        <v>Q4</v>
      </c>
      <c r="R7258" s="4" t="str">
        <f>LOOKUP(O7258,{1,3,6,9,12},{"Winter","Spring","Summer","Autumn","Winter"})</f>
        <v>Autumn</v>
      </c>
    </row>
    <row r="7259" spans="2:18"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c r="O7259" s="4">
        <f>MONTH(Table1[[#This Row],[Invoice Date]])</f>
        <v>11</v>
      </c>
      <c r="P7259" s="4">
        <f>YEAR(Table1[[#This Row],[Invoice Date]])</f>
        <v>2021</v>
      </c>
      <c r="Q7259" s="4" t="str">
        <f>"Q"&amp;ROUNDUP(MONTH(Table1[[#This Row],[Invoice Date]])/3,0)</f>
        <v>Q4</v>
      </c>
      <c r="R7259" s="4" t="str">
        <f>LOOKUP(O7259,{1,3,6,9,12},{"Winter","Spring","Summer","Autumn","Winter"})</f>
        <v>Autumn</v>
      </c>
    </row>
    <row r="7260" spans="2:18"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c r="O7260" s="4">
        <f>MONTH(Table1[[#This Row],[Invoice Date]])</f>
        <v>11</v>
      </c>
      <c r="P7260" s="4">
        <f>YEAR(Table1[[#This Row],[Invoice Date]])</f>
        <v>2021</v>
      </c>
      <c r="Q7260" s="4" t="str">
        <f>"Q"&amp;ROUNDUP(MONTH(Table1[[#This Row],[Invoice Date]])/3,0)</f>
        <v>Q4</v>
      </c>
      <c r="R7260" s="4" t="str">
        <f>LOOKUP(O7260,{1,3,6,9,12},{"Winter","Spring","Summer","Autumn","Winter"})</f>
        <v>Autumn</v>
      </c>
    </row>
    <row r="7261" spans="2:18"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c r="O7261" s="4">
        <f>MONTH(Table1[[#This Row],[Invoice Date]])</f>
        <v>11</v>
      </c>
      <c r="P7261" s="4">
        <f>YEAR(Table1[[#This Row],[Invoice Date]])</f>
        <v>2021</v>
      </c>
      <c r="Q7261" s="4" t="str">
        <f>"Q"&amp;ROUNDUP(MONTH(Table1[[#This Row],[Invoice Date]])/3,0)</f>
        <v>Q4</v>
      </c>
      <c r="R7261" s="4" t="str">
        <f>LOOKUP(O7261,{1,3,6,9,12},{"Winter","Spring","Summer","Autumn","Winter"})</f>
        <v>Autumn</v>
      </c>
    </row>
    <row r="7262" spans="2:18"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c r="O7262" s="4">
        <f>MONTH(Table1[[#This Row],[Invoice Date]])</f>
        <v>11</v>
      </c>
      <c r="P7262" s="4">
        <f>YEAR(Table1[[#This Row],[Invoice Date]])</f>
        <v>2021</v>
      </c>
      <c r="Q7262" s="4" t="str">
        <f>"Q"&amp;ROUNDUP(MONTH(Table1[[#This Row],[Invoice Date]])/3,0)</f>
        <v>Q4</v>
      </c>
      <c r="R7262" s="4" t="str">
        <f>LOOKUP(O7262,{1,3,6,9,12},{"Winter","Spring","Summer","Autumn","Winter"})</f>
        <v>Autumn</v>
      </c>
    </row>
    <row r="7263" spans="2:18"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c r="O7263" s="4">
        <f>MONTH(Table1[[#This Row],[Invoice Date]])</f>
        <v>12</v>
      </c>
      <c r="P7263" s="4">
        <f>YEAR(Table1[[#This Row],[Invoice Date]])</f>
        <v>2021</v>
      </c>
      <c r="Q7263" s="4" t="str">
        <f>"Q"&amp;ROUNDUP(MONTH(Table1[[#This Row],[Invoice Date]])/3,0)</f>
        <v>Q4</v>
      </c>
      <c r="R7263" s="4" t="str">
        <f>LOOKUP(O7263,{1,3,6,9,12},{"Winter","Spring","Summer","Autumn","Winter"})</f>
        <v>Winter</v>
      </c>
    </row>
    <row r="7264" spans="2:18"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c r="O7264" s="4">
        <f>MONTH(Table1[[#This Row],[Invoice Date]])</f>
        <v>12</v>
      </c>
      <c r="P7264" s="4">
        <f>YEAR(Table1[[#This Row],[Invoice Date]])</f>
        <v>2021</v>
      </c>
      <c r="Q7264" s="4" t="str">
        <f>"Q"&amp;ROUNDUP(MONTH(Table1[[#This Row],[Invoice Date]])/3,0)</f>
        <v>Q4</v>
      </c>
      <c r="R7264" s="4" t="str">
        <f>LOOKUP(O7264,{1,3,6,9,12},{"Winter","Spring","Summer","Autumn","Winter"})</f>
        <v>Winter</v>
      </c>
    </row>
    <row r="7265" spans="2:18"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c r="O7265" s="4">
        <f>MONTH(Table1[[#This Row],[Invoice Date]])</f>
        <v>12</v>
      </c>
      <c r="P7265" s="4">
        <f>YEAR(Table1[[#This Row],[Invoice Date]])</f>
        <v>2021</v>
      </c>
      <c r="Q7265" s="4" t="str">
        <f>"Q"&amp;ROUNDUP(MONTH(Table1[[#This Row],[Invoice Date]])/3,0)</f>
        <v>Q4</v>
      </c>
      <c r="R7265" s="4" t="str">
        <f>LOOKUP(O7265,{1,3,6,9,12},{"Winter","Spring","Summer","Autumn","Winter"})</f>
        <v>Winter</v>
      </c>
    </row>
    <row r="7266" spans="2:18"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c r="O7266" s="4">
        <f>MONTH(Table1[[#This Row],[Invoice Date]])</f>
        <v>12</v>
      </c>
      <c r="P7266" s="4">
        <f>YEAR(Table1[[#This Row],[Invoice Date]])</f>
        <v>2021</v>
      </c>
      <c r="Q7266" s="4" t="str">
        <f>"Q"&amp;ROUNDUP(MONTH(Table1[[#This Row],[Invoice Date]])/3,0)</f>
        <v>Q4</v>
      </c>
      <c r="R7266" s="4" t="str">
        <f>LOOKUP(O7266,{1,3,6,9,12},{"Winter","Spring","Summer","Autumn","Winter"})</f>
        <v>Winter</v>
      </c>
    </row>
    <row r="7267" spans="2:18"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c r="O7267" s="4">
        <f>MONTH(Table1[[#This Row],[Invoice Date]])</f>
        <v>12</v>
      </c>
      <c r="P7267" s="4">
        <f>YEAR(Table1[[#This Row],[Invoice Date]])</f>
        <v>2021</v>
      </c>
      <c r="Q7267" s="4" t="str">
        <f>"Q"&amp;ROUNDUP(MONTH(Table1[[#This Row],[Invoice Date]])/3,0)</f>
        <v>Q4</v>
      </c>
      <c r="R7267" s="4" t="str">
        <f>LOOKUP(O7267,{1,3,6,9,12},{"Winter","Spring","Summer","Autumn","Winter"})</f>
        <v>Winter</v>
      </c>
    </row>
    <row r="7268" spans="2:18"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c r="O7268" s="4">
        <f>MONTH(Table1[[#This Row],[Invoice Date]])</f>
        <v>12</v>
      </c>
      <c r="P7268" s="4">
        <f>YEAR(Table1[[#This Row],[Invoice Date]])</f>
        <v>2021</v>
      </c>
      <c r="Q7268" s="4" t="str">
        <f>"Q"&amp;ROUNDUP(MONTH(Table1[[#This Row],[Invoice Date]])/3,0)</f>
        <v>Q4</v>
      </c>
      <c r="R7268" s="4" t="str">
        <f>LOOKUP(O7268,{1,3,6,9,12},{"Winter","Spring","Summer","Autumn","Winter"})</f>
        <v>Winter</v>
      </c>
    </row>
    <row r="7269" spans="2:18"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c r="O7269" s="4">
        <f>MONTH(Table1[[#This Row],[Invoice Date]])</f>
        <v>1</v>
      </c>
      <c r="P7269" s="4">
        <f>YEAR(Table1[[#This Row],[Invoice Date]])</f>
        <v>2021</v>
      </c>
      <c r="Q7269" s="4" t="str">
        <f>"Q"&amp;ROUNDUP(MONTH(Table1[[#This Row],[Invoice Date]])/3,0)</f>
        <v>Q1</v>
      </c>
      <c r="R7269" s="4" t="str">
        <f>LOOKUP(O7269,{1,3,6,9,12},{"Winter","Spring","Summer","Autumn","Winter"})</f>
        <v>Winter</v>
      </c>
    </row>
    <row r="7270" spans="2:18"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c r="O7270" s="4">
        <f>MONTH(Table1[[#This Row],[Invoice Date]])</f>
        <v>1</v>
      </c>
      <c r="P7270" s="4">
        <f>YEAR(Table1[[#This Row],[Invoice Date]])</f>
        <v>2021</v>
      </c>
      <c r="Q7270" s="4" t="str">
        <f>"Q"&amp;ROUNDUP(MONTH(Table1[[#This Row],[Invoice Date]])/3,0)</f>
        <v>Q1</v>
      </c>
      <c r="R7270" s="4" t="str">
        <f>LOOKUP(O7270,{1,3,6,9,12},{"Winter","Spring","Summer","Autumn","Winter"})</f>
        <v>Winter</v>
      </c>
    </row>
    <row r="7271" spans="2:18"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c r="O7271" s="4">
        <f>MONTH(Table1[[#This Row],[Invoice Date]])</f>
        <v>1</v>
      </c>
      <c r="P7271" s="4">
        <f>YEAR(Table1[[#This Row],[Invoice Date]])</f>
        <v>2021</v>
      </c>
      <c r="Q7271" s="4" t="str">
        <f>"Q"&amp;ROUNDUP(MONTH(Table1[[#This Row],[Invoice Date]])/3,0)</f>
        <v>Q1</v>
      </c>
      <c r="R7271" s="4" t="str">
        <f>LOOKUP(O7271,{1,3,6,9,12},{"Winter","Spring","Summer","Autumn","Winter"})</f>
        <v>Winter</v>
      </c>
    </row>
    <row r="7272" spans="2:18"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c r="O7272" s="4">
        <f>MONTH(Table1[[#This Row],[Invoice Date]])</f>
        <v>1</v>
      </c>
      <c r="P7272" s="4">
        <f>YEAR(Table1[[#This Row],[Invoice Date]])</f>
        <v>2021</v>
      </c>
      <c r="Q7272" s="4" t="str">
        <f>"Q"&amp;ROUNDUP(MONTH(Table1[[#This Row],[Invoice Date]])/3,0)</f>
        <v>Q1</v>
      </c>
      <c r="R7272" s="4" t="str">
        <f>LOOKUP(O7272,{1,3,6,9,12},{"Winter","Spring","Summer","Autumn","Winter"})</f>
        <v>Winter</v>
      </c>
    </row>
    <row r="7273" spans="2:18"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c r="O7273" s="4">
        <f>MONTH(Table1[[#This Row],[Invoice Date]])</f>
        <v>1</v>
      </c>
      <c r="P7273" s="4">
        <f>YEAR(Table1[[#This Row],[Invoice Date]])</f>
        <v>2021</v>
      </c>
      <c r="Q7273" s="4" t="str">
        <f>"Q"&amp;ROUNDUP(MONTH(Table1[[#This Row],[Invoice Date]])/3,0)</f>
        <v>Q1</v>
      </c>
      <c r="R7273" s="4" t="str">
        <f>LOOKUP(O7273,{1,3,6,9,12},{"Winter","Spring","Summer","Autumn","Winter"})</f>
        <v>Winter</v>
      </c>
    </row>
    <row r="7274" spans="2:18"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c r="O7274" s="4">
        <f>MONTH(Table1[[#This Row],[Invoice Date]])</f>
        <v>1</v>
      </c>
      <c r="P7274" s="4">
        <f>YEAR(Table1[[#This Row],[Invoice Date]])</f>
        <v>2021</v>
      </c>
      <c r="Q7274" s="4" t="str">
        <f>"Q"&amp;ROUNDUP(MONTH(Table1[[#This Row],[Invoice Date]])/3,0)</f>
        <v>Q1</v>
      </c>
      <c r="R7274" s="4" t="str">
        <f>LOOKUP(O7274,{1,3,6,9,12},{"Winter","Spring","Summer","Autumn","Winter"})</f>
        <v>Winter</v>
      </c>
    </row>
    <row r="7275" spans="2:18"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c r="O7275" s="4">
        <f>MONTH(Table1[[#This Row],[Invoice Date]])</f>
        <v>2</v>
      </c>
      <c r="P7275" s="4">
        <f>YEAR(Table1[[#This Row],[Invoice Date]])</f>
        <v>2021</v>
      </c>
      <c r="Q7275" s="4" t="str">
        <f>"Q"&amp;ROUNDUP(MONTH(Table1[[#This Row],[Invoice Date]])/3,0)</f>
        <v>Q1</v>
      </c>
      <c r="R7275" s="4" t="str">
        <f>LOOKUP(O7275,{1,3,6,9,12},{"Winter","Spring","Summer","Autumn","Winter"})</f>
        <v>Winter</v>
      </c>
    </row>
    <row r="7276" spans="2:18"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c r="O7276" s="4">
        <f>MONTH(Table1[[#This Row],[Invoice Date]])</f>
        <v>2</v>
      </c>
      <c r="P7276" s="4">
        <f>YEAR(Table1[[#This Row],[Invoice Date]])</f>
        <v>2021</v>
      </c>
      <c r="Q7276" s="4" t="str">
        <f>"Q"&amp;ROUNDUP(MONTH(Table1[[#This Row],[Invoice Date]])/3,0)</f>
        <v>Q1</v>
      </c>
      <c r="R7276" s="4" t="str">
        <f>LOOKUP(O7276,{1,3,6,9,12},{"Winter","Spring","Summer","Autumn","Winter"})</f>
        <v>Winter</v>
      </c>
    </row>
    <row r="7277" spans="2:18"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c r="O7277" s="4">
        <f>MONTH(Table1[[#This Row],[Invoice Date]])</f>
        <v>2</v>
      </c>
      <c r="P7277" s="4">
        <f>YEAR(Table1[[#This Row],[Invoice Date]])</f>
        <v>2021</v>
      </c>
      <c r="Q7277" s="4" t="str">
        <f>"Q"&amp;ROUNDUP(MONTH(Table1[[#This Row],[Invoice Date]])/3,0)</f>
        <v>Q1</v>
      </c>
      <c r="R7277" s="4" t="str">
        <f>LOOKUP(O7277,{1,3,6,9,12},{"Winter","Spring","Summer","Autumn","Winter"})</f>
        <v>Winter</v>
      </c>
    </row>
    <row r="7278" spans="2:18"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c r="O7278" s="4">
        <f>MONTH(Table1[[#This Row],[Invoice Date]])</f>
        <v>2</v>
      </c>
      <c r="P7278" s="4">
        <f>YEAR(Table1[[#This Row],[Invoice Date]])</f>
        <v>2021</v>
      </c>
      <c r="Q7278" s="4" t="str">
        <f>"Q"&amp;ROUNDUP(MONTH(Table1[[#This Row],[Invoice Date]])/3,0)</f>
        <v>Q1</v>
      </c>
      <c r="R7278" s="4" t="str">
        <f>LOOKUP(O7278,{1,3,6,9,12},{"Winter","Spring","Summer","Autumn","Winter"})</f>
        <v>Winter</v>
      </c>
    </row>
    <row r="7279" spans="2:18"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c r="O7279" s="4">
        <f>MONTH(Table1[[#This Row],[Invoice Date]])</f>
        <v>2</v>
      </c>
      <c r="P7279" s="4">
        <f>YEAR(Table1[[#This Row],[Invoice Date]])</f>
        <v>2021</v>
      </c>
      <c r="Q7279" s="4" t="str">
        <f>"Q"&amp;ROUNDUP(MONTH(Table1[[#This Row],[Invoice Date]])/3,0)</f>
        <v>Q1</v>
      </c>
      <c r="R7279" s="4" t="str">
        <f>LOOKUP(O7279,{1,3,6,9,12},{"Winter","Spring","Summer","Autumn","Winter"})</f>
        <v>Winter</v>
      </c>
    </row>
    <row r="7280" spans="2:18"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c r="O7280" s="4">
        <f>MONTH(Table1[[#This Row],[Invoice Date]])</f>
        <v>2</v>
      </c>
      <c r="P7280" s="4">
        <f>YEAR(Table1[[#This Row],[Invoice Date]])</f>
        <v>2021</v>
      </c>
      <c r="Q7280" s="4" t="str">
        <f>"Q"&amp;ROUNDUP(MONTH(Table1[[#This Row],[Invoice Date]])/3,0)</f>
        <v>Q1</v>
      </c>
      <c r="R7280" s="4" t="str">
        <f>LOOKUP(O7280,{1,3,6,9,12},{"Winter","Spring","Summer","Autumn","Winter"})</f>
        <v>Winter</v>
      </c>
    </row>
    <row r="7281" spans="2:18"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c r="O7281" s="4">
        <f>MONTH(Table1[[#This Row],[Invoice Date]])</f>
        <v>3</v>
      </c>
      <c r="P7281" s="4">
        <f>YEAR(Table1[[#This Row],[Invoice Date]])</f>
        <v>2021</v>
      </c>
      <c r="Q7281" s="4" t="str">
        <f>"Q"&amp;ROUNDUP(MONTH(Table1[[#This Row],[Invoice Date]])/3,0)</f>
        <v>Q1</v>
      </c>
      <c r="R7281" s="4" t="str">
        <f>LOOKUP(O7281,{1,3,6,9,12},{"Winter","Spring","Summer","Autumn","Winter"})</f>
        <v>Spring</v>
      </c>
    </row>
    <row r="7282" spans="2:18"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c r="O7282" s="4">
        <f>MONTH(Table1[[#This Row],[Invoice Date]])</f>
        <v>3</v>
      </c>
      <c r="P7282" s="4">
        <f>YEAR(Table1[[#This Row],[Invoice Date]])</f>
        <v>2021</v>
      </c>
      <c r="Q7282" s="4" t="str">
        <f>"Q"&amp;ROUNDUP(MONTH(Table1[[#This Row],[Invoice Date]])/3,0)</f>
        <v>Q1</v>
      </c>
      <c r="R7282" s="4" t="str">
        <f>LOOKUP(O7282,{1,3,6,9,12},{"Winter","Spring","Summer","Autumn","Winter"})</f>
        <v>Spring</v>
      </c>
    </row>
    <row r="7283" spans="2:18"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c r="O7283" s="4">
        <f>MONTH(Table1[[#This Row],[Invoice Date]])</f>
        <v>3</v>
      </c>
      <c r="P7283" s="4">
        <f>YEAR(Table1[[#This Row],[Invoice Date]])</f>
        <v>2021</v>
      </c>
      <c r="Q7283" s="4" t="str">
        <f>"Q"&amp;ROUNDUP(MONTH(Table1[[#This Row],[Invoice Date]])/3,0)</f>
        <v>Q1</v>
      </c>
      <c r="R7283" s="4" t="str">
        <f>LOOKUP(O7283,{1,3,6,9,12},{"Winter","Spring","Summer","Autumn","Winter"})</f>
        <v>Spring</v>
      </c>
    </row>
    <row r="7284" spans="2:18"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c r="O7284" s="4">
        <f>MONTH(Table1[[#This Row],[Invoice Date]])</f>
        <v>3</v>
      </c>
      <c r="P7284" s="4">
        <f>YEAR(Table1[[#This Row],[Invoice Date]])</f>
        <v>2021</v>
      </c>
      <c r="Q7284" s="4" t="str">
        <f>"Q"&amp;ROUNDUP(MONTH(Table1[[#This Row],[Invoice Date]])/3,0)</f>
        <v>Q1</v>
      </c>
      <c r="R7284" s="4" t="str">
        <f>LOOKUP(O7284,{1,3,6,9,12},{"Winter","Spring","Summer","Autumn","Winter"})</f>
        <v>Spring</v>
      </c>
    </row>
    <row r="7285" spans="2:18"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c r="O7285" s="4">
        <f>MONTH(Table1[[#This Row],[Invoice Date]])</f>
        <v>3</v>
      </c>
      <c r="P7285" s="4">
        <f>YEAR(Table1[[#This Row],[Invoice Date]])</f>
        <v>2021</v>
      </c>
      <c r="Q7285" s="4" t="str">
        <f>"Q"&amp;ROUNDUP(MONTH(Table1[[#This Row],[Invoice Date]])/3,0)</f>
        <v>Q1</v>
      </c>
      <c r="R7285" s="4" t="str">
        <f>LOOKUP(O7285,{1,3,6,9,12},{"Winter","Spring","Summer","Autumn","Winter"})</f>
        <v>Spring</v>
      </c>
    </row>
    <row r="7286" spans="2:18"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c r="O7286" s="4">
        <f>MONTH(Table1[[#This Row],[Invoice Date]])</f>
        <v>3</v>
      </c>
      <c r="P7286" s="4">
        <f>YEAR(Table1[[#This Row],[Invoice Date]])</f>
        <v>2021</v>
      </c>
      <c r="Q7286" s="4" t="str">
        <f>"Q"&amp;ROUNDUP(MONTH(Table1[[#This Row],[Invoice Date]])/3,0)</f>
        <v>Q1</v>
      </c>
      <c r="R7286" s="4" t="str">
        <f>LOOKUP(O7286,{1,3,6,9,12},{"Winter","Spring","Summer","Autumn","Winter"})</f>
        <v>Spring</v>
      </c>
    </row>
    <row r="7287" spans="2:18"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c r="O7287" s="4">
        <f>MONTH(Table1[[#This Row],[Invoice Date]])</f>
        <v>4</v>
      </c>
      <c r="P7287" s="4">
        <f>YEAR(Table1[[#This Row],[Invoice Date]])</f>
        <v>2021</v>
      </c>
      <c r="Q7287" s="4" t="str">
        <f>"Q"&amp;ROUNDUP(MONTH(Table1[[#This Row],[Invoice Date]])/3,0)</f>
        <v>Q2</v>
      </c>
      <c r="R7287" s="4" t="str">
        <f>LOOKUP(O7287,{1,3,6,9,12},{"Winter","Spring","Summer","Autumn","Winter"})</f>
        <v>Spring</v>
      </c>
    </row>
    <row r="7288" spans="2:18"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c r="O7288" s="4">
        <f>MONTH(Table1[[#This Row],[Invoice Date]])</f>
        <v>4</v>
      </c>
      <c r="P7288" s="4">
        <f>YEAR(Table1[[#This Row],[Invoice Date]])</f>
        <v>2021</v>
      </c>
      <c r="Q7288" s="4" t="str">
        <f>"Q"&amp;ROUNDUP(MONTH(Table1[[#This Row],[Invoice Date]])/3,0)</f>
        <v>Q2</v>
      </c>
      <c r="R7288" s="4" t="str">
        <f>LOOKUP(O7288,{1,3,6,9,12},{"Winter","Spring","Summer","Autumn","Winter"})</f>
        <v>Spring</v>
      </c>
    </row>
    <row r="7289" spans="2:18"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c r="O7289" s="4">
        <f>MONTH(Table1[[#This Row],[Invoice Date]])</f>
        <v>4</v>
      </c>
      <c r="P7289" s="4">
        <f>YEAR(Table1[[#This Row],[Invoice Date]])</f>
        <v>2021</v>
      </c>
      <c r="Q7289" s="4" t="str">
        <f>"Q"&amp;ROUNDUP(MONTH(Table1[[#This Row],[Invoice Date]])/3,0)</f>
        <v>Q2</v>
      </c>
      <c r="R7289" s="4" t="str">
        <f>LOOKUP(O7289,{1,3,6,9,12},{"Winter","Spring","Summer","Autumn","Winter"})</f>
        <v>Spring</v>
      </c>
    </row>
    <row r="7290" spans="2:18"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c r="O7290" s="4">
        <f>MONTH(Table1[[#This Row],[Invoice Date]])</f>
        <v>4</v>
      </c>
      <c r="P7290" s="4">
        <f>YEAR(Table1[[#This Row],[Invoice Date]])</f>
        <v>2021</v>
      </c>
      <c r="Q7290" s="4" t="str">
        <f>"Q"&amp;ROUNDUP(MONTH(Table1[[#This Row],[Invoice Date]])/3,0)</f>
        <v>Q2</v>
      </c>
      <c r="R7290" s="4" t="str">
        <f>LOOKUP(O7290,{1,3,6,9,12},{"Winter","Spring","Summer","Autumn","Winter"})</f>
        <v>Spring</v>
      </c>
    </row>
    <row r="7291" spans="2:18"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c r="O7291" s="4">
        <f>MONTH(Table1[[#This Row],[Invoice Date]])</f>
        <v>4</v>
      </c>
      <c r="P7291" s="4">
        <f>YEAR(Table1[[#This Row],[Invoice Date]])</f>
        <v>2021</v>
      </c>
      <c r="Q7291" s="4" t="str">
        <f>"Q"&amp;ROUNDUP(MONTH(Table1[[#This Row],[Invoice Date]])/3,0)</f>
        <v>Q2</v>
      </c>
      <c r="R7291" s="4" t="str">
        <f>LOOKUP(O7291,{1,3,6,9,12},{"Winter","Spring","Summer","Autumn","Winter"})</f>
        <v>Spring</v>
      </c>
    </row>
    <row r="7292" spans="2:18"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c r="O7292" s="4">
        <f>MONTH(Table1[[#This Row],[Invoice Date]])</f>
        <v>4</v>
      </c>
      <c r="P7292" s="4">
        <f>YEAR(Table1[[#This Row],[Invoice Date]])</f>
        <v>2021</v>
      </c>
      <c r="Q7292" s="4" t="str">
        <f>"Q"&amp;ROUNDUP(MONTH(Table1[[#This Row],[Invoice Date]])/3,0)</f>
        <v>Q2</v>
      </c>
      <c r="R7292" s="4" t="str">
        <f>LOOKUP(O7292,{1,3,6,9,12},{"Winter","Spring","Summer","Autumn","Winter"})</f>
        <v>Spring</v>
      </c>
    </row>
    <row r="7293" spans="2:18"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c r="O7293" s="4">
        <f>MONTH(Table1[[#This Row],[Invoice Date]])</f>
        <v>5</v>
      </c>
      <c r="P7293" s="4">
        <f>YEAR(Table1[[#This Row],[Invoice Date]])</f>
        <v>2021</v>
      </c>
      <c r="Q7293" s="4" t="str">
        <f>"Q"&amp;ROUNDUP(MONTH(Table1[[#This Row],[Invoice Date]])/3,0)</f>
        <v>Q2</v>
      </c>
      <c r="R7293" s="4" t="str">
        <f>LOOKUP(O7293,{1,3,6,9,12},{"Winter","Spring","Summer","Autumn","Winter"})</f>
        <v>Spring</v>
      </c>
    </row>
    <row r="7294" spans="2:18"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c r="O7294" s="4">
        <f>MONTH(Table1[[#This Row],[Invoice Date]])</f>
        <v>5</v>
      </c>
      <c r="P7294" s="4">
        <f>YEAR(Table1[[#This Row],[Invoice Date]])</f>
        <v>2021</v>
      </c>
      <c r="Q7294" s="4" t="str">
        <f>"Q"&amp;ROUNDUP(MONTH(Table1[[#This Row],[Invoice Date]])/3,0)</f>
        <v>Q2</v>
      </c>
      <c r="R7294" s="4" t="str">
        <f>LOOKUP(O7294,{1,3,6,9,12},{"Winter","Spring","Summer","Autumn","Winter"})</f>
        <v>Spring</v>
      </c>
    </row>
    <row r="7295" spans="2:18"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c r="O7295" s="4">
        <f>MONTH(Table1[[#This Row],[Invoice Date]])</f>
        <v>5</v>
      </c>
      <c r="P7295" s="4">
        <f>YEAR(Table1[[#This Row],[Invoice Date]])</f>
        <v>2021</v>
      </c>
      <c r="Q7295" s="4" t="str">
        <f>"Q"&amp;ROUNDUP(MONTH(Table1[[#This Row],[Invoice Date]])/3,0)</f>
        <v>Q2</v>
      </c>
      <c r="R7295" s="4" t="str">
        <f>LOOKUP(O7295,{1,3,6,9,12},{"Winter","Spring","Summer","Autumn","Winter"})</f>
        <v>Spring</v>
      </c>
    </row>
    <row r="7296" spans="2:18"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c r="O7296" s="4">
        <f>MONTH(Table1[[#This Row],[Invoice Date]])</f>
        <v>5</v>
      </c>
      <c r="P7296" s="4">
        <f>YEAR(Table1[[#This Row],[Invoice Date]])</f>
        <v>2021</v>
      </c>
      <c r="Q7296" s="4" t="str">
        <f>"Q"&amp;ROUNDUP(MONTH(Table1[[#This Row],[Invoice Date]])/3,0)</f>
        <v>Q2</v>
      </c>
      <c r="R7296" s="4" t="str">
        <f>LOOKUP(O7296,{1,3,6,9,12},{"Winter","Spring","Summer","Autumn","Winter"})</f>
        <v>Spring</v>
      </c>
    </row>
    <row r="7297" spans="2:18"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c r="O7297" s="4">
        <f>MONTH(Table1[[#This Row],[Invoice Date]])</f>
        <v>5</v>
      </c>
      <c r="P7297" s="4">
        <f>YEAR(Table1[[#This Row],[Invoice Date]])</f>
        <v>2021</v>
      </c>
      <c r="Q7297" s="4" t="str">
        <f>"Q"&amp;ROUNDUP(MONTH(Table1[[#This Row],[Invoice Date]])/3,0)</f>
        <v>Q2</v>
      </c>
      <c r="R7297" s="4" t="str">
        <f>LOOKUP(O7297,{1,3,6,9,12},{"Winter","Spring","Summer","Autumn","Winter"})</f>
        <v>Spring</v>
      </c>
    </row>
    <row r="7298" spans="2:18"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c r="O7298" s="4">
        <f>MONTH(Table1[[#This Row],[Invoice Date]])</f>
        <v>5</v>
      </c>
      <c r="P7298" s="4">
        <f>YEAR(Table1[[#This Row],[Invoice Date]])</f>
        <v>2021</v>
      </c>
      <c r="Q7298" s="4" t="str">
        <f>"Q"&amp;ROUNDUP(MONTH(Table1[[#This Row],[Invoice Date]])/3,0)</f>
        <v>Q2</v>
      </c>
      <c r="R7298" s="4" t="str">
        <f>LOOKUP(O7298,{1,3,6,9,12},{"Winter","Spring","Summer","Autumn","Winter"})</f>
        <v>Spring</v>
      </c>
    </row>
    <row r="7299" spans="2:18"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c r="O7299" s="4">
        <f>MONTH(Table1[[#This Row],[Invoice Date]])</f>
        <v>6</v>
      </c>
      <c r="P7299" s="4">
        <f>YEAR(Table1[[#This Row],[Invoice Date]])</f>
        <v>2021</v>
      </c>
      <c r="Q7299" s="4" t="str">
        <f>"Q"&amp;ROUNDUP(MONTH(Table1[[#This Row],[Invoice Date]])/3,0)</f>
        <v>Q2</v>
      </c>
      <c r="R7299" s="4" t="str">
        <f>LOOKUP(O7299,{1,3,6,9,12},{"Winter","Spring","Summer","Autumn","Winter"})</f>
        <v>Summer</v>
      </c>
    </row>
    <row r="7300" spans="2:18"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c r="O7300" s="4">
        <f>MONTH(Table1[[#This Row],[Invoice Date]])</f>
        <v>6</v>
      </c>
      <c r="P7300" s="4">
        <f>YEAR(Table1[[#This Row],[Invoice Date]])</f>
        <v>2021</v>
      </c>
      <c r="Q7300" s="4" t="str">
        <f>"Q"&amp;ROUNDUP(MONTH(Table1[[#This Row],[Invoice Date]])/3,0)</f>
        <v>Q2</v>
      </c>
      <c r="R7300" s="4" t="str">
        <f>LOOKUP(O7300,{1,3,6,9,12},{"Winter","Spring","Summer","Autumn","Winter"})</f>
        <v>Summer</v>
      </c>
    </row>
    <row r="7301" spans="2:18"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c r="O7301" s="4">
        <f>MONTH(Table1[[#This Row],[Invoice Date]])</f>
        <v>6</v>
      </c>
      <c r="P7301" s="4">
        <f>YEAR(Table1[[#This Row],[Invoice Date]])</f>
        <v>2021</v>
      </c>
      <c r="Q7301" s="4" t="str">
        <f>"Q"&amp;ROUNDUP(MONTH(Table1[[#This Row],[Invoice Date]])/3,0)</f>
        <v>Q2</v>
      </c>
      <c r="R7301" s="4" t="str">
        <f>LOOKUP(O7301,{1,3,6,9,12},{"Winter","Spring","Summer","Autumn","Winter"})</f>
        <v>Summer</v>
      </c>
    </row>
    <row r="7302" spans="2:18"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c r="O7302" s="4">
        <f>MONTH(Table1[[#This Row],[Invoice Date]])</f>
        <v>6</v>
      </c>
      <c r="P7302" s="4">
        <f>YEAR(Table1[[#This Row],[Invoice Date]])</f>
        <v>2021</v>
      </c>
      <c r="Q7302" s="4" t="str">
        <f>"Q"&amp;ROUNDUP(MONTH(Table1[[#This Row],[Invoice Date]])/3,0)</f>
        <v>Q2</v>
      </c>
      <c r="R7302" s="4" t="str">
        <f>LOOKUP(O7302,{1,3,6,9,12},{"Winter","Spring","Summer","Autumn","Winter"})</f>
        <v>Summer</v>
      </c>
    </row>
    <row r="7303" spans="2:18"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c r="O7303" s="4">
        <f>MONTH(Table1[[#This Row],[Invoice Date]])</f>
        <v>6</v>
      </c>
      <c r="P7303" s="4">
        <f>YEAR(Table1[[#This Row],[Invoice Date]])</f>
        <v>2021</v>
      </c>
      <c r="Q7303" s="4" t="str">
        <f>"Q"&amp;ROUNDUP(MONTH(Table1[[#This Row],[Invoice Date]])/3,0)</f>
        <v>Q2</v>
      </c>
      <c r="R7303" s="4" t="str">
        <f>LOOKUP(O7303,{1,3,6,9,12},{"Winter","Spring","Summer","Autumn","Winter"})</f>
        <v>Summer</v>
      </c>
    </row>
    <row r="7304" spans="2:18"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c r="O7304" s="4">
        <f>MONTH(Table1[[#This Row],[Invoice Date]])</f>
        <v>6</v>
      </c>
      <c r="P7304" s="4">
        <f>YEAR(Table1[[#This Row],[Invoice Date]])</f>
        <v>2021</v>
      </c>
      <c r="Q7304" s="4" t="str">
        <f>"Q"&amp;ROUNDUP(MONTH(Table1[[#This Row],[Invoice Date]])/3,0)</f>
        <v>Q2</v>
      </c>
      <c r="R7304" s="4" t="str">
        <f>LOOKUP(O7304,{1,3,6,9,12},{"Winter","Spring","Summer","Autumn","Winter"})</f>
        <v>Summer</v>
      </c>
    </row>
    <row r="7305" spans="2:18"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c r="O7305" s="4">
        <f>MONTH(Table1[[#This Row],[Invoice Date]])</f>
        <v>7</v>
      </c>
      <c r="P7305" s="4">
        <f>YEAR(Table1[[#This Row],[Invoice Date]])</f>
        <v>2021</v>
      </c>
      <c r="Q7305" s="4" t="str">
        <f>"Q"&amp;ROUNDUP(MONTH(Table1[[#This Row],[Invoice Date]])/3,0)</f>
        <v>Q3</v>
      </c>
      <c r="R7305" s="4" t="str">
        <f>LOOKUP(O7305,{1,3,6,9,12},{"Winter","Spring","Summer","Autumn","Winter"})</f>
        <v>Summer</v>
      </c>
    </row>
    <row r="7306" spans="2:18"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c r="O7306" s="4">
        <f>MONTH(Table1[[#This Row],[Invoice Date]])</f>
        <v>7</v>
      </c>
      <c r="P7306" s="4">
        <f>YEAR(Table1[[#This Row],[Invoice Date]])</f>
        <v>2021</v>
      </c>
      <c r="Q7306" s="4" t="str">
        <f>"Q"&amp;ROUNDUP(MONTH(Table1[[#This Row],[Invoice Date]])/3,0)</f>
        <v>Q3</v>
      </c>
      <c r="R7306" s="4" t="str">
        <f>LOOKUP(O7306,{1,3,6,9,12},{"Winter","Spring","Summer","Autumn","Winter"})</f>
        <v>Summer</v>
      </c>
    </row>
    <row r="7307" spans="2:18"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c r="O7307" s="4">
        <f>MONTH(Table1[[#This Row],[Invoice Date]])</f>
        <v>7</v>
      </c>
      <c r="P7307" s="4">
        <f>YEAR(Table1[[#This Row],[Invoice Date]])</f>
        <v>2021</v>
      </c>
      <c r="Q7307" s="4" t="str">
        <f>"Q"&amp;ROUNDUP(MONTH(Table1[[#This Row],[Invoice Date]])/3,0)</f>
        <v>Q3</v>
      </c>
      <c r="R7307" s="4" t="str">
        <f>LOOKUP(O7307,{1,3,6,9,12},{"Winter","Spring","Summer","Autumn","Winter"})</f>
        <v>Summer</v>
      </c>
    </row>
    <row r="7308" spans="2:18"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c r="O7308" s="4">
        <f>MONTH(Table1[[#This Row],[Invoice Date]])</f>
        <v>7</v>
      </c>
      <c r="P7308" s="4">
        <f>YEAR(Table1[[#This Row],[Invoice Date]])</f>
        <v>2021</v>
      </c>
      <c r="Q7308" s="4" t="str">
        <f>"Q"&amp;ROUNDUP(MONTH(Table1[[#This Row],[Invoice Date]])/3,0)</f>
        <v>Q3</v>
      </c>
      <c r="R7308" s="4" t="str">
        <f>LOOKUP(O7308,{1,3,6,9,12},{"Winter","Spring","Summer","Autumn","Winter"})</f>
        <v>Summer</v>
      </c>
    </row>
    <row r="7309" spans="2:18"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c r="O7309" s="4">
        <f>MONTH(Table1[[#This Row],[Invoice Date]])</f>
        <v>7</v>
      </c>
      <c r="P7309" s="4">
        <f>YEAR(Table1[[#This Row],[Invoice Date]])</f>
        <v>2021</v>
      </c>
      <c r="Q7309" s="4" t="str">
        <f>"Q"&amp;ROUNDUP(MONTH(Table1[[#This Row],[Invoice Date]])/3,0)</f>
        <v>Q3</v>
      </c>
      <c r="R7309" s="4" t="str">
        <f>LOOKUP(O7309,{1,3,6,9,12},{"Winter","Spring","Summer","Autumn","Winter"})</f>
        <v>Summer</v>
      </c>
    </row>
    <row r="7310" spans="2:18"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c r="O7310" s="4">
        <f>MONTH(Table1[[#This Row],[Invoice Date]])</f>
        <v>7</v>
      </c>
      <c r="P7310" s="4">
        <f>YEAR(Table1[[#This Row],[Invoice Date]])</f>
        <v>2021</v>
      </c>
      <c r="Q7310" s="4" t="str">
        <f>"Q"&amp;ROUNDUP(MONTH(Table1[[#This Row],[Invoice Date]])/3,0)</f>
        <v>Q3</v>
      </c>
      <c r="R7310" s="4" t="str">
        <f>LOOKUP(O7310,{1,3,6,9,12},{"Winter","Spring","Summer","Autumn","Winter"})</f>
        <v>Summer</v>
      </c>
    </row>
    <row r="7311" spans="2:18"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c r="O7311" s="4">
        <f>MONTH(Table1[[#This Row],[Invoice Date]])</f>
        <v>8</v>
      </c>
      <c r="P7311" s="4">
        <f>YEAR(Table1[[#This Row],[Invoice Date]])</f>
        <v>2021</v>
      </c>
      <c r="Q7311" s="4" t="str">
        <f>"Q"&amp;ROUNDUP(MONTH(Table1[[#This Row],[Invoice Date]])/3,0)</f>
        <v>Q3</v>
      </c>
      <c r="R7311" s="4" t="str">
        <f>LOOKUP(O7311,{1,3,6,9,12},{"Winter","Spring","Summer","Autumn","Winter"})</f>
        <v>Summer</v>
      </c>
    </row>
    <row r="7312" spans="2:18"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c r="O7312" s="4">
        <f>MONTH(Table1[[#This Row],[Invoice Date]])</f>
        <v>8</v>
      </c>
      <c r="P7312" s="4">
        <f>YEAR(Table1[[#This Row],[Invoice Date]])</f>
        <v>2021</v>
      </c>
      <c r="Q7312" s="4" t="str">
        <f>"Q"&amp;ROUNDUP(MONTH(Table1[[#This Row],[Invoice Date]])/3,0)</f>
        <v>Q3</v>
      </c>
      <c r="R7312" s="4" t="str">
        <f>LOOKUP(O7312,{1,3,6,9,12},{"Winter","Spring","Summer","Autumn","Winter"})</f>
        <v>Summer</v>
      </c>
    </row>
    <row r="7313" spans="2:18"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c r="O7313" s="4">
        <f>MONTH(Table1[[#This Row],[Invoice Date]])</f>
        <v>8</v>
      </c>
      <c r="P7313" s="4">
        <f>YEAR(Table1[[#This Row],[Invoice Date]])</f>
        <v>2021</v>
      </c>
      <c r="Q7313" s="4" t="str">
        <f>"Q"&amp;ROUNDUP(MONTH(Table1[[#This Row],[Invoice Date]])/3,0)</f>
        <v>Q3</v>
      </c>
      <c r="R7313" s="4" t="str">
        <f>LOOKUP(O7313,{1,3,6,9,12},{"Winter","Spring","Summer","Autumn","Winter"})</f>
        <v>Summer</v>
      </c>
    </row>
    <row r="7314" spans="2:18"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c r="O7314" s="4">
        <f>MONTH(Table1[[#This Row],[Invoice Date]])</f>
        <v>8</v>
      </c>
      <c r="P7314" s="4">
        <f>YEAR(Table1[[#This Row],[Invoice Date]])</f>
        <v>2021</v>
      </c>
      <c r="Q7314" s="4" t="str">
        <f>"Q"&amp;ROUNDUP(MONTH(Table1[[#This Row],[Invoice Date]])/3,0)</f>
        <v>Q3</v>
      </c>
      <c r="R7314" s="4" t="str">
        <f>LOOKUP(O7314,{1,3,6,9,12},{"Winter","Spring","Summer","Autumn","Winter"})</f>
        <v>Summer</v>
      </c>
    </row>
    <row r="7315" spans="2:18"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c r="O7315" s="4">
        <f>MONTH(Table1[[#This Row],[Invoice Date]])</f>
        <v>8</v>
      </c>
      <c r="P7315" s="4">
        <f>YEAR(Table1[[#This Row],[Invoice Date]])</f>
        <v>2021</v>
      </c>
      <c r="Q7315" s="4" t="str">
        <f>"Q"&amp;ROUNDUP(MONTH(Table1[[#This Row],[Invoice Date]])/3,0)</f>
        <v>Q3</v>
      </c>
      <c r="R7315" s="4" t="str">
        <f>LOOKUP(O7315,{1,3,6,9,12},{"Winter","Spring","Summer","Autumn","Winter"})</f>
        <v>Summer</v>
      </c>
    </row>
    <row r="7316" spans="2:18"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c r="O7316" s="4">
        <f>MONTH(Table1[[#This Row],[Invoice Date]])</f>
        <v>8</v>
      </c>
      <c r="P7316" s="4">
        <f>YEAR(Table1[[#This Row],[Invoice Date]])</f>
        <v>2021</v>
      </c>
      <c r="Q7316" s="4" t="str">
        <f>"Q"&amp;ROUNDUP(MONTH(Table1[[#This Row],[Invoice Date]])/3,0)</f>
        <v>Q3</v>
      </c>
      <c r="R7316" s="4" t="str">
        <f>LOOKUP(O7316,{1,3,6,9,12},{"Winter","Spring","Summer","Autumn","Winter"})</f>
        <v>Summer</v>
      </c>
    </row>
    <row r="7317" spans="2:18"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c r="O7317" s="4">
        <f>MONTH(Table1[[#This Row],[Invoice Date]])</f>
        <v>9</v>
      </c>
      <c r="P7317" s="4">
        <f>YEAR(Table1[[#This Row],[Invoice Date]])</f>
        <v>2021</v>
      </c>
      <c r="Q7317" s="4" t="str">
        <f>"Q"&amp;ROUNDUP(MONTH(Table1[[#This Row],[Invoice Date]])/3,0)</f>
        <v>Q3</v>
      </c>
      <c r="R7317" s="4" t="str">
        <f>LOOKUP(O7317,{1,3,6,9,12},{"Winter","Spring","Summer","Autumn","Winter"})</f>
        <v>Autumn</v>
      </c>
    </row>
    <row r="7318" spans="2:18"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c r="O7318" s="4">
        <f>MONTH(Table1[[#This Row],[Invoice Date]])</f>
        <v>9</v>
      </c>
      <c r="P7318" s="4">
        <f>YEAR(Table1[[#This Row],[Invoice Date]])</f>
        <v>2021</v>
      </c>
      <c r="Q7318" s="4" t="str">
        <f>"Q"&amp;ROUNDUP(MONTH(Table1[[#This Row],[Invoice Date]])/3,0)</f>
        <v>Q3</v>
      </c>
      <c r="R7318" s="4" t="str">
        <f>LOOKUP(O7318,{1,3,6,9,12},{"Winter","Spring","Summer","Autumn","Winter"})</f>
        <v>Autumn</v>
      </c>
    </row>
    <row r="7319" spans="2:18"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c r="O7319" s="4">
        <f>MONTH(Table1[[#This Row],[Invoice Date]])</f>
        <v>9</v>
      </c>
      <c r="P7319" s="4">
        <f>YEAR(Table1[[#This Row],[Invoice Date]])</f>
        <v>2021</v>
      </c>
      <c r="Q7319" s="4" t="str">
        <f>"Q"&amp;ROUNDUP(MONTH(Table1[[#This Row],[Invoice Date]])/3,0)</f>
        <v>Q3</v>
      </c>
      <c r="R7319" s="4" t="str">
        <f>LOOKUP(O7319,{1,3,6,9,12},{"Winter","Spring","Summer","Autumn","Winter"})</f>
        <v>Autumn</v>
      </c>
    </row>
    <row r="7320" spans="2:18"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c r="O7320" s="4">
        <f>MONTH(Table1[[#This Row],[Invoice Date]])</f>
        <v>9</v>
      </c>
      <c r="P7320" s="4">
        <f>YEAR(Table1[[#This Row],[Invoice Date]])</f>
        <v>2021</v>
      </c>
      <c r="Q7320" s="4" t="str">
        <f>"Q"&amp;ROUNDUP(MONTH(Table1[[#This Row],[Invoice Date]])/3,0)</f>
        <v>Q3</v>
      </c>
      <c r="R7320" s="4" t="str">
        <f>LOOKUP(O7320,{1,3,6,9,12},{"Winter","Spring","Summer","Autumn","Winter"})</f>
        <v>Autumn</v>
      </c>
    </row>
    <row r="7321" spans="2:18"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c r="O7321" s="4">
        <f>MONTH(Table1[[#This Row],[Invoice Date]])</f>
        <v>9</v>
      </c>
      <c r="P7321" s="4">
        <f>YEAR(Table1[[#This Row],[Invoice Date]])</f>
        <v>2021</v>
      </c>
      <c r="Q7321" s="4" t="str">
        <f>"Q"&amp;ROUNDUP(MONTH(Table1[[#This Row],[Invoice Date]])/3,0)</f>
        <v>Q3</v>
      </c>
      <c r="R7321" s="4" t="str">
        <f>LOOKUP(O7321,{1,3,6,9,12},{"Winter","Spring","Summer","Autumn","Winter"})</f>
        <v>Autumn</v>
      </c>
    </row>
    <row r="7322" spans="2:18"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c r="O7322" s="4">
        <f>MONTH(Table1[[#This Row],[Invoice Date]])</f>
        <v>9</v>
      </c>
      <c r="P7322" s="4">
        <f>YEAR(Table1[[#This Row],[Invoice Date]])</f>
        <v>2021</v>
      </c>
      <c r="Q7322" s="4" t="str">
        <f>"Q"&amp;ROUNDUP(MONTH(Table1[[#This Row],[Invoice Date]])/3,0)</f>
        <v>Q3</v>
      </c>
      <c r="R7322" s="4" t="str">
        <f>LOOKUP(O7322,{1,3,6,9,12},{"Winter","Spring","Summer","Autumn","Winter"})</f>
        <v>Autumn</v>
      </c>
    </row>
    <row r="7323" spans="2:18"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c r="O7323" s="4">
        <f>MONTH(Table1[[#This Row],[Invoice Date]])</f>
        <v>10</v>
      </c>
      <c r="P7323" s="4">
        <f>YEAR(Table1[[#This Row],[Invoice Date]])</f>
        <v>2021</v>
      </c>
      <c r="Q7323" s="4" t="str">
        <f>"Q"&amp;ROUNDUP(MONTH(Table1[[#This Row],[Invoice Date]])/3,0)</f>
        <v>Q4</v>
      </c>
      <c r="R7323" s="4" t="str">
        <f>LOOKUP(O7323,{1,3,6,9,12},{"Winter","Spring","Summer","Autumn","Winter"})</f>
        <v>Autumn</v>
      </c>
    </row>
    <row r="7324" spans="2:18"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c r="O7324" s="4">
        <f>MONTH(Table1[[#This Row],[Invoice Date]])</f>
        <v>10</v>
      </c>
      <c r="P7324" s="4">
        <f>YEAR(Table1[[#This Row],[Invoice Date]])</f>
        <v>2021</v>
      </c>
      <c r="Q7324" s="4" t="str">
        <f>"Q"&amp;ROUNDUP(MONTH(Table1[[#This Row],[Invoice Date]])/3,0)</f>
        <v>Q4</v>
      </c>
      <c r="R7324" s="4" t="str">
        <f>LOOKUP(O7324,{1,3,6,9,12},{"Winter","Spring","Summer","Autumn","Winter"})</f>
        <v>Autumn</v>
      </c>
    </row>
    <row r="7325" spans="2:18"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c r="O7325" s="4">
        <f>MONTH(Table1[[#This Row],[Invoice Date]])</f>
        <v>10</v>
      </c>
      <c r="P7325" s="4">
        <f>YEAR(Table1[[#This Row],[Invoice Date]])</f>
        <v>2021</v>
      </c>
      <c r="Q7325" s="4" t="str">
        <f>"Q"&amp;ROUNDUP(MONTH(Table1[[#This Row],[Invoice Date]])/3,0)</f>
        <v>Q4</v>
      </c>
      <c r="R7325" s="4" t="str">
        <f>LOOKUP(O7325,{1,3,6,9,12},{"Winter","Spring","Summer","Autumn","Winter"})</f>
        <v>Autumn</v>
      </c>
    </row>
    <row r="7326" spans="2:18"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c r="O7326" s="4">
        <f>MONTH(Table1[[#This Row],[Invoice Date]])</f>
        <v>10</v>
      </c>
      <c r="P7326" s="4">
        <f>YEAR(Table1[[#This Row],[Invoice Date]])</f>
        <v>2021</v>
      </c>
      <c r="Q7326" s="4" t="str">
        <f>"Q"&amp;ROUNDUP(MONTH(Table1[[#This Row],[Invoice Date]])/3,0)</f>
        <v>Q4</v>
      </c>
      <c r="R7326" s="4" t="str">
        <f>LOOKUP(O7326,{1,3,6,9,12},{"Winter","Spring","Summer","Autumn","Winter"})</f>
        <v>Autumn</v>
      </c>
    </row>
    <row r="7327" spans="2:18"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c r="O7327" s="4">
        <f>MONTH(Table1[[#This Row],[Invoice Date]])</f>
        <v>10</v>
      </c>
      <c r="P7327" s="4">
        <f>YEAR(Table1[[#This Row],[Invoice Date]])</f>
        <v>2021</v>
      </c>
      <c r="Q7327" s="4" t="str">
        <f>"Q"&amp;ROUNDUP(MONTH(Table1[[#This Row],[Invoice Date]])/3,0)</f>
        <v>Q4</v>
      </c>
      <c r="R7327" s="4" t="str">
        <f>LOOKUP(O7327,{1,3,6,9,12},{"Winter","Spring","Summer","Autumn","Winter"})</f>
        <v>Autumn</v>
      </c>
    </row>
    <row r="7328" spans="2:18"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c r="O7328" s="4">
        <f>MONTH(Table1[[#This Row],[Invoice Date]])</f>
        <v>10</v>
      </c>
      <c r="P7328" s="4">
        <f>YEAR(Table1[[#This Row],[Invoice Date]])</f>
        <v>2021</v>
      </c>
      <c r="Q7328" s="4" t="str">
        <f>"Q"&amp;ROUNDUP(MONTH(Table1[[#This Row],[Invoice Date]])/3,0)</f>
        <v>Q4</v>
      </c>
      <c r="R7328" s="4" t="str">
        <f>LOOKUP(O7328,{1,3,6,9,12},{"Winter","Spring","Summer","Autumn","Winter"})</f>
        <v>Autumn</v>
      </c>
    </row>
    <row r="7329" spans="2:18"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c r="O7329" s="4">
        <f>MONTH(Table1[[#This Row],[Invoice Date]])</f>
        <v>11</v>
      </c>
      <c r="P7329" s="4">
        <f>YEAR(Table1[[#This Row],[Invoice Date]])</f>
        <v>2021</v>
      </c>
      <c r="Q7329" s="4" t="str">
        <f>"Q"&amp;ROUNDUP(MONTH(Table1[[#This Row],[Invoice Date]])/3,0)</f>
        <v>Q4</v>
      </c>
      <c r="R7329" s="4" t="str">
        <f>LOOKUP(O7329,{1,3,6,9,12},{"Winter","Spring","Summer","Autumn","Winter"})</f>
        <v>Autumn</v>
      </c>
    </row>
    <row r="7330" spans="2:18"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c r="O7330" s="4">
        <f>MONTH(Table1[[#This Row],[Invoice Date]])</f>
        <v>11</v>
      </c>
      <c r="P7330" s="4">
        <f>YEAR(Table1[[#This Row],[Invoice Date]])</f>
        <v>2021</v>
      </c>
      <c r="Q7330" s="4" t="str">
        <f>"Q"&amp;ROUNDUP(MONTH(Table1[[#This Row],[Invoice Date]])/3,0)</f>
        <v>Q4</v>
      </c>
      <c r="R7330" s="4" t="str">
        <f>LOOKUP(O7330,{1,3,6,9,12},{"Winter","Spring","Summer","Autumn","Winter"})</f>
        <v>Autumn</v>
      </c>
    </row>
    <row r="7331" spans="2:18"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c r="O7331" s="4">
        <f>MONTH(Table1[[#This Row],[Invoice Date]])</f>
        <v>11</v>
      </c>
      <c r="P7331" s="4">
        <f>YEAR(Table1[[#This Row],[Invoice Date]])</f>
        <v>2021</v>
      </c>
      <c r="Q7331" s="4" t="str">
        <f>"Q"&amp;ROUNDUP(MONTH(Table1[[#This Row],[Invoice Date]])/3,0)</f>
        <v>Q4</v>
      </c>
      <c r="R7331" s="4" t="str">
        <f>LOOKUP(O7331,{1,3,6,9,12},{"Winter","Spring","Summer","Autumn","Winter"})</f>
        <v>Autumn</v>
      </c>
    </row>
    <row r="7332" spans="2:18"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c r="O7332" s="4">
        <f>MONTH(Table1[[#This Row],[Invoice Date]])</f>
        <v>11</v>
      </c>
      <c r="P7332" s="4">
        <f>YEAR(Table1[[#This Row],[Invoice Date]])</f>
        <v>2021</v>
      </c>
      <c r="Q7332" s="4" t="str">
        <f>"Q"&amp;ROUNDUP(MONTH(Table1[[#This Row],[Invoice Date]])/3,0)</f>
        <v>Q4</v>
      </c>
      <c r="R7332" s="4" t="str">
        <f>LOOKUP(O7332,{1,3,6,9,12},{"Winter","Spring","Summer","Autumn","Winter"})</f>
        <v>Autumn</v>
      </c>
    </row>
    <row r="7333" spans="2:18"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c r="O7333" s="4">
        <f>MONTH(Table1[[#This Row],[Invoice Date]])</f>
        <v>11</v>
      </c>
      <c r="P7333" s="4">
        <f>YEAR(Table1[[#This Row],[Invoice Date]])</f>
        <v>2021</v>
      </c>
      <c r="Q7333" s="4" t="str">
        <f>"Q"&amp;ROUNDUP(MONTH(Table1[[#This Row],[Invoice Date]])/3,0)</f>
        <v>Q4</v>
      </c>
      <c r="R7333" s="4" t="str">
        <f>LOOKUP(O7333,{1,3,6,9,12},{"Winter","Spring","Summer","Autumn","Winter"})</f>
        <v>Autumn</v>
      </c>
    </row>
    <row r="7334" spans="2:18"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c r="O7334" s="4">
        <f>MONTH(Table1[[#This Row],[Invoice Date]])</f>
        <v>11</v>
      </c>
      <c r="P7334" s="4">
        <f>YEAR(Table1[[#This Row],[Invoice Date]])</f>
        <v>2021</v>
      </c>
      <c r="Q7334" s="4" t="str">
        <f>"Q"&amp;ROUNDUP(MONTH(Table1[[#This Row],[Invoice Date]])/3,0)</f>
        <v>Q4</v>
      </c>
      <c r="R7334" s="4" t="str">
        <f>LOOKUP(O7334,{1,3,6,9,12},{"Winter","Spring","Summer","Autumn","Winter"})</f>
        <v>Autumn</v>
      </c>
    </row>
    <row r="7335" spans="2:18"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c r="O7335" s="4">
        <f>MONTH(Table1[[#This Row],[Invoice Date]])</f>
        <v>12</v>
      </c>
      <c r="P7335" s="4">
        <f>YEAR(Table1[[#This Row],[Invoice Date]])</f>
        <v>2021</v>
      </c>
      <c r="Q7335" s="4" t="str">
        <f>"Q"&amp;ROUNDUP(MONTH(Table1[[#This Row],[Invoice Date]])/3,0)</f>
        <v>Q4</v>
      </c>
      <c r="R7335" s="4" t="str">
        <f>LOOKUP(O7335,{1,3,6,9,12},{"Winter","Spring","Summer","Autumn","Winter"})</f>
        <v>Winter</v>
      </c>
    </row>
    <row r="7336" spans="2:18"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c r="O7336" s="4">
        <f>MONTH(Table1[[#This Row],[Invoice Date]])</f>
        <v>12</v>
      </c>
      <c r="P7336" s="4">
        <f>YEAR(Table1[[#This Row],[Invoice Date]])</f>
        <v>2021</v>
      </c>
      <c r="Q7336" s="4" t="str">
        <f>"Q"&amp;ROUNDUP(MONTH(Table1[[#This Row],[Invoice Date]])/3,0)</f>
        <v>Q4</v>
      </c>
      <c r="R7336" s="4" t="str">
        <f>LOOKUP(O7336,{1,3,6,9,12},{"Winter","Spring","Summer","Autumn","Winter"})</f>
        <v>Winter</v>
      </c>
    </row>
    <row r="7337" spans="2:18"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c r="O7337" s="4">
        <f>MONTH(Table1[[#This Row],[Invoice Date]])</f>
        <v>12</v>
      </c>
      <c r="P7337" s="4">
        <f>YEAR(Table1[[#This Row],[Invoice Date]])</f>
        <v>2021</v>
      </c>
      <c r="Q7337" s="4" t="str">
        <f>"Q"&amp;ROUNDUP(MONTH(Table1[[#This Row],[Invoice Date]])/3,0)</f>
        <v>Q4</v>
      </c>
      <c r="R7337" s="4" t="str">
        <f>LOOKUP(O7337,{1,3,6,9,12},{"Winter","Spring","Summer","Autumn","Winter"})</f>
        <v>Winter</v>
      </c>
    </row>
    <row r="7338" spans="2:18"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c r="O7338" s="4">
        <f>MONTH(Table1[[#This Row],[Invoice Date]])</f>
        <v>12</v>
      </c>
      <c r="P7338" s="4">
        <f>YEAR(Table1[[#This Row],[Invoice Date]])</f>
        <v>2021</v>
      </c>
      <c r="Q7338" s="4" t="str">
        <f>"Q"&amp;ROUNDUP(MONTH(Table1[[#This Row],[Invoice Date]])/3,0)</f>
        <v>Q4</v>
      </c>
      <c r="R7338" s="4" t="str">
        <f>LOOKUP(O7338,{1,3,6,9,12},{"Winter","Spring","Summer","Autumn","Winter"})</f>
        <v>Winter</v>
      </c>
    </row>
    <row r="7339" spans="2:18"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c r="O7339" s="4">
        <f>MONTH(Table1[[#This Row],[Invoice Date]])</f>
        <v>12</v>
      </c>
      <c r="P7339" s="4">
        <f>YEAR(Table1[[#This Row],[Invoice Date]])</f>
        <v>2021</v>
      </c>
      <c r="Q7339" s="4" t="str">
        <f>"Q"&amp;ROUNDUP(MONTH(Table1[[#This Row],[Invoice Date]])/3,0)</f>
        <v>Q4</v>
      </c>
      <c r="R7339" s="4" t="str">
        <f>LOOKUP(O7339,{1,3,6,9,12},{"Winter","Spring","Summer","Autumn","Winter"})</f>
        <v>Winter</v>
      </c>
    </row>
    <row r="7340" spans="2:18"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c r="O7340" s="4">
        <f>MONTH(Table1[[#This Row],[Invoice Date]])</f>
        <v>12</v>
      </c>
      <c r="P7340" s="4">
        <f>YEAR(Table1[[#This Row],[Invoice Date]])</f>
        <v>2021</v>
      </c>
      <c r="Q7340" s="4" t="str">
        <f>"Q"&amp;ROUNDUP(MONTH(Table1[[#This Row],[Invoice Date]])/3,0)</f>
        <v>Q4</v>
      </c>
      <c r="R7340" s="4" t="str">
        <f>LOOKUP(O7340,{1,3,6,9,12},{"Winter","Spring","Summer","Autumn","Winter"})</f>
        <v>Winter</v>
      </c>
    </row>
    <row r="7341" spans="2:18"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c r="O7341" s="4">
        <f>MONTH(Table1[[#This Row],[Invoice Date]])</f>
        <v>1</v>
      </c>
      <c r="P7341" s="4">
        <f>YEAR(Table1[[#This Row],[Invoice Date]])</f>
        <v>2021</v>
      </c>
      <c r="Q7341" s="4" t="str">
        <f>"Q"&amp;ROUNDUP(MONTH(Table1[[#This Row],[Invoice Date]])/3,0)</f>
        <v>Q1</v>
      </c>
      <c r="R7341" s="4" t="str">
        <f>LOOKUP(O7341,{1,3,6,9,12},{"Winter","Spring","Summer","Autumn","Winter"})</f>
        <v>Winter</v>
      </c>
    </row>
    <row r="7342" spans="2:18"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c r="O7342" s="4">
        <f>MONTH(Table1[[#This Row],[Invoice Date]])</f>
        <v>1</v>
      </c>
      <c r="P7342" s="4">
        <f>YEAR(Table1[[#This Row],[Invoice Date]])</f>
        <v>2021</v>
      </c>
      <c r="Q7342" s="4" t="str">
        <f>"Q"&amp;ROUNDUP(MONTH(Table1[[#This Row],[Invoice Date]])/3,0)</f>
        <v>Q1</v>
      </c>
      <c r="R7342" s="4" t="str">
        <f>LOOKUP(O7342,{1,3,6,9,12},{"Winter","Spring","Summer","Autumn","Winter"})</f>
        <v>Winter</v>
      </c>
    </row>
    <row r="7343" spans="2:18"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c r="O7343" s="4">
        <f>MONTH(Table1[[#This Row],[Invoice Date]])</f>
        <v>1</v>
      </c>
      <c r="P7343" s="4">
        <f>YEAR(Table1[[#This Row],[Invoice Date]])</f>
        <v>2021</v>
      </c>
      <c r="Q7343" s="4" t="str">
        <f>"Q"&amp;ROUNDUP(MONTH(Table1[[#This Row],[Invoice Date]])/3,0)</f>
        <v>Q1</v>
      </c>
      <c r="R7343" s="4" t="str">
        <f>LOOKUP(O7343,{1,3,6,9,12},{"Winter","Spring","Summer","Autumn","Winter"})</f>
        <v>Winter</v>
      </c>
    </row>
    <row r="7344" spans="2:18"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c r="O7344" s="4">
        <f>MONTH(Table1[[#This Row],[Invoice Date]])</f>
        <v>1</v>
      </c>
      <c r="P7344" s="4">
        <f>YEAR(Table1[[#This Row],[Invoice Date]])</f>
        <v>2021</v>
      </c>
      <c r="Q7344" s="4" t="str">
        <f>"Q"&amp;ROUNDUP(MONTH(Table1[[#This Row],[Invoice Date]])/3,0)</f>
        <v>Q1</v>
      </c>
      <c r="R7344" s="4" t="str">
        <f>LOOKUP(O7344,{1,3,6,9,12},{"Winter","Spring","Summer","Autumn","Winter"})</f>
        <v>Winter</v>
      </c>
    </row>
    <row r="7345" spans="2:18"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c r="O7345" s="4">
        <f>MONTH(Table1[[#This Row],[Invoice Date]])</f>
        <v>1</v>
      </c>
      <c r="P7345" s="4">
        <f>YEAR(Table1[[#This Row],[Invoice Date]])</f>
        <v>2021</v>
      </c>
      <c r="Q7345" s="4" t="str">
        <f>"Q"&amp;ROUNDUP(MONTH(Table1[[#This Row],[Invoice Date]])/3,0)</f>
        <v>Q1</v>
      </c>
      <c r="R7345" s="4" t="str">
        <f>LOOKUP(O7345,{1,3,6,9,12},{"Winter","Spring","Summer","Autumn","Winter"})</f>
        <v>Winter</v>
      </c>
    </row>
    <row r="7346" spans="2:18"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c r="O7346" s="4">
        <f>MONTH(Table1[[#This Row],[Invoice Date]])</f>
        <v>1</v>
      </c>
      <c r="P7346" s="4">
        <f>YEAR(Table1[[#This Row],[Invoice Date]])</f>
        <v>2021</v>
      </c>
      <c r="Q7346" s="4" t="str">
        <f>"Q"&amp;ROUNDUP(MONTH(Table1[[#This Row],[Invoice Date]])/3,0)</f>
        <v>Q1</v>
      </c>
      <c r="R7346" s="4" t="str">
        <f>LOOKUP(O7346,{1,3,6,9,12},{"Winter","Spring","Summer","Autumn","Winter"})</f>
        <v>Winter</v>
      </c>
    </row>
    <row r="7347" spans="2:18"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c r="O7347" s="4">
        <f>MONTH(Table1[[#This Row],[Invoice Date]])</f>
        <v>2</v>
      </c>
      <c r="P7347" s="4">
        <f>YEAR(Table1[[#This Row],[Invoice Date]])</f>
        <v>2021</v>
      </c>
      <c r="Q7347" s="4" t="str">
        <f>"Q"&amp;ROUNDUP(MONTH(Table1[[#This Row],[Invoice Date]])/3,0)</f>
        <v>Q1</v>
      </c>
      <c r="R7347" s="4" t="str">
        <f>LOOKUP(O7347,{1,3,6,9,12},{"Winter","Spring","Summer","Autumn","Winter"})</f>
        <v>Winter</v>
      </c>
    </row>
    <row r="7348" spans="2:18"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c r="O7348" s="4">
        <f>MONTH(Table1[[#This Row],[Invoice Date]])</f>
        <v>2</v>
      </c>
      <c r="P7348" s="4">
        <f>YEAR(Table1[[#This Row],[Invoice Date]])</f>
        <v>2021</v>
      </c>
      <c r="Q7348" s="4" t="str">
        <f>"Q"&amp;ROUNDUP(MONTH(Table1[[#This Row],[Invoice Date]])/3,0)</f>
        <v>Q1</v>
      </c>
      <c r="R7348" s="4" t="str">
        <f>LOOKUP(O7348,{1,3,6,9,12},{"Winter","Spring","Summer","Autumn","Winter"})</f>
        <v>Winter</v>
      </c>
    </row>
    <row r="7349" spans="2:18"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c r="O7349" s="4">
        <f>MONTH(Table1[[#This Row],[Invoice Date]])</f>
        <v>2</v>
      </c>
      <c r="P7349" s="4">
        <f>YEAR(Table1[[#This Row],[Invoice Date]])</f>
        <v>2021</v>
      </c>
      <c r="Q7349" s="4" t="str">
        <f>"Q"&amp;ROUNDUP(MONTH(Table1[[#This Row],[Invoice Date]])/3,0)</f>
        <v>Q1</v>
      </c>
      <c r="R7349" s="4" t="str">
        <f>LOOKUP(O7349,{1,3,6,9,12},{"Winter","Spring","Summer","Autumn","Winter"})</f>
        <v>Winter</v>
      </c>
    </row>
    <row r="7350" spans="2:18"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c r="O7350" s="4">
        <f>MONTH(Table1[[#This Row],[Invoice Date]])</f>
        <v>2</v>
      </c>
      <c r="P7350" s="4">
        <f>YEAR(Table1[[#This Row],[Invoice Date]])</f>
        <v>2021</v>
      </c>
      <c r="Q7350" s="4" t="str">
        <f>"Q"&amp;ROUNDUP(MONTH(Table1[[#This Row],[Invoice Date]])/3,0)</f>
        <v>Q1</v>
      </c>
      <c r="R7350" s="4" t="str">
        <f>LOOKUP(O7350,{1,3,6,9,12},{"Winter","Spring","Summer","Autumn","Winter"})</f>
        <v>Winter</v>
      </c>
    </row>
    <row r="7351" spans="2:18"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c r="O7351" s="4">
        <f>MONTH(Table1[[#This Row],[Invoice Date]])</f>
        <v>2</v>
      </c>
      <c r="P7351" s="4">
        <f>YEAR(Table1[[#This Row],[Invoice Date]])</f>
        <v>2021</v>
      </c>
      <c r="Q7351" s="4" t="str">
        <f>"Q"&amp;ROUNDUP(MONTH(Table1[[#This Row],[Invoice Date]])/3,0)</f>
        <v>Q1</v>
      </c>
      <c r="R7351" s="4" t="str">
        <f>LOOKUP(O7351,{1,3,6,9,12},{"Winter","Spring","Summer","Autumn","Winter"})</f>
        <v>Winter</v>
      </c>
    </row>
    <row r="7352" spans="2:18"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c r="O7352" s="4">
        <f>MONTH(Table1[[#This Row],[Invoice Date]])</f>
        <v>2</v>
      </c>
      <c r="P7352" s="4">
        <f>YEAR(Table1[[#This Row],[Invoice Date]])</f>
        <v>2021</v>
      </c>
      <c r="Q7352" s="4" t="str">
        <f>"Q"&amp;ROUNDUP(MONTH(Table1[[#This Row],[Invoice Date]])/3,0)</f>
        <v>Q1</v>
      </c>
      <c r="R7352" s="4" t="str">
        <f>LOOKUP(O7352,{1,3,6,9,12},{"Winter","Spring","Summer","Autumn","Winter"})</f>
        <v>Winter</v>
      </c>
    </row>
    <row r="7353" spans="2:18"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c r="O7353" s="4">
        <f>MONTH(Table1[[#This Row],[Invoice Date]])</f>
        <v>3</v>
      </c>
      <c r="P7353" s="4">
        <f>YEAR(Table1[[#This Row],[Invoice Date]])</f>
        <v>2021</v>
      </c>
      <c r="Q7353" s="4" t="str">
        <f>"Q"&amp;ROUNDUP(MONTH(Table1[[#This Row],[Invoice Date]])/3,0)</f>
        <v>Q1</v>
      </c>
      <c r="R7353" s="4" t="str">
        <f>LOOKUP(O7353,{1,3,6,9,12},{"Winter","Spring","Summer","Autumn","Winter"})</f>
        <v>Spring</v>
      </c>
    </row>
    <row r="7354" spans="2:18"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c r="O7354" s="4">
        <f>MONTH(Table1[[#This Row],[Invoice Date]])</f>
        <v>3</v>
      </c>
      <c r="P7354" s="4">
        <f>YEAR(Table1[[#This Row],[Invoice Date]])</f>
        <v>2021</v>
      </c>
      <c r="Q7354" s="4" t="str">
        <f>"Q"&amp;ROUNDUP(MONTH(Table1[[#This Row],[Invoice Date]])/3,0)</f>
        <v>Q1</v>
      </c>
      <c r="R7354" s="4" t="str">
        <f>LOOKUP(O7354,{1,3,6,9,12},{"Winter","Spring","Summer","Autumn","Winter"})</f>
        <v>Spring</v>
      </c>
    </row>
    <row r="7355" spans="2:18"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c r="O7355" s="4">
        <f>MONTH(Table1[[#This Row],[Invoice Date]])</f>
        <v>3</v>
      </c>
      <c r="P7355" s="4">
        <f>YEAR(Table1[[#This Row],[Invoice Date]])</f>
        <v>2021</v>
      </c>
      <c r="Q7355" s="4" t="str">
        <f>"Q"&amp;ROUNDUP(MONTH(Table1[[#This Row],[Invoice Date]])/3,0)</f>
        <v>Q1</v>
      </c>
      <c r="R7355" s="4" t="str">
        <f>LOOKUP(O7355,{1,3,6,9,12},{"Winter","Spring","Summer","Autumn","Winter"})</f>
        <v>Spring</v>
      </c>
    </row>
    <row r="7356" spans="2:18"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c r="O7356" s="4">
        <f>MONTH(Table1[[#This Row],[Invoice Date]])</f>
        <v>3</v>
      </c>
      <c r="P7356" s="4">
        <f>YEAR(Table1[[#This Row],[Invoice Date]])</f>
        <v>2021</v>
      </c>
      <c r="Q7356" s="4" t="str">
        <f>"Q"&amp;ROUNDUP(MONTH(Table1[[#This Row],[Invoice Date]])/3,0)</f>
        <v>Q1</v>
      </c>
      <c r="R7356" s="4" t="str">
        <f>LOOKUP(O7356,{1,3,6,9,12},{"Winter","Spring","Summer","Autumn","Winter"})</f>
        <v>Spring</v>
      </c>
    </row>
    <row r="7357" spans="2:18"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c r="O7357" s="4">
        <f>MONTH(Table1[[#This Row],[Invoice Date]])</f>
        <v>3</v>
      </c>
      <c r="P7357" s="4">
        <f>YEAR(Table1[[#This Row],[Invoice Date]])</f>
        <v>2021</v>
      </c>
      <c r="Q7357" s="4" t="str">
        <f>"Q"&amp;ROUNDUP(MONTH(Table1[[#This Row],[Invoice Date]])/3,0)</f>
        <v>Q1</v>
      </c>
      <c r="R7357" s="4" t="str">
        <f>LOOKUP(O7357,{1,3,6,9,12},{"Winter","Spring","Summer","Autumn","Winter"})</f>
        <v>Spring</v>
      </c>
    </row>
    <row r="7358" spans="2:18"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c r="O7358" s="4">
        <f>MONTH(Table1[[#This Row],[Invoice Date]])</f>
        <v>3</v>
      </c>
      <c r="P7358" s="4">
        <f>YEAR(Table1[[#This Row],[Invoice Date]])</f>
        <v>2021</v>
      </c>
      <c r="Q7358" s="4" t="str">
        <f>"Q"&amp;ROUNDUP(MONTH(Table1[[#This Row],[Invoice Date]])/3,0)</f>
        <v>Q1</v>
      </c>
      <c r="R7358" s="4" t="str">
        <f>LOOKUP(O7358,{1,3,6,9,12},{"Winter","Spring","Summer","Autumn","Winter"})</f>
        <v>Spring</v>
      </c>
    </row>
    <row r="7359" spans="2:18"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c r="O7359" s="4">
        <f>MONTH(Table1[[#This Row],[Invoice Date]])</f>
        <v>4</v>
      </c>
      <c r="P7359" s="4">
        <f>YEAR(Table1[[#This Row],[Invoice Date]])</f>
        <v>2021</v>
      </c>
      <c r="Q7359" s="4" t="str">
        <f>"Q"&amp;ROUNDUP(MONTH(Table1[[#This Row],[Invoice Date]])/3,0)</f>
        <v>Q2</v>
      </c>
      <c r="R7359" s="4" t="str">
        <f>LOOKUP(O7359,{1,3,6,9,12},{"Winter","Spring","Summer","Autumn","Winter"})</f>
        <v>Spring</v>
      </c>
    </row>
    <row r="7360" spans="2:18"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c r="O7360" s="4">
        <f>MONTH(Table1[[#This Row],[Invoice Date]])</f>
        <v>4</v>
      </c>
      <c r="P7360" s="4">
        <f>YEAR(Table1[[#This Row],[Invoice Date]])</f>
        <v>2021</v>
      </c>
      <c r="Q7360" s="4" t="str">
        <f>"Q"&amp;ROUNDUP(MONTH(Table1[[#This Row],[Invoice Date]])/3,0)</f>
        <v>Q2</v>
      </c>
      <c r="R7360" s="4" t="str">
        <f>LOOKUP(O7360,{1,3,6,9,12},{"Winter","Spring","Summer","Autumn","Winter"})</f>
        <v>Spring</v>
      </c>
    </row>
    <row r="7361" spans="2:18"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c r="O7361" s="4">
        <f>MONTH(Table1[[#This Row],[Invoice Date]])</f>
        <v>4</v>
      </c>
      <c r="P7361" s="4">
        <f>YEAR(Table1[[#This Row],[Invoice Date]])</f>
        <v>2021</v>
      </c>
      <c r="Q7361" s="4" t="str">
        <f>"Q"&amp;ROUNDUP(MONTH(Table1[[#This Row],[Invoice Date]])/3,0)</f>
        <v>Q2</v>
      </c>
      <c r="R7361" s="4" t="str">
        <f>LOOKUP(O7361,{1,3,6,9,12},{"Winter","Spring","Summer","Autumn","Winter"})</f>
        <v>Spring</v>
      </c>
    </row>
    <row r="7362" spans="2:18"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c r="O7362" s="4">
        <f>MONTH(Table1[[#This Row],[Invoice Date]])</f>
        <v>4</v>
      </c>
      <c r="P7362" s="4">
        <f>YEAR(Table1[[#This Row],[Invoice Date]])</f>
        <v>2021</v>
      </c>
      <c r="Q7362" s="4" t="str">
        <f>"Q"&amp;ROUNDUP(MONTH(Table1[[#This Row],[Invoice Date]])/3,0)</f>
        <v>Q2</v>
      </c>
      <c r="R7362" s="4" t="str">
        <f>LOOKUP(O7362,{1,3,6,9,12},{"Winter","Spring","Summer","Autumn","Winter"})</f>
        <v>Spring</v>
      </c>
    </row>
    <row r="7363" spans="2:18"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c r="O7363" s="4">
        <f>MONTH(Table1[[#This Row],[Invoice Date]])</f>
        <v>4</v>
      </c>
      <c r="P7363" s="4">
        <f>YEAR(Table1[[#This Row],[Invoice Date]])</f>
        <v>2021</v>
      </c>
      <c r="Q7363" s="4" t="str">
        <f>"Q"&amp;ROUNDUP(MONTH(Table1[[#This Row],[Invoice Date]])/3,0)</f>
        <v>Q2</v>
      </c>
      <c r="R7363" s="4" t="str">
        <f>LOOKUP(O7363,{1,3,6,9,12},{"Winter","Spring","Summer","Autumn","Winter"})</f>
        <v>Spring</v>
      </c>
    </row>
    <row r="7364" spans="2:18"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c r="O7364" s="4">
        <f>MONTH(Table1[[#This Row],[Invoice Date]])</f>
        <v>4</v>
      </c>
      <c r="P7364" s="4">
        <f>YEAR(Table1[[#This Row],[Invoice Date]])</f>
        <v>2021</v>
      </c>
      <c r="Q7364" s="4" t="str">
        <f>"Q"&amp;ROUNDUP(MONTH(Table1[[#This Row],[Invoice Date]])/3,0)</f>
        <v>Q2</v>
      </c>
      <c r="R7364" s="4" t="str">
        <f>LOOKUP(O7364,{1,3,6,9,12},{"Winter","Spring","Summer","Autumn","Winter"})</f>
        <v>Spring</v>
      </c>
    </row>
    <row r="7365" spans="2:18"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c r="O7365" s="4">
        <f>MONTH(Table1[[#This Row],[Invoice Date]])</f>
        <v>5</v>
      </c>
      <c r="P7365" s="4">
        <f>YEAR(Table1[[#This Row],[Invoice Date]])</f>
        <v>2021</v>
      </c>
      <c r="Q7365" s="4" t="str">
        <f>"Q"&amp;ROUNDUP(MONTH(Table1[[#This Row],[Invoice Date]])/3,0)</f>
        <v>Q2</v>
      </c>
      <c r="R7365" s="4" t="str">
        <f>LOOKUP(O7365,{1,3,6,9,12},{"Winter","Spring","Summer","Autumn","Winter"})</f>
        <v>Spring</v>
      </c>
    </row>
    <row r="7366" spans="2:18"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c r="O7366" s="4">
        <f>MONTH(Table1[[#This Row],[Invoice Date]])</f>
        <v>5</v>
      </c>
      <c r="P7366" s="4">
        <f>YEAR(Table1[[#This Row],[Invoice Date]])</f>
        <v>2021</v>
      </c>
      <c r="Q7366" s="4" t="str">
        <f>"Q"&amp;ROUNDUP(MONTH(Table1[[#This Row],[Invoice Date]])/3,0)</f>
        <v>Q2</v>
      </c>
      <c r="R7366" s="4" t="str">
        <f>LOOKUP(O7366,{1,3,6,9,12},{"Winter","Spring","Summer","Autumn","Winter"})</f>
        <v>Spring</v>
      </c>
    </row>
    <row r="7367" spans="2:18"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c r="O7367" s="4">
        <f>MONTH(Table1[[#This Row],[Invoice Date]])</f>
        <v>5</v>
      </c>
      <c r="P7367" s="4">
        <f>YEAR(Table1[[#This Row],[Invoice Date]])</f>
        <v>2021</v>
      </c>
      <c r="Q7367" s="4" t="str">
        <f>"Q"&amp;ROUNDUP(MONTH(Table1[[#This Row],[Invoice Date]])/3,0)</f>
        <v>Q2</v>
      </c>
      <c r="R7367" s="4" t="str">
        <f>LOOKUP(O7367,{1,3,6,9,12},{"Winter","Spring","Summer","Autumn","Winter"})</f>
        <v>Spring</v>
      </c>
    </row>
    <row r="7368" spans="2:18"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c r="O7368" s="4">
        <f>MONTH(Table1[[#This Row],[Invoice Date]])</f>
        <v>5</v>
      </c>
      <c r="P7368" s="4">
        <f>YEAR(Table1[[#This Row],[Invoice Date]])</f>
        <v>2021</v>
      </c>
      <c r="Q7368" s="4" t="str">
        <f>"Q"&amp;ROUNDUP(MONTH(Table1[[#This Row],[Invoice Date]])/3,0)</f>
        <v>Q2</v>
      </c>
      <c r="R7368" s="4" t="str">
        <f>LOOKUP(O7368,{1,3,6,9,12},{"Winter","Spring","Summer","Autumn","Winter"})</f>
        <v>Spring</v>
      </c>
    </row>
    <row r="7369" spans="2:18"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c r="O7369" s="4">
        <f>MONTH(Table1[[#This Row],[Invoice Date]])</f>
        <v>5</v>
      </c>
      <c r="P7369" s="4">
        <f>YEAR(Table1[[#This Row],[Invoice Date]])</f>
        <v>2021</v>
      </c>
      <c r="Q7369" s="4" t="str">
        <f>"Q"&amp;ROUNDUP(MONTH(Table1[[#This Row],[Invoice Date]])/3,0)</f>
        <v>Q2</v>
      </c>
      <c r="R7369" s="4" t="str">
        <f>LOOKUP(O7369,{1,3,6,9,12},{"Winter","Spring","Summer","Autumn","Winter"})</f>
        <v>Spring</v>
      </c>
    </row>
    <row r="7370" spans="2:18"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c r="O7370" s="4">
        <f>MONTH(Table1[[#This Row],[Invoice Date]])</f>
        <v>5</v>
      </c>
      <c r="P7370" s="4">
        <f>YEAR(Table1[[#This Row],[Invoice Date]])</f>
        <v>2021</v>
      </c>
      <c r="Q7370" s="4" t="str">
        <f>"Q"&amp;ROUNDUP(MONTH(Table1[[#This Row],[Invoice Date]])/3,0)</f>
        <v>Q2</v>
      </c>
      <c r="R7370" s="4" t="str">
        <f>LOOKUP(O7370,{1,3,6,9,12},{"Winter","Spring","Summer","Autumn","Winter"})</f>
        <v>Spring</v>
      </c>
    </row>
    <row r="7371" spans="2:18"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c r="O7371" s="4">
        <f>MONTH(Table1[[#This Row],[Invoice Date]])</f>
        <v>6</v>
      </c>
      <c r="P7371" s="4">
        <f>YEAR(Table1[[#This Row],[Invoice Date]])</f>
        <v>2021</v>
      </c>
      <c r="Q7371" s="4" t="str">
        <f>"Q"&amp;ROUNDUP(MONTH(Table1[[#This Row],[Invoice Date]])/3,0)</f>
        <v>Q2</v>
      </c>
      <c r="R7371" s="4" t="str">
        <f>LOOKUP(O7371,{1,3,6,9,12},{"Winter","Spring","Summer","Autumn","Winter"})</f>
        <v>Summer</v>
      </c>
    </row>
    <row r="7372" spans="2:18"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c r="O7372" s="4">
        <f>MONTH(Table1[[#This Row],[Invoice Date]])</f>
        <v>6</v>
      </c>
      <c r="P7372" s="4">
        <f>YEAR(Table1[[#This Row],[Invoice Date]])</f>
        <v>2021</v>
      </c>
      <c r="Q7372" s="4" t="str">
        <f>"Q"&amp;ROUNDUP(MONTH(Table1[[#This Row],[Invoice Date]])/3,0)</f>
        <v>Q2</v>
      </c>
      <c r="R7372" s="4" t="str">
        <f>LOOKUP(O7372,{1,3,6,9,12},{"Winter","Spring","Summer","Autumn","Winter"})</f>
        <v>Summer</v>
      </c>
    </row>
    <row r="7373" spans="2:18"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c r="O7373" s="4">
        <f>MONTH(Table1[[#This Row],[Invoice Date]])</f>
        <v>6</v>
      </c>
      <c r="P7373" s="4">
        <f>YEAR(Table1[[#This Row],[Invoice Date]])</f>
        <v>2021</v>
      </c>
      <c r="Q7373" s="4" t="str">
        <f>"Q"&amp;ROUNDUP(MONTH(Table1[[#This Row],[Invoice Date]])/3,0)</f>
        <v>Q2</v>
      </c>
      <c r="R7373" s="4" t="str">
        <f>LOOKUP(O7373,{1,3,6,9,12},{"Winter","Spring","Summer","Autumn","Winter"})</f>
        <v>Summer</v>
      </c>
    </row>
    <row r="7374" spans="2:18"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c r="O7374" s="4">
        <f>MONTH(Table1[[#This Row],[Invoice Date]])</f>
        <v>6</v>
      </c>
      <c r="P7374" s="4">
        <f>YEAR(Table1[[#This Row],[Invoice Date]])</f>
        <v>2021</v>
      </c>
      <c r="Q7374" s="4" t="str">
        <f>"Q"&amp;ROUNDUP(MONTH(Table1[[#This Row],[Invoice Date]])/3,0)</f>
        <v>Q2</v>
      </c>
      <c r="R7374" s="4" t="str">
        <f>LOOKUP(O7374,{1,3,6,9,12},{"Winter","Spring","Summer","Autumn","Winter"})</f>
        <v>Summer</v>
      </c>
    </row>
    <row r="7375" spans="2:18"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c r="O7375" s="4">
        <f>MONTH(Table1[[#This Row],[Invoice Date]])</f>
        <v>6</v>
      </c>
      <c r="P7375" s="4">
        <f>YEAR(Table1[[#This Row],[Invoice Date]])</f>
        <v>2021</v>
      </c>
      <c r="Q7375" s="4" t="str">
        <f>"Q"&amp;ROUNDUP(MONTH(Table1[[#This Row],[Invoice Date]])/3,0)</f>
        <v>Q2</v>
      </c>
      <c r="R7375" s="4" t="str">
        <f>LOOKUP(O7375,{1,3,6,9,12},{"Winter","Spring","Summer","Autumn","Winter"})</f>
        <v>Summer</v>
      </c>
    </row>
    <row r="7376" spans="2:18"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c r="O7376" s="4">
        <f>MONTH(Table1[[#This Row],[Invoice Date]])</f>
        <v>6</v>
      </c>
      <c r="P7376" s="4">
        <f>YEAR(Table1[[#This Row],[Invoice Date]])</f>
        <v>2021</v>
      </c>
      <c r="Q7376" s="4" t="str">
        <f>"Q"&amp;ROUNDUP(MONTH(Table1[[#This Row],[Invoice Date]])/3,0)</f>
        <v>Q2</v>
      </c>
      <c r="R7376" s="4" t="str">
        <f>LOOKUP(O7376,{1,3,6,9,12},{"Winter","Spring","Summer","Autumn","Winter"})</f>
        <v>Summer</v>
      </c>
    </row>
    <row r="7377" spans="2:18"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c r="O7377" s="4">
        <f>MONTH(Table1[[#This Row],[Invoice Date]])</f>
        <v>7</v>
      </c>
      <c r="P7377" s="4">
        <f>YEAR(Table1[[#This Row],[Invoice Date]])</f>
        <v>2021</v>
      </c>
      <c r="Q7377" s="4" t="str">
        <f>"Q"&amp;ROUNDUP(MONTH(Table1[[#This Row],[Invoice Date]])/3,0)</f>
        <v>Q3</v>
      </c>
      <c r="R7377" s="4" t="str">
        <f>LOOKUP(O7377,{1,3,6,9,12},{"Winter","Spring","Summer","Autumn","Winter"})</f>
        <v>Summer</v>
      </c>
    </row>
    <row r="7378" spans="2:18"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c r="O7378" s="4">
        <f>MONTH(Table1[[#This Row],[Invoice Date]])</f>
        <v>7</v>
      </c>
      <c r="P7378" s="4">
        <f>YEAR(Table1[[#This Row],[Invoice Date]])</f>
        <v>2021</v>
      </c>
      <c r="Q7378" s="4" t="str">
        <f>"Q"&amp;ROUNDUP(MONTH(Table1[[#This Row],[Invoice Date]])/3,0)</f>
        <v>Q3</v>
      </c>
      <c r="R7378" s="4" t="str">
        <f>LOOKUP(O7378,{1,3,6,9,12},{"Winter","Spring","Summer","Autumn","Winter"})</f>
        <v>Summer</v>
      </c>
    </row>
    <row r="7379" spans="2:18"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c r="O7379" s="4">
        <f>MONTH(Table1[[#This Row],[Invoice Date]])</f>
        <v>7</v>
      </c>
      <c r="P7379" s="4">
        <f>YEAR(Table1[[#This Row],[Invoice Date]])</f>
        <v>2021</v>
      </c>
      <c r="Q7379" s="4" t="str">
        <f>"Q"&amp;ROUNDUP(MONTH(Table1[[#This Row],[Invoice Date]])/3,0)</f>
        <v>Q3</v>
      </c>
      <c r="R7379" s="4" t="str">
        <f>LOOKUP(O7379,{1,3,6,9,12},{"Winter","Spring","Summer","Autumn","Winter"})</f>
        <v>Summer</v>
      </c>
    </row>
    <row r="7380" spans="2:18"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c r="O7380" s="4">
        <f>MONTH(Table1[[#This Row],[Invoice Date]])</f>
        <v>7</v>
      </c>
      <c r="P7380" s="4">
        <f>YEAR(Table1[[#This Row],[Invoice Date]])</f>
        <v>2021</v>
      </c>
      <c r="Q7380" s="4" t="str">
        <f>"Q"&amp;ROUNDUP(MONTH(Table1[[#This Row],[Invoice Date]])/3,0)</f>
        <v>Q3</v>
      </c>
      <c r="R7380" s="4" t="str">
        <f>LOOKUP(O7380,{1,3,6,9,12},{"Winter","Spring","Summer","Autumn","Winter"})</f>
        <v>Summer</v>
      </c>
    </row>
    <row r="7381" spans="2:18"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c r="O7381" s="4">
        <f>MONTH(Table1[[#This Row],[Invoice Date]])</f>
        <v>7</v>
      </c>
      <c r="P7381" s="4">
        <f>YEAR(Table1[[#This Row],[Invoice Date]])</f>
        <v>2021</v>
      </c>
      <c r="Q7381" s="4" t="str">
        <f>"Q"&amp;ROUNDUP(MONTH(Table1[[#This Row],[Invoice Date]])/3,0)</f>
        <v>Q3</v>
      </c>
      <c r="R7381" s="4" t="str">
        <f>LOOKUP(O7381,{1,3,6,9,12},{"Winter","Spring","Summer","Autumn","Winter"})</f>
        <v>Summer</v>
      </c>
    </row>
    <row r="7382" spans="2:18"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c r="O7382" s="4">
        <f>MONTH(Table1[[#This Row],[Invoice Date]])</f>
        <v>7</v>
      </c>
      <c r="P7382" s="4">
        <f>YEAR(Table1[[#This Row],[Invoice Date]])</f>
        <v>2021</v>
      </c>
      <c r="Q7382" s="4" t="str">
        <f>"Q"&amp;ROUNDUP(MONTH(Table1[[#This Row],[Invoice Date]])/3,0)</f>
        <v>Q3</v>
      </c>
      <c r="R7382" s="4" t="str">
        <f>LOOKUP(O7382,{1,3,6,9,12},{"Winter","Spring","Summer","Autumn","Winter"})</f>
        <v>Summer</v>
      </c>
    </row>
    <row r="7383" spans="2:18"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c r="O7383" s="4">
        <f>MONTH(Table1[[#This Row],[Invoice Date]])</f>
        <v>8</v>
      </c>
      <c r="P7383" s="4">
        <f>YEAR(Table1[[#This Row],[Invoice Date]])</f>
        <v>2021</v>
      </c>
      <c r="Q7383" s="4" t="str">
        <f>"Q"&amp;ROUNDUP(MONTH(Table1[[#This Row],[Invoice Date]])/3,0)</f>
        <v>Q3</v>
      </c>
      <c r="R7383" s="4" t="str">
        <f>LOOKUP(O7383,{1,3,6,9,12},{"Winter","Spring","Summer","Autumn","Winter"})</f>
        <v>Summer</v>
      </c>
    </row>
    <row r="7384" spans="2:18"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c r="O7384" s="4">
        <f>MONTH(Table1[[#This Row],[Invoice Date]])</f>
        <v>8</v>
      </c>
      <c r="P7384" s="4">
        <f>YEAR(Table1[[#This Row],[Invoice Date]])</f>
        <v>2021</v>
      </c>
      <c r="Q7384" s="4" t="str">
        <f>"Q"&amp;ROUNDUP(MONTH(Table1[[#This Row],[Invoice Date]])/3,0)</f>
        <v>Q3</v>
      </c>
      <c r="R7384" s="4" t="str">
        <f>LOOKUP(O7384,{1,3,6,9,12},{"Winter","Spring","Summer","Autumn","Winter"})</f>
        <v>Summer</v>
      </c>
    </row>
    <row r="7385" spans="2:18"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c r="O7385" s="4">
        <f>MONTH(Table1[[#This Row],[Invoice Date]])</f>
        <v>8</v>
      </c>
      <c r="P7385" s="4">
        <f>YEAR(Table1[[#This Row],[Invoice Date]])</f>
        <v>2021</v>
      </c>
      <c r="Q7385" s="4" t="str">
        <f>"Q"&amp;ROUNDUP(MONTH(Table1[[#This Row],[Invoice Date]])/3,0)</f>
        <v>Q3</v>
      </c>
      <c r="R7385" s="4" t="str">
        <f>LOOKUP(O7385,{1,3,6,9,12},{"Winter","Spring","Summer","Autumn","Winter"})</f>
        <v>Summer</v>
      </c>
    </row>
    <row r="7386" spans="2:18"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c r="O7386" s="4">
        <f>MONTH(Table1[[#This Row],[Invoice Date]])</f>
        <v>8</v>
      </c>
      <c r="P7386" s="4">
        <f>YEAR(Table1[[#This Row],[Invoice Date]])</f>
        <v>2021</v>
      </c>
      <c r="Q7386" s="4" t="str">
        <f>"Q"&amp;ROUNDUP(MONTH(Table1[[#This Row],[Invoice Date]])/3,0)</f>
        <v>Q3</v>
      </c>
      <c r="R7386" s="4" t="str">
        <f>LOOKUP(O7386,{1,3,6,9,12},{"Winter","Spring","Summer","Autumn","Winter"})</f>
        <v>Summer</v>
      </c>
    </row>
    <row r="7387" spans="2:18"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c r="O7387" s="4">
        <f>MONTH(Table1[[#This Row],[Invoice Date]])</f>
        <v>8</v>
      </c>
      <c r="P7387" s="4">
        <f>YEAR(Table1[[#This Row],[Invoice Date]])</f>
        <v>2021</v>
      </c>
      <c r="Q7387" s="4" t="str">
        <f>"Q"&amp;ROUNDUP(MONTH(Table1[[#This Row],[Invoice Date]])/3,0)</f>
        <v>Q3</v>
      </c>
      <c r="R7387" s="4" t="str">
        <f>LOOKUP(O7387,{1,3,6,9,12},{"Winter","Spring","Summer","Autumn","Winter"})</f>
        <v>Summer</v>
      </c>
    </row>
    <row r="7388" spans="2:18"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c r="O7388" s="4">
        <f>MONTH(Table1[[#This Row],[Invoice Date]])</f>
        <v>8</v>
      </c>
      <c r="P7388" s="4">
        <f>YEAR(Table1[[#This Row],[Invoice Date]])</f>
        <v>2021</v>
      </c>
      <c r="Q7388" s="4" t="str">
        <f>"Q"&amp;ROUNDUP(MONTH(Table1[[#This Row],[Invoice Date]])/3,0)</f>
        <v>Q3</v>
      </c>
      <c r="R7388" s="4" t="str">
        <f>LOOKUP(O7388,{1,3,6,9,12},{"Winter","Spring","Summer","Autumn","Winter"})</f>
        <v>Summer</v>
      </c>
    </row>
    <row r="7389" spans="2:18"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c r="O7389" s="4">
        <f>MONTH(Table1[[#This Row],[Invoice Date]])</f>
        <v>9</v>
      </c>
      <c r="P7389" s="4">
        <f>YEAR(Table1[[#This Row],[Invoice Date]])</f>
        <v>2021</v>
      </c>
      <c r="Q7389" s="4" t="str">
        <f>"Q"&amp;ROUNDUP(MONTH(Table1[[#This Row],[Invoice Date]])/3,0)</f>
        <v>Q3</v>
      </c>
      <c r="R7389" s="4" t="str">
        <f>LOOKUP(O7389,{1,3,6,9,12},{"Winter","Spring","Summer","Autumn","Winter"})</f>
        <v>Autumn</v>
      </c>
    </row>
    <row r="7390" spans="2:18"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c r="O7390" s="4">
        <f>MONTH(Table1[[#This Row],[Invoice Date]])</f>
        <v>9</v>
      </c>
      <c r="P7390" s="4">
        <f>YEAR(Table1[[#This Row],[Invoice Date]])</f>
        <v>2021</v>
      </c>
      <c r="Q7390" s="4" t="str">
        <f>"Q"&amp;ROUNDUP(MONTH(Table1[[#This Row],[Invoice Date]])/3,0)</f>
        <v>Q3</v>
      </c>
      <c r="R7390" s="4" t="str">
        <f>LOOKUP(O7390,{1,3,6,9,12},{"Winter","Spring","Summer","Autumn","Winter"})</f>
        <v>Autumn</v>
      </c>
    </row>
    <row r="7391" spans="2:18"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c r="O7391" s="4">
        <f>MONTH(Table1[[#This Row],[Invoice Date]])</f>
        <v>9</v>
      </c>
      <c r="P7391" s="4">
        <f>YEAR(Table1[[#This Row],[Invoice Date]])</f>
        <v>2021</v>
      </c>
      <c r="Q7391" s="4" t="str">
        <f>"Q"&amp;ROUNDUP(MONTH(Table1[[#This Row],[Invoice Date]])/3,0)</f>
        <v>Q3</v>
      </c>
      <c r="R7391" s="4" t="str">
        <f>LOOKUP(O7391,{1,3,6,9,12},{"Winter","Spring","Summer","Autumn","Winter"})</f>
        <v>Autumn</v>
      </c>
    </row>
    <row r="7392" spans="2:18"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c r="O7392" s="4">
        <f>MONTH(Table1[[#This Row],[Invoice Date]])</f>
        <v>9</v>
      </c>
      <c r="P7392" s="4">
        <f>YEAR(Table1[[#This Row],[Invoice Date]])</f>
        <v>2021</v>
      </c>
      <c r="Q7392" s="4" t="str">
        <f>"Q"&amp;ROUNDUP(MONTH(Table1[[#This Row],[Invoice Date]])/3,0)</f>
        <v>Q3</v>
      </c>
      <c r="R7392" s="4" t="str">
        <f>LOOKUP(O7392,{1,3,6,9,12},{"Winter","Spring","Summer","Autumn","Winter"})</f>
        <v>Autumn</v>
      </c>
    </row>
    <row r="7393" spans="2:18"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c r="O7393" s="4">
        <f>MONTH(Table1[[#This Row],[Invoice Date]])</f>
        <v>9</v>
      </c>
      <c r="P7393" s="4">
        <f>YEAR(Table1[[#This Row],[Invoice Date]])</f>
        <v>2021</v>
      </c>
      <c r="Q7393" s="4" t="str">
        <f>"Q"&amp;ROUNDUP(MONTH(Table1[[#This Row],[Invoice Date]])/3,0)</f>
        <v>Q3</v>
      </c>
      <c r="R7393" s="4" t="str">
        <f>LOOKUP(O7393,{1,3,6,9,12},{"Winter","Spring","Summer","Autumn","Winter"})</f>
        <v>Autumn</v>
      </c>
    </row>
    <row r="7394" spans="2:18"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c r="O7394" s="4">
        <f>MONTH(Table1[[#This Row],[Invoice Date]])</f>
        <v>9</v>
      </c>
      <c r="P7394" s="4">
        <f>YEAR(Table1[[#This Row],[Invoice Date]])</f>
        <v>2021</v>
      </c>
      <c r="Q7394" s="4" t="str">
        <f>"Q"&amp;ROUNDUP(MONTH(Table1[[#This Row],[Invoice Date]])/3,0)</f>
        <v>Q3</v>
      </c>
      <c r="R7394" s="4" t="str">
        <f>LOOKUP(O7394,{1,3,6,9,12},{"Winter","Spring","Summer","Autumn","Winter"})</f>
        <v>Autumn</v>
      </c>
    </row>
    <row r="7395" spans="2:18"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c r="O7395" s="4">
        <f>MONTH(Table1[[#This Row],[Invoice Date]])</f>
        <v>10</v>
      </c>
      <c r="P7395" s="4">
        <f>YEAR(Table1[[#This Row],[Invoice Date]])</f>
        <v>2021</v>
      </c>
      <c r="Q7395" s="4" t="str">
        <f>"Q"&amp;ROUNDUP(MONTH(Table1[[#This Row],[Invoice Date]])/3,0)</f>
        <v>Q4</v>
      </c>
      <c r="R7395" s="4" t="str">
        <f>LOOKUP(O7395,{1,3,6,9,12},{"Winter","Spring","Summer","Autumn","Winter"})</f>
        <v>Autumn</v>
      </c>
    </row>
    <row r="7396" spans="2:18"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c r="O7396" s="4">
        <f>MONTH(Table1[[#This Row],[Invoice Date]])</f>
        <v>10</v>
      </c>
      <c r="P7396" s="4">
        <f>YEAR(Table1[[#This Row],[Invoice Date]])</f>
        <v>2021</v>
      </c>
      <c r="Q7396" s="4" t="str">
        <f>"Q"&amp;ROUNDUP(MONTH(Table1[[#This Row],[Invoice Date]])/3,0)</f>
        <v>Q4</v>
      </c>
      <c r="R7396" s="4" t="str">
        <f>LOOKUP(O7396,{1,3,6,9,12},{"Winter","Spring","Summer","Autumn","Winter"})</f>
        <v>Autumn</v>
      </c>
    </row>
    <row r="7397" spans="2:18"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c r="O7397" s="4">
        <f>MONTH(Table1[[#This Row],[Invoice Date]])</f>
        <v>10</v>
      </c>
      <c r="P7397" s="4">
        <f>YEAR(Table1[[#This Row],[Invoice Date]])</f>
        <v>2021</v>
      </c>
      <c r="Q7397" s="4" t="str">
        <f>"Q"&amp;ROUNDUP(MONTH(Table1[[#This Row],[Invoice Date]])/3,0)</f>
        <v>Q4</v>
      </c>
      <c r="R7397" s="4" t="str">
        <f>LOOKUP(O7397,{1,3,6,9,12},{"Winter","Spring","Summer","Autumn","Winter"})</f>
        <v>Autumn</v>
      </c>
    </row>
    <row r="7398" spans="2:18"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c r="O7398" s="4">
        <f>MONTH(Table1[[#This Row],[Invoice Date]])</f>
        <v>10</v>
      </c>
      <c r="P7398" s="4">
        <f>YEAR(Table1[[#This Row],[Invoice Date]])</f>
        <v>2021</v>
      </c>
      <c r="Q7398" s="4" t="str">
        <f>"Q"&amp;ROUNDUP(MONTH(Table1[[#This Row],[Invoice Date]])/3,0)</f>
        <v>Q4</v>
      </c>
      <c r="R7398" s="4" t="str">
        <f>LOOKUP(O7398,{1,3,6,9,12},{"Winter","Spring","Summer","Autumn","Winter"})</f>
        <v>Autumn</v>
      </c>
    </row>
    <row r="7399" spans="2:18"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c r="O7399" s="4">
        <f>MONTH(Table1[[#This Row],[Invoice Date]])</f>
        <v>10</v>
      </c>
      <c r="P7399" s="4">
        <f>YEAR(Table1[[#This Row],[Invoice Date]])</f>
        <v>2021</v>
      </c>
      <c r="Q7399" s="4" t="str">
        <f>"Q"&amp;ROUNDUP(MONTH(Table1[[#This Row],[Invoice Date]])/3,0)</f>
        <v>Q4</v>
      </c>
      <c r="R7399" s="4" t="str">
        <f>LOOKUP(O7399,{1,3,6,9,12},{"Winter","Spring","Summer","Autumn","Winter"})</f>
        <v>Autumn</v>
      </c>
    </row>
    <row r="7400" spans="2:18"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c r="O7400" s="4">
        <f>MONTH(Table1[[#This Row],[Invoice Date]])</f>
        <v>10</v>
      </c>
      <c r="P7400" s="4">
        <f>YEAR(Table1[[#This Row],[Invoice Date]])</f>
        <v>2021</v>
      </c>
      <c r="Q7400" s="4" t="str">
        <f>"Q"&amp;ROUNDUP(MONTH(Table1[[#This Row],[Invoice Date]])/3,0)</f>
        <v>Q4</v>
      </c>
      <c r="R7400" s="4" t="str">
        <f>LOOKUP(O7400,{1,3,6,9,12},{"Winter","Spring","Summer","Autumn","Winter"})</f>
        <v>Autumn</v>
      </c>
    </row>
    <row r="7401" spans="2:18"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c r="O7401" s="4">
        <f>MONTH(Table1[[#This Row],[Invoice Date]])</f>
        <v>11</v>
      </c>
      <c r="P7401" s="4">
        <f>YEAR(Table1[[#This Row],[Invoice Date]])</f>
        <v>2021</v>
      </c>
      <c r="Q7401" s="4" t="str">
        <f>"Q"&amp;ROUNDUP(MONTH(Table1[[#This Row],[Invoice Date]])/3,0)</f>
        <v>Q4</v>
      </c>
      <c r="R7401" s="4" t="str">
        <f>LOOKUP(O7401,{1,3,6,9,12},{"Winter","Spring","Summer","Autumn","Winter"})</f>
        <v>Autumn</v>
      </c>
    </row>
    <row r="7402" spans="2:18"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c r="O7402" s="4">
        <f>MONTH(Table1[[#This Row],[Invoice Date]])</f>
        <v>11</v>
      </c>
      <c r="P7402" s="4">
        <f>YEAR(Table1[[#This Row],[Invoice Date]])</f>
        <v>2021</v>
      </c>
      <c r="Q7402" s="4" t="str">
        <f>"Q"&amp;ROUNDUP(MONTH(Table1[[#This Row],[Invoice Date]])/3,0)</f>
        <v>Q4</v>
      </c>
      <c r="R7402" s="4" t="str">
        <f>LOOKUP(O7402,{1,3,6,9,12},{"Winter","Spring","Summer","Autumn","Winter"})</f>
        <v>Autumn</v>
      </c>
    </row>
    <row r="7403" spans="2:18"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c r="O7403" s="4">
        <f>MONTH(Table1[[#This Row],[Invoice Date]])</f>
        <v>11</v>
      </c>
      <c r="P7403" s="4">
        <f>YEAR(Table1[[#This Row],[Invoice Date]])</f>
        <v>2021</v>
      </c>
      <c r="Q7403" s="4" t="str">
        <f>"Q"&amp;ROUNDUP(MONTH(Table1[[#This Row],[Invoice Date]])/3,0)</f>
        <v>Q4</v>
      </c>
      <c r="R7403" s="4" t="str">
        <f>LOOKUP(O7403,{1,3,6,9,12},{"Winter","Spring","Summer","Autumn","Winter"})</f>
        <v>Autumn</v>
      </c>
    </row>
    <row r="7404" spans="2:18"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c r="O7404" s="4">
        <f>MONTH(Table1[[#This Row],[Invoice Date]])</f>
        <v>11</v>
      </c>
      <c r="P7404" s="4">
        <f>YEAR(Table1[[#This Row],[Invoice Date]])</f>
        <v>2021</v>
      </c>
      <c r="Q7404" s="4" t="str">
        <f>"Q"&amp;ROUNDUP(MONTH(Table1[[#This Row],[Invoice Date]])/3,0)</f>
        <v>Q4</v>
      </c>
      <c r="R7404" s="4" t="str">
        <f>LOOKUP(O7404,{1,3,6,9,12},{"Winter","Spring","Summer","Autumn","Winter"})</f>
        <v>Autumn</v>
      </c>
    </row>
    <row r="7405" spans="2:18"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c r="O7405" s="4">
        <f>MONTH(Table1[[#This Row],[Invoice Date]])</f>
        <v>11</v>
      </c>
      <c r="P7405" s="4">
        <f>YEAR(Table1[[#This Row],[Invoice Date]])</f>
        <v>2021</v>
      </c>
      <c r="Q7405" s="4" t="str">
        <f>"Q"&amp;ROUNDUP(MONTH(Table1[[#This Row],[Invoice Date]])/3,0)</f>
        <v>Q4</v>
      </c>
      <c r="R7405" s="4" t="str">
        <f>LOOKUP(O7405,{1,3,6,9,12},{"Winter","Spring","Summer","Autumn","Winter"})</f>
        <v>Autumn</v>
      </c>
    </row>
    <row r="7406" spans="2:18"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c r="O7406" s="4">
        <f>MONTH(Table1[[#This Row],[Invoice Date]])</f>
        <v>11</v>
      </c>
      <c r="P7406" s="4">
        <f>YEAR(Table1[[#This Row],[Invoice Date]])</f>
        <v>2021</v>
      </c>
      <c r="Q7406" s="4" t="str">
        <f>"Q"&amp;ROUNDUP(MONTH(Table1[[#This Row],[Invoice Date]])/3,0)</f>
        <v>Q4</v>
      </c>
      <c r="R7406" s="4" t="str">
        <f>LOOKUP(O7406,{1,3,6,9,12},{"Winter","Spring","Summer","Autumn","Winter"})</f>
        <v>Autumn</v>
      </c>
    </row>
    <row r="7407" spans="2:18"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c r="O7407" s="4">
        <f>MONTH(Table1[[#This Row],[Invoice Date]])</f>
        <v>12</v>
      </c>
      <c r="P7407" s="4">
        <f>YEAR(Table1[[#This Row],[Invoice Date]])</f>
        <v>2021</v>
      </c>
      <c r="Q7407" s="4" t="str">
        <f>"Q"&amp;ROUNDUP(MONTH(Table1[[#This Row],[Invoice Date]])/3,0)</f>
        <v>Q4</v>
      </c>
      <c r="R7407" s="4" t="str">
        <f>LOOKUP(O7407,{1,3,6,9,12},{"Winter","Spring","Summer","Autumn","Winter"})</f>
        <v>Winter</v>
      </c>
    </row>
    <row r="7408" spans="2:18"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c r="O7408" s="4">
        <f>MONTH(Table1[[#This Row],[Invoice Date]])</f>
        <v>12</v>
      </c>
      <c r="P7408" s="4">
        <f>YEAR(Table1[[#This Row],[Invoice Date]])</f>
        <v>2021</v>
      </c>
      <c r="Q7408" s="4" t="str">
        <f>"Q"&amp;ROUNDUP(MONTH(Table1[[#This Row],[Invoice Date]])/3,0)</f>
        <v>Q4</v>
      </c>
      <c r="R7408" s="4" t="str">
        <f>LOOKUP(O7408,{1,3,6,9,12},{"Winter","Spring","Summer","Autumn","Winter"})</f>
        <v>Winter</v>
      </c>
    </row>
    <row r="7409" spans="2:18"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c r="O7409" s="4">
        <f>MONTH(Table1[[#This Row],[Invoice Date]])</f>
        <v>12</v>
      </c>
      <c r="P7409" s="4">
        <f>YEAR(Table1[[#This Row],[Invoice Date]])</f>
        <v>2021</v>
      </c>
      <c r="Q7409" s="4" t="str">
        <f>"Q"&amp;ROUNDUP(MONTH(Table1[[#This Row],[Invoice Date]])/3,0)</f>
        <v>Q4</v>
      </c>
      <c r="R7409" s="4" t="str">
        <f>LOOKUP(O7409,{1,3,6,9,12},{"Winter","Spring","Summer","Autumn","Winter"})</f>
        <v>Winter</v>
      </c>
    </row>
    <row r="7410" spans="2:18"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c r="O7410" s="4">
        <f>MONTH(Table1[[#This Row],[Invoice Date]])</f>
        <v>12</v>
      </c>
      <c r="P7410" s="4">
        <f>YEAR(Table1[[#This Row],[Invoice Date]])</f>
        <v>2021</v>
      </c>
      <c r="Q7410" s="4" t="str">
        <f>"Q"&amp;ROUNDUP(MONTH(Table1[[#This Row],[Invoice Date]])/3,0)</f>
        <v>Q4</v>
      </c>
      <c r="R7410" s="4" t="str">
        <f>LOOKUP(O7410,{1,3,6,9,12},{"Winter","Spring","Summer","Autumn","Winter"})</f>
        <v>Winter</v>
      </c>
    </row>
    <row r="7411" spans="2:18"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c r="O7411" s="4">
        <f>MONTH(Table1[[#This Row],[Invoice Date]])</f>
        <v>12</v>
      </c>
      <c r="P7411" s="4">
        <f>YEAR(Table1[[#This Row],[Invoice Date]])</f>
        <v>2021</v>
      </c>
      <c r="Q7411" s="4" t="str">
        <f>"Q"&amp;ROUNDUP(MONTH(Table1[[#This Row],[Invoice Date]])/3,0)</f>
        <v>Q4</v>
      </c>
      <c r="R7411" s="4" t="str">
        <f>LOOKUP(O7411,{1,3,6,9,12},{"Winter","Spring","Summer","Autumn","Winter"})</f>
        <v>Winter</v>
      </c>
    </row>
    <row r="7412" spans="2:18"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c r="O7412" s="4">
        <f>MONTH(Table1[[#This Row],[Invoice Date]])</f>
        <v>12</v>
      </c>
      <c r="P7412" s="4">
        <f>YEAR(Table1[[#This Row],[Invoice Date]])</f>
        <v>2021</v>
      </c>
      <c r="Q7412" s="4" t="str">
        <f>"Q"&amp;ROUNDUP(MONTH(Table1[[#This Row],[Invoice Date]])/3,0)</f>
        <v>Q4</v>
      </c>
      <c r="R7412" s="4" t="str">
        <f>LOOKUP(O7412,{1,3,6,9,12},{"Winter","Spring","Summer","Autumn","Winter"})</f>
        <v>Winter</v>
      </c>
    </row>
    <row r="7413" spans="2:18"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c r="O7413" s="4">
        <f>MONTH(Table1[[#This Row],[Invoice Date]])</f>
        <v>1</v>
      </c>
      <c r="P7413" s="4">
        <f>YEAR(Table1[[#This Row],[Invoice Date]])</f>
        <v>2021</v>
      </c>
      <c r="Q7413" s="4" t="str">
        <f>"Q"&amp;ROUNDUP(MONTH(Table1[[#This Row],[Invoice Date]])/3,0)</f>
        <v>Q1</v>
      </c>
      <c r="R7413" s="4" t="str">
        <f>LOOKUP(O7413,{1,3,6,9,12},{"Winter","Spring","Summer","Autumn","Winter"})</f>
        <v>Winter</v>
      </c>
    </row>
    <row r="7414" spans="2:18"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c r="O7414" s="4">
        <f>MONTH(Table1[[#This Row],[Invoice Date]])</f>
        <v>1</v>
      </c>
      <c r="P7414" s="4">
        <f>YEAR(Table1[[#This Row],[Invoice Date]])</f>
        <v>2021</v>
      </c>
      <c r="Q7414" s="4" t="str">
        <f>"Q"&amp;ROUNDUP(MONTH(Table1[[#This Row],[Invoice Date]])/3,0)</f>
        <v>Q1</v>
      </c>
      <c r="R7414" s="4" t="str">
        <f>LOOKUP(O7414,{1,3,6,9,12},{"Winter","Spring","Summer","Autumn","Winter"})</f>
        <v>Winter</v>
      </c>
    </row>
    <row r="7415" spans="2:18"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c r="O7415" s="4">
        <f>MONTH(Table1[[#This Row],[Invoice Date]])</f>
        <v>1</v>
      </c>
      <c r="P7415" s="4">
        <f>YEAR(Table1[[#This Row],[Invoice Date]])</f>
        <v>2021</v>
      </c>
      <c r="Q7415" s="4" t="str">
        <f>"Q"&amp;ROUNDUP(MONTH(Table1[[#This Row],[Invoice Date]])/3,0)</f>
        <v>Q1</v>
      </c>
      <c r="R7415" s="4" t="str">
        <f>LOOKUP(O7415,{1,3,6,9,12},{"Winter","Spring","Summer","Autumn","Winter"})</f>
        <v>Winter</v>
      </c>
    </row>
    <row r="7416" spans="2:18"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c r="O7416" s="4">
        <f>MONTH(Table1[[#This Row],[Invoice Date]])</f>
        <v>1</v>
      </c>
      <c r="P7416" s="4">
        <f>YEAR(Table1[[#This Row],[Invoice Date]])</f>
        <v>2021</v>
      </c>
      <c r="Q7416" s="4" t="str">
        <f>"Q"&amp;ROUNDUP(MONTH(Table1[[#This Row],[Invoice Date]])/3,0)</f>
        <v>Q1</v>
      </c>
      <c r="R7416" s="4" t="str">
        <f>LOOKUP(O7416,{1,3,6,9,12},{"Winter","Spring","Summer","Autumn","Winter"})</f>
        <v>Winter</v>
      </c>
    </row>
    <row r="7417" spans="2:18"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c r="O7417" s="4">
        <f>MONTH(Table1[[#This Row],[Invoice Date]])</f>
        <v>1</v>
      </c>
      <c r="P7417" s="4">
        <f>YEAR(Table1[[#This Row],[Invoice Date]])</f>
        <v>2021</v>
      </c>
      <c r="Q7417" s="4" t="str">
        <f>"Q"&amp;ROUNDUP(MONTH(Table1[[#This Row],[Invoice Date]])/3,0)</f>
        <v>Q1</v>
      </c>
      <c r="R7417" s="4" t="str">
        <f>LOOKUP(O7417,{1,3,6,9,12},{"Winter","Spring","Summer","Autumn","Winter"})</f>
        <v>Winter</v>
      </c>
    </row>
    <row r="7418" spans="2:18"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c r="O7418" s="4">
        <f>MONTH(Table1[[#This Row],[Invoice Date]])</f>
        <v>1</v>
      </c>
      <c r="P7418" s="4">
        <f>YEAR(Table1[[#This Row],[Invoice Date]])</f>
        <v>2021</v>
      </c>
      <c r="Q7418" s="4" t="str">
        <f>"Q"&amp;ROUNDUP(MONTH(Table1[[#This Row],[Invoice Date]])/3,0)</f>
        <v>Q1</v>
      </c>
      <c r="R7418" s="4" t="str">
        <f>LOOKUP(O7418,{1,3,6,9,12},{"Winter","Spring","Summer","Autumn","Winter"})</f>
        <v>Winter</v>
      </c>
    </row>
    <row r="7419" spans="2:18"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c r="O7419" s="4">
        <f>MONTH(Table1[[#This Row],[Invoice Date]])</f>
        <v>2</v>
      </c>
      <c r="P7419" s="4">
        <f>YEAR(Table1[[#This Row],[Invoice Date]])</f>
        <v>2021</v>
      </c>
      <c r="Q7419" s="4" t="str">
        <f>"Q"&amp;ROUNDUP(MONTH(Table1[[#This Row],[Invoice Date]])/3,0)</f>
        <v>Q1</v>
      </c>
      <c r="R7419" s="4" t="str">
        <f>LOOKUP(O7419,{1,3,6,9,12},{"Winter","Spring","Summer","Autumn","Winter"})</f>
        <v>Winter</v>
      </c>
    </row>
    <row r="7420" spans="2:18"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c r="O7420" s="4">
        <f>MONTH(Table1[[#This Row],[Invoice Date]])</f>
        <v>2</v>
      </c>
      <c r="P7420" s="4">
        <f>YEAR(Table1[[#This Row],[Invoice Date]])</f>
        <v>2021</v>
      </c>
      <c r="Q7420" s="4" t="str">
        <f>"Q"&amp;ROUNDUP(MONTH(Table1[[#This Row],[Invoice Date]])/3,0)</f>
        <v>Q1</v>
      </c>
      <c r="R7420" s="4" t="str">
        <f>LOOKUP(O7420,{1,3,6,9,12},{"Winter","Spring","Summer","Autumn","Winter"})</f>
        <v>Winter</v>
      </c>
    </row>
    <row r="7421" spans="2:18"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c r="O7421" s="4">
        <f>MONTH(Table1[[#This Row],[Invoice Date]])</f>
        <v>2</v>
      </c>
      <c r="P7421" s="4">
        <f>YEAR(Table1[[#This Row],[Invoice Date]])</f>
        <v>2021</v>
      </c>
      <c r="Q7421" s="4" t="str">
        <f>"Q"&amp;ROUNDUP(MONTH(Table1[[#This Row],[Invoice Date]])/3,0)</f>
        <v>Q1</v>
      </c>
      <c r="R7421" s="4" t="str">
        <f>LOOKUP(O7421,{1,3,6,9,12},{"Winter","Spring","Summer","Autumn","Winter"})</f>
        <v>Winter</v>
      </c>
    </row>
    <row r="7422" spans="2:18"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c r="O7422" s="4">
        <f>MONTH(Table1[[#This Row],[Invoice Date]])</f>
        <v>2</v>
      </c>
      <c r="P7422" s="4">
        <f>YEAR(Table1[[#This Row],[Invoice Date]])</f>
        <v>2021</v>
      </c>
      <c r="Q7422" s="4" t="str">
        <f>"Q"&amp;ROUNDUP(MONTH(Table1[[#This Row],[Invoice Date]])/3,0)</f>
        <v>Q1</v>
      </c>
      <c r="R7422" s="4" t="str">
        <f>LOOKUP(O7422,{1,3,6,9,12},{"Winter","Spring","Summer","Autumn","Winter"})</f>
        <v>Winter</v>
      </c>
    </row>
    <row r="7423" spans="2:18"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c r="O7423" s="4">
        <f>MONTH(Table1[[#This Row],[Invoice Date]])</f>
        <v>2</v>
      </c>
      <c r="P7423" s="4">
        <f>YEAR(Table1[[#This Row],[Invoice Date]])</f>
        <v>2021</v>
      </c>
      <c r="Q7423" s="4" t="str">
        <f>"Q"&amp;ROUNDUP(MONTH(Table1[[#This Row],[Invoice Date]])/3,0)</f>
        <v>Q1</v>
      </c>
      <c r="R7423" s="4" t="str">
        <f>LOOKUP(O7423,{1,3,6,9,12},{"Winter","Spring","Summer","Autumn","Winter"})</f>
        <v>Winter</v>
      </c>
    </row>
    <row r="7424" spans="2:18"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c r="O7424" s="4">
        <f>MONTH(Table1[[#This Row],[Invoice Date]])</f>
        <v>2</v>
      </c>
      <c r="P7424" s="4">
        <f>YEAR(Table1[[#This Row],[Invoice Date]])</f>
        <v>2021</v>
      </c>
      <c r="Q7424" s="4" t="str">
        <f>"Q"&amp;ROUNDUP(MONTH(Table1[[#This Row],[Invoice Date]])/3,0)</f>
        <v>Q1</v>
      </c>
      <c r="R7424" s="4" t="str">
        <f>LOOKUP(O7424,{1,3,6,9,12},{"Winter","Spring","Summer","Autumn","Winter"})</f>
        <v>Winter</v>
      </c>
    </row>
    <row r="7425" spans="2:18"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c r="O7425" s="4">
        <f>MONTH(Table1[[#This Row],[Invoice Date]])</f>
        <v>3</v>
      </c>
      <c r="P7425" s="4">
        <f>YEAR(Table1[[#This Row],[Invoice Date]])</f>
        <v>2021</v>
      </c>
      <c r="Q7425" s="4" t="str">
        <f>"Q"&amp;ROUNDUP(MONTH(Table1[[#This Row],[Invoice Date]])/3,0)</f>
        <v>Q1</v>
      </c>
      <c r="R7425" s="4" t="str">
        <f>LOOKUP(O7425,{1,3,6,9,12},{"Winter","Spring","Summer","Autumn","Winter"})</f>
        <v>Spring</v>
      </c>
    </row>
    <row r="7426" spans="2:18"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c r="O7426" s="4">
        <f>MONTH(Table1[[#This Row],[Invoice Date]])</f>
        <v>3</v>
      </c>
      <c r="P7426" s="4">
        <f>YEAR(Table1[[#This Row],[Invoice Date]])</f>
        <v>2021</v>
      </c>
      <c r="Q7426" s="4" t="str">
        <f>"Q"&amp;ROUNDUP(MONTH(Table1[[#This Row],[Invoice Date]])/3,0)</f>
        <v>Q1</v>
      </c>
      <c r="R7426" s="4" t="str">
        <f>LOOKUP(O7426,{1,3,6,9,12},{"Winter","Spring","Summer","Autumn","Winter"})</f>
        <v>Spring</v>
      </c>
    </row>
    <row r="7427" spans="2:18"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c r="O7427" s="4">
        <f>MONTH(Table1[[#This Row],[Invoice Date]])</f>
        <v>3</v>
      </c>
      <c r="P7427" s="4">
        <f>YEAR(Table1[[#This Row],[Invoice Date]])</f>
        <v>2021</v>
      </c>
      <c r="Q7427" s="4" t="str">
        <f>"Q"&amp;ROUNDUP(MONTH(Table1[[#This Row],[Invoice Date]])/3,0)</f>
        <v>Q1</v>
      </c>
      <c r="R7427" s="4" t="str">
        <f>LOOKUP(O7427,{1,3,6,9,12},{"Winter","Spring","Summer","Autumn","Winter"})</f>
        <v>Spring</v>
      </c>
    </row>
    <row r="7428" spans="2:18"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c r="O7428" s="4">
        <f>MONTH(Table1[[#This Row],[Invoice Date]])</f>
        <v>3</v>
      </c>
      <c r="P7428" s="4">
        <f>YEAR(Table1[[#This Row],[Invoice Date]])</f>
        <v>2021</v>
      </c>
      <c r="Q7428" s="4" t="str">
        <f>"Q"&amp;ROUNDUP(MONTH(Table1[[#This Row],[Invoice Date]])/3,0)</f>
        <v>Q1</v>
      </c>
      <c r="R7428" s="4" t="str">
        <f>LOOKUP(O7428,{1,3,6,9,12},{"Winter","Spring","Summer","Autumn","Winter"})</f>
        <v>Spring</v>
      </c>
    </row>
    <row r="7429" spans="2:18"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c r="O7429" s="4">
        <f>MONTH(Table1[[#This Row],[Invoice Date]])</f>
        <v>3</v>
      </c>
      <c r="P7429" s="4">
        <f>YEAR(Table1[[#This Row],[Invoice Date]])</f>
        <v>2021</v>
      </c>
      <c r="Q7429" s="4" t="str">
        <f>"Q"&amp;ROUNDUP(MONTH(Table1[[#This Row],[Invoice Date]])/3,0)</f>
        <v>Q1</v>
      </c>
      <c r="R7429" s="4" t="str">
        <f>LOOKUP(O7429,{1,3,6,9,12},{"Winter","Spring","Summer","Autumn","Winter"})</f>
        <v>Spring</v>
      </c>
    </row>
    <row r="7430" spans="2:18"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c r="O7430" s="4">
        <f>MONTH(Table1[[#This Row],[Invoice Date]])</f>
        <v>3</v>
      </c>
      <c r="P7430" s="4">
        <f>YEAR(Table1[[#This Row],[Invoice Date]])</f>
        <v>2021</v>
      </c>
      <c r="Q7430" s="4" t="str">
        <f>"Q"&amp;ROUNDUP(MONTH(Table1[[#This Row],[Invoice Date]])/3,0)</f>
        <v>Q1</v>
      </c>
      <c r="R7430" s="4" t="str">
        <f>LOOKUP(O7430,{1,3,6,9,12},{"Winter","Spring","Summer","Autumn","Winter"})</f>
        <v>Spring</v>
      </c>
    </row>
    <row r="7431" spans="2:18"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c r="O7431" s="4">
        <f>MONTH(Table1[[#This Row],[Invoice Date]])</f>
        <v>4</v>
      </c>
      <c r="P7431" s="4">
        <f>YEAR(Table1[[#This Row],[Invoice Date]])</f>
        <v>2021</v>
      </c>
      <c r="Q7431" s="4" t="str">
        <f>"Q"&amp;ROUNDUP(MONTH(Table1[[#This Row],[Invoice Date]])/3,0)</f>
        <v>Q2</v>
      </c>
      <c r="R7431" s="4" t="str">
        <f>LOOKUP(O7431,{1,3,6,9,12},{"Winter","Spring","Summer","Autumn","Winter"})</f>
        <v>Spring</v>
      </c>
    </row>
    <row r="7432" spans="2:18"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c r="O7432" s="4">
        <f>MONTH(Table1[[#This Row],[Invoice Date]])</f>
        <v>4</v>
      </c>
      <c r="P7432" s="4">
        <f>YEAR(Table1[[#This Row],[Invoice Date]])</f>
        <v>2021</v>
      </c>
      <c r="Q7432" s="4" t="str">
        <f>"Q"&amp;ROUNDUP(MONTH(Table1[[#This Row],[Invoice Date]])/3,0)</f>
        <v>Q2</v>
      </c>
      <c r="R7432" s="4" t="str">
        <f>LOOKUP(O7432,{1,3,6,9,12},{"Winter","Spring","Summer","Autumn","Winter"})</f>
        <v>Spring</v>
      </c>
    </row>
    <row r="7433" spans="2:18"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c r="O7433" s="4">
        <f>MONTH(Table1[[#This Row],[Invoice Date]])</f>
        <v>4</v>
      </c>
      <c r="P7433" s="4">
        <f>YEAR(Table1[[#This Row],[Invoice Date]])</f>
        <v>2021</v>
      </c>
      <c r="Q7433" s="4" t="str">
        <f>"Q"&amp;ROUNDUP(MONTH(Table1[[#This Row],[Invoice Date]])/3,0)</f>
        <v>Q2</v>
      </c>
      <c r="R7433" s="4" t="str">
        <f>LOOKUP(O7433,{1,3,6,9,12},{"Winter","Spring","Summer","Autumn","Winter"})</f>
        <v>Spring</v>
      </c>
    </row>
    <row r="7434" spans="2:18"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c r="O7434" s="4">
        <f>MONTH(Table1[[#This Row],[Invoice Date]])</f>
        <v>4</v>
      </c>
      <c r="P7434" s="4">
        <f>YEAR(Table1[[#This Row],[Invoice Date]])</f>
        <v>2021</v>
      </c>
      <c r="Q7434" s="4" t="str">
        <f>"Q"&amp;ROUNDUP(MONTH(Table1[[#This Row],[Invoice Date]])/3,0)</f>
        <v>Q2</v>
      </c>
      <c r="R7434" s="4" t="str">
        <f>LOOKUP(O7434,{1,3,6,9,12},{"Winter","Spring","Summer","Autumn","Winter"})</f>
        <v>Spring</v>
      </c>
    </row>
    <row r="7435" spans="2:18"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c r="O7435" s="4">
        <f>MONTH(Table1[[#This Row],[Invoice Date]])</f>
        <v>4</v>
      </c>
      <c r="P7435" s="4">
        <f>YEAR(Table1[[#This Row],[Invoice Date]])</f>
        <v>2021</v>
      </c>
      <c r="Q7435" s="4" t="str">
        <f>"Q"&amp;ROUNDUP(MONTH(Table1[[#This Row],[Invoice Date]])/3,0)</f>
        <v>Q2</v>
      </c>
      <c r="R7435" s="4" t="str">
        <f>LOOKUP(O7435,{1,3,6,9,12},{"Winter","Spring","Summer","Autumn","Winter"})</f>
        <v>Spring</v>
      </c>
    </row>
    <row r="7436" spans="2:18"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c r="O7436" s="4">
        <f>MONTH(Table1[[#This Row],[Invoice Date]])</f>
        <v>4</v>
      </c>
      <c r="P7436" s="4">
        <f>YEAR(Table1[[#This Row],[Invoice Date]])</f>
        <v>2021</v>
      </c>
      <c r="Q7436" s="4" t="str">
        <f>"Q"&amp;ROUNDUP(MONTH(Table1[[#This Row],[Invoice Date]])/3,0)</f>
        <v>Q2</v>
      </c>
      <c r="R7436" s="4" t="str">
        <f>LOOKUP(O7436,{1,3,6,9,12},{"Winter","Spring","Summer","Autumn","Winter"})</f>
        <v>Spring</v>
      </c>
    </row>
    <row r="7437" spans="2:18"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c r="O7437" s="4">
        <f>MONTH(Table1[[#This Row],[Invoice Date]])</f>
        <v>5</v>
      </c>
      <c r="P7437" s="4">
        <f>YEAR(Table1[[#This Row],[Invoice Date]])</f>
        <v>2021</v>
      </c>
      <c r="Q7437" s="4" t="str">
        <f>"Q"&amp;ROUNDUP(MONTH(Table1[[#This Row],[Invoice Date]])/3,0)</f>
        <v>Q2</v>
      </c>
      <c r="R7437" s="4" t="str">
        <f>LOOKUP(O7437,{1,3,6,9,12},{"Winter","Spring","Summer","Autumn","Winter"})</f>
        <v>Spring</v>
      </c>
    </row>
    <row r="7438" spans="2:18"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c r="O7438" s="4">
        <f>MONTH(Table1[[#This Row],[Invoice Date]])</f>
        <v>5</v>
      </c>
      <c r="P7438" s="4">
        <f>YEAR(Table1[[#This Row],[Invoice Date]])</f>
        <v>2021</v>
      </c>
      <c r="Q7438" s="4" t="str">
        <f>"Q"&amp;ROUNDUP(MONTH(Table1[[#This Row],[Invoice Date]])/3,0)</f>
        <v>Q2</v>
      </c>
      <c r="R7438" s="4" t="str">
        <f>LOOKUP(O7438,{1,3,6,9,12},{"Winter","Spring","Summer","Autumn","Winter"})</f>
        <v>Spring</v>
      </c>
    </row>
    <row r="7439" spans="2:18"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c r="O7439" s="4">
        <f>MONTH(Table1[[#This Row],[Invoice Date]])</f>
        <v>5</v>
      </c>
      <c r="P7439" s="4">
        <f>YEAR(Table1[[#This Row],[Invoice Date]])</f>
        <v>2021</v>
      </c>
      <c r="Q7439" s="4" t="str">
        <f>"Q"&amp;ROUNDUP(MONTH(Table1[[#This Row],[Invoice Date]])/3,0)</f>
        <v>Q2</v>
      </c>
      <c r="R7439" s="4" t="str">
        <f>LOOKUP(O7439,{1,3,6,9,12},{"Winter","Spring","Summer","Autumn","Winter"})</f>
        <v>Spring</v>
      </c>
    </row>
    <row r="7440" spans="2:18"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c r="O7440" s="4">
        <f>MONTH(Table1[[#This Row],[Invoice Date]])</f>
        <v>5</v>
      </c>
      <c r="P7440" s="4">
        <f>YEAR(Table1[[#This Row],[Invoice Date]])</f>
        <v>2021</v>
      </c>
      <c r="Q7440" s="4" t="str">
        <f>"Q"&amp;ROUNDUP(MONTH(Table1[[#This Row],[Invoice Date]])/3,0)</f>
        <v>Q2</v>
      </c>
      <c r="R7440" s="4" t="str">
        <f>LOOKUP(O7440,{1,3,6,9,12},{"Winter","Spring","Summer","Autumn","Winter"})</f>
        <v>Spring</v>
      </c>
    </row>
    <row r="7441" spans="2:18"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c r="O7441" s="4">
        <f>MONTH(Table1[[#This Row],[Invoice Date]])</f>
        <v>5</v>
      </c>
      <c r="P7441" s="4">
        <f>YEAR(Table1[[#This Row],[Invoice Date]])</f>
        <v>2021</v>
      </c>
      <c r="Q7441" s="4" t="str">
        <f>"Q"&amp;ROUNDUP(MONTH(Table1[[#This Row],[Invoice Date]])/3,0)</f>
        <v>Q2</v>
      </c>
      <c r="R7441" s="4" t="str">
        <f>LOOKUP(O7441,{1,3,6,9,12},{"Winter","Spring","Summer","Autumn","Winter"})</f>
        <v>Spring</v>
      </c>
    </row>
    <row r="7442" spans="2:18"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c r="O7442" s="4">
        <f>MONTH(Table1[[#This Row],[Invoice Date]])</f>
        <v>5</v>
      </c>
      <c r="P7442" s="4">
        <f>YEAR(Table1[[#This Row],[Invoice Date]])</f>
        <v>2021</v>
      </c>
      <c r="Q7442" s="4" t="str">
        <f>"Q"&amp;ROUNDUP(MONTH(Table1[[#This Row],[Invoice Date]])/3,0)</f>
        <v>Q2</v>
      </c>
      <c r="R7442" s="4" t="str">
        <f>LOOKUP(O7442,{1,3,6,9,12},{"Winter","Spring","Summer","Autumn","Winter"})</f>
        <v>Spring</v>
      </c>
    </row>
    <row r="7443" spans="2:18"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c r="O7443" s="4">
        <f>MONTH(Table1[[#This Row],[Invoice Date]])</f>
        <v>6</v>
      </c>
      <c r="P7443" s="4">
        <f>YEAR(Table1[[#This Row],[Invoice Date]])</f>
        <v>2021</v>
      </c>
      <c r="Q7443" s="4" t="str">
        <f>"Q"&amp;ROUNDUP(MONTH(Table1[[#This Row],[Invoice Date]])/3,0)</f>
        <v>Q2</v>
      </c>
      <c r="R7443" s="4" t="str">
        <f>LOOKUP(O7443,{1,3,6,9,12},{"Winter","Spring","Summer","Autumn","Winter"})</f>
        <v>Summer</v>
      </c>
    </row>
    <row r="7444" spans="2:18"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c r="O7444" s="4">
        <f>MONTH(Table1[[#This Row],[Invoice Date]])</f>
        <v>6</v>
      </c>
      <c r="P7444" s="4">
        <f>YEAR(Table1[[#This Row],[Invoice Date]])</f>
        <v>2021</v>
      </c>
      <c r="Q7444" s="4" t="str">
        <f>"Q"&amp;ROUNDUP(MONTH(Table1[[#This Row],[Invoice Date]])/3,0)</f>
        <v>Q2</v>
      </c>
      <c r="R7444" s="4" t="str">
        <f>LOOKUP(O7444,{1,3,6,9,12},{"Winter","Spring","Summer","Autumn","Winter"})</f>
        <v>Summer</v>
      </c>
    </row>
    <row r="7445" spans="2:18"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c r="O7445" s="4">
        <f>MONTH(Table1[[#This Row],[Invoice Date]])</f>
        <v>6</v>
      </c>
      <c r="P7445" s="4">
        <f>YEAR(Table1[[#This Row],[Invoice Date]])</f>
        <v>2021</v>
      </c>
      <c r="Q7445" s="4" t="str">
        <f>"Q"&amp;ROUNDUP(MONTH(Table1[[#This Row],[Invoice Date]])/3,0)</f>
        <v>Q2</v>
      </c>
      <c r="R7445" s="4" t="str">
        <f>LOOKUP(O7445,{1,3,6,9,12},{"Winter","Spring","Summer","Autumn","Winter"})</f>
        <v>Summer</v>
      </c>
    </row>
    <row r="7446" spans="2:18"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c r="O7446" s="4">
        <f>MONTH(Table1[[#This Row],[Invoice Date]])</f>
        <v>6</v>
      </c>
      <c r="P7446" s="4">
        <f>YEAR(Table1[[#This Row],[Invoice Date]])</f>
        <v>2021</v>
      </c>
      <c r="Q7446" s="4" t="str">
        <f>"Q"&amp;ROUNDUP(MONTH(Table1[[#This Row],[Invoice Date]])/3,0)</f>
        <v>Q2</v>
      </c>
      <c r="R7446" s="4" t="str">
        <f>LOOKUP(O7446,{1,3,6,9,12},{"Winter","Spring","Summer","Autumn","Winter"})</f>
        <v>Summer</v>
      </c>
    </row>
    <row r="7447" spans="2:18"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c r="O7447" s="4">
        <f>MONTH(Table1[[#This Row],[Invoice Date]])</f>
        <v>6</v>
      </c>
      <c r="P7447" s="4">
        <f>YEAR(Table1[[#This Row],[Invoice Date]])</f>
        <v>2021</v>
      </c>
      <c r="Q7447" s="4" t="str">
        <f>"Q"&amp;ROUNDUP(MONTH(Table1[[#This Row],[Invoice Date]])/3,0)</f>
        <v>Q2</v>
      </c>
      <c r="R7447" s="4" t="str">
        <f>LOOKUP(O7447,{1,3,6,9,12},{"Winter","Spring","Summer","Autumn","Winter"})</f>
        <v>Summer</v>
      </c>
    </row>
    <row r="7448" spans="2:18"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c r="O7448" s="4">
        <f>MONTH(Table1[[#This Row],[Invoice Date]])</f>
        <v>6</v>
      </c>
      <c r="P7448" s="4">
        <f>YEAR(Table1[[#This Row],[Invoice Date]])</f>
        <v>2021</v>
      </c>
      <c r="Q7448" s="4" t="str">
        <f>"Q"&amp;ROUNDUP(MONTH(Table1[[#This Row],[Invoice Date]])/3,0)</f>
        <v>Q2</v>
      </c>
      <c r="R7448" s="4" t="str">
        <f>LOOKUP(O7448,{1,3,6,9,12},{"Winter","Spring","Summer","Autumn","Winter"})</f>
        <v>Summer</v>
      </c>
    </row>
    <row r="7449" spans="2:18"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c r="O7449" s="4">
        <f>MONTH(Table1[[#This Row],[Invoice Date]])</f>
        <v>7</v>
      </c>
      <c r="P7449" s="4">
        <f>YEAR(Table1[[#This Row],[Invoice Date]])</f>
        <v>2021</v>
      </c>
      <c r="Q7449" s="4" t="str">
        <f>"Q"&amp;ROUNDUP(MONTH(Table1[[#This Row],[Invoice Date]])/3,0)</f>
        <v>Q3</v>
      </c>
      <c r="R7449" s="4" t="str">
        <f>LOOKUP(O7449,{1,3,6,9,12},{"Winter","Spring","Summer","Autumn","Winter"})</f>
        <v>Summer</v>
      </c>
    </row>
    <row r="7450" spans="2:18"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c r="O7450" s="4">
        <f>MONTH(Table1[[#This Row],[Invoice Date]])</f>
        <v>7</v>
      </c>
      <c r="P7450" s="4">
        <f>YEAR(Table1[[#This Row],[Invoice Date]])</f>
        <v>2021</v>
      </c>
      <c r="Q7450" s="4" t="str">
        <f>"Q"&amp;ROUNDUP(MONTH(Table1[[#This Row],[Invoice Date]])/3,0)</f>
        <v>Q3</v>
      </c>
      <c r="R7450" s="4" t="str">
        <f>LOOKUP(O7450,{1,3,6,9,12},{"Winter","Spring","Summer","Autumn","Winter"})</f>
        <v>Summer</v>
      </c>
    </row>
    <row r="7451" spans="2:18"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c r="O7451" s="4">
        <f>MONTH(Table1[[#This Row],[Invoice Date]])</f>
        <v>7</v>
      </c>
      <c r="P7451" s="4">
        <f>YEAR(Table1[[#This Row],[Invoice Date]])</f>
        <v>2021</v>
      </c>
      <c r="Q7451" s="4" t="str">
        <f>"Q"&amp;ROUNDUP(MONTH(Table1[[#This Row],[Invoice Date]])/3,0)</f>
        <v>Q3</v>
      </c>
      <c r="R7451" s="4" t="str">
        <f>LOOKUP(O7451,{1,3,6,9,12},{"Winter","Spring","Summer","Autumn","Winter"})</f>
        <v>Summer</v>
      </c>
    </row>
    <row r="7452" spans="2:18"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c r="O7452" s="4">
        <f>MONTH(Table1[[#This Row],[Invoice Date]])</f>
        <v>7</v>
      </c>
      <c r="P7452" s="4">
        <f>YEAR(Table1[[#This Row],[Invoice Date]])</f>
        <v>2021</v>
      </c>
      <c r="Q7452" s="4" t="str">
        <f>"Q"&amp;ROUNDUP(MONTH(Table1[[#This Row],[Invoice Date]])/3,0)</f>
        <v>Q3</v>
      </c>
      <c r="R7452" s="4" t="str">
        <f>LOOKUP(O7452,{1,3,6,9,12},{"Winter","Spring","Summer","Autumn","Winter"})</f>
        <v>Summer</v>
      </c>
    </row>
    <row r="7453" spans="2:18"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c r="O7453" s="4">
        <f>MONTH(Table1[[#This Row],[Invoice Date]])</f>
        <v>7</v>
      </c>
      <c r="P7453" s="4">
        <f>YEAR(Table1[[#This Row],[Invoice Date]])</f>
        <v>2021</v>
      </c>
      <c r="Q7453" s="4" t="str">
        <f>"Q"&amp;ROUNDUP(MONTH(Table1[[#This Row],[Invoice Date]])/3,0)</f>
        <v>Q3</v>
      </c>
      <c r="R7453" s="4" t="str">
        <f>LOOKUP(O7453,{1,3,6,9,12},{"Winter","Spring","Summer","Autumn","Winter"})</f>
        <v>Summer</v>
      </c>
    </row>
    <row r="7454" spans="2:18"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c r="O7454" s="4">
        <f>MONTH(Table1[[#This Row],[Invoice Date]])</f>
        <v>7</v>
      </c>
      <c r="P7454" s="4">
        <f>YEAR(Table1[[#This Row],[Invoice Date]])</f>
        <v>2021</v>
      </c>
      <c r="Q7454" s="4" t="str">
        <f>"Q"&amp;ROUNDUP(MONTH(Table1[[#This Row],[Invoice Date]])/3,0)</f>
        <v>Q3</v>
      </c>
      <c r="R7454" s="4" t="str">
        <f>LOOKUP(O7454,{1,3,6,9,12},{"Winter","Spring","Summer","Autumn","Winter"})</f>
        <v>Summer</v>
      </c>
    </row>
    <row r="7455" spans="2:18"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c r="O7455" s="4">
        <f>MONTH(Table1[[#This Row],[Invoice Date]])</f>
        <v>8</v>
      </c>
      <c r="P7455" s="4">
        <f>YEAR(Table1[[#This Row],[Invoice Date]])</f>
        <v>2021</v>
      </c>
      <c r="Q7455" s="4" t="str">
        <f>"Q"&amp;ROUNDUP(MONTH(Table1[[#This Row],[Invoice Date]])/3,0)</f>
        <v>Q3</v>
      </c>
      <c r="R7455" s="4" t="str">
        <f>LOOKUP(O7455,{1,3,6,9,12},{"Winter","Spring","Summer","Autumn","Winter"})</f>
        <v>Summer</v>
      </c>
    </row>
    <row r="7456" spans="2:18"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c r="O7456" s="4">
        <f>MONTH(Table1[[#This Row],[Invoice Date]])</f>
        <v>8</v>
      </c>
      <c r="P7456" s="4">
        <f>YEAR(Table1[[#This Row],[Invoice Date]])</f>
        <v>2021</v>
      </c>
      <c r="Q7456" s="4" t="str">
        <f>"Q"&amp;ROUNDUP(MONTH(Table1[[#This Row],[Invoice Date]])/3,0)</f>
        <v>Q3</v>
      </c>
      <c r="R7456" s="4" t="str">
        <f>LOOKUP(O7456,{1,3,6,9,12},{"Winter","Spring","Summer","Autumn","Winter"})</f>
        <v>Summer</v>
      </c>
    </row>
    <row r="7457" spans="2:18"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c r="O7457" s="4">
        <f>MONTH(Table1[[#This Row],[Invoice Date]])</f>
        <v>8</v>
      </c>
      <c r="P7457" s="4">
        <f>YEAR(Table1[[#This Row],[Invoice Date]])</f>
        <v>2021</v>
      </c>
      <c r="Q7457" s="4" t="str">
        <f>"Q"&amp;ROUNDUP(MONTH(Table1[[#This Row],[Invoice Date]])/3,0)</f>
        <v>Q3</v>
      </c>
      <c r="R7457" s="4" t="str">
        <f>LOOKUP(O7457,{1,3,6,9,12},{"Winter","Spring","Summer","Autumn","Winter"})</f>
        <v>Summer</v>
      </c>
    </row>
    <row r="7458" spans="2:18"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c r="O7458" s="4">
        <f>MONTH(Table1[[#This Row],[Invoice Date]])</f>
        <v>8</v>
      </c>
      <c r="P7458" s="4">
        <f>YEAR(Table1[[#This Row],[Invoice Date]])</f>
        <v>2021</v>
      </c>
      <c r="Q7458" s="4" t="str">
        <f>"Q"&amp;ROUNDUP(MONTH(Table1[[#This Row],[Invoice Date]])/3,0)</f>
        <v>Q3</v>
      </c>
      <c r="R7458" s="4" t="str">
        <f>LOOKUP(O7458,{1,3,6,9,12},{"Winter","Spring","Summer","Autumn","Winter"})</f>
        <v>Summer</v>
      </c>
    </row>
    <row r="7459" spans="2:18"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c r="O7459" s="4">
        <f>MONTH(Table1[[#This Row],[Invoice Date]])</f>
        <v>8</v>
      </c>
      <c r="P7459" s="4">
        <f>YEAR(Table1[[#This Row],[Invoice Date]])</f>
        <v>2021</v>
      </c>
      <c r="Q7459" s="4" t="str">
        <f>"Q"&amp;ROUNDUP(MONTH(Table1[[#This Row],[Invoice Date]])/3,0)</f>
        <v>Q3</v>
      </c>
      <c r="R7459" s="4" t="str">
        <f>LOOKUP(O7459,{1,3,6,9,12},{"Winter","Spring","Summer","Autumn","Winter"})</f>
        <v>Summer</v>
      </c>
    </row>
    <row r="7460" spans="2:18"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c r="O7460" s="4">
        <f>MONTH(Table1[[#This Row],[Invoice Date]])</f>
        <v>8</v>
      </c>
      <c r="P7460" s="4">
        <f>YEAR(Table1[[#This Row],[Invoice Date]])</f>
        <v>2021</v>
      </c>
      <c r="Q7460" s="4" t="str">
        <f>"Q"&amp;ROUNDUP(MONTH(Table1[[#This Row],[Invoice Date]])/3,0)</f>
        <v>Q3</v>
      </c>
      <c r="R7460" s="4" t="str">
        <f>LOOKUP(O7460,{1,3,6,9,12},{"Winter","Spring","Summer","Autumn","Winter"})</f>
        <v>Summer</v>
      </c>
    </row>
    <row r="7461" spans="2:18"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c r="O7461" s="4">
        <f>MONTH(Table1[[#This Row],[Invoice Date]])</f>
        <v>9</v>
      </c>
      <c r="P7461" s="4">
        <f>YEAR(Table1[[#This Row],[Invoice Date]])</f>
        <v>2021</v>
      </c>
      <c r="Q7461" s="4" t="str">
        <f>"Q"&amp;ROUNDUP(MONTH(Table1[[#This Row],[Invoice Date]])/3,0)</f>
        <v>Q3</v>
      </c>
      <c r="R7461" s="4" t="str">
        <f>LOOKUP(O7461,{1,3,6,9,12},{"Winter","Spring","Summer","Autumn","Winter"})</f>
        <v>Autumn</v>
      </c>
    </row>
    <row r="7462" spans="2:18"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c r="O7462" s="4">
        <f>MONTH(Table1[[#This Row],[Invoice Date]])</f>
        <v>9</v>
      </c>
      <c r="P7462" s="4">
        <f>YEAR(Table1[[#This Row],[Invoice Date]])</f>
        <v>2021</v>
      </c>
      <c r="Q7462" s="4" t="str">
        <f>"Q"&amp;ROUNDUP(MONTH(Table1[[#This Row],[Invoice Date]])/3,0)</f>
        <v>Q3</v>
      </c>
      <c r="R7462" s="4" t="str">
        <f>LOOKUP(O7462,{1,3,6,9,12},{"Winter","Spring","Summer","Autumn","Winter"})</f>
        <v>Autumn</v>
      </c>
    </row>
    <row r="7463" spans="2:18"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c r="O7463" s="4">
        <f>MONTH(Table1[[#This Row],[Invoice Date]])</f>
        <v>9</v>
      </c>
      <c r="P7463" s="4">
        <f>YEAR(Table1[[#This Row],[Invoice Date]])</f>
        <v>2021</v>
      </c>
      <c r="Q7463" s="4" t="str">
        <f>"Q"&amp;ROUNDUP(MONTH(Table1[[#This Row],[Invoice Date]])/3,0)</f>
        <v>Q3</v>
      </c>
      <c r="R7463" s="4" t="str">
        <f>LOOKUP(O7463,{1,3,6,9,12},{"Winter","Spring","Summer","Autumn","Winter"})</f>
        <v>Autumn</v>
      </c>
    </row>
    <row r="7464" spans="2:18"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c r="O7464" s="4">
        <f>MONTH(Table1[[#This Row],[Invoice Date]])</f>
        <v>9</v>
      </c>
      <c r="P7464" s="4">
        <f>YEAR(Table1[[#This Row],[Invoice Date]])</f>
        <v>2021</v>
      </c>
      <c r="Q7464" s="4" t="str">
        <f>"Q"&amp;ROUNDUP(MONTH(Table1[[#This Row],[Invoice Date]])/3,0)</f>
        <v>Q3</v>
      </c>
      <c r="R7464" s="4" t="str">
        <f>LOOKUP(O7464,{1,3,6,9,12},{"Winter","Spring","Summer","Autumn","Winter"})</f>
        <v>Autumn</v>
      </c>
    </row>
    <row r="7465" spans="2:18"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c r="O7465" s="4">
        <f>MONTH(Table1[[#This Row],[Invoice Date]])</f>
        <v>9</v>
      </c>
      <c r="P7465" s="4">
        <f>YEAR(Table1[[#This Row],[Invoice Date]])</f>
        <v>2021</v>
      </c>
      <c r="Q7465" s="4" t="str">
        <f>"Q"&amp;ROUNDUP(MONTH(Table1[[#This Row],[Invoice Date]])/3,0)</f>
        <v>Q3</v>
      </c>
      <c r="R7465" s="4" t="str">
        <f>LOOKUP(O7465,{1,3,6,9,12},{"Winter","Spring","Summer","Autumn","Winter"})</f>
        <v>Autumn</v>
      </c>
    </row>
    <row r="7466" spans="2:18"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c r="O7466" s="4">
        <f>MONTH(Table1[[#This Row],[Invoice Date]])</f>
        <v>9</v>
      </c>
      <c r="P7466" s="4">
        <f>YEAR(Table1[[#This Row],[Invoice Date]])</f>
        <v>2021</v>
      </c>
      <c r="Q7466" s="4" t="str">
        <f>"Q"&amp;ROUNDUP(MONTH(Table1[[#This Row],[Invoice Date]])/3,0)</f>
        <v>Q3</v>
      </c>
      <c r="R7466" s="4" t="str">
        <f>LOOKUP(O7466,{1,3,6,9,12},{"Winter","Spring","Summer","Autumn","Winter"})</f>
        <v>Autumn</v>
      </c>
    </row>
    <row r="7467" spans="2:18"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c r="O7467" s="4">
        <f>MONTH(Table1[[#This Row],[Invoice Date]])</f>
        <v>10</v>
      </c>
      <c r="P7467" s="4">
        <f>YEAR(Table1[[#This Row],[Invoice Date]])</f>
        <v>2021</v>
      </c>
      <c r="Q7467" s="4" t="str">
        <f>"Q"&amp;ROUNDUP(MONTH(Table1[[#This Row],[Invoice Date]])/3,0)</f>
        <v>Q4</v>
      </c>
      <c r="R7467" s="4" t="str">
        <f>LOOKUP(O7467,{1,3,6,9,12},{"Winter","Spring","Summer","Autumn","Winter"})</f>
        <v>Autumn</v>
      </c>
    </row>
    <row r="7468" spans="2:18"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c r="O7468" s="4">
        <f>MONTH(Table1[[#This Row],[Invoice Date]])</f>
        <v>10</v>
      </c>
      <c r="P7468" s="4">
        <f>YEAR(Table1[[#This Row],[Invoice Date]])</f>
        <v>2021</v>
      </c>
      <c r="Q7468" s="4" t="str">
        <f>"Q"&amp;ROUNDUP(MONTH(Table1[[#This Row],[Invoice Date]])/3,0)</f>
        <v>Q4</v>
      </c>
      <c r="R7468" s="4" t="str">
        <f>LOOKUP(O7468,{1,3,6,9,12},{"Winter","Spring","Summer","Autumn","Winter"})</f>
        <v>Autumn</v>
      </c>
    </row>
    <row r="7469" spans="2:18"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c r="O7469" s="4">
        <f>MONTH(Table1[[#This Row],[Invoice Date]])</f>
        <v>10</v>
      </c>
      <c r="P7469" s="4">
        <f>YEAR(Table1[[#This Row],[Invoice Date]])</f>
        <v>2021</v>
      </c>
      <c r="Q7469" s="4" t="str">
        <f>"Q"&amp;ROUNDUP(MONTH(Table1[[#This Row],[Invoice Date]])/3,0)</f>
        <v>Q4</v>
      </c>
      <c r="R7469" s="4" t="str">
        <f>LOOKUP(O7469,{1,3,6,9,12},{"Winter","Spring","Summer","Autumn","Winter"})</f>
        <v>Autumn</v>
      </c>
    </row>
    <row r="7470" spans="2:18"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c r="O7470" s="4">
        <f>MONTH(Table1[[#This Row],[Invoice Date]])</f>
        <v>10</v>
      </c>
      <c r="P7470" s="4">
        <f>YEAR(Table1[[#This Row],[Invoice Date]])</f>
        <v>2021</v>
      </c>
      <c r="Q7470" s="4" t="str">
        <f>"Q"&amp;ROUNDUP(MONTH(Table1[[#This Row],[Invoice Date]])/3,0)</f>
        <v>Q4</v>
      </c>
      <c r="R7470" s="4" t="str">
        <f>LOOKUP(O7470,{1,3,6,9,12},{"Winter","Spring","Summer","Autumn","Winter"})</f>
        <v>Autumn</v>
      </c>
    </row>
    <row r="7471" spans="2:18"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c r="O7471" s="4">
        <f>MONTH(Table1[[#This Row],[Invoice Date]])</f>
        <v>10</v>
      </c>
      <c r="P7471" s="4">
        <f>YEAR(Table1[[#This Row],[Invoice Date]])</f>
        <v>2021</v>
      </c>
      <c r="Q7471" s="4" t="str">
        <f>"Q"&amp;ROUNDUP(MONTH(Table1[[#This Row],[Invoice Date]])/3,0)</f>
        <v>Q4</v>
      </c>
      <c r="R7471" s="4" t="str">
        <f>LOOKUP(O7471,{1,3,6,9,12},{"Winter","Spring","Summer","Autumn","Winter"})</f>
        <v>Autumn</v>
      </c>
    </row>
    <row r="7472" spans="2:18"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c r="O7472" s="4">
        <f>MONTH(Table1[[#This Row],[Invoice Date]])</f>
        <v>10</v>
      </c>
      <c r="P7472" s="4">
        <f>YEAR(Table1[[#This Row],[Invoice Date]])</f>
        <v>2021</v>
      </c>
      <c r="Q7472" s="4" t="str">
        <f>"Q"&amp;ROUNDUP(MONTH(Table1[[#This Row],[Invoice Date]])/3,0)</f>
        <v>Q4</v>
      </c>
      <c r="R7472" s="4" t="str">
        <f>LOOKUP(O7472,{1,3,6,9,12},{"Winter","Spring","Summer","Autumn","Winter"})</f>
        <v>Autumn</v>
      </c>
    </row>
    <row r="7473" spans="2:18"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c r="O7473" s="4">
        <f>MONTH(Table1[[#This Row],[Invoice Date]])</f>
        <v>11</v>
      </c>
      <c r="P7473" s="4">
        <f>YEAR(Table1[[#This Row],[Invoice Date]])</f>
        <v>2021</v>
      </c>
      <c r="Q7473" s="4" t="str">
        <f>"Q"&amp;ROUNDUP(MONTH(Table1[[#This Row],[Invoice Date]])/3,0)</f>
        <v>Q4</v>
      </c>
      <c r="R7473" s="4" t="str">
        <f>LOOKUP(O7473,{1,3,6,9,12},{"Winter","Spring","Summer","Autumn","Winter"})</f>
        <v>Autumn</v>
      </c>
    </row>
    <row r="7474" spans="2:18"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c r="O7474" s="4">
        <f>MONTH(Table1[[#This Row],[Invoice Date]])</f>
        <v>11</v>
      </c>
      <c r="P7474" s="4">
        <f>YEAR(Table1[[#This Row],[Invoice Date]])</f>
        <v>2021</v>
      </c>
      <c r="Q7474" s="4" t="str">
        <f>"Q"&amp;ROUNDUP(MONTH(Table1[[#This Row],[Invoice Date]])/3,0)</f>
        <v>Q4</v>
      </c>
      <c r="R7474" s="4" t="str">
        <f>LOOKUP(O7474,{1,3,6,9,12},{"Winter","Spring","Summer","Autumn","Winter"})</f>
        <v>Autumn</v>
      </c>
    </row>
    <row r="7475" spans="2:18"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c r="O7475" s="4">
        <f>MONTH(Table1[[#This Row],[Invoice Date]])</f>
        <v>11</v>
      </c>
      <c r="P7475" s="4">
        <f>YEAR(Table1[[#This Row],[Invoice Date]])</f>
        <v>2021</v>
      </c>
      <c r="Q7475" s="4" t="str">
        <f>"Q"&amp;ROUNDUP(MONTH(Table1[[#This Row],[Invoice Date]])/3,0)</f>
        <v>Q4</v>
      </c>
      <c r="R7475" s="4" t="str">
        <f>LOOKUP(O7475,{1,3,6,9,12},{"Winter","Spring","Summer","Autumn","Winter"})</f>
        <v>Autumn</v>
      </c>
    </row>
    <row r="7476" spans="2:18"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c r="O7476" s="4">
        <f>MONTH(Table1[[#This Row],[Invoice Date]])</f>
        <v>11</v>
      </c>
      <c r="P7476" s="4">
        <f>YEAR(Table1[[#This Row],[Invoice Date]])</f>
        <v>2021</v>
      </c>
      <c r="Q7476" s="4" t="str">
        <f>"Q"&amp;ROUNDUP(MONTH(Table1[[#This Row],[Invoice Date]])/3,0)</f>
        <v>Q4</v>
      </c>
      <c r="R7476" s="4" t="str">
        <f>LOOKUP(O7476,{1,3,6,9,12},{"Winter","Spring","Summer","Autumn","Winter"})</f>
        <v>Autumn</v>
      </c>
    </row>
    <row r="7477" spans="2:18"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c r="O7477" s="4">
        <f>MONTH(Table1[[#This Row],[Invoice Date]])</f>
        <v>11</v>
      </c>
      <c r="P7477" s="4">
        <f>YEAR(Table1[[#This Row],[Invoice Date]])</f>
        <v>2021</v>
      </c>
      <c r="Q7477" s="4" t="str">
        <f>"Q"&amp;ROUNDUP(MONTH(Table1[[#This Row],[Invoice Date]])/3,0)</f>
        <v>Q4</v>
      </c>
      <c r="R7477" s="4" t="str">
        <f>LOOKUP(O7477,{1,3,6,9,12},{"Winter","Spring","Summer","Autumn","Winter"})</f>
        <v>Autumn</v>
      </c>
    </row>
    <row r="7478" spans="2:18"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c r="O7478" s="4">
        <f>MONTH(Table1[[#This Row],[Invoice Date]])</f>
        <v>11</v>
      </c>
      <c r="P7478" s="4">
        <f>YEAR(Table1[[#This Row],[Invoice Date]])</f>
        <v>2021</v>
      </c>
      <c r="Q7478" s="4" t="str">
        <f>"Q"&amp;ROUNDUP(MONTH(Table1[[#This Row],[Invoice Date]])/3,0)</f>
        <v>Q4</v>
      </c>
      <c r="R7478" s="4" t="str">
        <f>LOOKUP(O7478,{1,3,6,9,12},{"Winter","Spring","Summer","Autumn","Winter"})</f>
        <v>Autumn</v>
      </c>
    </row>
    <row r="7479" spans="2:18"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c r="O7479" s="4">
        <f>MONTH(Table1[[#This Row],[Invoice Date]])</f>
        <v>12</v>
      </c>
      <c r="P7479" s="4">
        <f>YEAR(Table1[[#This Row],[Invoice Date]])</f>
        <v>2021</v>
      </c>
      <c r="Q7479" s="4" t="str">
        <f>"Q"&amp;ROUNDUP(MONTH(Table1[[#This Row],[Invoice Date]])/3,0)</f>
        <v>Q4</v>
      </c>
      <c r="R7479" s="4" t="str">
        <f>LOOKUP(O7479,{1,3,6,9,12},{"Winter","Spring","Summer","Autumn","Winter"})</f>
        <v>Winter</v>
      </c>
    </row>
    <row r="7480" spans="2:18"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c r="O7480" s="4">
        <f>MONTH(Table1[[#This Row],[Invoice Date]])</f>
        <v>12</v>
      </c>
      <c r="P7480" s="4">
        <f>YEAR(Table1[[#This Row],[Invoice Date]])</f>
        <v>2021</v>
      </c>
      <c r="Q7480" s="4" t="str">
        <f>"Q"&amp;ROUNDUP(MONTH(Table1[[#This Row],[Invoice Date]])/3,0)</f>
        <v>Q4</v>
      </c>
      <c r="R7480" s="4" t="str">
        <f>LOOKUP(O7480,{1,3,6,9,12},{"Winter","Spring","Summer","Autumn","Winter"})</f>
        <v>Winter</v>
      </c>
    </row>
    <row r="7481" spans="2:18"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c r="O7481" s="4">
        <f>MONTH(Table1[[#This Row],[Invoice Date]])</f>
        <v>12</v>
      </c>
      <c r="P7481" s="4">
        <f>YEAR(Table1[[#This Row],[Invoice Date]])</f>
        <v>2021</v>
      </c>
      <c r="Q7481" s="4" t="str">
        <f>"Q"&amp;ROUNDUP(MONTH(Table1[[#This Row],[Invoice Date]])/3,0)</f>
        <v>Q4</v>
      </c>
      <c r="R7481" s="4" t="str">
        <f>LOOKUP(O7481,{1,3,6,9,12},{"Winter","Spring","Summer","Autumn","Winter"})</f>
        <v>Winter</v>
      </c>
    </row>
    <row r="7482" spans="2:18"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c r="O7482" s="4">
        <f>MONTH(Table1[[#This Row],[Invoice Date]])</f>
        <v>12</v>
      </c>
      <c r="P7482" s="4">
        <f>YEAR(Table1[[#This Row],[Invoice Date]])</f>
        <v>2021</v>
      </c>
      <c r="Q7482" s="4" t="str">
        <f>"Q"&amp;ROUNDUP(MONTH(Table1[[#This Row],[Invoice Date]])/3,0)</f>
        <v>Q4</v>
      </c>
      <c r="R7482" s="4" t="str">
        <f>LOOKUP(O7482,{1,3,6,9,12},{"Winter","Spring","Summer","Autumn","Winter"})</f>
        <v>Winter</v>
      </c>
    </row>
    <row r="7483" spans="2:18"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c r="O7483" s="4">
        <f>MONTH(Table1[[#This Row],[Invoice Date]])</f>
        <v>12</v>
      </c>
      <c r="P7483" s="4">
        <f>YEAR(Table1[[#This Row],[Invoice Date]])</f>
        <v>2021</v>
      </c>
      <c r="Q7483" s="4" t="str">
        <f>"Q"&amp;ROUNDUP(MONTH(Table1[[#This Row],[Invoice Date]])/3,0)</f>
        <v>Q4</v>
      </c>
      <c r="R7483" s="4" t="str">
        <f>LOOKUP(O7483,{1,3,6,9,12},{"Winter","Spring","Summer","Autumn","Winter"})</f>
        <v>Winter</v>
      </c>
    </row>
    <row r="7484" spans="2:18"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c r="O7484" s="4">
        <f>MONTH(Table1[[#This Row],[Invoice Date]])</f>
        <v>12</v>
      </c>
      <c r="P7484" s="4">
        <f>YEAR(Table1[[#This Row],[Invoice Date]])</f>
        <v>2021</v>
      </c>
      <c r="Q7484" s="4" t="str">
        <f>"Q"&amp;ROUNDUP(MONTH(Table1[[#This Row],[Invoice Date]])/3,0)</f>
        <v>Q4</v>
      </c>
      <c r="R7484" s="4" t="str">
        <f>LOOKUP(O7484,{1,3,6,9,12},{"Winter","Spring","Summer","Autumn","Winter"})</f>
        <v>Winter</v>
      </c>
    </row>
    <row r="7485" spans="2:18"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c r="O7485" s="4">
        <f>MONTH(Table1[[#This Row],[Invoice Date]])</f>
        <v>1</v>
      </c>
      <c r="P7485" s="4">
        <f>YEAR(Table1[[#This Row],[Invoice Date]])</f>
        <v>2021</v>
      </c>
      <c r="Q7485" s="4" t="str">
        <f>"Q"&amp;ROUNDUP(MONTH(Table1[[#This Row],[Invoice Date]])/3,0)</f>
        <v>Q1</v>
      </c>
      <c r="R7485" s="4" t="str">
        <f>LOOKUP(O7485,{1,3,6,9,12},{"Winter","Spring","Summer","Autumn","Winter"})</f>
        <v>Winter</v>
      </c>
    </row>
    <row r="7486" spans="2:18"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c r="O7486" s="4">
        <f>MONTH(Table1[[#This Row],[Invoice Date]])</f>
        <v>1</v>
      </c>
      <c r="P7486" s="4">
        <f>YEAR(Table1[[#This Row],[Invoice Date]])</f>
        <v>2021</v>
      </c>
      <c r="Q7486" s="4" t="str">
        <f>"Q"&amp;ROUNDUP(MONTH(Table1[[#This Row],[Invoice Date]])/3,0)</f>
        <v>Q1</v>
      </c>
      <c r="R7486" s="4" t="str">
        <f>LOOKUP(O7486,{1,3,6,9,12},{"Winter","Spring","Summer","Autumn","Winter"})</f>
        <v>Winter</v>
      </c>
    </row>
    <row r="7487" spans="2:18"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c r="O7487" s="4">
        <f>MONTH(Table1[[#This Row],[Invoice Date]])</f>
        <v>1</v>
      </c>
      <c r="P7487" s="4">
        <f>YEAR(Table1[[#This Row],[Invoice Date]])</f>
        <v>2021</v>
      </c>
      <c r="Q7487" s="4" t="str">
        <f>"Q"&amp;ROUNDUP(MONTH(Table1[[#This Row],[Invoice Date]])/3,0)</f>
        <v>Q1</v>
      </c>
      <c r="R7487" s="4" t="str">
        <f>LOOKUP(O7487,{1,3,6,9,12},{"Winter","Spring","Summer","Autumn","Winter"})</f>
        <v>Winter</v>
      </c>
    </row>
    <row r="7488" spans="2:18"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c r="O7488" s="4">
        <f>MONTH(Table1[[#This Row],[Invoice Date]])</f>
        <v>1</v>
      </c>
      <c r="P7488" s="4">
        <f>YEAR(Table1[[#This Row],[Invoice Date]])</f>
        <v>2021</v>
      </c>
      <c r="Q7488" s="4" t="str">
        <f>"Q"&amp;ROUNDUP(MONTH(Table1[[#This Row],[Invoice Date]])/3,0)</f>
        <v>Q1</v>
      </c>
      <c r="R7488" s="4" t="str">
        <f>LOOKUP(O7488,{1,3,6,9,12},{"Winter","Spring","Summer","Autumn","Winter"})</f>
        <v>Winter</v>
      </c>
    </row>
    <row r="7489" spans="2:18"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c r="O7489" s="4">
        <f>MONTH(Table1[[#This Row],[Invoice Date]])</f>
        <v>1</v>
      </c>
      <c r="P7489" s="4">
        <f>YEAR(Table1[[#This Row],[Invoice Date]])</f>
        <v>2021</v>
      </c>
      <c r="Q7489" s="4" t="str">
        <f>"Q"&amp;ROUNDUP(MONTH(Table1[[#This Row],[Invoice Date]])/3,0)</f>
        <v>Q1</v>
      </c>
      <c r="R7489" s="4" t="str">
        <f>LOOKUP(O7489,{1,3,6,9,12},{"Winter","Spring","Summer","Autumn","Winter"})</f>
        <v>Winter</v>
      </c>
    </row>
    <row r="7490" spans="2:18"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c r="O7490" s="4">
        <f>MONTH(Table1[[#This Row],[Invoice Date]])</f>
        <v>1</v>
      </c>
      <c r="P7490" s="4">
        <f>YEAR(Table1[[#This Row],[Invoice Date]])</f>
        <v>2021</v>
      </c>
      <c r="Q7490" s="4" t="str">
        <f>"Q"&amp;ROUNDUP(MONTH(Table1[[#This Row],[Invoice Date]])/3,0)</f>
        <v>Q1</v>
      </c>
      <c r="R7490" s="4" t="str">
        <f>LOOKUP(O7490,{1,3,6,9,12},{"Winter","Spring","Summer","Autumn","Winter"})</f>
        <v>Winter</v>
      </c>
    </row>
    <row r="7491" spans="2:18"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c r="O7491" s="4">
        <f>MONTH(Table1[[#This Row],[Invoice Date]])</f>
        <v>2</v>
      </c>
      <c r="P7491" s="4">
        <f>YEAR(Table1[[#This Row],[Invoice Date]])</f>
        <v>2021</v>
      </c>
      <c r="Q7491" s="4" t="str">
        <f>"Q"&amp;ROUNDUP(MONTH(Table1[[#This Row],[Invoice Date]])/3,0)</f>
        <v>Q1</v>
      </c>
      <c r="R7491" s="4" t="str">
        <f>LOOKUP(O7491,{1,3,6,9,12},{"Winter","Spring","Summer","Autumn","Winter"})</f>
        <v>Winter</v>
      </c>
    </row>
    <row r="7492" spans="2:18"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c r="O7492" s="4">
        <f>MONTH(Table1[[#This Row],[Invoice Date]])</f>
        <v>2</v>
      </c>
      <c r="P7492" s="4">
        <f>YEAR(Table1[[#This Row],[Invoice Date]])</f>
        <v>2021</v>
      </c>
      <c r="Q7492" s="4" t="str">
        <f>"Q"&amp;ROUNDUP(MONTH(Table1[[#This Row],[Invoice Date]])/3,0)</f>
        <v>Q1</v>
      </c>
      <c r="R7492" s="4" t="str">
        <f>LOOKUP(O7492,{1,3,6,9,12},{"Winter","Spring","Summer","Autumn","Winter"})</f>
        <v>Winter</v>
      </c>
    </row>
    <row r="7493" spans="2:18"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c r="O7493" s="4">
        <f>MONTH(Table1[[#This Row],[Invoice Date]])</f>
        <v>2</v>
      </c>
      <c r="P7493" s="4">
        <f>YEAR(Table1[[#This Row],[Invoice Date]])</f>
        <v>2021</v>
      </c>
      <c r="Q7493" s="4" t="str">
        <f>"Q"&amp;ROUNDUP(MONTH(Table1[[#This Row],[Invoice Date]])/3,0)</f>
        <v>Q1</v>
      </c>
      <c r="R7493" s="4" t="str">
        <f>LOOKUP(O7493,{1,3,6,9,12},{"Winter","Spring","Summer","Autumn","Winter"})</f>
        <v>Winter</v>
      </c>
    </row>
    <row r="7494" spans="2:18"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c r="O7494" s="4">
        <f>MONTH(Table1[[#This Row],[Invoice Date]])</f>
        <v>2</v>
      </c>
      <c r="P7494" s="4">
        <f>YEAR(Table1[[#This Row],[Invoice Date]])</f>
        <v>2021</v>
      </c>
      <c r="Q7494" s="4" t="str">
        <f>"Q"&amp;ROUNDUP(MONTH(Table1[[#This Row],[Invoice Date]])/3,0)</f>
        <v>Q1</v>
      </c>
      <c r="R7494" s="4" t="str">
        <f>LOOKUP(O7494,{1,3,6,9,12},{"Winter","Spring","Summer","Autumn","Winter"})</f>
        <v>Winter</v>
      </c>
    </row>
    <row r="7495" spans="2:18"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c r="O7495" s="4">
        <f>MONTH(Table1[[#This Row],[Invoice Date]])</f>
        <v>2</v>
      </c>
      <c r="P7495" s="4">
        <f>YEAR(Table1[[#This Row],[Invoice Date]])</f>
        <v>2021</v>
      </c>
      <c r="Q7495" s="4" t="str">
        <f>"Q"&amp;ROUNDUP(MONTH(Table1[[#This Row],[Invoice Date]])/3,0)</f>
        <v>Q1</v>
      </c>
      <c r="R7495" s="4" t="str">
        <f>LOOKUP(O7495,{1,3,6,9,12},{"Winter","Spring","Summer","Autumn","Winter"})</f>
        <v>Winter</v>
      </c>
    </row>
    <row r="7496" spans="2:18"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c r="O7496" s="4">
        <f>MONTH(Table1[[#This Row],[Invoice Date]])</f>
        <v>2</v>
      </c>
      <c r="P7496" s="4">
        <f>YEAR(Table1[[#This Row],[Invoice Date]])</f>
        <v>2021</v>
      </c>
      <c r="Q7496" s="4" t="str">
        <f>"Q"&amp;ROUNDUP(MONTH(Table1[[#This Row],[Invoice Date]])/3,0)</f>
        <v>Q1</v>
      </c>
      <c r="R7496" s="4" t="str">
        <f>LOOKUP(O7496,{1,3,6,9,12},{"Winter","Spring","Summer","Autumn","Winter"})</f>
        <v>Winter</v>
      </c>
    </row>
    <row r="7497" spans="2:18"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c r="O7497" s="4">
        <f>MONTH(Table1[[#This Row],[Invoice Date]])</f>
        <v>3</v>
      </c>
      <c r="P7497" s="4">
        <f>YEAR(Table1[[#This Row],[Invoice Date]])</f>
        <v>2021</v>
      </c>
      <c r="Q7497" s="4" t="str">
        <f>"Q"&amp;ROUNDUP(MONTH(Table1[[#This Row],[Invoice Date]])/3,0)</f>
        <v>Q1</v>
      </c>
      <c r="R7497" s="4" t="str">
        <f>LOOKUP(O7497,{1,3,6,9,12},{"Winter","Spring","Summer","Autumn","Winter"})</f>
        <v>Spring</v>
      </c>
    </row>
    <row r="7498" spans="2:18"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c r="O7498" s="4">
        <f>MONTH(Table1[[#This Row],[Invoice Date]])</f>
        <v>3</v>
      </c>
      <c r="P7498" s="4">
        <f>YEAR(Table1[[#This Row],[Invoice Date]])</f>
        <v>2021</v>
      </c>
      <c r="Q7498" s="4" t="str">
        <f>"Q"&amp;ROUNDUP(MONTH(Table1[[#This Row],[Invoice Date]])/3,0)</f>
        <v>Q1</v>
      </c>
      <c r="R7498" s="4" t="str">
        <f>LOOKUP(O7498,{1,3,6,9,12},{"Winter","Spring","Summer","Autumn","Winter"})</f>
        <v>Spring</v>
      </c>
    </row>
    <row r="7499" spans="2:18"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c r="O7499" s="4">
        <f>MONTH(Table1[[#This Row],[Invoice Date]])</f>
        <v>3</v>
      </c>
      <c r="P7499" s="4">
        <f>YEAR(Table1[[#This Row],[Invoice Date]])</f>
        <v>2021</v>
      </c>
      <c r="Q7499" s="4" t="str">
        <f>"Q"&amp;ROUNDUP(MONTH(Table1[[#This Row],[Invoice Date]])/3,0)</f>
        <v>Q1</v>
      </c>
      <c r="R7499" s="4" t="str">
        <f>LOOKUP(O7499,{1,3,6,9,12},{"Winter","Spring","Summer","Autumn","Winter"})</f>
        <v>Spring</v>
      </c>
    </row>
    <row r="7500" spans="2:18"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c r="O7500" s="4">
        <f>MONTH(Table1[[#This Row],[Invoice Date]])</f>
        <v>3</v>
      </c>
      <c r="P7500" s="4">
        <f>YEAR(Table1[[#This Row],[Invoice Date]])</f>
        <v>2021</v>
      </c>
      <c r="Q7500" s="4" t="str">
        <f>"Q"&amp;ROUNDUP(MONTH(Table1[[#This Row],[Invoice Date]])/3,0)</f>
        <v>Q1</v>
      </c>
      <c r="R7500" s="4" t="str">
        <f>LOOKUP(O7500,{1,3,6,9,12},{"Winter","Spring","Summer","Autumn","Winter"})</f>
        <v>Spring</v>
      </c>
    </row>
    <row r="7501" spans="2:18"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c r="O7501" s="4">
        <f>MONTH(Table1[[#This Row],[Invoice Date]])</f>
        <v>3</v>
      </c>
      <c r="P7501" s="4">
        <f>YEAR(Table1[[#This Row],[Invoice Date]])</f>
        <v>2021</v>
      </c>
      <c r="Q7501" s="4" t="str">
        <f>"Q"&amp;ROUNDUP(MONTH(Table1[[#This Row],[Invoice Date]])/3,0)</f>
        <v>Q1</v>
      </c>
      <c r="R7501" s="4" t="str">
        <f>LOOKUP(O7501,{1,3,6,9,12},{"Winter","Spring","Summer","Autumn","Winter"})</f>
        <v>Spring</v>
      </c>
    </row>
    <row r="7502" spans="2:18"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c r="O7502" s="4">
        <f>MONTH(Table1[[#This Row],[Invoice Date]])</f>
        <v>3</v>
      </c>
      <c r="P7502" s="4">
        <f>YEAR(Table1[[#This Row],[Invoice Date]])</f>
        <v>2021</v>
      </c>
      <c r="Q7502" s="4" t="str">
        <f>"Q"&amp;ROUNDUP(MONTH(Table1[[#This Row],[Invoice Date]])/3,0)</f>
        <v>Q1</v>
      </c>
      <c r="R7502" s="4" t="str">
        <f>LOOKUP(O7502,{1,3,6,9,12},{"Winter","Spring","Summer","Autumn","Winter"})</f>
        <v>Spring</v>
      </c>
    </row>
    <row r="7503" spans="2:18"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c r="O7503" s="4">
        <f>MONTH(Table1[[#This Row],[Invoice Date]])</f>
        <v>4</v>
      </c>
      <c r="P7503" s="4">
        <f>YEAR(Table1[[#This Row],[Invoice Date]])</f>
        <v>2021</v>
      </c>
      <c r="Q7503" s="4" t="str">
        <f>"Q"&amp;ROUNDUP(MONTH(Table1[[#This Row],[Invoice Date]])/3,0)</f>
        <v>Q2</v>
      </c>
      <c r="R7503" s="4" t="str">
        <f>LOOKUP(O7503,{1,3,6,9,12},{"Winter","Spring","Summer","Autumn","Winter"})</f>
        <v>Spring</v>
      </c>
    </row>
    <row r="7504" spans="2:18"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c r="O7504" s="4">
        <f>MONTH(Table1[[#This Row],[Invoice Date]])</f>
        <v>4</v>
      </c>
      <c r="P7504" s="4">
        <f>YEAR(Table1[[#This Row],[Invoice Date]])</f>
        <v>2021</v>
      </c>
      <c r="Q7504" s="4" t="str">
        <f>"Q"&amp;ROUNDUP(MONTH(Table1[[#This Row],[Invoice Date]])/3,0)</f>
        <v>Q2</v>
      </c>
      <c r="R7504" s="4" t="str">
        <f>LOOKUP(O7504,{1,3,6,9,12},{"Winter","Spring","Summer","Autumn","Winter"})</f>
        <v>Spring</v>
      </c>
    </row>
    <row r="7505" spans="2:18"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c r="O7505" s="4">
        <f>MONTH(Table1[[#This Row],[Invoice Date]])</f>
        <v>4</v>
      </c>
      <c r="P7505" s="4">
        <f>YEAR(Table1[[#This Row],[Invoice Date]])</f>
        <v>2021</v>
      </c>
      <c r="Q7505" s="4" t="str">
        <f>"Q"&amp;ROUNDUP(MONTH(Table1[[#This Row],[Invoice Date]])/3,0)</f>
        <v>Q2</v>
      </c>
      <c r="R7505" s="4" t="str">
        <f>LOOKUP(O7505,{1,3,6,9,12},{"Winter","Spring","Summer","Autumn","Winter"})</f>
        <v>Spring</v>
      </c>
    </row>
    <row r="7506" spans="2:18"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c r="O7506" s="4">
        <f>MONTH(Table1[[#This Row],[Invoice Date]])</f>
        <v>4</v>
      </c>
      <c r="P7506" s="4">
        <f>YEAR(Table1[[#This Row],[Invoice Date]])</f>
        <v>2021</v>
      </c>
      <c r="Q7506" s="4" t="str">
        <f>"Q"&amp;ROUNDUP(MONTH(Table1[[#This Row],[Invoice Date]])/3,0)</f>
        <v>Q2</v>
      </c>
      <c r="R7506" s="4" t="str">
        <f>LOOKUP(O7506,{1,3,6,9,12},{"Winter","Spring","Summer","Autumn","Winter"})</f>
        <v>Spring</v>
      </c>
    </row>
    <row r="7507" spans="2:18"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c r="O7507" s="4">
        <f>MONTH(Table1[[#This Row],[Invoice Date]])</f>
        <v>4</v>
      </c>
      <c r="P7507" s="4">
        <f>YEAR(Table1[[#This Row],[Invoice Date]])</f>
        <v>2021</v>
      </c>
      <c r="Q7507" s="4" t="str">
        <f>"Q"&amp;ROUNDUP(MONTH(Table1[[#This Row],[Invoice Date]])/3,0)</f>
        <v>Q2</v>
      </c>
      <c r="R7507" s="4" t="str">
        <f>LOOKUP(O7507,{1,3,6,9,12},{"Winter","Spring","Summer","Autumn","Winter"})</f>
        <v>Spring</v>
      </c>
    </row>
    <row r="7508" spans="2:18"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c r="O7508" s="4">
        <f>MONTH(Table1[[#This Row],[Invoice Date]])</f>
        <v>4</v>
      </c>
      <c r="P7508" s="4">
        <f>YEAR(Table1[[#This Row],[Invoice Date]])</f>
        <v>2021</v>
      </c>
      <c r="Q7508" s="4" t="str">
        <f>"Q"&amp;ROUNDUP(MONTH(Table1[[#This Row],[Invoice Date]])/3,0)</f>
        <v>Q2</v>
      </c>
      <c r="R7508" s="4" t="str">
        <f>LOOKUP(O7508,{1,3,6,9,12},{"Winter","Spring","Summer","Autumn","Winter"})</f>
        <v>Spring</v>
      </c>
    </row>
    <row r="7509" spans="2:18"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c r="O7509" s="4">
        <f>MONTH(Table1[[#This Row],[Invoice Date]])</f>
        <v>5</v>
      </c>
      <c r="P7509" s="4">
        <f>YEAR(Table1[[#This Row],[Invoice Date]])</f>
        <v>2021</v>
      </c>
      <c r="Q7509" s="4" t="str">
        <f>"Q"&amp;ROUNDUP(MONTH(Table1[[#This Row],[Invoice Date]])/3,0)</f>
        <v>Q2</v>
      </c>
      <c r="R7509" s="4" t="str">
        <f>LOOKUP(O7509,{1,3,6,9,12},{"Winter","Spring","Summer","Autumn","Winter"})</f>
        <v>Spring</v>
      </c>
    </row>
    <row r="7510" spans="2:18"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c r="O7510" s="4">
        <f>MONTH(Table1[[#This Row],[Invoice Date]])</f>
        <v>5</v>
      </c>
      <c r="P7510" s="4">
        <f>YEAR(Table1[[#This Row],[Invoice Date]])</f>
        <v>2021</v>
      </c>
      <c r="Q7510" s="4" t="str">
        <f>"Q"&amp;ROUNDUP(MONTH(Table1[[#This Row],[Invoice Date]])/3,0)</f>
        <v>Q2</v>
      </c>
      <c r="R7510" s="4" t="str">
        <f>LOOKUP(O7510,{1,3,6,9,12},{"Winter","Spring","Summer","Autumn","Winter"})</f>
        <v>Spring</v>
      </c>
    </row>
    <row r="7511" spans="2:18"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c r="O7511" s="4">
        <f>MONTH(Table1[[#This Row],[Invoice Date]])</f>
        <v>5</v>
      </c>
      <c r="P7511" s="4">
        <f>YEAR(Table1[[#This Row],[Invoice Date]])</f>
        <v>2021</v>
      </c>
      <c r="Q7511" s="4" t="str">
        <f>"Q"&amp;ROUNDUP(MONTH(Table1[[#This Row],[Invoice Date]])/3,0)</f>
        <v>Q2</v>
      </c>
      <c r="R7511" s="4" t="str">
        <f>LOOKUP(O7511,{1,3,6,9,12},{"Winter","Spring","Summer","Autumn","Winter"})</f>
        <v>Spring</v>
      </c>
    </row>
    <row r="7512" spans="2:18"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c r="O7512" s="4">
        <f>MONTH(Table1[[#This Row],[Invoice Date]])</f>
        <v>5</v>
      </c>
      <c r="P7512" s="4">
        <f>YEAR(Table1[[#This Row],[Invoice Date]])</f>
        <v>2021</v>
      </c>
      <c r="Q7512" s="4" t="str">
        <f>"Q"&amp;ROUNDUP(MONTH(Table1[[#This Row],[Invoice Date]])/3,0)</f>
        <v>Q2</v>
      </c>
      <c r="R7512" s="4" t="str">
        <f>LOOKUP(O7512,{1,3,6,9,12},{"Winter","Spring","Summer","Autumn","Winter"})</f>
        <v>Spring</v>
      </c>
    </row>
    <row r="7513" spans="2:18"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c r="O7513" s="4">
        <f>MONTH(Table1[[#This Row],[Invoice Date]])</f>
        <v>5</v>
      </c>
      <c r="P7513" s="4">
        <f>YEAR(Table1[[#This Row],[Invoice Date]])</f>
        <v>2021</v>
      </c>
      <c r="Q7513" s="4" t="str">
        <f>"Q"&amp;ROUNDUP(MONTH(Table1[[#This Row],[Invoice Date]])/3,0)</f>
        <v>Q2</v>
      </c>
      <c r="R7513" s="4" t="str">
        <f>LOOKUP(O7513,{1,3,6,9,12},{"Winter","Spring","Summer","Autumn","Winter"})</f>
        <v>Spring</v>
      </c>
    </row>
    <row r="7514" spans="2:18"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c r="O7514" s="4">
        <f>MONTH(Table1[[#This Row],[Invoice Date]])</f>
        <v>5</v>
      </c>
      <c r="P7514" s="4">
        <f>YEAR(Table1[[#This Row],[Invoice Date]])</f>
        <v>2021</v>
      </c>
      <c r="Q7514" s="4" t="str">
        <f>"Q"&amp;ROUNDUP(MONTH(Table1[[#This Row],[Invoice Date]])/3,0)</f>
        <v>Q2</v>
      </c>
      <c r="R7514" s="4" t="str">
        <f>LOOKUP(O7514,{1,3,6,9,12},{"Winter","Spring","Summer","Autumn","Winter"})</f>
        <v>Spring</v>
      </c>
    </row>
    <row r="7515" spans="2:18"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c r="O7515" s="4">
        <f>MONTH(Table1[[#This Row],[Invoice Date]])</f>
        <v>6</v>
      </c>
      <c r="P7515" s="4">
        <f>YEAR(Table1[[#This Row],[Invoice Date]])</f>
        <v>2021</v>
      </c>
      <c r="Q7515" s="4" t="str">
        <f>"Q"&amp;ROUNDUP(MONTH(Table1[[#This Row],[Invoice Date]])/3,0)</f>
        <v>Q2</v>
      </c>
      <c r="R7515" s="4" t="str">
        <f>LOOKUP(O7515,{1,3,6,9,12},{"Winter","Spring","Summer","Autumn","Winter"})</f>
        <v>Summer</v>
      </c>
    </row>
    <row r="7516" spans="2:18"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c r="O7516" s="4">
        <f>MONTH(Table1[[#This Row],[Invoice Date]])</f>
        <v>6</v>
      </c>
      <c r="P7516" s="4">
        <f>YEAR(Table1[[#This Row],[Invoice Date]])</f>
        <v>2021</v>
      </c>
      <c r="Q7516" s="4" t="str">
        <f>"Q"&amp;ROUNDUP(MONTH(Table1[[#This Row],[Invoice Date]])/3,0)</f>
        <v>Q2</v>
      </c>
      <c r="R7516" s="4" t="str">
        <f>LOOKUP(O7516,{1,3,6,9,12},{"Winter","Spring","Summer","Autumn","Winter"})</f>
        <v>Summer</v>
      </c>
    </row>
    <row r="7517" spans="2:18"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c r="O7517" s="4">
        <f>MONTH(Table1[[#This Row],[Invoice Date]])</f>
        <v>6</v>
      </c>
      <c r="P7517" s="4">
        <f>YEAR(Table1[[#This Row],[Invoice Date]])</f>
        <v>2021</v>
      </c>
      <c r="Q7517" s="4" t="str">
        <f>"Q"&amp;ROUNDUP(MONTH(Table1[[#This Row],[Invoice Date]])/3,0)</f>
        <v>Q2</v>
      </c>
      <c r="R7517" s="4" t="str">
        <f>LOOKUP(O7517,{1,3,6,9,12},{"Winter","Spring","Summer","Autumn","Winter"})</f>
        <v>Summer</v>
      </c>
    </row>
    <row r="7518" spans="2:18"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c r="O7518" s="4">
        <f>MONTH(Table1[[#This Row],[Invoice Date]])</f>
        <v>6</v>
      </c>
      <c r="P7518" s="4">
        <f>YEAR(Table1[[#This Row],[Invoice Date]])</f>
        <v>2021</v>
      </c>
      <c r="Q7518" s="4" t="str">
        <f>"Q"&amp;ROUNDUP(MONTH(Table1[[#This Row],[Invoice Date]])/3,0)</f>
        <v>Q2</v>
      </c>
      <c r="R7518" s="4" t="str">
        <f>LOOKUP(O7518,{1,3,6,9,12},{"Winter","Spring","Summer","Autumn","Winter"})</f>
        <v>Summer</v>
      </c>
    </row>
    <row r="7519" spans="2:18"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c r="O7519" s="4">
        <f>MONTH(Table1[[#This Row],[Invoice Date]])</f>
        <v>6</v>
      </c>
      <c r="P7519" s="4">
        <f>YEAR(Table1[[#This Row],[Invoice Date]])</f>
        <v>2021</v>
      </c>
      <c r="Q7519" s="4" t="str">
        <f>"Q"&amp;ROUNDUP(MONTH(Table1[[#This Row],[Invoice Date]])/3,0)</f>
        <v>Q2</v>
      </c>
      <c r="R7519" s="4" t="str">
        <f>LOOKUP(O7519,{1,3,6,9,12},{"Winter","Spring","Summer","Autumn","Winter"})</f>
        <v>Summer</v>
      </c>
    </row>
    <row r="7520" spans="2:18"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c r="O7520" s="4">
        <f>MONTH(Table1[[#This Row],[Invoice Date]])</f>
        <v>6</v>
      </c>
      <c r="P7520" s="4">
        <f>YEAR(Table1[[#This Row],[Invoice Date]])</f>
        <v>2021</v>
      </c>
      <c r="Q7520" s="4" t="str">
        <f>"Q"&amp;ROUNDUP(MONTH(Table1[[#This Row],[Invoice Date]])/3,0)</f>
        <v>Q2</v>
      </c>
      <c r="R7520" s="4" t="str">
        <f>LOOKUP(O7520,{1,3,6,9,12},{"Winter","Spring","Summer","Autumn","Winter"})</f>
        <v>Summer</v>
      </c>
    </row>
    <row r="7521" spans="2:18"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c r="O7521" s="4">
        <f>MONTH(Table1[[#This Row],[Invoice Date]])</f>
        <v>7</v>
      </c>
      <c r="P7521" s="4">
        <f>YEAR(Table1[[#This Row],[Invoice Date]])</f>
        <v>2021</v>
      </c>
      <c r="Q7521" s="4" t="str">
        <f>"Q"&amp;ROUNDUP(MONTH(Table1[[#This Row],[Invoice Date]])/3,0)</f>
        <v>Q3</v>
      </c>
      <c r="R7521" s="4" t="str">
        <f>LOOKUP(O7521,{1,3,6,9,12},{"Winter","Spring","Summer","Autumn","Winter"})</f>
        <v>Summer</v>
      </c>
    </row>
    <row r="7522" spans="2:18"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c r="O7522" s="4">
        <f>MONTH(Table1[[#This Row],[Invoice Date]])</f>
        <v>7</v>
      </c>
      <c r="P7522" s="4">
        <f>YEAR(Table1[[#This Row],[Invoice Date]])</f>
        <v>2021</v>
      </c>
      <c r="Q7522" s="4" t="str">
        <f>"Q"&amp;ROUNDUP(MONTH(Table1[[#This Row],[Invoice Date]])/3,0)</f>
        <v>Q3</v>
      </c>
      <c r="R7522" s="4" t="str">
        <f>LOOKUP(O7522,{1,3,6,9,12},{"Winter","Spring","Summer","Autumn","Winter"})</f>
        <v>Summer</v>
      </c>
    </row>
    <row r="7523" spans="2:18"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c r="O7523" s="4">
        <f>MONTH(Table1[[#This Row],[Invoice Date]])</f>
        <v>7</v>
      </c>
      <c r="P7523" s="4">
        <f>YEAR(Table1[[#This Row],[Invoice Date]])</f>
        <v>2021</v>
      </c>
      <c r="Q7523" s="4" t="str">
        <f>"Q"&amp;ROUNDUP(MONTH(Table1[[#This Row],[Invoice Date]])/3,0)</f>
        <v>Q3</v>
      </c>
      <c r="R7523" s="4" t="str">
        <f>LOOKUP(O7523,{1,3,6,9,12},{"Winter","Spring","Summer","Autumn","Winter"})</f>
        <v>Summer</v>
      </c>
    </row>
    <row r="7524" spans="2:18"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c r="O7524" s="4">
        <f>MONTH(Table1[[#This Row],[Invoice Date]])</f>
        <v>7</v>
      </c>
      <c r="P7524" s="4">
        <f>YEAR(Table1[[#This Row],[Invoice Date]])</f>
        <v>2021</v>
      </c>
      <c r="Q7524" s="4" t="str">
        <f>"Q"&amp;ROUNDUP(MONTH(Table1[[#This Row],[Invoice Date]])/3,0)</f>
        <v>Q3</v>
      </c>
      <c r="R7524" s="4" t="str">
        <f>LOOKUP(O7524,{1,3,6,9,12},{"Winter","Spring","Summer","Autumn","Winter"})</f>
        <v>Summer</v>
      </c>
    </row>
    <row r="7525" spans="2:18"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c r="O7525" s="4">
        <f>MONTH(Table1[[#This Row],[Invoice Date]])</f>
        <v>7</v>
      </c>
      <c r="P7525" s="4">
        <f>YEAR(Table1[[#This Row],[Invoice Date]])</f>
        <v>2021</v>
      </c>
      <c r="Q7525" s="4" t="str">
        <f>"Q"&amp;ROUNDUP(MONTH(Table1[[#This Row],[Invoice Date]])/3,0)</f>
        <v>Q3</v>
      </c>
      <c r="R7525" s="4" t="str">
        <f>LOOKUP(O7525,{1,3,6,9,12},{"Winter","Spring","Summer","Autumn","Winter"})</f>
        <v>Summer</v>
      </c>
    </row>
    <row r="7526" spans="2:18"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c r="O7526" s="4">
        <f>MONTH(Table1[[#This Row],[Invoice Date]])</f>
        <v>7</v>
      </c>
      <c r="P7526" s="4">
        <f>YEAR(Table1[[#This Row],[Invoice Date]])</f>
        <v>2021</v>
      </c>
      <c r="Q7526" s="4" t="str">
        <f>"Q"&amp;ROUNDUP(MONTH(Table1[[#This Row],[Invoice Date]])/3,0)</f>
        <v>Q3</v>
      </c>
      <c r="R7526" s="4" t="str">
        <f>LOOKUP(O7526,{1,3,6,9,12},{"Winter","Spring","Summer","Autumn","Winter"})</f>
        <v>Summer</v>
      </c>
    </row>
    <row r="7527" spans="2:18"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c r="O7527" s="4">
        <f>MONTH(Table1[[#This Row],[Invoice Date]])</f>
        <v>8</v>
      </c>
      <c r="P7527" s="4">
        <f>YEAR(Table1[[#This Row],[Invoice Date]])</f>
        <v>2021</v>
      </c>
      <c r="Q7527" s="4" t="str">
        <f>"Q"&amp;ROUNDUP(MONTH(Table1[[#This Row],[Invoice Date]])/3,0)</f>
        <v>Q3</v>
      </c>
      <c r="R7527" s="4" t="str">
        <f>LOOKUP(O7527,{1,3,6,9,12},{"Winter","Spring","Summer","Autumn","Winter"})</f>
        <v>Summer</v>
      </c>
    </row>
    <row r="7528" spans="2:18"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c r="O7528" s="4">
        <f>MONTH(Table1[[#This Row],[Invoice Date]])</f>
        <v>8</v>
      </c>
      <c r="P7528" s="4">
        <f>YEAR(Table1[[#This Row],[Invoice Date]])</f>
        <v>2021</v>
      </c>
      <c r="Q7528" s="4" t="str">
        <f>"Q"&amp;ROUNDUP(MONTH(Table1[[#This Row],[Invoice Date]])/3,0)</f>
        <v>Q3</v>
      </c>
      <c r="R7528" s="4" t="str">
        <f>LOOKUP(O7528,{1,3,6,9,12},{"Winter","Spring","Summer","Autumn","Winter"})</f>
        <v>Summer</v>
      </c>
    </row>
    <row r="7529" spans="2:18"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c r="O7529" s="4">
        <f>MONTH(Table1[[#This Row],[Invoice Date]])</f>
        <v>8</v>
      </c>
      <c r="P7529" s="4">
        <f>YEAR(Table1[[#This Row],[Invoice Date]])</f>
        <v>2021</v>
      </c>
      <c r="Q7529" s="4" t="str">
        <f>"Q"&amp;ROUNDUP(MONTH(Table1[[#This Row],[Invoice Date]])/3,0)</f>
        <v>Q3</v>
      </c>
      <c r="R7529" s="4" t="str">
        <f>LOOKUP(O7529,{1,3,6,9,12},{"Winter","Spring","Summer","Autumn","Winter"})</f>
        <v>Summer</v>
      </c>
    </row>
    <row r="7530" spans="2:18"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c r="O7530" s="4">
        <f>MONTH(Table1[[#This Row],[Invoice Date]])</f>
        <v>8</v>
      </c>
      <c r="P7530" s="4">
        <f>YEAR(Table1[[#This Row],[Invoice Date]])</f>
        <v>2021</v>
      </c>
      <c r="Q7530" s="4" t="str">
        <f>"Q"&amp;ROUNDUP(MONTH(Table1[[#This Row],[Invoice Date]])/3,0)</f>
        <v>Q3</v>
      </c>
      <c r="R7530" s="4" t="str">
        <f>LOOKUP(O7530,{1,3,6,9,12},{"Winter","Spring","Summer","Autumn","Winter"})</f>
        <v>Summer</v>
      </c>
    </row>
    <row r="7531" spans="2:18"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c r="O7531" s="4">
        <f>MONTH(Table1[[#This Row],[Invoice Date]])</f>
        <v>8</v>
      </c>
      <c r="P7531" s="4">
        <f>YEAR(Table1[[#This Row],[Invoice Date]])</f>
        <v>2021</v>
      </c>
      <c r="Q7531" s="4" t="str">
        <f>"Q"&amp;ROUNDUP(MONTH(Table1[[#This Row],[Invoice Date]])/3,0)</f>
        <v>Q3</v>
      </c>
      <c r="R7531" s="4" t="str">
        <f>LOOKUP(O7531,{1,3,6,9,12},{"Winter","Spring","Summer","Autumn","Winter"})</f>
        <v>Summer</v>
      </c>
    </row>
    <row r="7532" spans="2:18"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c r="O7532" s="4">
        <f>MONTH(Table1[[#This Row],[Invoice Date]])</f>
        <v>8</v>
      </c>
      <c r="P7532" s="4">
        <f>YEAR(Table1[[#This Row],[Invoice Date]])</f>
        <v>2021</v>
      </c>
      <c r="Q7532" s="4" t="str">
        <f>"Q"&amp;ROUNDUP(MONTH(Table1[[#This Row],[Invoice Date]])/3,0)</f>
        <v>Q3</v>
      </c>
      <c r="R7532" s="4" t="str">
        <f>LOOKUP(O7532,{1,3,6,9,12},{"Winter","Spring","Summer","Autumn","Winter"})</f>
        <v>Summer</v>
      </c>
    </row>
    <row r="7533" spans="2:18"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c r="O7533" s="4">
        <f>MONTH(Table1[[#This Row],[Invoice Date]])</f>
        <v>9</v>
      </c>
      <c r="P7533" s="4">
        <f>YEAR(Table1[[#This Row],[Invoice Date]])</f>
        <v>2021</v>
      </c>
      <c r="Q7533" s="4" t="str">
        <f>"Q"&amp;ROUNDUP(MONTH(Table1[[#This Row],[Invoice Date]])/3,0)</f>
        <v>Q3</v>
      </c>
      <c r="R7533" s="4" t="str">
        <f>LOOKUP(O7533,{1,3,6,9,12},{"Winter","Spring","Summer","Autumn","Winter"})</f>
        <v>Autumn</v>
      </c>
    </row>
    <row r="7534" spans="2:18"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c r="O7534" s="4">
        <f>MONTH(Table1[[#This Row],[Invoice Date]])</f>
        <v>9</v>
      </c>
      <c r="P7534" s="4">
        <f>YEAR(Table1[[#This Row],[Invoice Date]])</f>
        <v>2021</v>
      </c>
      <c r="Q7534" s="4" t="str">
        <f>"Q"&amp;ROUNDUP(MONTH(Table1[[#This Row],[Invoice Date]])/3,0)</f>
        <v>Q3</v>
      </c>
      <c r="R7534" s="4" t="str">
        <f>LOOKUP(O7534,{1,3,6,9,12},{"Winter","Spring","Summer","Autumn","Winter"})</f>
        <v>Autumn</v>
      </c>
    </row>
    <row r="7535" spans="2:18"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c r="O7535" s="4">
        <f>MONTH(Table1[[#This Row],[Invoice Date]])</f>
        <v>9</v>
      </c>
      <c r="P7535" s="4">
        <f>YEAR(Table1[[#This Row],[Invoice Date]])</f>
        <v>2021</v>
      </c>
      <c r="Q7535" s="4" t="str">
        <f>"Q"&amp;ROUNDUP(MONTH(Table1[[#This Row],[Invoice Date]])/3,0)</f>
        <v>Q3</v>
      </c>
      <c r="R7535" s="4" t="str">
        <f>LOOKUP(O7535,{1,3,6,9,12},{"Winter","Spring","Summer","Autumn","Winter"})</f>
        <v>Autumn</v>
      </c>
    </row>
    <row r="7536" spans="2:18"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c r="O7536" s="4">
        <f>MONTH(Table1[[#This Row],[Invoice Date]])</f>
        <v>9</v>
      </c>
      <c r="P7536" s="4">
        <f>YEAR(Table1[[#This Row],[Invoice Date]])</f>
        <v>2021</v>
      </c>
      <c r="Q7536" s="4" t="str">
        <f>"Q"&amp;ROUNDUP(MONTH(Table1[[#This Row],[Invoice Date]])/3,0)</f>
        <v>Q3</v>
      </c>
      <c r="R7536" s="4" t="str">
        <f>LOOKUP(O7536,{1,3,6,9,12},{"Winter","Spring","Summer","Autumn","Winter"})</f>
        <v>Autumn</v>
      </c>
    </row>
    <row r="7537" spans="2:18"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c r="O7537" s="4">
        <f>MONTH(Table1[[#This Row],[Invoice Date]])</f>
        <v>9</v>
      </c>
      <c r="P7537" s="4">
        <f>YEAR(Table1[[#This Row],[Invoice Date]])</f>
        <v>2021</v>
      </c>
      <c r="Q7537" s="4" t="str">
        <f>"Q"&amp;ROUNDUP(MONTH(Table1[[#This Row],[Invoice Date]])/3,0)</f>
        <v>Q3</v>
      </c>
      <c r="R7537" s="4" t="str">
        <f>LOOKUP(O7537,{1,3,6,9,12},{"Winter","Spring","Summer","Autumn","Winter"})</f>
        <v>Autumn</v>
      </c>
    </row>
    <row r="7538" spans="2:18"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c r="O7538" s="4">
        <f>MONTH(Table1[[#This Row],[Invoice Date]])</f>
        <v>9</v>
      </c>
      <c r="P7538" s="4">
        <f>YEAR(Table1[[#This Row],[Invoice Date]])</f>
        <v>2021</v>
      </c>
      <c r="Q7538" s="4" t="str">
        <f>"Q"&amp;ROUNDUP(MONTH(Table1[[#This Row],[Invoice Date]])/3,0)</f>
        <v>Q3</v>
      </c>
      <c r="R7538" s="4" t="str">
        <f>LOOKUP(O7538,{1,3,6,9,12},{"Winter","Spring","Summer","Autumn","Winter"})</f>
        <v>Autumn</v>
      </c>
    </row>
    <row r="7539" spans="2:18"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c r="O7539" s="4">
        <f>MONTH(Table1[[#This Row],[Invoice Date]])</f>
        <v>10</v>
      </c>
      <c r="P7539" s="4">
        <f>YEAR(Table1[[#This Row],[Invoice Date]])</f>
        <v>2021</v>
      </c>
      <c r="Q7539" s="4" t="str">
        <f>"Q"&amp;ROUNDUP(MONTH(Table1[[#This Row],[Invoice Date]])/3,0)</f>
        <v>Q4</v>
      </c>
      <c r="R7539" s="4" t="str">
        <f>LOOKUP(O7539,{1,3,6,9,12},{"Winter","Spring","Summer","Autumn","Winter"})</f>
        <v>Autumn</v>
      </c>
    </row>
    <row r="7540" spans="2:18"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c r="O7540" s="4">
        <f>MONTH(Table1[[#This Row],[Invoice Date]])</f>
        <v>10</v>
      </c>
      <c r="P7540" s="4">
        <f>YEAR(Table1[[#This Row],[Invoice Date]])</f>
        <v>2021</v>
      </c>
      <c r="Q7540" s="4" t="str">
        <f>"Q"&amp;ROUNDUP(MONTH(Table1[[#This Row],[Invoice Date]])/3,0)</f>
        <v>Q4</v>
      </c>
      <c r="R7540" s="4" t="str">
        <f>LOOKUP(O7540,{1,3,6,9,12},{"Winter","Spring","Summer","Autumn","Winter"})</f>
        <v>Autumn</v>
      </c>
    </row>
    <row r="7541" spans="2:18"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c r="O7541" s="4">
        <f>MONTH(Table1[[#This Row],[Invoice Date]])</f>
        <v>10</v>
      </c>
      <c r="P7541" s="4">
        <f>YEAR(Table1[[#This Row],[Invoice Date]])</f>
        <v>2021</v>
      </c>
      <c r="Q7541" s="4" t="str">
        <f>"Q"&amp;ROUNDUP(MONTH(Table1[[#This Row],[Invoice Date]])/3,0)</f>
        <v>Q4</v>
      </c>
      <c r="R7541" s="4" t="str">
        <f>LOOKUP(O7541,{1,3,6,9,12},{"Winter","Spring","Summer","Autumn","Winter"})</f>
        <v>Autumn</v>
      </c>
    </row>
    <row r="7542" spans="2:18"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c r="O7542" s="4">
        <f>MONTH(Table1[[#This Row],[Invoice Date]])</f>
        <v>10</v>
      </c>
      <c r="P7542" s="4">
        <f>YEAR(Table1[[#This Row],[Invoice Date]])</f>
        <v>2021</v>
      </c>
      <c r="Q7542" s="4" t="str">
        <f>"Q"&amp;ROUNDUP(MONTH(Table1[[#This Row],[Invoice Date]])/3,0)</f>
        <v>Q4</v>
      </c>
      <c r="R7542" s="4" t="str">
        <f>LOOKUP(O7542,{1,3,6,9,12},{"Winter","Spring","Summer","Autumn","Winter"})</f>
        <v>Autumn</v>
      </c>
    </row>
    <row r="7543" spans="2:18"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c r="O7543" s="4">
        <f>MONTH(Table1[[#This Row],[Invoice Date]])</f>
        <v>10</v>
      </c>
      <c r="P7543" s="4">
        <f>YEAR(Table1[[#This Row],[Invoice Date]])</f>
        <v>2021</v>
      </c>
      <c r="Q7543" s="4" t="str">
        <f>"Q"&amp;ROUNDUP(MONTH(Table1[[#This Row],[Invoice Date]])/3,0)</f>
        <v>Q4</v>
      </c>
      <c r="R7543" s="4" t="str">
        <f>LOOKUP(O7543,{1,3,6,9,12},{"Winter","Spring","Summer","Autumn","Winter"})</f>
        <v>Autumn</v>
      </c>
    </row>
    <row r="7544" spans="2:18"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c r="O7544" s="4">
        <f>MONTH(Table1[[#This Row],[Invoice Date]])</f>
        <v>10</v>
      </c>
      <c r="P7544" s="4">
        <f>YEAR(Table1[[#This Row],[Invoice Date]])</f>
        <v>2021</v>
      </c>
      <c r="Q7544" s="4" t="str">
        <f>"Q"&amp;ROUNDUP(MONTH(Table1[[#This Row],[Invoice Date]])/3,0)</f>
        <v>Q4</v>
      </c>
      <c r="R7544" s="4" t="str">
        <f>LOOKUP(O7544,{1,3,6,9,12},{"Winter","Spring","Summer","Autumn","Winter"})</f>
        <v>Autumn</v>
      </c>
    </row>
    <row r="7545" spans="2:18"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c r="O7545" s="4">
        <f>MONTH(Table1[[#This Row],[Invoice Date]])</f>
        <v>11</v>
      </c>
      <c r="P7545" s="4">
        <f>YEAR(Table1[[#This Row],[Invoice Date]])</f>
        <v>2021</v>
      </c>
      <c r="Q7545" s="4" t="str">
        <f>"Q"&amp;ROUNDUP(MONTH(Table1[[#This Row],[Invoice Date]])/3,0)</f>
        <v>Q4</v>
      </c>
      <c r="R7545" s="4" t="str">
        <f>LOOKUP(O7545,{1,3,6,9,12},{"Winter","Spring","Summer","Autumn","Winter"})</f>
        <v>Autumn</v>
      </c>
    </row>
    <row r="7546" spans="2:18"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c r="O7546" s="4">
        <f>MONTH(Table1[[#This Row],[Invoice Date]])</f>
        <v>11</v>
      </c>
      <c r="P7546" s="4">
        <f>YEAR(Table1[[#This Row],[Invoice Date]])</f>
        <v>2021</v>
      </c>
      <c r="Q7546" s="4" t="str">
        <f>"Q"&amp;ROUNDUP(MONTH(Table1[[#This Row],[Invoice Date]])/3,0)</f>
        <v>Q4</v>
      </c>
      <c r="R7546" s="4" t="str">
        <f>LOOKUP(O7546,{1,3,6,9,12},{"Winter","Spring","Summer","Autumn","Winter"})</f>
        <v>Autumn</v>
      </c>
    </row>
    <row r="7547" spans="2:18"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c r="O7547" s="4">
        <f>MONTH(Table1[[#This Row],[Invoice Date]])</f>
        <v>11</v>
      </c>
      <c r="P7547" s="4">
        <f>YEAR(Table1[[#This Row],[Invoice Date]])</f>
        <v>2021</v>
      </c>
      <c r="Q7547" s="4" t="str">
        <f>"Q"&amp;ROUNDUP(MONTH(Table1[[#This Row],[Invoice Date]])/3,0)</f>
        <v>Q4</v>
      </c>
      <c r="R7547" s="4" t="str">
        <f>LOOKUP(O7547,{1,3,6,9,12},{"Winter","Spring","Summer","Autumn","Winter"})</f>
        <v>Autumn</v>
      </c>
    </row>
    <row r="7548" spans="2:18"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c r="O7548" s="4">
        <f>MONTH(Table1[[#This Row],[Invoice Date]])</f>
        <v>11</v>
      </c>
      <c r="P7548" s="4">
        <f>YEAR(Table1[[#This Row],[Invoice Date]])</f>
        <v>2021</v>
      </c>
      <c r="Q7548" s="4" t="str">
        <f>"Q"&amp;ROUNDUP(MONTH(Table1[[#This Row],[Invoice Date]])/3,0)</f>
        <v>Q4</v>
      </c>
      <c r="R7548" s="4" t="str">
        <f>LOOKUP(O7548,{1,3,6,9,12},{"Winter","Spring","Summer","Autumn","Winter"})</f>
        <v>Autumn</v>
      </c>
    </row>
    <row r="7549" spans="2:18"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c r="O7549" s="4">
        <f>MONTH(Table1[[#This Row],[Invoice Date]])</f>
        <v>11</v>
      </c>
      <c r="P7549" s="4">
        <f>YEAR(Table1[[#This Row],[Invoice Date]])</f>
        <v>2021</v>
      </c>
      <c r="Q7549" s="4" t="str">
        <f>"Q"&amp;ROUNDUP(MONTH(Table1[[#This Row],[Invoice Date]])/3,0)</f>
        <v>Q4</v>
      </c>
      <c r="R7549" s="4" t="str">
        <f>LOOKUP(O7549,{1,3,6,9,12},{"Winter","Spring","Summer","Autumn","Winter"})</f>
        <v>Autumn</v>
      </c>
    </row>
    <row r="7550" spans="2:18"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c r="O7550" s="4">
        <f>MONTH(Table1[[#This Row],[Invoice Date]])</f>
        <v>11</v>
      </c>
      <c r="P7550" s="4">
        <f>YEAR(Table1[[#This Row],[Invoice Date]])</f>
        <v>2021</v>
      </c>
      <c r="Q7550" s="4" t="str">
        <f>"Q"&amp;ROUNDUP(MONTH(Table1[[#This Row],[Invoice Date]])/3,0)</f>
        <v>Q4</v>
      </c>
      <c r="R7550" s="4" t="str">
        <f>LOOKUP(O7550,{1,3,6,9,12},{"Winter","Spring","Summer","Autumn","Winter"})</f>
        <v>Autumn</v>
      </c>
    </row>
    <row r="7551" spans="2:18"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c r="O7551" s="4">
        <f>MONTH(Table1[[#This Row],[Invoice Date]])</f>
        <v>12</v>
      </c>
      <c r="P7551" s="4">
        <f>YEAR(Table1[[#This Row],[Invoice Date]])</f>
        <v>2021</v>
      </c>
      <c r="Q7551" s="4" t="str">
        <f>"Q"&amp;ROUNDUP(MONTH(Table1[[#This Row],[Invoice Date]])/3,0)</f>
        <v>Q4</v>
      </c>
      <c r="R7551" s="4" t="str">
        <f>LOOKUP(O7551,{1,3,6,9,12},{"Winter","Spring","Summer","Autumn","Winter"})</f>
        <v>Winter</v>
      </c>
    </row>
    <row r="7552" spans="2:18"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c r="O7552" s="4">
        <f>MONTH(Table1[[#This Row],[Invoice Date]])</f>
        <v>12</v>
      </c>
      <c r="P7552" s="4">
        <f>YEAR(Table1[[#This Row],[Invoice Date]])</f>
        <v>2021</v>
      </c>
      <c r="Q7552" s="4" t="str">
        <f>"Q"&amp;ROUNDUP(MONTH(Table1[[#This Row],[Invoice Date]])/3,0)</f>
        <v>Q4</v>
      </c>
      <c r="R7552" s="4" t="str">
        <f>LOOKUP(O7552,{1,3,6,9,12},{"Winter","Spring","Summer","Autumn","Winter"})</f>
        <v>Winter</v>
      </c>
    </row>
    <row r="7553" spans="2:18"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c r="O7553" s="4">
        <f>MONTH(Table1[[#This Row],[Invoice Date]])</f>
        <v>12</v>
      </c>
      <c r="P7553" s="4">
        <f>YEAR(Table1[[#This Row],[Invoice Date]])</f>
        <v>2021</v>
      </c>
      <c r="Q7553" s="4" t="str">
        <f>"Q"&amp;ROUNDUP(MONTH(Table1[[#This Row],[Invoice Date]])/3,0)</f>
        <v>Q4</v>
      </c>
      <c r="R7553" s="4" t="str">
        <f>LOOKUP(O7553,{1,3,6,9,12},{"Winter","Spring","Summer","Autumn","Winter"})</f>
        <v>Winter</v>
      </c>
    </row>
    <row r="7554" spans="2:18"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c r="O7554" s="4">
        <f>MONTH(Table1[[#This Row],[Invoice Date]])</f>
        <v>12</v>
      </c>
      <c r="P7554" s="4">
        <f>YEAR(Table1[[#This Row],[Invoice Date]])</f>
        <v>2021</v>
      </c>
      <c r="Q7554" s="4" t="str">
        <f>"Q"&amp;ROUNDUP(MONTH(Table1[[#This Row],[Invoice Date]])/3,0)</f>
        <v>Q4</v>
      </c>
      <c r="R7554" s="4" t="str">
        <f>LOOKUP(O7554,{1,3,6,9,12},{"Winter","Spring","Summer","Autumn","Winter"})</f>
        <v>Winter</v>
      </c>
    </row>
    <row r="7555" spans="2:18"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c r="O7555" s="4">
        <f>MONTH(Table1[[#This Row],[Invoice Date]])</f>
        <v>12</v>
      </c>
      <c r="P7555" s="4">
        <f>YEAR(Table1[[#This Row],[Invoice Date]])</f>
        <v>2021</v>
      </c>
      <c r="Q7555" s="4" t="str">
        <f>"Q"&amp;ROUNDUP(MONTH(Table1[[#This Row],[Invoice Date]])/3,0)</f>
        <v>Q4</v>
      </c>
      <c r="R7555" s="4" t="str">
        <f>LOOKUP(O7555,{1,3,6,9,12},{"Winter","Spring","Summer","Autumn","Winter"})</f>
        <v>Winter</v>
      </c>
    </row>
    <row r="7556" spans="2:18"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c r="O7556" s="4">
        <f>MONTH(Table1[[#This Row],[Invoice Date]])</f>
        <v>12</v>
      </c>
      <c r="P7556" s="4">
        <f>YEAR(Table1[[#This Row],[Invoice Date]])</f>
        <v>2021</v>
      </c>
      <c r="Q7556" s="4" t="str">
        <f>"Q"&amp;ROUNDUP(MONTH(Table1[[#This Row],[Invoice Date]])/3,0)</f>
        <v>Q4</v>
      </c>
      <c r="R7556" s="4" t="str">
        <f>LOOKUP(O7556,{1,3,6,9,12},{"Winter","Spring","Summer","Autumn","Winter"})</f>
        <v>Winter</v>
      </c>
    </row>
    <row r="7557" spans="2:18"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c r="O7557" s="4">
        <f>MONTH(Table1[[#This Row],[Invoice Date]])</f>
        <v>1</v>
      </c>
      <c r="P7557" s="4">
        <f>YEAR(Table1[[#This Row],[Invoice Date]])</f>
        <v>2021</v>
      </c>
      <c r="Q7557" s="4" t="str">
        <f>"Q"&amp;ROUNDUP(MONTH(Table1[[#This Row],[Invoice Date]])/3,0)</f>
        <v>Q1</v>
      </c>
      <c r="R7557" s="4" t="str">
        <f>LOOKUP(O7557,{1,3,6,9,12},{"Winter","Spring","Summer","Autumn","Winter"})</f>
        <v>Winter</v>
      </c>
    </row>
    <row r="7558" spans="2:18"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c r="O7558" s="4">
        <f>MONTH(Table1[[#This Row],[Invoice Date]])</f>
        <v>1</v>
      </c>
      <c r="P7558" s="4">
        <f>YEAR(Table1[[#This Row],[Invoice Date]])</f>
        <v>2021</v>
      </c>
      <c r="Q7558" s="4" t="str">
        <f>"Q"&amp;ROUNDUP(MONTH(Table1[[#This Row],[Invoice Date]])/3,0)</f>
        <v>Q1</v>
      </c>
      <c r="R7558" s="4" t="str">
        <f>LOOKUP(O7558,{1,3,6,9,12},{"Winter","Spring","Summer","Autumn","Winter"})</f>
        <v>Winter</v>
      </c>
    </row>
    <row r="7559" spans="2:18"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c r="O7559" s="4">
        <f>MONTH(Table1[[#This Row],[Invoice Date]])</f>
        <v>1</v>
      </c>
      <c r="P7559" s="4">
        <f>YEAR(Table1[[#This Row],[Invoice Date]])</f>
        <v>2021</v>
      </c>
      <c r="Q7559" s="4" t="str">
        <f>"Q"&amp;ROUNDUP(MONTH(Table1[[#This Row],[Invoice Date]])/3,0)</f>
        <v>Q1</v>
      </c>
      <c r="R7559" s="4" t="str">
        <f>LOOKUP(O7559,{1,3,6,9,12},{"Winter","Spring","Summer","Autumn","Winter"})</f>
        <v>Winter</v>
      </c>
    </row>
    <row r="7560" spans="2:18"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c r="O7560" s="4">
        <f>MONTH(Table1[[#This Row],[Invoice Date]])</f>
        <v>1</v>
      </c>
      <c r="P7560" s="4">
        <f>YEAR(Table1[[#This Row],[Invoice Date]])</f>
        <v>2021</v>
      </c>
      <c r="Q7560" s="4" t="str">
        <f>"Q"&amp;ROUNDUP(MONTH(Table1[[#This Row],[Invoice Date]])/3,0)</f>
        <v>Q1</v>
      </c>
      <c r="R7560" s="4" t="str">
        <f>LOOKUP(O7560,{1,3,6,9,12},{"Winter","Spring","Summer","Autumn","Winter"})</f>
        <v>Winter</v>
      </c>
    </row>
    <row r="7561" spans="2:18"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c r="O7561" s="4">
        <f>MONTH(Table1[[#This Row],[Invoice Date]])</f>
        <v>1</v>
      </c>
      <c r="P7561" s="4">
        <f>YEAR(Table1[[#This Row],[Invoice Date]])</f>
        <v>2021</v>
      </c>
      <c r="Q7561" s="4" t="str">
        <f>"Q"&amp;ROUNDUP(MONTH(Table1[[#This Row],[Invoice Date]])/3,0)</f>
        <v>Q1</v>
      </c>
      <c r="R7561" s="4" t="str">
        <f>LOOKUP(O7561,{1,3,6,9,12},{"Winter","Spring","Summer","Autumn","Winter"})</f>
        <v>Winter</v>
      </c>
    </row>
    <row r="7562" spans="2:18"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c r="O7562" s="4">
        <f>MONTH(Table1[[#This Row],[Invoice Date]])</f>
        <v>1</v>
      </c>
      <c r="P7562" s="4">
        <f>YEAR(Table1[[#This Row],[Invoice Date]])</f>
        <v>2021</v>
      </c>
      <c r="Q7562" s="4" t="str">
        <f>"Q"&amp;ROUNDUP(MONTH(Table1[[#This Row],[Invoice Date]])/3,0)</f>
        <v>Q1</v>
      </c>
      <c r="R7562" s="4" t="str">
        <f>LOOKUP(O7562,{1,3,6,9,12},{"Winter","Spring","Summer","Autumn","Winter"})</f>
        <v>Winter</v>
      </c>
    </row>
    <row r="7563" spans="2:18"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c r="O7563" s="4">
        <f>MONTH(Table1[[#This Row],[Invoice Date]])</f>
        <v>2</v>
      </c>
      <c r="P7563" s="4">
        <f>YEAR(Table1[[#This Row],[Invoice Date]])</f>
        <v>2021</v>
      </c>
      <c r="Q7563" s="4" t="str">
        <f>"Q"&amp;ROUNDUP(MONTH(Table1[[#This Row],[Invoice Date]])/3,0)</f>
        <v>Q1</v>
      </c>
      <c r="R7563" s="4" t="str">
        <f>LOOKUP(O7563,{1,3,6,9,12},{"Winter","Spring","Summer","Autumn","Winter"})</f>
        <v>Winter</v>
      </c>
    </row>
    <row r="7564" spans="2:18"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c r="O7564" s="4">
        <f>MONTH(Table1[[#This Row],[Invoice Date]])</f>
        <v>2</v>
      </c>
      <c r="P7564" s="4">
        <f>YEAR(Table1[[#This Row],[Invoice Date]])</f>
        <v>2021</v>
      </c>
      <c r="Q7564" s="4" t="str">
        <f>"Q"&amp;ROUNDUP(MONTH(Table1[[#This Row],[Invoice Date]])/3,0)</f>
        <v>Q1</v>
      </c>
      <c r="R7564" s="4" t="str">
        <f>LOOKUP(O7564,{1,3,6,9,12},{"Winter","Spring","Summer","Autumn","Winter"})</f>
        <v>Winter</v>
      </c>
    </row>
    <row r="7565" spans="2:18"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c r="O7565" s="4">
        <f>MONTH(Table1[[#This Row],[Invoice Date]])</f>
        <v>2</v>
      </c>
      <c r="P7565" s="4">
        <f>YEAR(Table1[[#This Row],[Invoice Date]])</f>
        <v>2021</v>
      </c>
      <c r="Q7565" s="4" t="str">
        <f>"Q"&amp;ROUNDUP(MONTH(Table1[[#This Row],[Invoice Date]])/3,0)</f>
        <v>Q1</v>
      </c>
      <c r="R7565" s="4" t="str">
        <f>LOOKUP(O7565,{1,3,6,9,12},{"Winter","Spring","Summer","Autumn","Winter"})</f>
        <v>Winter</v>
      </c>
    </row>
    <row r="7566" spans="2:18"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c r="O7566" s="4">
        <f>MONTH(Table1[[#This Row],[Invoice Date]])</f>
        <v>2</v>
      </c>
      <c r="P7566" s="4">
        <f>YEAR(Table1[[#This Row],[Invoice Date]])</f>
        <v>2021</v>
      </c>
      <c r="Q7566" s="4" t="str">
        <f>"Q"&amp;ROUNDUP(MONTH(Table1[[#This Row],[Invoice Date]])/3,0)</f>
        <v>Q1</v>
      </c>
      <c r="R7566" s="4" t="str">
        <f>LOOKUP(O7566,{1,3,6,9,12},{"Winter","Spring","Summer","Autumn","Winter"})</f>
        <v>Winter</v>
      </c>
    </row>
    <row r="7567" spans="2:18"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c r="O7567" s="4">
        <f>MONTH(Table1[[#This Row],[Invoice Date]])</f>
        <v>2</v>
      </c>
      <c r="P7567" s="4">
        <f>YEAR(Table1[[#This Row],[Invoice Date]])</f>
        <v>2021</v>
      </c>
      <c r="Q7567" s="4" t="str">
        <f>"Q"&amp;ROUNDUP(MONTH(Table1[[#This Row],[Invoice Date]])/3,0)</f>
        <v>Q1</v>
      </c>
      <c r="R7567" s="4" t="str">
        <f>LOOKUP(O7567,{1,3,6,9,12},{"Winter","Spring","Summer","Autumn","Winter"})</f>
        <v>Winter</v>
      </c>
    </row>
    <row r="7568" spans="2:18"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c r="O7568" s="4">
        <f>MONTH(Table1[[#This Row],[Invoice Date]])</f>
        <v>2</v>
      </c>
      <c r="P7568" s="4">
        <f>YEAR(Table1[[#This Row],[Invoice Date]])</f>
        <v>2021</v>
      </c>
      <c r="Q7568" s="4" t="str">
        <f>"Q"&amp;ROUNDUP(MONTH(Table1[[#This Row],[Invoice Date]])/3,0)</f>
        <v>Q1</v>
      </c>
      <c r="R7568" s="4" t="str">
        <f>LOOKUP(O7568,{1,3,6,9,12},{"Winter","Spring","Summer","Autumn","Winter"})</f>
        <v>Winter</v>
      </c>
    </row>
    <row r="7569" spans="2:18"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c r="O7569" s="4">
        <f>MONTH(Table1[[#This Row],[Invoice Date]])</f>
        <v>3</v>
      </c>
      <c r="P7569" s="4">
        <f>YEAR(Table1[[#This Row],[Invoice Date]])</f>
        <v>2021</v>
      </c>
      <c r="Q7569" s="4" t="str">
        <f>"Q"&amp;ROUNDUP(MONTH(Table1[[#This Row],[Invoice Date]])/3,0)</f>
        <v>Q1</v>
      </c>
      <c r="R7569" s="4" t="str">
        <f>LOOKUP(O7569,{1,3,6,9,12},{"Winter","Spring","Summer","Autumn","Winter"})</f>
        <v>Spring</v>
      </c>
    </row>
    <row r="7570" spans="2:18"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c r="O7570" s="4">
        <f>MONTH(Table1[[#This Row],[Invoice Date]])</f>
        <v>3</v>
      </c>
      <c r="P7570" s="4">
        <f>YEAR(Table1[[#This Row],[Invoice Date]])</f>
        <v>2021</v>
      </c>
      <c r="Q7570" s="4" t="str">
        <f>"Q"&amp;ROUNDUP(MONTH(Table1[[#This Row],[Invoice Date]])/3,0)</f>
        <v>Q1</v>
      </c>
      <c r="R7570" s="4" t="str">
        <f>LOOKUP(O7570,{1,3,6,9,12},{"Winter","Spring","Summer","Autumn","Winter"})</f>
        <v>Spring</v>
      </c>
    </row>
    <row r="7571" spans="2:18"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c r="O7571" s="4">
        <f>MONTH(Table1[[#This Row],[Invoice Date]])</f>
        <v>3</v>
      </c>
      <c r="P7571" s="4">
        <f>YEAR(Table1[[#This Row],[Invoice Date]])</f>
        <v>2021</v>
      </c>
      <c r="Q7571" s="4" t="str">
        <f>"Q"&amp;ROUNDUP(MONTH(Table1[[#This Row],[Invoice Date]])/3,0)</f>
        <v>Q1</v>
      </c>
      <c r="R7571" s="4" t="str">
        <f>LOOKUP(O7571,{1,3,6,9,12},{"Winter","Spring","Summer","Autumn","Winter"})</f>
        <v>Spring</v>
      </c>
    </row>
    <row r="7572" spans="2:18"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c r="O7572" s="4">
        <f>MONTH(Table1[[#This Row],[Invoice Date]])</f>
        <v>3</v>
      </c>
      <c r="P7572" s="4">
        <f>YEAR(Table1[[#This Row],[Invoice Date]])</f>
        <v>2021</v>
      </c>
      <c r="Q7572" s="4" t="str">
        <f>"Q"&amp;ROUNDUP(MONTH(Table1[[#This Row],[Invoice Date]])/3,0)</f>
        <v>Q1</v>
      </c>
      <c r="R7572" s="4" t="str">
        <f>LOOKUP(O7572,{1,3,6,9,12},{"Winter","Spring","Summer","Autumn","Winter"})</f>
        <v>Spring</v>
      </c>
    </row>
    <row r="7573" spans="2:18"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c r="O7573" s="4">
        <f>MONTH(Table1[[#This Row],[Invoice Date]])</f>
        <v>3</v>
      </c>
      <c r="P7573" s="4">
        <f>YEAR(Table1[[#This Row],[Invoice Date]])</f>
        <v>2021</v>
      </c>
      <c r="Q7573" s="4" t="str">
        <f>"Q"&amp;ROUNDUP(MONTH(Table1[[#This Row],[Invoice Date]])/3,0)</f>
        <v>Q1</v>
      </c>
      <c r="R7573" s="4" t="str">
        <f>LOOKUP(O7573,{1,3,6,9,12},{"Winter","Spring","Summer","Autumn","Winter"})</f>
        <v>Spring</v>
      </c>
    </row>
    <row r="7574" spans="2:18"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c r="O7574" s="4">
        <f>MONTH(Table1[[#This Row],[Invoice Date]])</f>
        <v>3</v>
      </c>
      <c r="P7574" s="4">
        <f>YEAR(Table1[[#This Row],[Invoice Date]])</f>
        <v>2021</v>
      </c>
      <c r="Q7574" s="4" t="str">
        <f>"Q"&amp;ROUNDUP(MONTH(Table1[[#This Row],[Invoice Date]])/3,0)</f>
        <v>Q1</v>
      </c>
      <c r="R7574" s="4" t="str">
        <f>LOOKUP(O7574,{1,3,6,9,12},{"Winter","Spring","Summer","Autumn","Winter"})</f>
        <v>Spring</v>
      </c>
    </row>
    <row r="7575" spans="2:18"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c r="O7575" s="4">
        <f>MONTH(Table1[[#This Row],[Invoice Date]])</f>
        <v>4</v>
      </c>
      <c r="P7575" s="4">
        <f>YEAR(Table1[[#This Row],[Invoice Date]])</f>
        <v>2021</v>
      </c>
      <c r="Q7575" s="4" t="str">
        <f>"Q"&amp;ROUNDUP(MONTH(Table1[[#This Row],[Invoice Date]])/3,0)</f>
        <v>Q2</v>
      </c>
      <c r="R7575" s="4" t="str">
        <f>LOOKUP(O7575,{1,3,6,9,12},{"Winter","Spring","Summer","Autumn","Winter"})</f>
        <v>Spring</v>
      </c>
    </row>
    <row r="7576" spans="2:18"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c r="O7576" s="4">
        <f>MONTH(Table1[[#This Row],[Invoice Date]])</f>
        <v>4</v>
      </c>
      <c r="P7576" s="4">
        <f>YEAR(Table1[[#This Row],[Invoice Date]])</f>
        <v>2021</v>
      </c>
      <c r="Q7576" s="4" t="str">
        <f>"Q"&amp;ROUNDUP(MONTH(Table1[[#This Row],[Invoice Date]])/3,0)</f>
        <v>Q2</v>
      </c>
      <c r="R7576" s="4" t="str">
        <f>LOOKUP(O7576,{1,3,6,9,12},{"Winter","Spring","Summer","Autumn","Winter"})</f>
        <v>Spring</v>
      </c>
    </row>
    <row r="7577" spans="2:18"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c r="O7577" s="4">
        <f>MONTH(Table1[[#This Row],[Invoice Date]])</f>
        <v>4</v>
      </c>
      <c r="P7577" s="4">
        <f>YEAR(Table1[[#This Row],[Invoice Date]])</f>
        <v>2021</v>
      </c>
      <c r="Q7577" s="4" t="str">
        <f>"Q"&amp;ROUNDUP(MONTH(Table1[[#This Row],[Invoice Date]])/3,0)</f>
        <v>Q2</v>
      </c>
      <c r="R7577" s="4" t="str">
        <f>LOOKUP(O7577,{1,3,6,9,12},{"Winter","Spring","Summer","Autumn","Winter"})</f>
        <v>Spring</v>
      </c>
    </row>
    <row r="7578" spans="2:18"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c r="O7578" s="4">
        <f>MONTH(Table1[[#This Row],[Invoice Date]])</f>
        <v>4</v>
      </c>
      <c r="P7578" s="4">
        <f>YEAR(Table1[[#This Row],[Invoice Date]])</f>
        <v>2021</v>
      </c>
      <c r="Q7578" s="4" t="str">
        <f>"Q"&amp;ROUNDUP(MONTH(Table1[[#This Row],[Invoice Date]])/3,0)</f>
        <v>Q2</v>
      </c>
      <c r="R7578" s="4" t="str">
        <f>LOOKUP(O7578,{1,3,6,9,12},{"Winter","Spring","Summer","Autumn","Winter"})</f>
        <v>Spring</v>
      </c>
    </row>
    <row r="7579" spans="2:18"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c r="O7579" s="4">
        <f>MONTH(Table1[[#This Row],[Invoice Date]])</f>
        <v>4</v>
      </c>
      <c r="P7579" s="4">
        <f>YEAR(Table1[[#This Row],[Invoice Date]])</f>
        <v>2021</v>
      </c>
      <c r="Q7579" s="4" t="str">
        <f>"Q"&amp;ROUNDUP(MONTH(Table1[[#This Row],[Invoice Date]])/3,0)</f>
        <v>Q2</v>
      </c>
      <c r="R7579" s="4" t="str">
        <f>LOOKUP(O7579,{1,3,6,9,12},{"Winter","Spring","Summer","Autumn","Winter"})</f>
        <v>Spring</v>
      </c>
    </row>
    <row r="7580" spans="2:18"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c r="O7580" s="4">
        <f>MONTH(Table1[[#This Row],[Invoice Date]])</f>
        <v>4</v>
      </c>
      <c r="P7580" s="4">
        <f>YEAR(Table1[[#This Row],[Invoice Date]])</f>
        <v>2021</v>
      </c>
      <c r="Q7580" s="4" t="str">
        <f>"Q"&amp;ROUNDUP(MONTH(Table1[[#This Row],[Invoice Date]])/3,0)</f>
        <v>Q2</v>
      </c>
      <c r="R7580" s="4" t="str">
        <f>LOOKUP(O7580,{1,3,6,9,12},{"Winter","Spring","Summer","Autumn","Winter"})</f>
        <v>Spring</v>
      </c>
    </row>
    <row r="7581" spans="2:18"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c r="O7581" s="4">
        <f>MONTH(Table1[[#This Row],[Invoice Date]])</f>
        <v>5</v>
      </c>
      <c r="P7581" s="4">
        <f>YEAR(Table1[[#This Row],[Invoice Date]])</f>
        <v>2021</v>
      </c>
      <c r="Q7581" s="4" t="str">
        <f>"Q"&amp;ROUNDUP(MONTH(Table1[[#This Row],[Invoice Date]])/3,0)</f>
        <v>Q2</v>
      </c>
      <c r="R7581" s="4" t="str">
        <f>LOOKUP(O7581,{1,3,6,9,12},{"Winter","Spring","Summer","Autumn","Winter"})</f>
        <v>Spring</v>
      </c>
    </row>
    <row r="7582" spans="2:18"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c r="O7582" s="4">
        <f>MONTH(Table1[[#This Row],[Invoice Date]])</f>
        <v>5</v>
      </c>
      <c r="P7582" s="4">
        <f>YEAR(Table1[[#This Row],[Invoice Date]])</f>
        <v>2021</v>
      </c>
      <c r="Q7582" s="4" t="str">
        <f>"Q"&amp;ROUNDUP(MONTH(Table1[[#This Row],[Invoice Date]])/3,0)</f>
        <v>Q2</v>
      </c>
      <c r="R7582" s="4" t="str">
        <f>LOOKUP(O7582,{1,3,6,9,12},{"Winter","Spring","Summer","Autumn","Winter"})</f>
        <v>Spring</v>
      </c>
    </row>
    <row r="7583" spans="2:18"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c r="O7583" s="4">
        <f>MONTH(Table1[[#This Row],[Invoice Date]])</f>
        <v>5</v>
      </c>
      <c r="P7583" s="4">
        <f>YEAR(Table1[[#This Row],[Invoice Date]])</f>
        <v>2021</v>
      </c>
      <c r="Q7583" s="4" t="str">
        <f>"Q"&amp;ROUNDUP(MONTH(Table1[[#This Row],[Invoice Date]])/3,0)</f>
        <v>Q2</v>
      </c>
      <c r="R7583" s="4" t="str">
        <f>LOOKUP(O7583,{1,3,6,9,12},{"Winter","Spring","Summer","Autumn","Winter"})</f>
        <v>Spring</v>
      </c>
    </row>
    <row r="7584" spans="2:18"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c r="O7584" s="4">
        <f>MONTH(Table1[[#This Row],[Invoice Date]])</f>
        <v>5</v>
      </c>
      <c r="P7584" s="4">
        <f>YEAR(Table1[[#This Row],[Invoice Date]])</f>
        <v>2021</v>
      </c>
      <c r="Q7584" s="4" t="str">
        <f>"Q"&amp;ROUNDUP(MONTH(Table1[[#This Row],[Invoice Date]])/3,0)</f>
        <v>Q2</v>
      </c>
      <c r="R7584" s="4" t="str">
        <f>LOOKUP(O7584,{1,3,6,9,12},{"Winter","Spring","Summer","Autumn","Winter"})</f>
        <v>Spring</v>
      </c>
    </row>
    <row r="7585" spans="2:18"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c r="O7585" s="4">
        <f>MONTH(Table1[[#This Row],[Invoice Date]])</f>
        <v>5</v>
      </c>
      <c r="P7585" s="4">
        <f>YEAR(Table1[[#This Row],[Invoice Date]])</f>
        <v>2021</v>
      </c>
      <c r="Q7585" s="4" t="str">
        <f>"Q"&amp;ROUNDUP(MONTH(Table1[[#This Row],[Invoice Date]])/3,0)</f>
        <v>Q2</v>
      </c>
      <c r="R7585" s="4" t="str">
        <f>LOOKUP(O7585,{1,3,6,9,12},{"Winter","Spring","Summer","Autumn","Winter"})</f>
        <v>Spring</v>
      </c>
    </row>
    <row r="7586" spans="2:18"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c r="O7586" s="4">
        <f>MONTH(Table1[[#This Row],[Invoice Date]])</f>
        <v>5</v>
      </c>
      <c r="P7586" s="4">
        <f>YEAR(Table1[[#This Row],[Invoice Date]])</f>
        <v>2021</v>
      </c>
      <c r="Q7586" s="4" t="str">
        <f>"Q"&amp;ROUNDUP(MONTH(Table1[[#This Row],[Invoice Date]])/3,0)</f>
        <v>Q2</v>
      </c>
      <c r="R7586" s="4" t="str">
        <f>LOOKUP(O7586,{1,3,6,9,12},{"Winter","Spring","Summer","Autumn","Winter"})</f>
        <v>Spring</v>
      </c>
    </row>
    <row r="7587" spans="2:18"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c r="O7587" s="4">
        <f>MONTH(Table1[[#This Row],[Invoice Date]])</f>
        <v>6</v>
      </c>
      <c r="P7587" s="4">
        <f>YEAR(Table1[[#This Row],[Invoice Date]])</f>
        <v>2021</v>
      </c>
      <c r="Q7587" s="4" t="str">
        <f>"Q"&amp;ROUNDUP(MONTH(Table1[[#This Row],[Invoice Date]])/3,0)</f>
        <v>Q2</v>
      </c>
      <c r="R7587" s="4" t="str">
        <f>LOOKUP(O7587,{1,3,6,9,12},{"Winter","Spring","Summer","Autumn","Winter"})</f>
        <v>Summer</v>
      </c>
    </row>
    <row r="7588" spans="2:18"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c r="O7588" s="4">
        <f>MONTH(Table1[[#This Row],[Invoice Date]])</f>
        <v>6</v>
      </c>
      <c r="P7588" s="4">
        <f>YEAR(Table1[[#This Row],[Invoice Date]])</f>
        <v>2021</v>
      </c>
      <c r="Q7588" s="4" t="str">
        <f>"Q"&amp;ROUNDUP(MONTH(Table1[[#This Row],[Invoice Date]])/3,0)</f>
        <v>Q2</v>
      </c>
      <c r="R7588" s="4" t="str">
        <f>LOOKUP(O7588,{1,3,6,9,12},{"Winter","Spring","Summer","Autumn","Winter"})</f>
        <v>Summer</v>
      </c>
    </row>
    <row r="7589" spans="2:18"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c r="O7589" s="4">
        <f>MONTH(Table1[[#This Row],[Invoice Date]])</f>
        <v>6</v>
      </c>
      <c r="P7589" s="4">
        <f>YEAR(Table1[[#This Row],[Invoice Date]])</f>
        <v>2021</v>
      </c>
      <c r="Q7589" s="4" t="str">
        <f>"Q"&amp;ROUNDUP(MONTH(Table1[[#This Row],[Invoice Date]])/3,0)</f>
        <v>Q2</v>
      </c>
      <c r="R7589" s="4" t="str">
        <f>LOOKUP(O7589,{1,3,6,9,12},{"Winter","Spring","Summer","Autumn","Winter"})</f>
        <v>Summer</v>
      </c>
    </row>
    <row r="7590" spans="2:18"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c r="O7590" s="4">
        <f>MONTH(Table1[[#This Row],[Invoice Date]])</f>
        <v>6</v>
      </c>
      <c r="P7590" s="4">
        <f>YEAR(Table1[[#This Row],[Invoice Date]])</f>
        <v>2021</v>
      </c>
      <c r="Q7590" s="4" t="str">
        <f>"Q"&amp;ROUNDUP(MONTH(Table1[[#This Row],[Invoice Date]])/3,0)</f>
        <v>Q2</v>
      </c>
      <c r="R7590" s="4" t="str">
        <f>LOOKUP(O7590,{1,3,6,9,12},{"Winter","Spring","Summer","Autumn","Winter"})</f>
        <v>Summer</v>
      </c>
    </row>
    <row r="7591" spans="2:18"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c r="O7591" s="4">
        <f>MONTH(Table1[[#This Row],[Invoice Date]])</f>
        <v>6</v>
      </c>
      <c r="P7591" s="4">
        <f>YEAR(Table1[[#This Row],[Invoice Date]])</f>
        <v>2021</v>
      </c>
      <c r="Q7591" s="4" t="str">
        <f>"Q"&amp;ROUNDUP(MONTH(Table1[[#This Row],[Invoice Date]])/3,0)</f>
        <v>Q2</v>
      </c>
      <c r="R7591" s="4" t="str">
        <f>LOOKUP(O7591,{1,3,6,9,12},{"Winter","Spring","Summer","Autumn","Winter"})</f>
        <v>Summer</v>
      </c>
    </row>
    <row r="7592" spans="2:18"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c r="O7592" s="4">
        <f>MONTH(Table1[[#This Row],[Invoice Date]])</f>
        <v>6</v>
      </c>
      <c r="P7592" s="4">
        <f>YEAR(Table1[[#This Row],[Invoice Date]])</f>
        <v>2021</v>
      </c>
      <c r="Q7592" s="4" t="str">
        <f>"Q"&amp;ROUNDUP(MONTH(Table1[[#This Row],[Invoice Date]])/3,0)</f>
        <v>Q2</v>
      </c>
      <c r="R7592" s="4" t="str">
        <f>LOOKUP(O7592,{1,3,6,9,12},{"Winter","Spring","Summer","Autumn","Winter"})</f>
        <v>Summer</v>
      </c>
    </row>
    <row r="7593" spans="2:18"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c r="O7593" s="4">
        <f>MONTH(Table1[[#This Row],[Invoice Date]])</f>
        <v>7</v>
      </c>
      <c r="P7593" s="4">
        <f>YEAR(Table1[[#This Row],[Invoice Date]])</f>
        <v>2021</v>
      </c>
      <c r="Q7593" s="4" t="str">
        <f>"Q"&amp;ROUNDUP(MONTH(Table1[[#This Row],[Invoice Date]])/3,0)</f>
        <v>Q3</v>
      </c>
      <c r="R7593" s="4" t="str">
        <f>LOOKUP(O7593,{1,3,6,9,12},{"Winter","Spring","Summer","Autumn","Winter"})</f>
        <v>Summer</v>
      </c>
    </row>
    <row r="7594" spans="2:18"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c r="O7594" s="4">
        <f>MONTH(Table1[[#This Row],[Invoice Date]])</f>
        <v>7</v>
      </c>
      <c r="P7594" s="4">
        <f>YEAR(Table1[[#This Row],[Invoice Date]])</f>
        <v>2021</v>
      </c>
      <c r="Q7594" s="4" t="str">
        <f>"Q"&amp;ROUNDUP(MONTH(Table1[[#This Row],[Invoice Date]])/3,0)</f>
        <v>Q3</v>
      </c>
      <c r="R7594" s="4" t="str">
        <f>LOOKUP(O7594,{1,3,6,9,12},{"Winter","Spring","Summer","Autumn","Winter"})</f>
        <v>Summer</v>
      </c>
    </row>
    <row r="7595" spans="2:18"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c r="O7595" s="4">
        <f>MONTH(Table1[[#This Row],[Invoice Date]])</f>
        <v>7</v>
      </c>
      <c r="P7595" s="4">
        <f>YEAR(Table1[[#This Row],[Invoice Date]])</f>
        <v>2021</v>
      </c>
      <c r="Q7595" s="4" t="str">
        <f>"Q"&amp;ROUNDUP(MONTH(Table1[[#This Row],[Invoice Date]])/3,0)</f>
        <v>Q3</v>
      </c>
      <c r="R7595" s="4" t="str">
        <f>LOOKUP(O7595,{1,3,6,9,12},{"Winter","Spring","Summer","Autumn","Winter"})</f>
        <v>Summer</v>
      </c>
    </row>
    <row r="7596" spans="2:18"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c r="O7596" s="4">
        <f>MONTH(Table1[[#This Row],[Invoice Date]])</f>
        <v>7</v>
      </c>
      <c r="P7596" s="4">
        <f>YEAR(Table1[[#This Row],[Invoice Date]])</f>
        <v>2021</v>
      </c>
      <c r="Q7596" s="4" t="str">
        <f>"Q"&amp;ROUNDUP(MONTH(Table1[[#This Row],[Invoice Date]])/3,0)</f>
        <v>Q3</v>
      </c>
      <c r="R7596" s="4" t="str">
        <f>LOOKUP(O7596,{1,3,6,9,12},{"Winter","Spring","Summer","Autumn","Winter"})</f>
        <v>Summer</v>
      </c>
    </row>
    <row r="7597" spans="2:18"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c r="O7597" s="4">
        <f>MONTH(Table1[[#This Row],[Invoice Date]])</f>
        <v>7</v>
      </c>
      <c r="P7597" s="4">
        <f>YEAR(Table1[[#This Row],[Invoice Date]])</f>
        <v>2021</v>
      </c>
      <c r="Q7597" s="4" t="str">
        <f>"Q"&amp;ROUNDUP(MONTH(Table1[[#This Row],[Invoice Date]])/3,0)</f>
        <v>Q3</v>
      </c>
      <c r="R7597" s="4" t="str">
        <f>LOOKUP(O7597,{1,3,6,9,12},{"Winter","Spring","Summer","Autumn","Winter"})</f>
        <v>Summer</v>
      </c>
    </row>
    <row r="7598" spans="2:18"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c r="O7598" s="4">
        <f>MONTH(Table1[[#This Row],[Invoice Date]])</f>
        <v>7</v>
      </c>
      <c r="P7598" s="4">
        <f>YEAR(Table1[[#This Row],[Invoice Date]])</f>
        <v>2021</v>
      </c>
      <c r="Q7598" s="4" t="str">
        <f>"Q"&amp;ROUNDUP(MONTH(Table1[[#This Row],[Invoice Date]])/3,0)</f>
        <v>Q3</v>
      </c>
      <c r="R7598" s="4" t="str">
        <f>LOOKUP(O7598,{1,3,6,9,12},{"Winter","Spring","Summer","Autumn","Winter"})</f>
        <v>Summer</v>
      </c>
    </row>
    <row r="7599" spans="2:18"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c r="O7599" s="4">
        <f>MONTH(Table1[[#This Row],[Invoice Date]])</f>
        <v>8</v>
      </c>
      <c r="P7599" s="4">
        <f>YEAR(Table1[[#This Row],[Invoice Date]])</f>
        <v>2021</v>
      </c>
      <c r="Q7599" s="4" t="str">
        <f>"Q"&amp;ROUNDUP(MONTH(Table1[[#This Row],[Invoice Date]])/3,0)</f>
        <v>Q3</v>
      </c>
      <c r="R7599" s="4" t="str">
        <f>LOOKUP(O7599,{1,3,6,9,12},{"Winter","Spring","Summer","Autumn","Winter"})</f>
        <v>Summer</v>
      </c>
    </row>
    <row r="7600" spans="2:18"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c r="O7600" s="4">
        <f>MONTH(Table1[[#This Row],[Invoice Date]])</f>
        <v>8</v>
      </c>
      <c r="P7600" s="4">
        <f>YEAR(Table1[[#This Row],[Invoice Date]])</f>
        <v>2021</v>
      </c>
      <c r="Q7600" s="4" t="str">
        <f>"Q"&amp;ROUNDUP(MONTH(Table1[[#This Row],[Invoice Date]])/3,0)</f>
        <v>Q3</v>
      </c>
      <c r="R7600" s="4" t="str">
        <f>LOOKUP(O7600,{1,3,6,9,12},{"Winter","Spring","Summer","Autumn","Winter"})</f>
        <v>Summer</v>
      </c>
    </row>
    <row r="7601" spans="2:18"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c r="O7601" s="4">
        <f>MONTH(Table1[[#This Row],[Invoice Date]])</f>
        <v>8</v>
      </c>
      <c r="P7601" s="4">
        <f>YEAR(Table1[[#This Row],[Invoice Date]])</f>
        <v>2021</v>
      </c>
      <c r="Q7601" s="4" t="str">
        <f>"Q"&amp;ROUNDUP(MONTH(Table1[[#This Row],[Invoice Date]])/3,0)</f>
        <v>Q3</v>
      </c>
      <c r="R7601" s="4" t="str">
        <f>LOOKUP(O7601,{1,3,6,9,12},{"Winter","Spring","Summer","Autumn","Winter"})</f>
        <v>Summer</v>
      </c>
    </row>
    <row r="7602" spans="2:18"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c r="O7602" s="4">
        <f>MONTH(Table1[[#This Row],[Invoice Date]])</f>
        <v>8</v>
      </c>
      <c r="P7602" s="4">
        <f>YEAR(Table1[[#This Row],[Invoice Date]])</f>
        <v>2021</v>
      </c>
      <c r="Q7602" s="4" t="str">
        <f>"Q"&amp;ROUNDUP(MONTH(Table1[[#This Row],[Invoice Date]])/3,0)</f>
        <v>Q3</v>
      </c>
      <c r="R7602" s="4" t="str">
        <f>LOOKUP(O7602,{1,3,6,9,12},{"Winter","Spring","Summer","Autumn","Winter"})</f>
        <v>Summer</v>
      </c>
    </row>
    <row r="7603" spans="2:18"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c r="O7603" s="4">
        <f>MONTH(Table1[[#This Row],[Invoice Date]])</f>
        <v>8</v>
      </c>
      <c r="P7603" s="4">
        <f>YEAR(Table1[[#This Row],[Invoice Date]])</f>
        <v>2021</v>
      </c>
      <c r="Q7603" s="4" t="str">
        <f>"Q"&amp;ROUNDUP(MONTH(Table1[[#This Row],[Invoice Date]])/3,0)</f>
        <v>Q3</v>
      </c>
      <c r="R7603" s="4" t="str">
        <f>LOOKUP(O7603,{1,3,6,9,12},{"Winter","Spring","Summer","Autumn","Winter"})</f>
        <v>Summer</v>
      </c>
    </row>
    <row r="7604" spans="2:18"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c r="O7604" s="4">
        <f>MONTH(Table1[[#This Row],[Invoice Date]])</f>
        <v>8</v>
      </c>
      <c r="P7604" s="4">
        <f>YEAR(Table1[[#This Row],[Invoice Date]])</f>
        <v>2021</v>
      </c>
      <c r="Q7604" s="4" t="str">
        <f>"Q"&amp;ROUNDUP(MONTH(Table1[[#This Row],[Invoice Date]])/3,0)</f>
        <v>Q3</v>
      </c>
      <c r="R7604" s="4" t="str">
        <f>LOOKUP(O7604,{1,3,6,9,12},{"Winter","Spring","Summer","Autumn","Winter"})</f>
        <v>Summer</v>
      </c>
    </row>
    <row r="7605" spans="2:18"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c r="O7605" s="4">
        <f>MONTH(Table1[[#This Row],[Invoice Date]])</f>
        <v>9</v>
      </c>
      <c r="P7605" s="4">
        <f>YEAR(Table1[[#This Row],[Invoice Date]])</f>
        <v>2021</v>
      </c>
      <c r="Q7605" s="4" t="str">
        <f>"Q"&amp;ROUNDUP(MONTH(Table1[[#This Row],[Invoice Date]])/3,0)</f>
        <v>Q3</v>
      </c>
      <c r="R7605" s="4" t="str">
        <f>LOOKUP(O7605,{1,3,6,9,12},{"Winter","Spring","Summer","Autumn","Winter"})</f>
        <v>Autumn</v>
      </c>
    </row>
    <row r="7606" spans="2:18"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c r="O7606" s="4">
        <f>MONTH(Table1[[#This Row],[Invoice Date]])</f>
        <v>9</v>
      </c>
      <c r="P7606" s="4">
        <f>YEAR(Table1[[#This Row],[Invoice Date]])</f>
        <v>2021</v>
      </c>
      <c r="Q7606" s="4" t="str">
        <f>"Q"&amp;ROUNDUP(MONTH(Table1[[#This Row],[Invoice Date]])/3,0)</f>
        <v>Q3</v>
      </c>
      <c r="R7606" s="4" t="str">
        <f>LOOKUP(O7606,{1,3,6,9,12},{"Winter","Spring","Summer","Autumn","Winter"})</f>
        <v>Autumn</v>
      </c>
    </row>
    <row r="7607" spans="2:18"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c r="O7607" s="4">
        <f>MONTH(Table1[[#This Row],[Invoice Date]])</f>
        <v>9</v>
      </c>
      <c r="P7607" s="4">
        <f>YEAR(Table1[[#This Row],[Invoice Date]])</f>
        <v>2021</v>
      </c>
      <c r="Q7607" s="4" t="str">
        <f>"Q"&amp;ROUNDUP(MONTH(Table1[[#This Row],[Invoice Date]])/3,0)</f>
        <v>Q3</v>
      </c>
      <c r="R7607" s="4" t="str">
        <f>LOOKUP(O7607,{1,3,6,9,12},{"Winter","Spring","Summer","Autumn","Winter"})</f>
        <v>Autumn</v>
      </c>
    </row>
    <row r="7608" spans="2:18"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c r="O7608" s="4">
        <f>MONTH(Table1[[#This Row],[Invoice Date]])</f>
        <v>9</v>
      </c>
      <c r="P7608" s="4">
        <f>YEAR(Table1[[#This Row],[Invoice Date]])</f>
        <v>2021</v>
      </c>
      <c r="Q7608" s="4" t="str">
        <f>"Q"&amp;ROUNDUP(MONTH(Table1[[#This Row],[Invoice Date]])/3,0)</f>
        <v>Q3</v>
      </c>
      <c r="R7608" s="4" t="str">
        <f>LOOKUP(O7608,{1,3,6,9,12},{"Winter","Spring","Summer","Autumn","Winter"})</f>
        <v>Autumn</v>
      </c>
    </row>
    <row r="7609" spans="2:18"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c r="O7609" s="4">
        <f>MONTH(Table1[[#This Row],[Invoice Date]])</f>
        <v>9</v>
      </c>
      <c r="P7609" s="4">
        <f>YEAR(Table1[[#This Row],[Invoice Date]])</f>
        <v>2021</v>
      </c>
      <c r="Q7609" s="4" t="str">
        <f>"Q"&amp;ROUNDUP(MONTH(Table1[[#This Row],[Invoice Date]])/3,0)</f>
        <v>Q3</v>
      </c>
      <c r="R7609" s="4" t="str">
        <f>LOOKUP(O7609,{1,3,6,9,12},{"Winter","Spring","Summer","Autumn","Winter"})</f>
        <v>Autumn</v>
      </c>
    </row>
    <row r="7610" spans="2:18"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c r="O7610" s="4">
        <f>MONTH(Table1[[#This Row],[Invoice Date]])</f>
        <v>9</v>
      </c>
      <c r="P7610" s="4">
        <f>YEAR(Table1[[#This Row],[Invoice Date]])</f>
        <v>2021</v>
      </c>
      <c r="Q7610" s="4" t="str">
        <f>"Q"&amp;ROUNDUP(MONTH(Table1[[#This Row],[Invoice Date]])/3,0)</f>
        <v>Q3</v>
      </c>
      <c r="R7610" s="4" t="str">
        <f>LOOKUP(O7610,{1,3,6,9,12},{"Winter","Spring","Summer","Autumn","Winter"})</f>
        <v>Autumn</v>
      </c>
    </row>
    <row r="7611" spans="2:18"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c r="O7611" s="4">
        <f>MONTH(Table1[[#This Row],[Invoice Date]])</f>
        <v>10</v>
      </c>
      <c r="P7611" s="4">
        <f>YEAR(Table1[[#This Row],[Invoice Date]])</f>
        <v>2021</v>
      </c>
      <c r="Q7611" s="4" t="str">
        <f>"Q"&amp;ROUNDUP(MONTH(Table1[[#This Row],[Invoice Date]])/3,0)</f>
        <v>Q4</v>
      </c>
      <c r="R7611" s="4" t="str">
        <f>LOOKUP(O7611,{1,3,6,9,12},{"Winter","Spring","Summer","Autumn","Winter"})</f>
        <v>Autumn</v>
      </c>
    </row>
    <row r="7612" spans="2:18"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c r="O7612" s="4">
        <f>MONTH(Table1[[#This Row],[Invoice Date]])</f>
        <v>10</v>
      </c>
      <c r="P7612" s="4">
        <f>YEAR(Table1[[#This Row],[Invoice Date]])</f>
        <v>2021</v>
      </c>
      <c r="Q7612" s="4" t="str">
        <f>"Q"&amp;ROUNDUP(MONTH(Table1[[#This Row],[Invoice Date]])/3,0)</f>
        <v>Q4</v>
      </c>
      <c r="R7612" s="4" t="str">
        <f>LOOKUP(O7612,{1,3,6,9,12},{"Winter","Spring","Summer","Autumn","Winter"})</f>
        <v>Autumn</v>
      </c>
    </row>
    <row r="7613" spans="2:18"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c r="O7613" s="4">
        <f>MONTH(Table1[[#This Row],[Invoice Date]])</f>
        <v>10</v>
      </c>
      <c r="P7613" s="4">
        <f>YEAR(Table1[[#This Row],[Invoice Date]])</f>
        <v>2021</v>
      </c>
      <c r="Q7613" s="4" t="str">
        <f>"Q"&amp;ROUNDUP(MONTH(Table1[[#This Row],[Invoice Date]])/3,0)</f>
        <v>Q4</v>
      </c>
      <c r="R7613" s="4" t="str">
        <f>LOOKUP(O7613,{1,3,6,9,12},{"Winter","Spring","Summer","Autumn","Winter"})</f>
        <v>Autumn</v>
      </c>
    </row>
    <row r="7614" spans="2:18"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c r="O7614" s="4">
        <f>MONTH(Table1[[#This Row],[Invoice Date]])</f>
        <v>10</v>
      </c>
      <c r="P7614" s="4">
        <f>YEAR(Table1[[#This Row],[Invoice Date]])</f>
        <v>2021</v>
      </c>
      <c r="Q7614" s="4" t="str">
        <f>"Q"&amp;ROUNDUP(MONTH(Table1[[#This Row],[Invoice Date]])/3,0)</f>
        <v>Q4</v>
      </c>
      <c r="R7614" s="4" t="str">
        <f>LOOKUP(O7614,{1,3,6,9,12},{"Winter","Spring","Summer","Autumn","Winter"})</f>
        <v>Autumn</v>
      </c>
    </row>
    <row r="7615" spans="2:18"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c r="O7615" s="4">
        <f>MONTH(Table1[[#This Row],[Invoice Date]])</f>
        <v>10</v>
      </c>
      <c r="P7615" s="4">
        <f>YEAR(Table1[[#This Row],[Invoice Date]])</f>
        <v>2021</v>
      </c>
      <c r="Q7615" s="4" t="str">
        <f>"Q"&amp;ROUNDUP(MONTH(Table1[[#This Row],[Invoice Date]])/3,0)</f>
        <v>Q4</v>
      </c>
      <c r="R7615" s="4" t="str">
        <f>LOOKUP(O7615,{1,3,6,9,12},{"Winter","Spring","Summer","Autumn","Winter"})</f>
        <v>Autumn</v>
      </c>
    </row>
    <row r="7616" spans="2:18"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c r="O7616" s="4">
        <f>MONTH(Table1[[#This Row],[Invoice Date]])</f>
        <v>10</v>
      </c>
      <c r="P7616" s="4">
        <f>YEAR(Table1[[#This Row],[Invoice Date]])</f>
        <v>2021</v>
      </c>
      <c r="Q7616" s="4" t="str">
        <f>"Q"&amp;ROUNDUP(MONTH(Table1[[#This Row],[Invoice Date]])/3,0)</f>
        <v>Q4</v>
      </c>
      <c r="R7616" s="4" t="str">
        <f>LOOKUP(O7616,{1,3,6,9,12},{"Winter","Spring","Summer","Autumn","Winter"})</f>
        <v>Autumn</v>
      </c>
    </row>
    <row r="7617" spans="2:18"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c r="O7617" s="4">
        <f>MONTH(Table1[[#This Row],[Invoice Date]])</f>
        <v>11</v>
      </c>
      <c r="P7617" s="4">
        <f>YEAR(Table1[[#This Row],[Invoice Date]])</f>
        <v>2021</v>
      </c>
      <c r="Q7617" s="4" t="str">
        <f>"Q"&amp;ROUNDUP(MONTH(Table1[[#This Row],[Invoice Date]])/3,0)</f>
        <v>Q4</v>
      </c>
      <c r="R7617" s="4" t="str">
        <f>LOOKUP(O7617,{1,3,6,9,12},{"Winter","Spring","Summer","Autumn","Winter"})</f>
        <v>Autumn</v>
      </c>
    </row>
    <row r="7618" spans="2:18"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c r="O7618" s="4">
        <f>MONTH(Table1[[#This Row],[Invoice Date]])</f>
        <v>11</v>
      </c>
      <c r="P7618" s="4">
        <f>YEAR(Table1[[#This Row],[Invoice Date]])</f>
        <v>2021</v>
      </c>
      <c r="Q7618" s="4" t="str">
        <f>"Q"&amp;ROUNDUP(MONTH(Table1[[#This Row],[Invoice Date]])/3,0)</f>
        <v>Q4</v>
      </c>
      <c r="R7618" s="4" t="str">
        <f>LOOKUP(O7618,{1,3,6,9,12},{"Winter","Spring","Summer","Autumn","Winter"})</f>
        <v>Autumn</v>
      </c>
    </row>
    <row r="7619" spans="2:18"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c r="O7619" s="4">
        <f>MONTH(Table1[[#This Row],[Invoice Date]])</f>
        <v>11</v>
      </c>
      <c r="P7619" s="4">
        <f>YEAR(Table1[[#This Row],[Invoice Date]])</f>
        <v>2021</v>
      </c>
      <c r="Q7619" s="4" t="str">
        <f>"Q"&amp;ROUNDUP(MONTH(Table1[[#This Row],[Invoice Date]])/3,0)</f>
        <v>Q4</v>
      </c>
      <c r="R7619" s="4" t="str">
        <f>LOOKUP(O7619,{1,3,6,9,12},{"Winter","Spring","Summer","Autumn","Winter"})</f>
        <v>Autumn</v>
      </c>
    </row>
    <row r="7620" spans="2:18"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c r="O7620" s="4">
        <f>MONTH(Table1[[#This Row],[Invoice Date]])</f>
        <v>11</v>
      </c>
      <c r="P7620" s="4">
        <f>YEAR(Table1[[#This Row],[Invoice Date]])</f>
        <v>2021</v>
      </c>
      <c r="Q7620" s="4" t="str">
        <f>"Q"&amp;ROUNDUP(MONTH(Table1[[#This Row],[Invoice Date]])/3,0)</f>
        <v>Q4</v>
      </c>
      <c r="R7620" s="4" t="str">
        <f>LOOKUP(O7620,{1,3,6,9,12},{"Winter","Spring","Summer","Autumn","Winter"})</f>
        <v>Autumn</v>
      </c>
    </row>
    <row r="7621" spans="2:18"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c r="O7621" s="4">
        <f>MONTH(Table1[[#This Row],[Invoice Date]])</f>
        <v>11</v>
      </c>
      <c r="P7621" s="4">
        <f>YEAR(Table1[[#This Row],[Invoice Date]])</f>
        <v>2021</v>
      </c>
      <c r="Q7621" s="4" t="str">
        <f>"Q"&amp;ROUNDUP(MONTH(Table1[[#This Row],[Invoice Date]])/3,0)</f>
        <v>Q4</v>
      </c>
      <c r="R7621" s="4" t="str">
        <f>LOOKUP(O7621,{1,3,6,9,12},{"Winter","Spring","Summer","Autumn","Winter"})</f>
        <v>Autumn</v>
      </c>
    </row>
    <row r="7622" spans="2:18"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c r="O7622" s="4">
        <f>MONTH(Table1[[#This Row],[Invoice Date]])</f>
        <v>11</v>
      </c>
      <c r="P7622" s="4">
        <f>YEAR(Table1[[#This Row],[Invoice Date]])</f>
        <v>2021</v>
      </c>
      <c r="Q7622" s="4" t="str">
        <f>"Q"&amp;ROUNDUP(MONTH(Table1[[#This Row],[Invoice Date]])/3,0)</f>
        <v>Q4</v>
      </c>
      <c r="R7622" s="4" t="str">
        <f>LOOKUP(O7622,{1,3,6,9,12},{"Winter","Spring","Summer","Autumn","Winter"})</f>
        <v>Autumn</v>
      </c>
    </row>
    <row r="7623" spans="2:18"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c r="O7623" s="4">
        <f>MONTH(Table1[[#This Row],[Invoice Date]])</f>
        <v>12</v>
      </c>
      <c r="P7623" s="4">
        <f>YEAR(Table1[[#This Row],[Invoice Date]])</f>
        <v>2021</v>
      </c>
      <c r="Q7623" s="4" t="str">
        <f>"Q"&amp;ROUNDUP(MONTH(Table1[[#This Row],[Invoice Date]])/3,0)</f>
        <v>Q4</v>
      </c>
      <c r="R7623" s="4" t="str">
        <f>LOOKUP(O7623,{1,3,6,9,12},{"Winter","Spring","Summer","Autumn","Winter"})</f>
        <v>Winter</v>
      </c>
    </row>
    <row r="7624" spans="2:18"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c r="O7624" s="4">
        <f>MONTH(Table1[[#This Row],[Invoice Date]])</f>
        <v>12</v>
      </c>
      <c r="P7624" s="4">
        <f>YEAR(Table1[[#This Row],[Invoice Date]])</f>
        <v>2021</v>
      </c>
      <c r="Q7624" s="4" t="str">
        <f>"Q"&amp;ROUNDUP(MONTH(Table1[[#This Row],[Invoice Date]])/3,0)</f>
        <v>Q4</v>
      </c>
      <c r="R7624" s="4" t="str">
        <f>LOOKUP(O7624,{1,3,6,9,12},{"Winter","Spring","Summer","Autumn","Winter"})</f>
        <v>Winter</v>
      </c>
    </row>
    <row r="7625" spans="2:18"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c r="O7625" s="4">
        <f>MONTH(Table1[[#This Row],[Invoice Date]])</f>
        <v>12</v>
      </c>
      <c r="P7625" s="4">
        <f>YEAR(Table1[[#This Row],[Invoice Date]])</f>
        <v>2021</v>
      </c>
      <c r="Q7625" s="4" t="str">
        <f>"Q"&amp;ROUNDUP(MONTH(Table1[[#This Row],[Invoice Date]])/3,0)</f>
        <v>Q4</v>
      </c>
      <c r="R7625" s="4" t="str">
        <f>LOOKUP(O7625,{1,3,6,9,12},{"Winter","Spring","Summer","Autumn","Winter"})</f>
        <v>Winter</v>
      </c>
    </row>
    <row r="7626" spans="2:18"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c r="O7626" s="4">
        <f>MONTH(Table1[[#This Row],[Invoice Date]])</f>
        <v>12</v>
      </c>
      <c r="P7626" s="4">
        <f>YEAR(Table1[[#This Row],[Invoice Date]])</f>
        <v>2021</v>
      </c>
      <c r="Q7626" s="4" t="str">
        <f>"Q"&amp;ROUNDUP(MONTH(Table1[[#This Row],[Invoice Date]])/3,0)</f>
        <v>Q4</v>
      </c>
      <c r="R7626" s="4" t="str">
        <f>LOOKUP(O7626,{1,3,6,9,12},{"Winter","Spring","Summer","Autumn","Winter"})</f>
        <v>Winter</v>
      </c>
    </row>
    <row r="7627" spans="2:18"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c r="O7627" s="4">
        <f>MONTH(Table1[[#This Row],[Invoice Date]])</f>
        <v>12</v>
      </c>
      <c r="P7627" s="4">
        <f>YEAR(Table1[[#This Row],[Invoice Date]])</f>
        <v>2021</v>
      </c>
      <c r="Q7627" s="4" t="str">
        <f>"Q"&amp;ROUNDUP(MONTH(Table1[[#This Row],[Invoice Date]])/3,0)</f>
        <v>Q4</v>
      </c>
      <c r="R7627" s="4" t="str">
        <f>LOOKUP(O7627,{1,3,6,9,12},{"Winter","Spring","Summer","Autumn","Winter"})</f>
        <v>Winter</v>
      </c>
    </row>
    <row r="7628" spans="2:18"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c r="O7628" s="4">
        <f>MONTH(Table1[[#This Row],[Invoice Date]])</f>
        <v>12</v>
      </c>
      <c r="P7628" s="4">
        <f>YEAR(Table1[[#This Row],[Invoice Date]])</f>
        <v>2021</v>
      </c>
      <c r="Q7628" s="4" t="str">
        <f>"Q"&amp;ROUNDUP(MONTH(Table1[[#This Row],[Invoice Date]])/3,0)</f>
        <v>Q4</v>
      </c>
      <c r="R7628" s="4" t="str">
        <f>LOOKUP(O7628,{1,3,6,9,12},{"Winter","Spring","Summer","Autumn","Winter"})</f>
        <v>Winter</v>
      </c>
    </row>
    <row r="7629" spans="2:18"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c r="O7629" s="4">
        <f>MONTH(Table1[[#This Row],[Invoice Date]])</f>
        <v>1</v>
      </c>
      <c r="P7629" s="4">
        <f>YEAR(Table1[[#This Row],[Invoice Date]])</f>
        <v>2021</v>
      </c>
      <c r="Q7629" s="4" t="str">
        <f>"Q"&amp;ROUNDUP(MONTH(Table1[[#This Row],[Invoice Date]])/3,0)</f>
        <v>Q1</v>
      </c>
      <c r="R7629" s="4" t="str">
        <f>LOOKUP(O7629,{1,3,6,9,12},{"Winter","Spring","Summer","Autumn","Winter"})</f>
        <v>Winter</v>
      </c>
    </row>
    <row r="7630" spans="2:18"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c r="O7630" s="4">
        <f>MONTH(Table1[[#This Row],[Invoice Date]])</f>
        <v>1</v>
      </c>
      <c r="P7630" s="4">
        <f>YEAR(Table1[[#This Row],[Invoice Date]])</f>
        <v>2021</v>
      </c>
      <c r="Q7630" s="4" t="str">
        <f>"Q"&amp;ROUNDUP(MONTH(Table1[[#This Row],[Invoice Date]])/3,0)</f>
        <v>Q1</v>
      </c>
      <c r="R7630" s="4" t="str">
        <f>LOOKUP(O7630,{1,3,6,9,12},{"Winter","Spring","Summer","Autumn","Winter"})</f>
        <v>Winter</v>
      </c>
    </row>
    <row r="7631" spans="2:18"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c r="O7631" s="4">
        <f>MONTH(Table1[[#This Row],[Invoice Date]])</f>
        <v>1</v>
      </c>
      <c r="P7631" s="4">
        <f>YEAR(Table1[[#This Row],[Invoice Date]])</f>
        <v>2021</v>
      </c>
      <c r="Q7631" s="4" t="str">
        <f>"Q"&amp;ROUNDUP(MONTH(Table1[[#This Row],[Invoice Date]])/3,0)</f>
        <v>Q1</v>
      </c>
      <c r="R7631" s="4" t="str">
        <f>LOOKUP(O7631,{1,3,6,9,12},{"Winter","Spring","Summer","Autumn","Winter"})</f>
        <v>Winter</v>
      </c>
    </row>
    <row r="7632" spans="2:18"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c r="O7632" s="4">
        <f>MONTH(Table1[[#This Row],[Invoice Date]])</f>
        <v>1</v>
      </c>
      <c r="P7632" s="4">
        <f>YEAR(Table1[[#This Row],[Invoice Date]])</f>
        <v>2021</v>
      </c>
      <c r="Q7632" s="4" t="str">
        <f>"Q"&amp;ROUNDUP(MONTH(Table1[[#This Row],[Invoice Date]])/3,0)</f>
        <v>Q1</v>
      </c>
      <c r="R7632" s="4" t="str">
        <f>LOOKUP(O7632,{1,3,6,9,12},{"Winter","Spring","Summer","Autumn","Winter"})</f>
        <v>Winter</v>
      </c>
    </row>
    <row r="7633" spans="2:18"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c r="O7633" s="4">
        <f>MONTH(Table1[[#This Row],[Invoice Date]])</f>
        <v>1</v>
      </c>
      <c r="P7633" s="4">
        <f>YEAR(Table1[[#This Row],[Invoice Date]])</f>
        <v>2021</v>
      </c>
      <c r="Q7633" s="4" t="str">
        <f>"Q"&amp;ROUNDUP(MONTH(Table1[[#This Row],[Invoice Date]])/3,0)</f>
        <v>Q1</v>
      </c>
      <c r="R7633" s="4" t="str">
        <f>LOOKUP(O7633,{1,3,6,9,12},{"Winter","Spring","Summer","Autumn","Winter"})</f>
        <v>Winter</v>
      </c>
    </row>
    <row r="7634" spans="2:18"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c r="O7634" s="4">
        <f>MONTH(Table1[[#This Row],[Invoice Date]])</f>
        <v>1</v>
      </c>
      <c r="P7634" s="4">
        <f>YEAR(Table1[[#This Row],[Invoice Date]])</f>
        <v>2021</v>
      </c>
      <c r="Q7634" s="4" t="str">
        <f>"Q"&amp;ROUNDUP(MONTH(Table1[[#This Row],[Invoice Date]])/3,0)</f>
        <v>Q1</v>
      </c>
      <c r="R7634" s="4" t="str">
        <f>LOOKUP(O7634,{1,3,6,9,12},{"Winter","Spring","Summer","Autumn","Winter"})</f>
        <v>Winter</v>
      </c>
    </row>
    <row r="7635" spans="2:18"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c r="O7635" s="4">
        <f>MONTH(Table1[[#This Row],[Invoice Date]])</f>
        <v>2</v>
      </c>
      <c r="P7635" s="4">
        <f>YEAR(Table1[[#This Row],[Invoice Date]])</f>
        <v>2021</v>
      </c>
      <c r="Q7635" s="4" t="str">
        <f>"Q"&amp;ROUNDUP(MONTH(Table1[[#This Row],[Invoice Date]])/3,0)</f>
        <v>Q1</v>
      </c>
      <c r="R7635" s="4" t="str">
        <f>LOOKUP(O7635,{1,3,6,9,12},{"Winter","Spring","Summer","Autumn","Winter"})</f>
        <v>Winter</v>
      </c>
    </row>
    <row r="7636" spans="2:18"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c r="O7636" s="4">
        <f>MONTH(Table1[[#This Row],[Invoice Date]])</f>
        <v>2</v>
      </c>
      <c r="P7636" s="4">
        <f>YEAR(Table1[[#This Row],[Invoice Date]])</f>
        <v>2021</v>
      </c>
      <c r="Q7636" s="4" t="str">
        <f>"Q"&amp;ROUNDUP(MONTH(Table1[[#This Row],[Invoice Date]])/3,0)</f>
        <v>Q1</v>
      </c>
      <c r="R7636" s="4" t="str">
        <f>LOOKUP(O7636,{1,3,6,9,12},{"Winter","Spring","Summer","Autumn","Winter"})</f>
        <v>Winter</v>
      </c>
    </row>
    <row r="7637" spans="2:18"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c r="O7637" s="4">
        <f>MONTH(Table1[[#This Row],[Invoice Date]])</f>
        <v>2</v>
      </c>
      <c r="P7637" s="4">
        <f>YEAR(Table1[[#This Row],[Invoice Date]])</f>
        <v>2021</v>
      </c>
      <c r="Q7637" s="4" t="str">
        <f>"Q"&amp;ROUNDUP(MONTH(Table1[[#This Row],[Invoice Date]])/3,0)</f>
        <v>Q1</v>
      </c>
      <c r="R7637" s="4" t="str">
        <f>LOOKUP(O7637,{1,3,6,9,12},{"Winter","Spring","Summer","Autumn","Winter"})</f>
        <v>Winter</v>
      </c>
    </row>
    <row r="7638" spans="2:18"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c r="O7638" s="4">
        <f>MONTH(Table1[[#This Row],[Invoice Date]])</f>
        <v>2</v>
      </c>
      <c r="P7638" s="4">
        <f>YEAR(Table1[[#This Row],[Invoice Date]])</f>
        <v>2021</v>
      </c>
      <c r="Q7638" s="4" t="str">
        <f>"Q"&amp;ROUNDUP(MONTH(Table1[[#This Row],[Invoice Date]])/3,0)</f>
        <v>Q1</v>
      </c>
      <c r="R7638" s="4" t="str">
        <f>LOOKUP(O7638,{1,3,6,9,12},{"Winter","Spring","Summer","Autumn","Winter"})</f>
        <v>Winter</v>
      </c>
    </row>
    <row r="7639" spans="2:18"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c r="O7639" s="4">
        <f>MONTH(Table1[[#This Row],[Invoice Date]])</f>
        <v>2</v>
      </c>
      <c r="P7639" s="4">
        <f>YEAR(Table1[[#This Row],[Invoice Date]])</f>
        <v>2021</v>
      </c>
      <c r="Q7639" s="4" t="str">
        <f>"Q"&amp;ROUNDUP(MONTH(Table1[[#This Row],[Invoice Date]])/3,0)</f>
        <v>Q1</v>
      </c>
      <c r="R7639" s="4" t="str">
        <f>LOOKUP(O7639,{1,3,6,9,12},{"Winter","Spring","Summer","Autumn","Winter"})</f>
        <v>Winter</v>
      </c>
    </row>
    <row r="7640" spans="2:18"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c r="O7640" s="4">
        <f>MONTH(Table1[[#This Row],[Invoice Date]])</f>
        <v>2</v>
      </c>
      <c r="P7640" s="4">
        <f>YEAR(Table1[[#This Row],[Invoice Date]])</f>
        <v>2021</v>
      </c>
      <c r="Q7640" s="4" t="str">
        <f>"Q"&amp;ROUNDUP(MONTH(Table1[[#This Row],[Invoice Date]])/3,0)</f>
        <v>Q1</v>
      </c>
      <c r="R7640" s="4" t="str">
        <f>LOOKUP(O7640,{1,3,6,9,12},{"Winter","Spring","Summer","Autumn","Winter"})</f>
        <v>Winter</v>
      </c>
    </row>
    <row r="7641" spans="2:18"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c r="O7641" s="4">
        <f>MONTH(Table1[[#This Row],[Invoice Date]])</f>
        <v>3</v>
      </c>
      <c r="P7641" s="4">
        <f>YEAR(Table1[[#This Row],[Invoice Date]])</f>
        <v>2021</v>
      </c>
      <c r="Q7641" s="4" t="str">
        <f>"Q"&amp;ROUNDUP(MONTH(Table1[[#This Row],[Invoice Date]])/3,0)</f>
        <v>Q1</v>
      </c>
      <c r="R7641" s="4" t="str">
        <f>LOOKUP(O7641,{1,3,6,9,12},{"Winter","Spring","Summer","Autumn","Winter"})</f>
        <v>Spring</v>
      </c>
    </row>
    <row r="7642" spans="2:18"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c r="O7642" s="4">
        <f>MONTH(Table1[[#This Row],[Invoice Date]])</f>
        <v>3</v>
      </c>
      <c r="P7642" s="4">
        <f>YEAR(Table1[[#This Row],[Invoice Date]])</f>
        <v>2021</v>
      </c>
      <c r="Q7642" s="4" t="str">
        <f>"Q"&amp;ROUNDUP(MONTH(Table1[[#This Row],[Invoice Date]])/3,0)</f>
        <v>Q1</v>
      </c>
      <c r="R7642" s="4" t="str">
        <f>LOOKUP(O7642,{1,3,6,9,12},{"Winter","Spring","Summer","Autumn","Winter"})</f>
        <v>Spring</v>
      </c>
    </row>
    <row r="7643" spans="2:18"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c r="O7643" s="4">
        <f>MONTH(Table1[[#This Row],[Invoice Date]])</f>
        <v>3</v>
      </c>
      <c r="P7643" s="4">
        <f>YEAR(Table1[[#This Row],[Invoice Date]])</f>
        <v>2021</v>
      </c>
      <c r="Q7643" s="4" t="str">
        <f>"Q"&amp;ROUNDUP(MONTH(Table1[[#This Row],[Invoice Date]])/3,0)</f>
        <v>Q1</v>
      </c>
      <c r="R7643" s="4" t="str">
        <f>LOOKUP(O7643,{1,3,6,9,12},{"Winter","Spring","Summer","Autumn","Winter"})</f>
        <v>Spring</v>
      </c>
    </row>
    <row r="7644" spans="2:18"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c r="O7644" s="4">
        <f>MONTH(Table1[[#This Row],[Invoice Date]])</f>
        <v>3</v>
      </c>
      <c r="P7644" s="4">
        <f>YEAR(Table1[[#This Row],[Invoice Date]])</f>
        <v>2021</v>
      </c>
      <c r="Q7644" s="4" t="str">
        <f>"Q"&amp;ROUNDUP(MONTH(Table1[[#This Row],[Invoice Date]])/3,0)</f>
        <v>Q1</v>
      </c>
      <c r="R7644" s="4" t="str">
        <f>LOOKUP(O7644,{1,3,6,9,12},{"Winter","Spring","Summer","Autumn","Winter"})</f>
        <v>Spring</v>
      </c>
    </row>
    <row r="7645" spans="2:18"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c r="O7645" s="4">
        <f>MONTH(Table1[[#This Row],[Invoice Date]])</f>
        <v>3</v>
      </c>
      <c r="P7645" s="4">
        <f>YEAR(Table1[[#This Row],[Invoice Date]])</f>
        <v>2021</v>
      </c>
      <c r="Q7645" s="4" t="str">
        <f>"Q"&amp;ROUNDUP(MONTH(Table1[[#This Row],[Invoice Date]])/3,0)</f>
        <v>Q1</v>
      </c>
      <c r="R7645" s="4" t="str">
        <f>LOOKUP(O7645,{1,3,6,9,12},{"Winter","Spring","Summer","Autumn","Winter"})</f>
        <v>Spring</v>
      </c>
    </row>
    <row r="7646" spans="2:18"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c r="O7646" s="4">
        <f>MONTH(Table1[[#This Row],[Invoice Date]])</f>
        <v>3</v>
      </c>
      <c r="P7646" s="4">
        <f>YEAR(Table1[[#This Row],[Invoice Date]])</f>
        <v>2021</v>
      </c>
      <c r="Q7646" s="4" t="str">
        <f>"Q"&amp;ROUNDUP(MONTH(Table1[[#This Row],[Invoice Date]])/3,0)</f>
        <v>Q1</v>
      </c>
      <c r="R7646" s="4" t="str">
        <f>LOOKUP(O7646,{1,3,6,9,12},{"Winter","Spring","Summer","Autumn","Winter"})</f>
        <v>Spring</v>
      </c>
    </row>
    <row r="7647" spans="2:18"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c r="O7647" s="4">
        <f>MONTH(Table1[[#This Row],[Invoice Date]])</f>
        <v>4</v>
      </c>
      <c r="P7647" s="4">
        <f>YEAR(Table1[[#This Row],[Invoice Date]])</f>
        <v>2021</v>
      </c>
      <c r="Q7647" s="4" t="str">
        <f>"Q"&amp;ROUNDUP(MONTH(Table1[[#This Row],[Invoice Date]])/3,0)</f>
        <v>Q2</v>
      </c>
      <c r="R7647" s="4" t="str">
        <f>LOOKUP(O7647,{1,3,6,9,12},{"Winter","Spring","Summer","Autumn","Winter"})</f>
        <v>Spring</v>
      </c>
    </row>
    <row r="7648" spans="2:18"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c r="O7648" s="4">
        <f>MONTH(Table1[[#This Row],[Invoice Date]])</f>
        <v>4</v>
      </c>
      <c r="P7648" s="4">
        <f>YEAR(Table1[[#This Row],[Invoice Date]])</f>
        <v>2021</v>
      </c>
      <c r="Q7648" s="4" t="str">
        <f>"Q"&amp;ROUNDUP(MONTH(Table1[[#This Row],[Invoice Date]])/3,0)</f>
        <v>Q2</v>
      </c>
      <c r="R7648" s="4" t="str">
        <f>LOOKUP(O7648,{1,3,6,9,12},{"Winter","Spring","Summer","Autumn","Winter"})</f>
        <v>Spring</v>
      </c>
    </row>
    <row r="7649" spans="2:18"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c r="O7649" s="4">
        <f>MONTH(Table1[[#This Row],[Invoice Date]])</f>
        <v>4</v>
      </c>
      <c r="P7649" s="4">
        <f>YEAR(Table1[[#This Row],[Invoice Date]])</f>
        <v>2021</v>
      </c>
      <c r="Q7649" s="4" t="str">
        <f>"Q"&amp;ROUNDUP(MONTH(Table1[[#This Row],[Invoice Date]])/3,0)</f>
        <v>Q2</v>
      </c>
      <c r="R7649" s="4" t="str">
        <f>LOOKUP(O7649,{1,3,6,9,12},{"Winter","Spring","Summer","Autumn","Winter"})</f>
        <v>Spring</v>
      </c>
    </row>
    <row r="7650" spans="2:18"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c r="O7650" s="4">
        <f>MONTH(Table1[[#This Row],[Invoice Date]])</f>
        <v>4</v>
      </c>
      <c r="P7650" s="4">
        <f>YEAR(Table1[[#This Row],[Invoice Date]])</f>
        <v>2021</v>
      </c>
      <c r="Q7650" s="4" t="str">
        <f>"Q"&amp;ROUNDUP(MONTH(Table1[[#This Row],[Invoice Date]])/3,0)</f>
        <v>Q2</v>
      </c>
      <c r="R7650" s="4" t="str">
        <f>LOOKUP(O7650,{1,3,6,9,12},{"Winter","Spring","Summer","Autumn","Winter"})</f>
        <v>Spring</v>
      </c>
    </row>
    <row r="7651" spans="2:18"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c r="O7651" s="4">
        <f>MONTH(Table1[[#This Row],[Invoice Date]])</f>
        <v>4</v>
      </c>
      <c r="P7651" s="4">
        <f>YEAR(Table1[[#This Row],[Invoice Date]])</f>
        <v>2021</v>
      </c>
      <c r="Q7651" s="4" t="str">
        <f>"Q"&amp;ROUNDUP(MONTH(Table1[[#This Row],[Invoice Date]])/3,0)</f>
        <v>Q2</v>
      </c>
      <c r="R7651" s="4" t="str">
        <f>LOOKUP(O7651,{1,3,6,9,12},{"Winter","Spring","Summer","Autumn","Winter"})</f>
        <v>Spring</v>
      </c>
    </row>
    <row r="7652" spans="2:18"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c r="O7652" s="4">
        <f>MONTH(Table1[[#This Row],[Invoice Date]])</f>
        <v>4</v>
      </c>
      <c r="P7652" s="4">
        <f>YEAR(Table1[[#This Row],[Invoice Date]])</f>
        <v>2021</v>
      </c>
      <c r="Q7652" s="4" t="str">
        <f>"Q"&amp;ROUNDUP(MONTH(Table1[[#This Row],[Invoice Date]])/3,0)</f>
        <v>Q2</v>
      </c>
      <c r="R7652" s="4" t="str">
        <f>LOOKUP(O7652,{1,3,6,9,12},{"Winter","Spring","Summer","Autumn","Winter"})</f>
        <v>Spring</v>
      </c>
    </row>
    <row r="7653" spans="2:18"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c r="O7653" s="4">
        <f>MONTH(Table1[[#This Row],[Invoice Date]])</f>
        <v>5</v>
      </c>
      <c r="P7653" s="4">
        <f>YEAR(Table1[[#This Row],[Invoice Date]])</f>
        <v>2021</v>
      </c>
      <c r="Q7653" s="4" t="str">
        <f>"Q"&amp;ROUNDUP(MONTH(Table1[[#This Row],[Invoice Date]])/3,0)</f>
        <v>Q2</v>
      </c>
      <c r="R7653" s="4" t="str">
        <f>LOOKUP(O7653,{1,3,6,9,12},{"Winter","Spring","Summer","Autumn","Winter"})</f>
        <v>Spring</v>
      </c>
    </row>
    <row r="7654" spans="2:18"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c r="O7654" s="4">
        <f>MONTH(Table1[[#This Row],[Invoice Date]])</f>
        <v>5</v>
      </c>
      <c r="P7654" s="4">
        <f>YEAR(Table1[[#This Row],[Invoice Date]])</f>
        <v>2021</v>
      </c>
      <c r="Q7654" s="4" t="str">
        <f>"Q"&amp;ROUNDUP(MONTH(Table1[[#This Row],[Invoice Date]])/3,0)</f>
        <v>Q2</v>
      </c>
      <c r="R7654" s="4" t="str">
        <f>LOOKUP(O7654,{1,3,6,9,12},{"Winter","Spring","Summer","Autumn","Winter"})</f>
        <v>Spring</v>
      </c>
    </row>
    <row r="7655" spans="2:18"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c r="O7655" s="4">
        <f>MONTH(Table1[[#This Row],[Invoice Date]])</f>
        <v>5</v>
      </c>
      <c r="P7655" s="4">
        <f>YEAR(Table1[[#This Row],[Invoice Date]])</f>
        <v>2021</v>
      </c>
      <c r="Q7655" s="4" t="str">
        <f>"Q"&amp;ROUNDUP(MONTH(Table1[[#This Row],[Invoice Date]])/3,0)</f>
        <v>Q2</v>
      </c>
      <c r="R7655" s="4" t="str">
        <f>LOOKUP(O7655,{1,3,6,9,12},{"Winter","Spring","Summer","Autumn","Winter"})</f>
        <v>Spring</v>
      </c>
    </row>
    <row r="7656" spans="2:18"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c r="O7656" s="4">
        <f>MONTH(Table1[[#This Row],[Invoice Date]])</f>
        <v>5</v>
      </c>
      <c r="P7656" s="4">
        <f>YEAR(Table1[[#This Row],[Invoice Date]])</f>
        <v>2021</v>
      </c>
      <c r="Q7656" s="4" t="str">
        <f>"Q"&amp;ROUNDUP(MONTH(Table1[[#This Row],[Invoice Date]])/3,0)</f>
        <v>Q2</v>
      </c>
      <c r="R7656" s="4" t="str">
        <f>LOOKUP(O7656,{1,3,6,9,12},{"Winter","Spring","Summer","Autumn","Winter"})</f>
        <v>Spring</v>
      </c>
    </row>
    <row r="7657" spans="2:18"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c r="O7657" s="4">
        <f>MONTH(Table1[[#This Row],[Invoice Date]])</f>
        <v>5</v>
      </c>
      <c r="P7657" s="4">
        <f>YEAR(Table1[[#This Row],[Invoice Date]])</f>
        <v>2021</v>
      </c>
      <c r="Q7657" s="4" t="str">
        <f>"Q"&amp;ROUNDUP(MONTH(Table1[[#This Row],[Invoice Date]])/3,0)</f>
        <v>Q2</v>
      </c>
      <c r="R7657" s="4" t="str">
        <f>LOOKUP(O7657,{1,3,6,9,12},{"Winter","Spring","Summer","Autumn","Winter"})</f>
        <v>Spring</v>
      </c>
    </row>
    <row r="7658" spans="2:18"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c r="O7658" s="4">
        <f>MONTH(Table1[[#This Row],[Invoice Date]])</f>
        <v>5</v>
      </c>
      <c r="P7658" s="4">
        <f>YEAR(Table1[[#This Row],[Invoice Date]])</f>
        <v>2021</v>
      </c>
      <c r="Q7658" s="4" t="str">
        <f>"Q"&amp;ROUNDUP(MONTH(Table1[[#This Row],[Invoice Date]])/3,0)</f>
        <v>Q2</v>
      </c>
      <c r="R7658" s="4" t="str">
        <f>LOOKUP(O7658,{1,3,6,9,12},{"Winter","Spring","Summer","Autumn","Winter"})</f>
        <v>Spring</v>
      </c>
    </row>
    <row r="7659" spans="2:18"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c r="O7659" s="4">
        <f>MONTH(Table1[[#This Row],[Invoice Date]])</f>
        <v>6</v>
      </c>
      <c r="P7659" s="4">
        <f>YEAR(Table1[[#This Row],[Invoice Date]])</f>
        <v>2021</v>
      </c>
      <c r="Q7659" s="4" t="str">
        <f>"Q"&amp;ROUNDUP(MONTH(Table1[[#This Row],[Invoice Date]])/3,0)</f>
        <v>Q2</v>
      </c>
      <c r="R7659" s="4" t="str">
        <f>LOOKUP(O7659,{1,3,6,9,12},{"Winter","Spring","Summer","Autumn","Winter"})</f>
        <v>Summer</v>
      </c>
    </row>
    <row r="7660" spans="2:18"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c r="O7660" s="4">
        <f>MONTH(Table1[[#This Row],[Invoice Date]])</f>
        <v>6</v>
      </c>
      <c r="P7660" s="4">
        <f>YEAR(Table1[[#This Row],[Invoice Date]])</f>
        <v>2021</v>
      </c>
      <c r="Q7660" s="4" t="str">
        <f>"Q"&amp;ROUNDUP(MONTH(Table1[[#This Row],[Invoice Date]])/3,0)</f>
        <v>Q2</v>
      </c>
      <c r="R7660" s="4" t="str">
        <f>LOOKUP(O7660,{1,3,6,9,12},{"Winter","Spring","Summer","Autumn","Winter"})</f>
        <v>Summer</v>
      </c>
    </row>
    <row r="7661" spans="2:18"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c r="O7661" s="4">
        <f>MONTH(Table1[[#This Row],[Invoice Date]])</f>
        <v>6</v>
      </c>
      <c r="P7661" s="4">
        <f>YEAR(Table1[[#This Row],[Invoice Date]])</f>
        <v>2021</v>
      </c>
      <c r="Q7661" s="4" t="str">
        <f>"Q"&amp;ROUNDUP(MONTH(Table1[[#This Row],[Invoice Date]])/3,0)</f>
        <v>Q2</v>
      </c>
      <c r="R7661" s="4" t="str">
        <f>LOOKUP(O7661,{1,3,6,9,12},{"Winter","Spring","Summer","Autumn","Winter"})</f>
        <v>Summer</v>
      </c>
    </row>
    <row r="7662" spans="2:18"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c r="O7662" s="4">
        <f>MONTH(Table1[[#This Row],[Invoice Date]])</f>
        <v>6</v>
      </c>
      <c r="P7662" s="4">
        <f>YEAR(Table1[[#This Row],[Invoice Date]])</f>
        <v>2021</v>
      </c>
      <c r="Q7662" s="4" t="str">
        <f>"Q"&amp;ROUNDUP(MONTH(Table1[[#This Row],[Invoice Date]])/3,0)</f>
        <v>Q2</v>
      </c>
      <c r="R7662" s="4" t="str">
        <f>LOOKUP(O7662,{1,3,6,9,12},{"Winter","Spring","Summer","Autumn","Winter"})</f>
        <v>Summer</v>
      </c>
    </row>
    <row r="7663" spans="2:18"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c r="O7663" s="4">
        <f>MONTH(Table1[[#This Row],[Invoice Date]])</f>
        <v>6</v>
      </c>
      <c r="P7663" s="4">
        <f>YEAR(Table1[[#This Row],[Invoice Date]])</f>
        <v>2021</v>
      </c>
      <c r="Q7663" s="4" t="str">
        <f>"Q"&amp;ROUNDUP(MONTH(Table1[[#This Row],[Invoice Date]])/3,0)</f>
        <v>Q2</v>
      </c>
      <c r="R7663" s="4" t="str">
        <f>LOOKUP(O7663,{1,3,6,9,12},{"Winter","Spring","Summer","Autumn","Winter"})</f>
        <v>Summer</v>
      </c>
    </row>
    <row r="7664" spans="2:18"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c r="O7664" s="4">
        <f>MONTH(Table1[[#This Row],[Invoice Date]])</f>
        <v>6</v>
      </c>
      <c r="P7664" s="4">
        <f>YEAR(Table1[[#This Row],[Invoice Date]])</f>
        <v>2021</v>
      </c>
      <c r="Q7664" s="4" t="str">
        <f>"Q"&amp;ROUNDUP(MONTH(Table1[[#This Row],[Invoice Date]])/3,0)</f>
        <v>Q2</v>
      </c>
      <c r="R7664" s="4" t="str">
        <f>LOOKUP(O7664,{1,3,6,9,12},{"Winter","Spring","Summer","Autumn","Winter"})</f>
        <v>Summer</v>
      </c>
    </row>
    <row r="7665" spans="2:18"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c r="O7665" s="4">
        <f>MONTH(Table1[[#This Row],[Invoice Date]])</f>
        <v>7</v>
      </c>
      <c r="P7665" s="4">
        <f>YEAR(Table1[[#This Row],[Invoice Date]])</f>
        <v>2021</v>
      </c>
      <c r="Q7665" s="4" t="str">
        <f>"Q"&amp;ROUNDUP(MONTH(Table1[[#This Row],[Invoice Date]])/3,0)</f>
        <v>Q3</v>
      </c>
      <c r="R7665" s="4" t="str">
        <f>LOOKUP(O7665,{1,3,6,9,12},{"Winter","Spring","Summer","Autumn","Winter"})</f>
        <v>Summer</v>
      </c>
    </row>
    <row r="7666" spans="2:18"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c r="O7666" s="4">
        <f>MONTH(Table1[[#This Row],[Invoice Date]])</f>
        <v>7</v>
      </c>
      <c r="P7666" s="4">
        <f>YEAR(Table1[[#This Row],[Invoice Date]])</f>
        <v>2021</v>
      </c>
      <c r="Q7666" s="4" t="str">
        <f>"Q"&amp;ROUNDUP(MONTH(Table1[[#This Row],[Invoice Date]])/3,0)</f>
        <v>Q3</v>
      </c>
      <c r="R7666" s="4" t="str">
        <f>LOOKUP(O7666,{1,3,6,9,12},{"Winter","Spring","Summer","Autumn","Winter"})</f>
        <v>Summer</v>
      </c>
    </row>
    <row r="7667" spans="2:18"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c r="O7667" s="4">
        <f>MONTH(Table1[[#This Row],[Invoice Date]])</f>
        <v>7</v>
      </c>
      <c r="P7667" s="4">
        <f>YEAR(Table1[[#This Row],[Invoice Date]])</f>
        <v>2021</v>
      </c>
      <c r="Q7667" s="4" t="str">
        <f>"Q"&amp;ROUNDUP(MONTH(Table1[[#This Row],[Invoice Date]])/3,0)</f>
        <v>Q3</v>
      </c>
      <c r="R7667" s="4" t="str">
        <f>LOOKUP(O7667,{1,3,6,9,12},{"Winter","Spring","Summer","Autumn","Winter"})</f>
        <v>Summer</v>
      </c>
    </row>
    <row r="7668" spans="2:18"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c r="O7668" s="4">
        <f>MONTH(Table1[[#This Row],[Invoice Date]])</f>
        <v>7</v>
      </c>
      <c r="P7668" s="4">
        <f>YEAR(Table1[[#This Row],[Invoice Date]])</f>
        <v>2021</v>
      </c>
      <c r="Q7668" s="4" t="str">
        <f>"Q"&amp;ROUNDUP(MONTH(Table1[[#This Row],[Invoice Date]])/3,0)</f>
        <v>Q3</v>
      </c>
      <c r="R7668" s="4" t="str">
        <f>LOOKUP(O7668,{1,3,6,9,12},{"Winter","Spring","Summer","Autumn","Winter"})</f>
        <v>Summer</v>
      </c>
    </row>
    <row r="7669" spans="2:18"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c r="O7669" s="4">
        <f>MONTH(Table1[[#This Row],[Invoice Date]])</f>
        <v>7</v>
      </c>
      <c r="P7669" s="4">
        <f>YEAR(Table1[[#This Row],[Invoice Date]])</f>
        <v>2021</v>
      </c>
      <c r="Q7669" s="4" t="str">
        <f>"Q"&amp;ROUNDUP(MONTH(Table1[[#This Row],[Invoice Date]])/3,0)</f>
        <v>Q3</v>
      </c>
      <c r="R7669" s="4" t="str">
        <f>LOOKUP(O7669,{1,3,6,9,12},{"Winter","Spring","Summer","Autumn","Winter"})</f>
        <v>Summer</v>
      </c>
    </row>
    <row r="7670" spans="2:18"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c r="O7670" s="4">
        <f>MONTH(Table1[[#This Row],[Invoice Date]])</f>
        <v>7</v>
      </c>
      <c r="P7670" s="4">
        <f>YEAR(Table1[[#This Row],[Invoice Date]])</f>
        <v>2021</v>
      </c>
      <c r="Q7670" s="4" t="str">
        <f>"Q"&amp;ROUNDUP(MONTH(Table1[[#This Row],[Invoice Date]])/3,0)</f>
        <v>Q3</v>
      </c>
      <c r="R7670" s="4" t="str">
        <f>LOOKUP(O7670,{1,3,6,9,12},{"Winter","Spring","Summer","Autumn","Winter"})</f>
        <v>Summer</v>
      </c>
    </row>
    <row r="7671" spans="2:18"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c r="O7671" s="4">
        <f>MONTH(Table1[[#This Row],[Invoice Date]])</f>
        <v>8</v>
      </c>
      <c r="P7671" s="4">
        <f>YEAR(Table1[[#This Row],[Invoice Date]])</f>
        <v>2021</v>
      </c>
      <c r="Q7671" s="4" t="str">
        <f>"Q"&amp;ROUNDUP(MONTH(Table1[[#This Row],[Invoice Date]])/3,0)</f>
        <v>Q3</v>
      </c>
      <c r="R7671" s="4" t="str">
        <f>LOOKUP(O7671,{1,3,6,9,12},{"Winter","Spring","Summer","Autumn","Winter"})</f>
        <v>Summer</v>
      </c>
    </row>
    <row r="7672" spans="2:18"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c r="O7672" s="4">
        <f>MONTH(Table1[[#This Row],[Invoice Date]])</f>
        <v>8</v>
      </c>
      <c r="P7672" s="4">
        <f>YEAR(Table1[[#This Row],[Invoice Date]])</f>
        <v>2021</v>
      </c>
      <c r="Q7672" s="4" t="str">
        <f>"Q"&amp;ROUNDUP(MONTH(Table1[[#This Row],[Invoice Date]])/3,0)</f>
        <v>Q3</v>
      </c>
      <c r="R7672" s="4" t="str">
        <f>LOOKUP(O7672,{1,3,6,9,12},{"Winter","Spring","Summer","Autumn","Winter"})</f>
        <v>Summer</v>
      </c>
    </row>
    <row r="7673" spans="2:18"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c r="O7673" s="4">
        <f>MONTH(Table1[[#This Row],[Invoice Date]])</f>
        <v>8</v>
      </c>
      <c r="P7673" s="4">
        <f>YEAR(Table1[[#This Row],[Invoice Date]])</f>
        <v>2021</v>
      </c>
      <c r="Q7673" s="4" t="str">
        <f>"Q"&amp;ROUNDUP(MONTH(Table1[[#This Row],[Invoice Date]])/3,0)</f>
        <v>Q3</v>
      </c>
      <c r="R7673" s="4" t="str">
        <f>LOOKUP(O7673,{1,3,6,9,12},{"Winter","Spring","Summer","Autumn","Winter"})</f>
        <v>Summer</v>
      </c>
    </row>
    <row r="7674" spans="2:18"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c r="O7674" s="4">
        <f>MONTH(Table1[[#This Row],[Invoice Date]])</f>
        <v>8</v>
      </c>
      <c r="P7674" s="4">
        <f>YEAR(Table1[[#This Row],[Invoice Date]])</f>
        <v>2021</v>
      </c>
      <c r="Q7674" s="4" t="str">
        <f>"Q"&amp;ROUNDUP(MONTH(Table1[[#This Row],[Invoice Date]])/3,0)</f>
        <v>Q3</v>
      </c>
      <c r="R7674" s="4" t="str">
        <f>LOOKUP(O7674,{1,3,6,9,12},{"Winter","Spring","Summer","Autumn","Winter"})</f>
        <v>Summer</v>
      </c>
    </row>
    <row r="7675" spans="2:18"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c r="O7675" s="4">
        <f>MONTH(Table1[[#This Row],[Invoice Date]])</f>
        <v>8</v>
      </c>
      <c r="P7675" s="4">
        <f>YEAR(Table1[[#This Row],[Invoice Date]])</f>
        <v>2021</v>
      </c>
      <c r="Q7675" s="4" t="str">
        <f>"Q"&amp;ROUNDUP(MONTH(Table1[[#This Row],[Invoice Date]])/3,0)</f>
        <v>Q3</v>
      </c>
      <c r="R7675" s="4" t="str">
        <f>LOOKUP(O7675,{1,3,6,9,12},{"Winter","Spring","Summer","Autumn","Winter"})</f>
        <v>Summer</v>
      </c>
    </row>
    <row r="7676" spans="2:18"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c r="O7676" s="4">
        <f>MONTH(Table1[[#This Row],[Invoice Date]])</f>
        <v>8</v>
      </c>
      <c r="P7676" s="4">
        <f>YEAR(Table1[[#This Row],[Invoice Date]])</f>
        <v>2021</v>
      </c>
      <c r="Q7676" s="4" t="str">
        <f>"Q"&amp;ROUNDUP(MONTH(Table1[[#This Row],[Invoice Date]])/3,0)</f>
        <v>Q3</v>
      </c>
      <c r="R7676" s="4" t="str">
        <f>LOOKUP(O7676,{1,3,6,9,12},{"Winter","Spring","Summer","Autumn","Winter"})</f>
        <v>Summer</v>
      </c>
    </row>
    <row r="7677" spans="2:18"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c r="O7677" s="4">
        <f>MONTH(Table1[[#This Row],[Invoice Date]])</f>
        <v>9</v>
      </c>
      <c r="P7677" s="4">
        <f>YEAR(Table1[[#This Row],[Invoice Date]])</f>
        <v>2021</v>
      </c>
      <c r="Q7677" s="4" t="str">
        <f>"Q"&amp;ROUNDUP(MONTH(Table1[[#This Row],[Invoice Date]])/3,0)</f>
        <v>Q3</v>
      </c>
      <c r="R7677" s="4" t="str">
        <f>LOOKUP(O7677,{1,3,6,9,12},{"Winter","Spring","Summer","Autumn","Winter"})</f>
        <v>Autumn</v>
      </c>
    </row>
    <row r="7678" spans="2:18"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c r="O7678" s="4">
        <f>MONTH(Table1[[#This Row],[Invoice Date]])</f>
        <v>9</v>
      </c>
      <c r="P7678" s="4">
        <f>YEAR(Table1[[#This Row],[Invoice Date]])</f>
        <v>2021</v>
      </c>
      <c r="Q7678" s="4" t="str">
        <f>"Q"&amp;ROUNDUP(MONTH(Table1[[#This Row],[Invoice Date]])/3,0)</f>
        <v>Q3</v>
      </c>
      <c r="R7678" s="4" t="str">
        <f>LOOKUP(O7678,{1,3,6,9,12},{"Winter","Spring","Summer","Autumn","Winter"})</f>
        <v>Autumn</v>
      </c>
    </row>
    <row r="7679" spans="2:18"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c r="O7679" s="4">
        <f>MONTH(Table1[[#This Row],[Invoice Date]])</f>
        <v>9</v>
      </c>
      <c r="P7679" s="4">
        <f>YEAR(Table1[[#This Row],[Invoice Date]])</f>
        <v>2021</v>
      </c>
      <c r="Q7679" s="4" t="str">
        <f>"Q"&amp;ROUNDUP(MONTH(Table1[[#This Row],[Invoice Date]])/3,0)</f>
        <v>Q3</v>
      </c>
      <c r="R7679" s="4" t="str">
        <f>LOOKUP(O7679,{1,3,6,9,12},{"Winter","Spring","Summer","Autumn","Winter"})</f>
        <v>Autumn</v>
      </c>
    </row>
    <row r="7680" spans="2:18"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c r="O7680" s="4">
        <f>MONTH(Table1[[#This Row],[Invoice Date]])</f>
        <v>9</v>
      </c>
      <c r="P7680" s="4">
        <f>YEAR(Table1[[#This Row],[Invoice Date]])</f>
        <v>2021</v>
      </c>
      <c r="Q7680" s="4" t="str">
        <f>"Q"&amp;ROUNDUP(MONTH(Table1[[#This Row],[Invoice Date]])/3,0)</f>
        <v>Q3</v>
      </c>
      <c r="R7680" s="4" t="str">
        <f>LOOKUP(O7680,{1,3,6,9,12},{"Winter","Spring","Summer","Autumn","Winter"})</f>
        <v>Autumn</v>
      </c>
    </row>
    <row r="7681" spans="2:18"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c r="O7681" s="4">
        <f>MONTH(Table1[[#This Row],[Invoice Date]])</f>
        <v>9</v>
      </c>
      <c r="P7681" s="4">
        <f>YEAR(Table1[[#This Row],[Invoice Date]])</f>
        <v>2021</v>
      </c>
      <c r="Q7681" s="4" t="str">
        <f>"Q"&amp;ROUNDUP(MONTH(Table1[[#This Row],[Invoice Date]])/3,0)</f>
        <v>Q3</v>
      </c>
      <c r="R7681" s="4" t="str">
        <f>LOOKUP(O7681,{1,3,6,9,12},{"Winter","Spring","Summer","Autumn","Winter"})</f>
        <v>Autumn</v>
      </c>
    </row>
    <row r="7682" spans="2:18"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c r="O7682" s="4">
        <f>MONTH(Table1[[#This Row],[Invoice Date]])</f>
        <v>9</v>
      </c>
      <c r="P7682" s="4">
        <f>YEAR(Table1[[#This Row],[Invoice Date]])</f>
        <v>2021</v>
      </c>
      <c r="Q7682" s="4" t="str">
        <f>"Q"&amp;ROUNDUP(MONTH(Table1[[#This Row],[Invoice Date]])/3,0)</f>
        <v>Q3</v>
      </c>
      <c r="R7682" s="4" t="str">
        <f>LOOKUP(O7682,{1,3,6,9,12},{"Winter","Spring","Summer","Autumn","Winter"})</f>
        <v>Autumn</v>
      </c>
    </row>
    <row r="7683" spans="2:18"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c r="O7683" s="4">
        <f>MONTH(Table1[[#This Row],[Invoice Date]])</f>
        <v>10</v>
      </c>
      <c r="P7683" s="4">
        <f>YEAR(Table1[[#This Row],[Invoice Date]])</f>
        <v>2021</v>
      </c>
      <c r="Q7683" s="4" t="str">
        <f>"Q"&amp;ROUNDUP(MONTH(Table1[[#This Row],[Invoice Date]])/3,0)</f>
        <v>Q4</v>
      </c>
      <c r="R7683" s="4" t="str">
        <f>LOOKUP(O7683,{1,3,6,9,12},{"Winter","Spring","Summer","Autumn","Winter"})</f>
        <v>Autumn</v>
      </c>
    </row>
    <row r="7684" spans="2:18"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c r="O7684" s="4">
        <f>MONTH(Table1[[#This Row],[Invoice Date]])</f>
        <v>10</v>
      </c>
      <c r="P7684" s="4">
        <f>YEAR(Table1[[#This Row],[Invoice Date]])</f>
        <v>2021</v>
      </c>
      <c r="Q7684" s="4" t="str">
        <f>"Q"&amp;ROUNDUP(MONTH(Table1[[#This Row],[Invoice Date]])/3,0)</f>
        <v>Q4</v>
      </c>
      <c r="R7684" s="4" t="str">
        <f>LOOKUP(O7684,{1,3,6,9,12},{"Winter","Spring","Summer","Autumn","Winter"})</f>
        <v>Autumn</v>
      </c>
    </row>
    <row r="7685" spans="2:18"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c r="O7685" s="4">
        <f>MONTH(Table1[[#This Row],[Invoice Date]])</f>
        <v>10</v>
      </c>
      <c r="P7685" s="4">
        <f>YEAR(Table1[[#This Row],[Invoice Date]])</f>
        <v>2021</v>
      </c>
      <c r="Q7685" s="4" t="str">
        <f>"Q"&amp;ROUNDUP(MONTH(Table1[[#This Row],[Invoice Date]])/3,0)</f>
        <v>Q4</v>
      </c>
      <c r="R7685" s="4" t="str">
        <f>LOOKUP(O7685,{1,3,6,9,12},{"Winter","Spring","Summer","Autumn","Winter"})</f>
        <v>Autumn</v>
      </c>
    </row>
    <row r="7686" spans="2:18"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c r="O7686" s="4">
        <f>MONTH(Table1[[#This Row],[Invoice Date]])</f>
        <v>10</v>
      </c>
      <c r="P7686" s="4">
        <f>YEAR(Table1[[#This Row],[Invoice Date]])</f>
        <v>2021</v>
      </c>
      <c r="Q7686" s="4" t="str">
        <f>"Q"&amp;ROUNDUP(MONTH(Table1[[#This Row],[Invoice Date]])/3,0)</f>
        <v>Q4</v>
      </c>
      <c r="R7686" s="4" t="str">
        <f>LOOKUP(O7686,{1,3,6,9,12},{"Winter","Spring","Summer","Autumn","Winter"})</f>
        <v>Autumn</v>
      </c>
    </row>
    <row r="7687" spans="2:18"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c r="O7687" s="4">
        <f>MONTH(Table1[[#This Row],[Invoice Date]])</f>
        <v>10</v>
      </c>
      <c r="P7687" s="4">
        <f>YEAR(Table1[[#This Row],[Invoice Date]])</f>
        <v>2021</v>
      </c>
      <c r="Q7687" s="4" t="str">
        <f>"Q"&amp;ROUNDUP(MONTH(Table1[[#This Row],[Invoice Date]])/3,0)</f>
        <v>Q4</v>
      </c>
      <c r="R7687" s="4" t="str">
        <f>LOOKUP(O7687,{1,3,6,9,12},{"Winter","Spring","Summer","Autumn","Winter"})</f>
        <v>Autumn</v>
      </c>
    </row>
    <row r="7688" spans="2:18"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c r="O7688" s="4">
        <f>MONTH(Table1[[#This Row],[Invoice Date]])</f>
        <v>10</v>
      </c>
      <c r="P7688" s="4">
        <f>YEAR(Table1[[#This Row],[Invoice Date]])</f>
        <v>2021</v>
      </c>
      <c r="Q7688" s="4" t="str">
        <f>"Q"&amp;ROUNDUP(MONTH(Table1[[#This Row],[Invoice Date]])/3,0)</f>
        <v>Q4</v>
      </c>
      <c r="R7688" s="4" t="str">
        <f>LOOKUP(O7688,{1,3,6,9,12},{"Winter","Spring","Summer","Autumn","Winter"})</f>
        <v>Autumn</v>
      </c>
    </row>
    <row r="7689" spans="2:18"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c r="O7689" s="4">
        <f>MONTH(Table1[[#This Row],[Invoice Date]])</f>
        <v>11</v>
      </c>
      <c r="P7689" s="4">
        <f>YEAR(Table1[[#This Row],[Invoice Date]])</f>
        <v>2021</v>
      </c>
      <c r="Q7689" s="4" t="str">
        <f>"Q"&amp;ROUNDUP(MONTH(Table1[[#This Row],[Invoice Date]])/3,0)</f>
        <v>Q4</v>
      </c>
      <c r="R7689" s="4" t="str">
        <f>LOOKUP(O7689,{1,3,6,9,12},{"Winter","Spring","Summer","Autumn","Winter"})</f>
        <v>Autumn</v>
      </c>
    </row>
    <row r="7690" spans="2:18"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c r="O7690" s="4">
        <f>MONTH(Table1[[#This Row],[Invoice Date]])</f>
        <v>11</v>
      </c>
      <c r="P7690" s="4">
        <f>YEAR(Table1[[#This Row],[Invoice Date]])</f>
        <v>2021</v>
      </c>
      <c r="Q7690" s="4" t="str">
        <f>"Q"&amp;ROUNDUP(MONTH(Table1[[#This Row],[Invoice Date]])/3,0)</f>
        <v>Q4</v>
      </c>
      <c r="R7690" s="4" t="str">
        <f>LOOKUP(O7690,{1,3,6,9,12},{"Winter","Spring","Summer","Autumn","Winter"})</f>
        <v>Autumn</v>
      </c>
    </row>
    <row r="7691" spans="2:18"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c r="O7691" s="4">
        <f>MONTH(Table1[[#This Row],[Invoice Date]])</f>
        <v>11</v>
      </c>
      <c r="P7691" s="4">
        <f>YEAR(Table1[[#This Row],[Invoice Date]])</f>
        <v>2021</v>
      </c>
      <c r="Q7691" s="4" t="str">
        <f>"Q"&amp;ROUNDUP(MONTH(Table1[[#This Row],[Invoice Date]])/3,0)</f>
        <v>Q4</v>
      </c>
      <c r="R7691" s="4" t="str">
        <f>LOOKUP(O7691,{1,3,6,9,12},{"Winter","Spring","Summer","Autumn","Winter"})</f>
        <v>Autumn</v>
      </c>
    </row>
    <row r="7692" spans="2:18"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c r="O7692" s="4">
        <f>MONTH(Table1[[#This Row],[Invoice Date]])</f>
        <v>11</v>
      </c>
      <c r="P7692" s="4">
        <f>YEAR(Table1[[#This Row],[Invoice Date]])</f>
        <v>2021</v>
      </c>
      <c r="Q7692" s="4" t="str">
        <f>"Q"&amp;ROUNDUP(MONTH(Table1[[#This Row],[Invoice Date]])/3,0)</f>
        <v>Q4</v>
      </c>
      <c r="R7692" s="4" t="str">
        <f>LOOKUP(O7692,{1,3,6,9,12},{"Winter","Spring","Summer","Autumn","Winter"})</f>
        <v>Autumn</v>
      </c>
    </row>
    <row r="7693" spans="2:18"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c r="O7693" s="4">
        <f>MONTH(Table1[[#This Row],[Invoice Date]])</f>
        <v>11</v>
      </c>
      <c r="P7693" s="4">
        <f>YEAR(Table1[[#This Row],[Invoice Date]])</f>
        <v>2021</v>
      </c>
      <c r="Q7693" s="4" t="str">
        <f>"Q"&amp;ROUNDUP(MONTH(Table1[[#This Row],[Invoice Date]])/3,0)</f>
        <v>Q4</v>
      </c>
      <c r="R7693" s="4" t="str">
        <f>LOOKUP(O7693,{1,3,6,9,12},{"Winter","Spring","Summer","Autumn","Winter"})</f>
        <v>Autumn</v>
      </c>
    </row>
    <row r="7694" spans="2:18"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c r="O7694" s="4">
        <f>MONTH(Table1[[#This Row],[Invoice Date]])</f>
        <v>11</v>
      </c>
      <c r="P7694" s="4">
        <f>YEAR(Table1[[#This Row],[Invoice Date]])</f>
        <v>2021</v>
      </c>
      <c r="Q7694" s="4" t="str">
        <f>"Q"&amp;ROUNDUP(MONTH(Table1[[#This Row],[Invoice Date]])/3,0)</f>
        <v>Q4</v>
      </c>
      <c r="R7694" s="4" t="str">
        <f>LOOKUP(O7694,{1,3,6,9,12},{"Winter","Spring","Summer","Autumn","Winter"})</f>
        <v>Autumn</v>
      </c>
    </row>
    <row r="7695" spans="2:18"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c r="O7695" s="4">
        <f>MONTH(Table1[[#This Row],[Invoice Date]])</f>
        <v>12</v>
      </c>
      <c r="P7695" s="4">
        <f>YEAR(Table1[[#This Row],[Invoice Date]])</f>
        <v>2021</v>
      </c>
      <c r="Q7695" s="4" t="str">
        <f>"Q"&amp;ROUNDUP(MONTH(Table1[[#This Row],[Invoice Date]])/3,0)</f>
        <v>Q4</v>
      </c>
      <c r="R7695" s="4" t="str">
        <f>LOOKUP(O7695,{1,3,6,9,12},{"Winter","Spring","Summer","Autumn","Winter"})</f>
        <v>Winter</v>
      </c>
    </row>
    <row r="7696" spans="2:18"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c r="O7696" s="4">
        <f>MONTH(Table1[[#This Row],[Invoice Date]])</f>
        <v>12</v>
      </c>
      <c r="P7696" s="4">
        <f>YEAR(Table1[[#This Row],[Invoice Date]])</f>
        <v>2021</v>
      </c>
      <c r="Q7696" s="4" t="str">
        <f>"Q"&amp;ROUNDUP(MONTH(Table1[[#This Row],[Invoice Date]])/3,0)</f>
        <v>Q4</v>
      </c>
      <c r="R7696" s="4" t="str">
        <f>LOOKUP(O7696,{1,3,6,9,12},{"Winter","Spring","Summer","Autumn","Winter"})</f>
        <v>Winter</v>
      </c>
    </row>
    <row r="7697" spans="2:18"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c r="O7697" s="4">
        <f>MONTH(Table1[[#This Row],[Invoice Date]])</f>
        <v>12</v>
      </c>
      <c r="P7697" s="4">
        <f>YEAR(Table1[[#This Row],[Invoice Date]])</f>
        <v>2021</v>
      </c>
      <c r="Q7697" s="4" t="str">
        <f>"Q"&amp;ROUNDUP(MONTH(Table1[[#This Row],[Invoice Date]])/3,0)</f>
        <v>Q4</v>
      </c>
      <c r="R7697" s="4" t="str">
        <f>LOOKUP(O7697,{1,3,6,9,12},{"Winter","Spring","Summer","Autumn","Winter"})</f>
        <v>Winter</v>
      </c>
    </row>
    <row r="7698" spans="2:18"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c r="O7698" s="4">
        <f>MONTH(Table1[[#This Row],[Invoice Date]])</f>
        <v>12</v>
      </c>
      <c r="P7698" s="4">
        <f>YEAR(Table1[[#This Row],[Invoice Date]])</f>
        <v>2021</v>
      </c>
      <c r="Q7698" s="4" t="str">
        <f>"Q"&amp;ROUNDUP(MONTH(Table1[[#This Row],[Invoice Date]])/3,0)</f>
        <v>Q4</v>
      </c>
      <c r="R7698" s="4" t="str">
        <f>LOOKUP(O7698,{1,3,6,9,12},{"Winter","Spring","Summer","Autumn","Winter"})</f>
        <v>Winter</v>
      </c>
    </row>
    <row r="7699" spans="2:18"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c r="O7699" s="4">
        <f>MONTH(Table1[[#This Row],[Invoice Date]])</f>
        <v>12</v>
      </c>
      <c r="P7699" s="4">
        <f>YEAR(Table1[[#This Row],[Invoice Date]])</f>
        <v>2021</v>
      </c>
      <c r="Q7699" s="4" t="str">
        <f>"Q"&amp;ROUNDUP(MONTH(Table1[[#This Row],[Invoice Date]])/3,0)</f>
        <v>Q4</v>
      </c>
      <c r="R7699" s="4" t="str">
        <f>LOOKUP(O7699,{1,3,6,9,12},{"Winter","Spring","Summer","Autumn","Winter"})</f>
        <v>Winter</v>
      </c>
    </row>
    <row r="7700" spans="2:18"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c r="O7700" s="4">
        <f>MONTH(Table1[[#This Row],[Invoice Date]])</f>
        <v>12</v>
      </c>
      <c r="P7700" s="4">
        <f>YEAR(Table1[[#This Row],[Invoice Date]])</f>
        <v>2021</v>
      </c>
      <c r="Q7700" s="4" t="str">
        <f>"Q"&amp;ROUNDUP(MONTH(Table1[[#This Row],[Invoice Date]])/3,0)</f>
        <v>Q4</v>
      </c>
      <c r="R7700" s="4" t="str">
        <f>LOOKUP(O7700,{1,3,6,9,12},{"Winter","Spring","Summer","Autumn","Winter"})</f>
        <v>Winter</v>
      </c>
    </row>
    <row r="7701" spans="2:18"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c r="O7701" s="4">
        <f>MONTH(Table1[[#This Row],[Invoice Date]])</f>
        <v>1</v>
      </c>
      <c r="P7701" s="4">
        <f>YEAR(Table1[[#This Row],[Invoice Date]])</f>
        <v>2021</v>
      </c>
      <c r="Q7701" s="4" t="str">
        <f>"Q"&amp;ROUNDUP(MONTH(Table1[[#This Row],[Invoice Date]])/3,0)</f>
        <v>Q1</v>
      </c>
      <c r="R7701" s="4" t="str">
        <f>LOOKUP(O7701,{1,3,6,9,12},{"Winter","Spring","Summer","Autumn","Winter"})</f>
        <v>Winter</v>
      </c>
    </row>
    <row r="7702" spans="2:18"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c r="O7702" s="4">
        <f>MONTH(Table1[[#This Row],[Invoice Date]])</f>
        <v>1</v>
      </c>
      <c r="P7702" s="4">
        <f>YEAR(Table1[[#This Row],[Invoice Date]])</f>
        <v>2021</v>
      </c>
      <c r="Q7702" s="4" t="str">
        <f>"Q"&amp;ROUNDUP(MONTH(Table1[[#This Row],[Invoice Date]])/3,0)</f>
        <v>Q1</v>
      </c>
      <c r="R7702" s="4" t="str">
        <f>LOOKUP(O7702,{1,3,6,9,12},{"Winter","Spring","Summer","Autumn","Winter"})</f>
        <v>Winter</v>
      </c>
    </row>
    <row r="7703" spans="2:18"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c r="O7703" s="4">
        <f>MONTH(Table1[[#This Row],[Invoice Date]])</f>
        <v>1</v>
      </c>
      <c r="P7703" s="4">
        <f>YEAR(Table1[[#This Row],[Invoice Date]])</f>
        <v>2021</v>
      </c>
      <c r="Q7703" s="4" t="str">
        <f>"Q"&amp;ROUNDUP(MONTH(Table1[[#This Row],[Invoice Date]])/3,0)</f>
        <v>Q1</v>
      </c>
      <c r="R7703" s="4" t="str">
        <f>LOOKUP(O7703,{1,3,6,9,12},{"Winter","Spring","Summer","Autumn","Winter"})</f>
        <v>Winter</v>
      </c>
    </row>
    <row r="7704" spans="2:18"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c r="O7704" s="4">
        <f>MONTH(Table1[[#This Row],[Invoice Date]])</f>
        <v>1</v>
      </c>
      <c r="P7704" s="4">
        <f>YEAR(Table1[[#This Row],[Invoice Date]])</f>
        <v>2021</v>
      </c>
      <c r="Q7704" s="4" t="str">
        <f>"Q"&amp;ROUNDUP(MONTH(Table1[[#This Row],[Invoice Date]])/3,0)</f>
        <v>Q1</v>
      </c>
      <c r="R7704" s="4" t="str">
        <f>LOOKUP(O7704,{1,3,6,9,12},{"Winter","Spring","Summer","Autumn","Winter"})</f>
        <v>Winter</v>
      </c>
    </row>
    <row r="7705" spans="2:18"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c r="O7705" s="4">
        <f>MONTH(Table1[[#This Row],[Invoice Date]])</f>
        <v>1</v>
      </c>
      <c r="P7705" s="4">
        <f>YEAR(Table1[[#This Row],[Invoice Date]])</f>
        <v>2021</v>
      </c>
      <c r="Q7705" s="4" t="str">
        <f>"Q"&amp;ROUNDUP(MONTH(Table1[[#This Row],[Invoice Date]])/3,0)</f>
        <v>Q1</v>
      </c>
      <c r="R7705" s="4" t="str">
        <f>LOOKUP(O7705,{1,3,6,9,12},{"Winter","Spring","Summer","Autumn","Winter"})</f>
        <v>Winter</v>
      </c>
    </row>
    <row r="7706" spans="2:18"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c r="O7706" s="4">
        <f>MONTH(Table1[[#This Row],[Invoice Date]])</f>
        <v>1</v>
      </c>
      <c r="P7706" s="4">
        <f>YEAR(Table1[[#This Row],[Invoice Date]])</f>
        <v>2021</v>
      </c>
      <c r="Q7706" s="4" t="str">
        <f>"Q"&amp;ROUNDUP(MONTH(Table1[[#This Row],[Invoice Date]])/3,0)</f>
        <v>Q1</v>
      </c>
      <c r="R7706" s="4" t="str">
        <f>LOOKUP(O7706,{1,3,6,9,12},{"Winter","Spring","Summer","Autumn","Winter"})</f>
        <v>Winter</v>
      </c>
    </row>
    <row r="7707" spans="2:18"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c r="O7707" s="4">
        <f>MONTH(Table1[[#This Row],[Invoice Date]])</f>
        <v>2</v>
      </c>
      <c r="P7707" s="4">
        <f>YEAR(Table1[[#This Row],[Invoice Date]])</f>
        <v>2021</v>
      </c>
      <c r="Q7707" s="4" t="str">
        <f>"Q"&amp;ROUNDUP(MONTH(Table1[[#This Row],[Invoice Date]])/3,0)</f>
        <v>Q1</v>
      </c>
      <c r="R7707" s="4" t="str">
        <f>LOOKUP(O7707,{1,3,6,9,12},{"Winter","Spring","Summer","Autumn","Winter"})</f>
        <v>Winter</v>
      </c>
    </row>
    <row r="7708" spans="2:18"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c r="O7708" s="4">
        <f>MONTH(Table1[[#This Row],[Invoice Date]])</f>
        <v>2</v>
      </c>
      <c r="P7708" s="4">
        <f>YEAR(Table1[[#This Row],[Invoice Date]])</f>
        <v>2021</v>
      </c>
      <c r="Q7708" s="4" t="str">
        <f>"Q"&amp;ROUNDUP(MONTH(Table1[[#This Row],[Invoice Date]])/3,0)</f>
        <v>Q1</v>
      </c>
      <c r="R7708" s="4" t="str">
        <f>LOOKUP(O7708,{1,3,6,9,12},{"Winter","Spring","Summer","Autumn","Winter"})</f>
        <v>Winter</v>
      </c>
    </row>
    <row r="7709" spans="2:18"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c r="O7709" s="4">
        <f>MONTH(Table1[[#This Row],[Invoice Date]])</f>
        <v>2</v>
      </c>
      <c r="P7709" s="4">
        <f>YEAR(Table1[[#This Row],[Invoice Date]])</f>
        <v>2021</v>
      </c>
      <c r="Q7709" s="4" t="str">
        <f>"Q"&amp;ROUNDUP(MONTH(Table1[[#This Row],[Invoice Date]])/3,0)</f>
        <v>Q1</v>
      </c>
      <c r="R7709" s="4" t="str">
        <f>LOOKUP(O7709,{1,3,6,9,12},{"Winter","Spring","Summer","Autumn","Winter"})</f>
        <v>Winter</v>
      </c>
    </row>
    <row r="7710" spans="2:18"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c r="O7710" s="4">
        <f>MONTH(Table1[[#This Row],[Invoice Date]])</f>
        <v>2</v>
      </c>
      <c r="P7710" s="4">
        <f>YEAR(Table1[[#This Row],[Invoice Date]])</f>
        <v>2021</v>
      </c>
      <c r="Q7710" s="4" t="str">
        <f>"Q"&amp;ROUNDUP(MONTH(Table1[[#This Row],[Invoice Date]])/3,0)</f>
        <v>Q1</v>
      </c>
      <c r="R7710" s="4" t="str">
        <f>LOOKUP(O7710,{1,3,6,9,12},{"Winter","Spring","Summer","Autumn","Winter"})</f>
        <v>Winter</v>
      </c>
    </row>
    <row r="7711" spans="2:18"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c r="O7711" s="4">
        <f>MONTH(Table1[[#This Row],[Invoice Date]])</f>
        <v>2</v>
      </c>
      <c r="P7711" s="4">
        <f>YEAR(Table1[[#This Row],[Invoice Date]])</f>
        <v>2021</v>
      </c>
      <c r="Q7711" s="4" t="str">
        <f>"Q"&amp;ROUNDUP(MONTH(Table1[[#This Row],[Invoice Date]])/3,0)</f>
        <v>Q1</v>
      </c>
      <c r="R7711" s="4" t="str">
        <f>LOOKUP(O7711,{1,3,6,9,12},{"Winter","Spring","Summer","Autumn","Winter"})</f>
        <v>Winter</v>
      </c>
    </row>
    <row r="7712" spans="2:18"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c r="O7712" s="4">
        <f>MONTH(Table1[[#This Row],[Invoice Date]])</f>
        <v>2</v>
      </c>
      <c r="P7712" s="4">
        <f>YEAR(Table1[[#This Row],[Invoice Date]])</f>
        <v>2021</v>
      </c>
      <c r="Q7712" s="4" t="str">
        <f>"Q"&amp;ROUNDUP(MONTH(Table1[[#This Row],[Invoice Date]])/3,0)</f>
        <v>Q1</v>
      </c>
      <c r="R7712" s="4" t="str">
        <f>LOOKUP(O7712,{1,3,6,9,12},{"Winter","Spring","Summer","Autumn","Winter"})</f>
        <v>Winter</v>
      </c>
    </row>
    <row r="7713" spans="2:18"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c r="O7713" s="4">
        <f>MONTH(Table1[[#This Row],[Invoice Date]])</f>
        <v>3</v>
      </c>
      <c r="P7713" s="4">
        <f>YEAR(Table1[[#This Row],[Invoice Date]])</f>
        <v>2021</v>
      </c>
      <c r="Q7713" s="4" t="str">
        <f>"Q"&amp;ROUNDUP(MONTH(Table1[[#This Row],[Invoice Date]])/3,0)</f>
        <v>Q1</v>
      </c>
      <c r="R7713" s="4" t="str">
        <f>LOOKUP(O7713,{1,3,6,9,12},{"Winter","Spring","Summer","Autumn","Winter"})</f>
        <v>Spring</v>
      </c>
    </row>
    <row r="7714" spans="2:18"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c r="O7714" s="4">
        <f>MONTH(Table1[[#This Row],[Invoice Date]])</f>
        <v>3</v>
      </c>
      <c r="P7714" s="4">
        <f>YEAR(Table1[[#This Row],[Invoice Date]])</f>
        <v>2021</v>
      </c>
      <c r="Q7714" s="4" t="str">
        <f>"Q"&amp;ROUNDUP(MONTH(Table1[[#This Row],[Invoice Date]])/3,0)</f>
        <v>Q1</v>
      </c>
      <c r="R7714" s="4" t="str">
        <f>LOOKUP(O7714,{1,3,6,9,12},{"Winter","Spring","Summer","Autumn","Winter"})</f>
        <v>Spring</v>
      </c>
    </row>
    <row r="7715" spans="2:18"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c r="O7715" s="4">
        <f>MONTH(Table1[[#This Row],[Invoice Date]])</f>
        <v>3</v>
      </c>
      <c r="P7715" s="4">
        <f>YEAR(Table1[[#This Row],[Invoice Date]])</f>
        <v>2021</v>
      </c>
      <c r="Q7715" s="4" t="str">
        <f>"Q"&amp;ROUNDUP(MONTH(Table1[[#This Row],[Invoice Date]])/3,0)</f>
        <v>Q1</v>
      </c>
      <c r="R7715" s="4" t="str">
        <f>LOOKUP(O7715,{1,3,6,9,12},{"Winter","Spring","Summer","Autumn","Winter"})</f>
        <v>Spring</v>
      </c>
    </row>
    <row r="7716" spans="2:18"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c r="O7716" s="4">
        <f>MONTH(Table1[[#This Row],[Invoice Date]])</f>
        <v>3</v>
      </c>
      <c r="P7716" s="4">
        <f>YEAR(Table1[[#This Row],[Invoice Date]])</f>
        <v>2021</v>
      </c>
      <c r="Q7716" s="4" t="str">
        <f>"Q"&amp;ROUNDUP(MONTH(Table1[[#This Row],[Invoice Date]])/3,0)</f>
        <v>Q1</v>
      </c>
      <c r="R7716" s="4" t="str">
        <f>LOOKUP(O7716,{1,3,6,9,12},{"Winter","Spring","Summer","Autumn","Winter"})</f>
        <v>Spring</v>
      </c>
    </row>
    <row r="7717" spans="2:18"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c r="O7717" s="4">
        <f>MONTH(Table1[[#This Row],[Invoice Date]])</f>
        <v>3</v>
      </c>
      <c r="P7717" s="4">
        <f>YEAR(Table1[[#This Row],[Invoice Date]])</f>
        <v>2021</v>
      </c>
      <c r="Q7717" s="4" t="str">
        <f>"Q"&amp;ROUNDUP(MONTH(Table1[[#This Row],[Invoice Date]])/3,0)</f>
        <v>Q1</v>
      </c>
      <c r="R7717" s="4" t="str">
        <f>LOOKUP(O7717,{1,3,6,9,12},{"Winter","Spring","Summer","Autumn","Winter"})</f>
        <v>Spring</v>
      </c>
    </row>
    <row r="7718" spans="2:18"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c r="O7718" s="4">
        <f>MONTH(Table1[[#This Row],[Invoice Date]])</f>
        <v>3</v>
      </c>
      <c r="P7718" s="4">
        <f>YEAR(Table1[[#This Row],[Invoice Date]])</f>
        <v>2021</v>
      </c>
      <c r="Q7718" s="4" t="str">
        <f>"Q"&amp;ROUNDUP(MONTH(Table1[[#This Row],[Invoice Date]])/3,0)</f>
        <v>Q1</v>
      </c>
      <c r="R7718" s="4" t="str">
        <f>LOOKUP(O7718,{1,3,6,9,12},{"Winter","Spring","Summer","Autumn","Winter"})</f>
        <v>Spring</v>
      </c>
    </row>
    <row r="7719" spans="2:18"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c r="O7719" s="4">
        <f>MONTH(Table1[[#This Row],[Invoice Date]])</f>
        <v>4</v>
      </c>
      <c r="P7719" s="4">
        <f>YEAR(Table1[[#This Row],[Invoice Date]])</f>
        <v>2021</v>
      </c>
      <c r="Q7719" s="4" t="str">
        <f>"Q"&amp;ROUNDUP(MONTH(Table1[[#This Row],[Invoice Date]])/3,0)</f>
        <v>Q2</v>
      </c>
      <c r="R7719" s="4" t="str">
        <f>LOOKUP(O7719,{1,3,6,9,12},{"Winter","Spring","Summer","Autumn","Winter"})</f>
        <v>Spring</v>
      </c>
    </row>
    <row r="7720" spans="2:18"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c r="O7720" s="4">
        <f>MONTH(Table1[[#This Row],[Invoice Date]])</f>
        <v>4</v>
      </c>
      <c r="P7720" s="4">
        <f>YEAR(Table1[[#This Row],[Invoice Date]])</f>
        <v>2021</v>
      </c>
      <c r="Q7720" s="4" t="str">
        <f>"Q"&amp;ROUNDUP(MONTH(Table1[[#This Row],[Invoice Date]])/3,0)</f>
        <v>Q2</v>
      </c>
      <c r="R7720" s="4" t="str">
        <f>LOOKUP(O7720,{1,3,6,9,12},{"Winter","Spring","Summer","Autumn","Winter"})</f>
        <v>Spring</v>
      </c>
    </row>
    <row r="7721" spans="2:18"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c r="O7721" s="4">
        <f>MONTH(Table1[[#This Row],[Invoice Date]])</f>
        <v>4</v>
      </c>
      <c r="P7721" s="4">
        <f>YEAR(Table1[[#This Row],[Invoice Date]])</f>
        <v>2021</v>
      </c>
      <c r="Q7721" s="4" t="str">
        <f>"Q"&amp;ROUNDUP(MONTH(Table1[[#This Row],[Invoice Date]])/3,0)</f>
        <v>Q2</v>
      </c>
      <c r="R7721" s="4" t="str">
        <f>LOOKUP(O7721,{1,3,6,9,12},{"Winter","Spring","Summer","Autumn","Winter"})</f>
        <v>Spring</v>
      </c>
    </row>
    <row r="7722" spans="2:18"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c r="O7722" s="4">
        <f>MONTH(Table1[[#This Row],[Invoice Date]])</f>
        <v>4</v>
      </c>
      <c r="P7722" s="4">
        <f>YEAR(Table1[[#This Row],[Invoice Date]])</f>
        <v>2021</v>
      </c>
      <c r="Q7722" s="4" t="str">
        <f>"Q"&amp;ROUNDUP(MONTH(Table1[[#This Row],[Invoice Date]])/3,0)</f>
        <v>Q2</v>
      </c>
      <c r="R7722" s="4" t="str">
        <f>LOOKUP(O7722,{1,3,6,9,12},{"Winter","Spring","Summer","Autumn","Winter"})</f>
        <v>Spring</v>
      </c>
    </row>
    <row r="7723" spans="2:18"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c r="O7723" s="4">
        <f>MONTH(Table1[[#This Row],[Invoice Date]])</f>
        <v>4</v>
      </c>
      <c r="P7723" s="4">
        <f>YEAR(Table1[[#This Row],[Invoice Date]])</f>
        <v>2021</v>
      </c>
      <c r="Q7723" s="4" t="str">
        <f>"Q"&amp;ROUNDUP(MONTH(Table1[[#This Row],[Invoice Date]])/3,0)</f>
        <v>Q2</v>
      </c>
      <c r="R7723" s="4" t="str">
        <f>LOOKUP(O7723,{1,3,6,9,12},{"Winter","Spring","Summer","Autumn","Winter"})</f>
        <v>Spring</v>
      </c>
    </row>
    <row r="7724" spans="2:18"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c r="O7724" s="4">
        <f>MONTH(Table1[[#This Row],[Invoice Date]])</f>
        <v>4</v>
      </c>
      <c r="P7724" s="4">
        <f>YEAR(Table1[[#This Row],[Invoice Date]])</f>
        <v>2021</v>
      </c>
      <c r="Q7724" s="4" t="str">
        <f>"Q"&amp;ROUNDUP(MONTH(Table1[[#This Row],[Invoice Date]])/3,0)</f>
        <v>Q2</v>
      </c>
      <c r="R7724" s="4" t="str">
        <f>LOOKUP(O7724,{1,3,6,9,12},{"Winter","Spring","Summer","Autumn","Winter"})</f>
        <v>Spring</v>
      </c>
    </row>
    <row r="7725" spans="2:18"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c r="O7725" s="4">
        <f>MONTH(Table1[[#This Row],[Invoice Date]])</f>
        <v>5</v>
      </c>
      <c r="P7725" s="4">
        <f>YEAR(Table1[[#This Row],[Invoice Date]])</f>
        <v>2021</v>
      </c>
      <c r="Q7725" s="4" t="str">
        <f>"Q"&amp;ROUNDUP(MONTH(Table1[[#This Row],[Invoice Date]])/3,0)</f>
        <v>Q2</v>
      </c>
      <c r="R7725" s="4" t="str">
        <f>LOOKUP(O7725,{1,3,6,9,12},{"Winter","Spring","Summer","Autumn","Winter"})</f>
        <v>Spring</v>
      </c>
    </row>
    <row r="7726" spans="2:18"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c r="O7726" s="4">
        <f>MONTH(Table1[[#This Row],[Invoice Date]])</f>
        <v>5</v>
      </c>
      <c r="P7726" s="4">
        <f>YEAR(Table1[[#This Row],[Invoice Date]])</f>
        <v>2021</v>
      </c>
      <c r="Q7726" s="4" t="str">
        <f>"Q"&amp;ROUNDUP(MONTH(Table1[[#This Row],[Invoice Date]])/3,0)</f>
        <v>Q2</v>
      </c>
      <c r="R7726" s="4" t="str">
        <f>LOOKUP(O7726,{1,3,6,9,12},{"Winter","Spring","Summer","Autumn","Winter"})</f>
        <v>Spring</v>
      </c>
    </row>
    <row r="7727" spans="2:18"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c r="O7727" s="4">
        <f>MONTH(Table1[[#This Row],[Invoice Date]])</f>
        <v>5</v>
      </c>
      <c r="P7727" s="4">
        <f>YEAR(Table1[[#This Row],[Invoice Date]])</f>
        <v>2021</v>
      </c>
      <c r="Q7727" s="4" t="str">
        <f>"Q"&amp;ROUNDUP(MONTH(Table1[[#This Row],[Invoice Date]])/3,0)</f>
        <v>Q2</v>
      </c>
      <c r="R7727" s="4" t="str">
        <f>LOOKUP(O7727,{1,3,6,9,12},{"Winter","Spring","Summer","Autumn","Winter"})</f>
        <v>Spring</v>
      </c>
    </row>
    <row r="7728" spans="2:18"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c r="O7728" s="4">
        <f>MONTH(Table1[[#This Row],[Invoice Date]])</f>
        <v>5</v>
      </c>
      <c r="P7728" s="4">
        <f>YEAR(Table1[[#This Row],[Invoice Date]])</f>
        <v>2021</v>
      </c>
      <c r="Q7728" s="4" t="str">
        <f>"Q"&amp;ROUNDUP(MONTH(Table1[[#This Row],[Invoice Date]])/3,0)</f>
        <v>Q2</v>
      </c>
      <c r="R7728" s="4" t="str">
        <f>LOOKUP(O7728,{1,3,6,9,12},{"Winter","Spring","Summer","Autumn","Winter"})</f>
        <v>Spring</v>
      </c>
    </row>
    <row r="7729" spans="2:18"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c r="O7729" s="4">
        <f>MONTH(Table1[[#This Row],[Invoice Date]])</f>
        <v>5</v>
      </c>
      <c r="P7729" s="4">
        <f>YEAR(Table1[[#This Row],[Invoice Date]])</f>
        <v>2021</v>
      </c>
      <c r="Q7729" s="4" t="str">
        <f>"Q"&amp;ROUNDUP(MONTH(Table1[[#This Row],[Invoice Date]])/3,0)</f>
        <v>Q2</v>
      </c>
      <c r="R7729" s="4" t="str">
        <f>LOOKUP(O7729,{1,3,6,9,12},{"Winter","Spring","Summer","Autumn","Winter"})</f>
        <v>Spring</v>
      </c>
    </row>
    <row r="7730" spans="2:18"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c r="O7730" s="4">
        <f>MONTH(Table1[[#This Row],[Invoice Date]])</f>
        <v>5</v>
      </c>
      <c r="P7730" s="4">
        <f>YEAR(Table1[[#This Row],[Invoice Date]])</f>
        <v>2021</v>
      </c>
      <c r="Q7730" s="4" t="str">
        <f>"Q"&amp;ROUNDUP(MONTH(Table1[[#This Row],[Invoice Date]])/3,0)</f>
        <v>Q2</v>
      </c>
      <c r="R7730" s="4" t="str">
        <f>LOOKUP(O7730,{1,3,6,9,12},{"Winter","Spring","Summer","Autumn","Winter"})</f>
        <v>Spring</v>
      </c>
    </row>
    <row r="7731" spans="2:18"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c r="O7731" s="4">
        <f>MONTH(Table1[[#This Row],[Invoice Date]])</f>
        <v>6</v>
      </c>
      <c r="P7731" s="4">
        <f>YEAR(Table1[[#This Row],[Invoice Date]])</f>
        <v>2021</v>
      </c>
      <c r="Q7731" s="4" t="str">
        <f>"Q"&amp;ROUNDUP(MONTH(Table1[[#This Row],[Invoice Date]])/3,0)</f>
        <v>Q2</v>
      </c>
      <c r="R7731" s="4" t="str">
        <f>LOOKUP(O7731,{1,3,6,9,12},{"Winter","Spring","Summer","Autumn","Winter"})</f>
        <v>Summer</v>
      </c>
    </row>
    <row r="7732" spans="2:18"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c r="O7732" s="4">
        <f>MONTH(Table1[[#This Row],[Invoice Date]])</f>
        <v>6</v>
      </c>
      <c r="P7732" s="4">
        <f>YEAR(Table1[[#This Row],[Invoice Date]])</f>
        <v>2021</v>
      </c>
      <c r="Q7732" s="4" t="str">
        <f>"Q"&amp;ROUNDUP(MONTH(Table1[[#This Row],[Invoice Date]])/3,0)</f>
        <v>Q2</v>
      </c>
      <c r="R7732" s="4" t="str">
        <f>LOOKUP(O7732,{1,3,6,9,12},{"Winter","Spring","Summer","Autumn","Winter"})</f>
        <v>Summer</v>
      </c>
    </row>
    <row r="7733" spans="2:18"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c r="O7733" s="4">
        <f>MONTH(Table1[[#This Row],[Invoice Date]])</f>
        <v>6</v>
      </c>
      <c r="P7733" s="4">
        <f>YEAR(Table1[[#This Row],[Invoice Date]])</f>
        <v>2021</v>
      </c>
      <c r="Q7733" s="4" t="str">
        <f>"Q"&amp;ROUNDUP(MONTH(Table1[[#This Row],[Invoice Date]])/3,0)</f>
        <v>Q2</v>
      </c>
      <c r="R7733" s="4" t="str">
        <f>LOOKUP(O7733,{1,3,6,9,12},{"Winter","Spring","Summer","Autumn","Winter"})</f>
        <v>Summer</v>
      </c>
    </row>
    <row r="7734" spans="2:18"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c r="O7734" s="4">
        <f>MONTH(Table1[[#This Row],[Invoice Date]])</f>
        <v>6</v>
      </c>
      <c r="P7734" s="4">
        <f>YEAR(Table1[[#This Row],[Invoice Date]])</f>
        <v>2021</v>
      </c>
      <c r="Q7734" s="4" t="str">
        <f>"Q"&amp;ROUNDUP(MONTH(Table1[[#This Row],[Invoice Date]])/3,0)</f>
        <v>Q2</v>
      </c>
      <c r="R7734" s="4" t="str">
        <f>LOOKUP(O7734,{1,3,6,9,12},{"Winter","Spring","Summer","Autumn","Winter"})</f>
        <v>Summer</v>
      </c>
    </row>
    <row r="7735" spans="2:18"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c r="O7735" s="4">
        <f>MONTH(Table1[[#This Row],[Invoice Date]])</f>
        <v>6</v>
      </c>
      <c r="P7735" s="4">
        <f>YEAR(Table1[[#This Row],[Invoice Date]])</f>
        <v>2021</v>
      </c>
      <c r="Q7735" s="4" t="str">
        <f>"Q"&amp;ROUNDUP(MONTH(Table1[[#This Row],[Invoice Date]])/3,0)</f>
        <v>Q2</v>
      </c>
      <c r="R7735" s="4" t="str">
        <f>LOOKUP(O7735,{1,3,6,9,12},{"Winter","Spring","Summer","Autumn","Winter"})</f>
        <v>Summer</v>
      </c>
    </row>
    <row r="7736" spans="2:18"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c r="O7736" s="4">
        <f>MONTH(Table1[[#This Row],[Invoice Date]])</f>
        <v>6</v>
      </c>
      <c r="P7736" s="4">
        <f>YEAR(Table1[[#This Row],[Invoice Date]])</f>
        <v>2021</v>
      </c>
      <c r="Q7736" s="4" t="str">
        <f>"Q"&amp;ROUNDUP(MONTH(Table1[[#This Row],[Invoice Date]])/3,0)</f>
        <v>Q2</v>
      </c>
      <c r="R7736" s="4" t="str">
        <f>LOOKUP(O7736,{1,3,6,9,12},{"Winter","Spring","Summer","Autumn","Winter"})</f>
        <v>Summer</v>
      </c>
    </row>
    <row r="7737" spans="2:18"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c r="O7737" s="4">
        <f>MONTH(Table1[[#This Row],[Invoice Date]])</f>
        <v>7</v>
      </c>
      <c r="P7737" s="4">
        <f>YEAR(Table1[[#This Row],[Invoice Date]])</f>
        <v>2021</v>
      </c>
      <c r="Q7737" s="4" t="str">
        <f>"Q"&amp;ROUNDUP(MONTH(Table1[[#This Row],[Invoice Date]])/3,0)</f>
        <v>Q3</v>
      </c>
      <c r="R7737" s="4" t="str">
        <f>LOOKUP(O7737,{1,3,6,9,12},{"Winter","Spring","Summer","Autumn","Winter"})</f>
        <v>Summer</v>
      </c>
    </row>
    <row r="7738" spans="2:18"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c r="O7738" s="4">
        <f>MONTH(Table1[[#This Row],[Invoice Date]])</f>
        <v>7</v>
      </c>
      <c r="P7738" s="4">
        <f>YEAR(Table1[[#This Row],[Invoice Date]])</f>
        <v>2021</v>
      </c>
      <c r="Q7738" s="4" t="str">
        <f>"Q"&amp;ROUNDUP(MONTH(Table1[[#This Row],[Invoice Date]])/3,0)</f>
        <v>Q3</v>
      </c>
      <c r="R7738" s="4" t="str">
        <f>LOOKUP(O7738,{1,3,6,9,12},{"Winter","Spring","Summer","Autumn","Winter"})</f>
        <v>Summer</v>
      </c>
    </row>
    <row r="7739" spans="2:18"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c r="O7739" s="4">
        <f>MONTH(Table1[[#This Row],[Invoice Date]])</f>
        <v>7</v>
      </c>
      <c r="P7739" s="4">
        <f>YEAR(Table1[[#This Row],[Invoice Date]])</f>
        <v>2021</v>
      </c>
      <c r="Q7739" s="4" t="str">
        <f>"Q"&amp;ROUNDUP(MONTH(Table1[[#This Row],[Invoice Date]])/3,0)</f>
        <v>Q3</v>
      </c>
      <c r="R7739" s="4" t="str">
        <f>LOOKUP(O7739,{1,3,6,9,12},{"Winter","Spring","Summer","Autumn","Winter"})</f>
        <v>Summer</v>
      </c>
    </row>
    <row r="7740" spans="2:18"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c r="O7740" s="4">
        <f>MONTH(Table1[[#This Row],[Invoice Date]])</f>
        <v>7</v>
      </c>
      <c r="P7740" s="4">
        <f>YEAR(Table1[[#This Row],[Invoice Date]])</f>
        <v>2021</v>
      </c>
      <c r="Q7740" s="4" t="str">
        <f>"Q"&amp;ROUNDUP(MONTH(Table1[[#This Row],[Invoice Date]])/3,0)</f>
        <v>Q3</v>
      </c>
      <c r="R7740" s="4" t="str">
        <f>LOOKUP(O7740,{1,3,6,9,12},{"Winter","Spring","Summer","Autumn","Winter"})</f>
        <v>Summer</v>
      </c>
    </row>
    <row r="7741" spans="2:18"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c r="O7741" s="4">
        <f>MONTH(Table1[[#This Row],[Invoice Date]])</f>
        <v>7</v>
      </c>
      <c r="P7741" s="4">
        <f>YEAR(Table1[[#This Row],[Invoice Date]])</f>
        <v>2021</v>
      </c>
      <c r="Q7741" s="4" t="str">
        <f>"Q"&amp;ROUNDUP(MONTH(Table1[[#This Row],[Invoice Date]])/3,0)</f>
        <v>Q3</v>
      </c>
      <c r="R7741" s="4" t="str">
        <f>LOOKUP(O7741,{1,3,6,9,12},{"Winter","Spring","Summer","Autumn","Winter"})</f>
        <v>Summer</v>
      </c>
    </row>
    <row r="7742" spans="2:18"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c r="O7742" s="4">
        <f>MONTH(Table1[[#This Row],[Invoice Date]])</f>
        <v>7</v>
      </c>
      <c r="P7742" s="4">
        <f>YEAR(Table1[[#This Row],[Invoice Date]])</f>
        <v>2021</v>
      </c>
      <c r="Q7742" s="4" t="str">
        <f>"Q"&amp;ROUNDUP(MONTH(Table1[[#This Row],[Invoice Date]])/3,0)</f>
        <v>Q3</v>
      </c>
      <c r="R7742" s="4" t="str">
        <f>LOOKUP(O7742,{1,3,6,9,12},{"Winter","Spring","Summer","Autumn","Winter"})</f>
        <v>Summer</v>
      </c>
    </row>
    <row r="7743" spans="2:18"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c r="O7743" s="4">
        <f>MONTH(Table1[[#This Row],[Invoice Date]])</f>
        <v>8</v>
      </c>
      <c r="P7743" s="4">
        <f>YEAR(Table1[[#This Row],[Invoice Date]])</f>
        <v>2021</v>
      </c>
      <c r="Q7743" s="4" t="str">
        <f>"Q"&amp;ROUNDUP(MONTH(Table1[[#This Row],[Invoice Date]])/3,0)</f>
        <v>Q3</v>
      </c>
      <c r="R7743" s="4" t="str">
        <f>LOOKUP(O7743,{1,3,6,9,12},{"Winter","Spring","Summer","Autumn","Winter"})</f>
        <v>Summer</v>
      </c>
    </row>
    <row r="7744" spans="2:18"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c r="O7744" s="4">
        <f>MONTH(Table1[[#This Row],[Invoice Date]])</f>
        <v>8</v>
      </c>
      <c r="P7744" s="4">
        <f>YEAR(Table1[[#This Row],[Invoice Date]])</f>
        <v>2021</v>
      </c>
      <c r="Q7744" s="4" t="str">
        <f>"Q"&amp;ROUNDUP(MONTH(Table1[[#This Row],[Invoice Date]])/3,0)</f>
        <v>Q3</v>
      </c>
      <c r="R7744" s="4" t="str">
        <f>LOOKUP(O7744,{1,3,6,9,12},{"Winter","Spring","Summer","Autumn","Winter"})</f>
        <v>Summer</v>
      </c>
    </row>
    <row r="7745" spans="2:18"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c r="O7745" s="4">
        <f>MONTH(Table1[[#This Row],[Invoice Date]])</f>
        <v>8</v>
      </c>
      <c r="P7745" s="4">
        <f>YEAR(Table1[[#This Row],[Invoice Date]])</f>
        <v>2021</v>
      </c>
      <c r="Q7745" s="4" t="str">
        <f>"Q"&amp;ROUNDUP(MONTH(Table1[[#This Row],[Invoice Date]])/3,0)</f>
        <v>Q3</v>
      </c>
      <c r="R7745" s="4" t="str">
        <f>LOOKUP(O7745,{1,3,6,9,12},{"Winter","Spring","Summer","Autumn","Winter"})</f>
        <v>Summer</v>
      </c>
    </row>
    <row r="7746" spans="2:18"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c r="O7746" s="4">
        <f>MONTH(Table1[[#This Row],[Invoice Date]])</f>
        <v>8</v>
      </c>
      <c r="P7746" s="4">
        <f>YEAR(Table1[[#This Row],[Invoice Date]])</f>
        <v>2021</v>
      </c>
      <c r="Q7746" s="4" t="str">
        <f>"Q"&amp;ROUNDUP(MONTH(Table1[[#This Row],[Invoice Date]])/3,0)</f>
        <v>Q3</v>
      </c>
      <c r="R7746" s="4" t="str">
        <f>LOOKUP(O7746,{1,3,6,9,12},{"Winter","Spring","Summer","Autumn","Winter"})</f>
        <v>Summer</v>
      </c>
    </row>
    <row r="7747" spans="2:18"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c r="O7747" s="4">
        <f>MONTH(Table1[[#This Row],[Invoice Date]])</f>
        <v>8</v>
      </c>
      <c r="P7747" s="4">
        <f>YEAR(Table1[[#This Row],[Invoice Date]])</f>
        <v>2021</v>
      </c>
      <c r="Q7747" s="4" t="str">
        <f>"Q"&amp;ROUNDUP(MONTH(Table1[[#This Row],[Invoice Date]])/3,0)</f>
        <v>Q3</v>
      </c>
      <c r="R7747" s="4" t="str">
        <f>LOOKUP(O7747,{1,3,6,9,12},{"Winter","Spring","Summer","Autumn","Winter"})</f>
        <v>Summer</v>
      </c>
    </row>
    <row r="7748" spans="2:18"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c r="O7748" s="4">
        <f>MONTH(Table1[[#This Row],[Invoice Date]])</f>
        <v>8</v>
      </c>
      <c r="P7748" s="4">
        <f>YEAR(Table1[[#This Row],[Invoice Date]])</f>
        <v>2021</v>
      </c>
      <c r="Q7748" s="4" t="str">
        <f>"Q"&amp;ROUNDUP(MONTH(Table1[[#This Row],[Invoice Date]])/3,0)</f>
        <v>Q3</v>
      </c>
      <c r="R7748" s="4" t="str">
        <f>LOOKUP(O7748,{1,3,6,9,12},{"Winter","Spring","Summer","Autumn","Winter"})</f>
        <v>Summer</v>
      </c>
    </row>
    <row r="7749" spans="2:18"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c r="O7749" s="4">
        <f>MONTH(Table1[[#This Row],[Invoice Date]])</f>
        <v>9</v>
      </c>
      <c r="P7749" s="4">
        <f>YEAR(Table1[[#This Row],[Invoice Date]])</f>
        <v>2021</v>
      </c>
      <c r="Q7749" s="4" t="str">
        <f>"Q"&amp;ROUNDUP(MONTH(Table1[[#This Row],[Invoice Date]])/3,0)</f>
        <v>Q3</v>
      </c>
      <c r="R7749" s="4" t="str">
        <f>LOOKUP(O7749,{1,3,6,9,12},{"Winter","Spring","Summer","Autumn","Winter"})</f>
        <v>Autumn</v>
      </c>
    </row>
    <row r="7750" spans="2:18"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c r="O7750" s="4">
        <f>MONTH(Table1[[#This Row],[Invoice Date]])</f>
        <v>9</v>
      </c>
      <c r="P7750" s="4">
        <f>YEAR(Table1[[#This Row],[Invoice Date]])</f>
        <v>2021</v>
      </c>
      <c r="Q7750" s="4" t="str">
        <f>"Q"&amp;ROUNDUP(MONTH(Table1[[#This Row],[Invoice Date]])/3,0)</f>
        <v>Q3</v>
      </c>
      <c r="R7750" s="4" t="str">
        <f>LOOKUP(O7750,{1,3,6,9,12},{"Winter","Spring","Summer","Autumn","Winter"})</f>
        <v>Autumn</v>
      </c>
    </row>
    <row r="7751" spans="2:18"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c r="O7751" s="4">
        <f>MONTH(Table1[[#This Row],[Invoice Date]])</f>
        <v>9</v>
      </c>
      <c r="P7751" s="4">
        <f>YEAR(Table1[[#This Row],[Invoice Date]])</f>
        <v>2021</v>
      </c>
      <c r="Q7751" s="4" t="str">
        <f>"Q"&amp;ROUNDUP(MONTH(Table1[[#This Row],[Invoice Date]])/3,0)</f>
        <v>Q3</v>
      </c>
      <c r="R7751" s="4" t="str">
        <f>LOOKUP(O7751,{1,3,6,9,12},{"Winter","Spring","Summer","Autumn","Winter"})</f>
        <v>Autumn</v>
      </c>
    </row>
    <row r="7752" spans="2:18"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c r="O7752" s="4">
        <f>MONTH(Table1[[#This Row],[Invoice Date]])</f>
        <v>9</v>
      </c>
      <c r="P7752" s="4">
        <f>YEAR(Table1[[#This Row],[Invoice Date]])</f>
        <v>2021</v>
      </c>
      <c r="Q7752" s="4" t="str">
        <f>"Q"&amp;ROUNDUP(MONTH(Table1[[#This Row],[Invoice Date]])/3,0)</f>
        <v>Q3</v>
      </c>
      <c r="R7752" s="4" t="str">
        <f>LOOKUP(O7752,{1,3,6,9,12},{"Winter","Spring","Summer","Autumn","Winter"})</f>
        <v>Autumn</v>
      </c>
    </row>
    <row r="7753" spans="2:18"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c r="O7753" s="4">
        <f>MONTH(Table1[[#This Row],[Invoice Date]])</f>
        <v>9</v>
      </c>
      <c r="P7753" s="4">
        <f>YEAR(Table1[[#This Row],[Invoice Date]])</f>
        <v>2021</v>
      </c>
      <c r="Q7753" s="4" t="str">
        <f>"Q"&amp;ROUNDUP(MONTH(Table1[[#This Row],[Invoice Date]])/3,0)</f>
        <v>Q3</v>
      </c>
      <c r="R7753" s="4" t="str">
        <f>LOOKUP(O7753,{1,3,6,9,12},{"Winter","Spring","Summer","Autumn","Winter"})</f>
        <v>Autumn</v>
      </c>
    </row>
    <row r="7754" spans="2:18"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c r="O7754" s="4">
        <f>MONTH(Table1[[#This Row],[Invoice Date]])</f>
        <v>9</v>
      </c>
      <c r="P7754" s="4">
        <f>YEAR(Table1[[#This Row],[Invoice Date]])</f>
        <v>2021</v>
      </c>
      <c r="Q7754" s="4" t="str">
        <f>"Q"&amp;ROUNDUP(MONTH(Table1[[#This Row],[Invoice Date]])/3,0)</f>
        <v>Q3</v>
      </c>
      <c r="R7754" s="4" t="str">
        <f>LOOKUP(O7754,{1,3,6,9,12},{"Winter","Spring","Summer","Autumn","Winter"})</f>
        <v>Autumn</v>
      </c>
    </row>
    <row r="7755" spans="2:18"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c r="O7755" s="4">
        <f>MONTH(Table1[[#This Row],[Invoice Date]])</f>
        <v>10</v>
      </c>
      <c r="P7755" s="4">
        <f>YEAR(Table1[[#This Row],[Invoice Date]])</f>
        <v>2021</v>
      </c>
      <c r="Q7755" s="4" t="str">
        <f>"Q"&amp;ROUNDUP(MONTH(Table1[[#This Row],[Invoice Date]])/3,0)</f>
        <v>Q4</v>
      </c>
      <c r="R7755" s="4" t="str">
        <f>LOOKUP(O7755,{1,3,6,9,12},{"Winter","Spring","Summer","Autumn","Winter"})</f>
        <v>Autumn</v>
      </c>
    </row>
    <row r="7756" spans="2:18"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c r="O7756" s="4">
        <f>MONTH(Table1[[#This Row],[Invoice Date]])</f>
        <v>10</v>
      </c>
      <c r="P7756" s="4">
        <f>YEAR(Table1[[#This Row],[Invoice Date]])</f>
        <v>2021</v>
      </c>
      <c r="Q7756" s="4" t="str">
        <f>"Q"&amp;ROUNDUP(MONTH(Table1[[#This Row],[Invoice Date]])/3,0)</f>
        <v>Q4</v>
      </c>
      <c r="R7756" s="4" t="str">
        <f>LOOKUP(O7756,{1,3,6,9,12},{"Winter","Spring","Summer","Autumn","Winter"})</f>
        <v>Autumn</v>
      </c>
    </row>
    <row r="7757" spans="2:18"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c r="O7757" s="4">
        <f>MONTH(Table1[[#This Row],[Invoice Date]])</f>
        <v>10</v>
      </c>
      <c r="P7757" s="4">
        <f>YEAR(Table1[[#This Row],[Invoice Date]])</f>
        <v>2021</v>
      </c>
      <c r="Q7757" s="4" t="str">
        <f>"Q"&amp;ROUNDUP(MONTH(Table1[[#This Row],[Invoice Date]])/3,0)</f>
        <v>Q4</v>
      </c>
      <c r="R7757" s="4" t="str">
        <f>LOOKUP(O7757,{1,3,6,9,12},{"Winter","Spring","Summer","Autumn","Winter"})</f>
        <v>Autumn</v>
      </c>
    </row>
    <row r="7758" spans="2:18"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c r="O7758" s="4">
        <f>MONTH(Table1[[#This Row],[Invoice Date]])</f>
        <v>10</v>
      </c>
      <c r="P7758" s="4">
        <f>YEAR(Table1[[#This Row],[Invoice Date]])</f>
        <v>2021</v>
      </c>
      <c r="Q7758" s="4" t="str">
        <f>"Q"&amp;ROUNDUP(MONTH(Table1[[#This Row],[Invoice Date]])/3,0)</f>
        <v>Q4</v>
      </c>
      <c r="R7758" s="4" t="str">
        <f>LOOKUP(O7758,{1,3,6,9,12},{"Winter","Spring","Summer","Autumn","Winter"})</f>
        <v>Autumn</v>
      </c>
    </row>
    <row r="7759" spans="2:18"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c r="O7759" s="4">
        <f>MONTH(Table1[[#This Row],[Invoice Date]])</f>
        <v>10</v>
      </c>
      <c r="P7759" s="4">
        <f>YEAR(Table1[[#This Row],[Invoice Date]])</f>
        <v>2021</v>
      </c>
      <c r="Q7759" s="4" t="str">
        <f>"Q"&amp;ROUNDUP(MONTH(Table1[[#This Row],[Invoice Date]])/3,0)</f>
        <v>Q4</v>
      </c>
      <c r="R7759" s="4" t="str">
        <f>LOOKUP(O7759,{1,3,6,9,12},{"Winter","Spring","Summer","Autumn","Winter"})</f>
        <v>Autumn</v>
      </c>
    </row>
    <row r="7760" spans="2:18"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c r="O7760" s="4">
        <f>MONTH(Table1[[#This Row],[Invoice Date]])</f>
        <v>10</v>
      </c>
      <c r="P7760" s="4">
        <f>YEAR(Table1[[#This Row],[Invoice Date]])</f>
        <v>2021</v>
      </c>
      <c r="Q7760" s="4" t="str">
        <f>"Q"&amp;ROUNDUP(MONTH(Table1[[#This Row],[Invoice Date]])/3,0)</f>
        <v>Q4</v>
      </c>
      <c r="R7760" s="4" t="str">
        <f>LOOKUP(O7760,{1,3,6,9,12},{"Winter","Spring","Summer","Autumn","Winter"})</f>
        <v>Autumn</v>
      </c>
    </row>
    <row r="7761" spans="2:18"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c r="O7761" s="4">
        <f>MONTH(Table1[[#This Row],[Invoice Date]])</f>
        <v>11</v>
      </c>
      <c r="P7761" s="4">
        <f>YEAR(Table1[[#This Row],[Invoice Date]])</f>
        <v>2021</v>
      </c>
      <c r="Q7761" s="4" t="str">
        <f>"Q"&amp;ROUNDUP(MONTH(Table1[[#This Row],[Invoice Date]])/3,0)</f>
        <v>Q4</v>
      </c>
      <c r="R7761" s="4" t="str">
        <f>LOOKUP(O7761,{1,3,6,9,12},{"Winter","Spring","Summer","Autumn","Winter"})</f>
        <v>Autumn</v>
      </c>
    </row>
    <row r="7762" spans="2:18"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c r="O7762" s="4">
        <f>MONTH(Table1[[#This Row],[Invoice Date]])</f>
        <v>11</v>
      </c>
      <c r="P7762" s="4">
        <f>YEAR(Table1[[#This Row],[Invoice Date]])</f>
        <v>2021</v>
      </c>
      <c r="Q7762" s="4" t="str">
        <f>"Q"&amp;ROUNDUP(MONTH(Table1[[#This Row],[Invoice Date]])/3,0)</f>
        <v>Q4</v>
      </c>
      <c r="R7762" s="4" t="str">
        <f>LOOKUP(O7762,{1,3,6,9,12},{"Winter","Spring","Summer","Autumn","Winter"})</f>
        <v>Autumn</v>
      </c>
    </row>
    <row r="7763" spans="2:18"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c r="O7763" s="4">
        <f>MONTH(Table1[[#This Row],[Invoice Date]])</f>
        <v>11</v>
      </c>
      <c r="P7763" s="4">
        <f>YEAR(Table1[[#This Row],[Invoice Date]])</f>
        <v>2021</v>
      </c>
      <c r="Q7763" s="4" t="str">
        <f>"Q"&amp;ROUNDUP(MONTH(Table1[[#This Row],[Invoice Date]])/3,0)</f>
        <v>Q4</v>
      </c>
      <c r="R7763" s="4" t="str">
        <f>LOOKUP(O7763,{1,3,6,9,12},{"Winter","Spring","Summer","Autumn","Winter"})</f>
        <v>Autumn</v>
      </c>
    </row>
    <row r="7764" spans="2:18"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c r="O7764" s="4">
        <f>MONTH(Table1[[#This Row],[Invoice Date]])</f>
        <v>11</v>
      </c>
      <c r="P7764" s="4">
        <f>YEAR(Table1[[#This Row],[Invoice Date]])</f>
        <v>2021</v>
      </c>
      <c r="Q7764" s="4" t="str">
        <f>"Q"&amp;ROUNDUP(MONTH(Table1[[#This Row],[Invoice Date]])/3,0)</f>
        <v>Q4</v>
      </c>
      <c r="R7764" s="4" t="str">
        <f>LOOKUP(O7764,{1,3,6,9,12},{"Winter","Spring","Summer","Autumn","Winter"})</f>
        <v>Autumn</v>
      </c>
    </row>
    <row r="7765" spans="2:18"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c r="O7765" s="4">
        <f>MONTH(Table1[[#This Row],[Invoice Date]])</f>
        <v>11</v>
      </c>
      <c r="P7765" s="4">
        <f>YEAR(Table1[[#This Row],[Invoice Date]])</f>
        <v>2021</v>
      </c>
      <c r="Q7765" s="4" t="str">
        <f>"Q"&amp;ROUNDUP(MONTH(Table1[[#This Row],[Invoice Date]])/3,0)</f>
        <v>Q4</v>
      </c>
      <c r="R7765" s="4" t="str">
        <f>LOOKUP(O7765,{1,3,6,9,12},{"Winter","Spring","Summer","Autumn","Winter"})</f>
        <v>Autumn</v>
      </c>
    </row>
    <row r="7766" spans="2:18"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c r="O7766" s="4">
        <f>MONTH(Table1[[#This Row],[Invoice Date]])</f>
        <v>11</v>
      </c>
      <c r="P7766" s="4">
        <f>YEAR(Table1[[#This Row],[Invoice Date]])</f>
        <v>2021</v>
      </c>
      <c r="Q7766" s="4" t="str">
        <f>"Q"&amp;ROUNDUP(MONTH(Table1[[#This Row],[Invoice Date]])/3,0)</f>
        <v>Q4</v>
      </c>
      <c r="R7766" s="4" t="str">
        <f>LOOKUP(O7766,{1,3,6,9,12},{"Winter","Spring","Summer","Autumn","Winter"})</f>
        <v>Autumn</v>
      </c>
    </row>
    <row r="7767" spans="2:18"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c r="O7767" s="4">
        <f>MONTH(Table1[[#This Row],[Invoice Date]])</f>
        <v>12</v>
      </c>
      <c r="P7767" s="4">
        <f>YEAR(Table1[[#This Row],[Invoice Date]])</f>
        <v>2021</v>
      </c>
      <c r="Q7767" s="4" t="str">
        <f>"Q"&amp;ROUNDUP(MONTH(Table1[[#This Row],[Invoice Date]])/3,0)</f>
        <v>Q4</v>
      </c>
      <c r="R7767" s="4" t="str">
        <f>LOOKUP(O7767,{1,3,6,9,12},{"Winter","Spring","Summer","Autumn","Winter"})</f>
        <v>Winter</v>
      </c>
    </row>
    <row r="7768" spans="2:18"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c r="O7768" s="4">
        <f>MONTH(Table1[[#This Row],[Invoice Date]])</f>
        <v>12</v>
      </c>
      <c r="P7768" s="4">
        <f>YEAR(Table1[[#This Row],[Invoice Date]])</f>
        <v>2021</v>
      </c>
      <c r="Q7768" s="4" t="str">
        <f>"Q"&amp;ROUNDUP(MONTH(Table1[[#This Row],[Invoice Date]])/3,0)</f>
        <v>Q4</v>
      </c>
      <c r="R7768" s="4" t="str">
        <f>LOOKUP(O7768,{1,3,6,9,12},{"Winter","Spring","Summer","Autumn","Winter"})</f>
        <v>Winter</v>
      </c>
    </row>
    <row r="7769" spans="2:18"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c r="O7769" s="4">
        <f>MONTH(Table1[[#This Row],[Invoice Date]])</f>
        <v>12</v>
      </c>
      <c r="P7769" s="4">
        <f>YEAR(Table1[[#This Row],[Invoice Date]])</f>
        <v>2021</v>
      </c>
      <c r="Q7769" s="4" t="str">
        <f>"Q"&amp;ROUNDUP(MONTH(Table1[[#This Row],[Invoice Date]])/3,0)</f>
        <v>Q4</v>
      </c>
      <c r="R7769" s="4" t="str">
        <f>LOOKUP(O7769,{1,3,6,9,12},{"Winter","Spring","Summer","Autumn","Winter"})</f>
        <v>Winter</v>
      </c>
    </row>
    <row r="7770" spans="2:18"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c r="O7770" s="4">
        <f>MONTH(Table1[[#This Row],[Invoice Date]])</f>
        <v>12</v>
      </c>
      <c r="P7770" s="4">
        <f>YEAR(Table1[[#This Row],[Invoice Date]])</f>
        <v>2021</v>
      </c>
      <c r="Q7770" s="4" t="str">
        <f>"Q"&amp;ROUNDUP(MONTH(Table1[[#This Row],[Invoice Date]])/3,0)</f>
        <v>Q4</v>
      </c>
      <c r="R7770" s="4" t="str">
        <f>LOOKUP(O7770,{1,3,6,9,12},{"Winter","Spring","Summer","Autumn","Winter"})</f>
        <v>Winter</v>
      </c>
    </row>
    <row r="7771" spans="2:18"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c r="O7771" s="4">
        <f>MONTH(Table1[[#This Row],[Invoice Date]])</f>
        <v>12</v>
      </c>
      <c r="P7771" s="4">
        <f>YEAR(Table1[[#This Row],[Invoice Date]])</f>
        <v>2021</v>
      </c>
      <c r="Q7771" s="4" t="str">
        <f>"Q"&amp;ROUNDUP(MONTH(Table1[[#This Row],[Invoice Date]])/3,0)</f>
        <v>Q4</v>
      </c>
      <c r="R7771" s="4" t="str">
        <f>LOOKUP(O7771,{1,3,6,9,12},{"Winter","Spring","Summer","Autumn","Winter"})</f>
        <v>Winter</v>
      </c>
    </row>
    <row r="7772" spans="2:18"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c r="O7772" s="4">
        <f>MONTH(Table1[[#This Row],[Invoice Date]])</f>
        <v>12</v>
      </c>
      <c r="P7772" s="4">
        <f>YEAR(Table1[[#This Row],[Invoice Date]])</f>
        <v>2021</v>
      </c>
      <c r="Q7772" s="4" t="str">
        <f>"Q"&amp;ROUNDUP(MONTH(Table1[[#This Row],[Invoice Date]])/3,0)</f>
        <v>Q4</v>
      </c>
      <c r="R7772" s="4" t="str">
        <f>LOOKUP(O7772,{1,3,6,9,12},{"Winter","Spring","Summer","Autumn","Winter"})</f>
        <v>Winter</v>
      </c>
    </row>
    <row r="7773" spans="2:18"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c r="O7773" s="4">
        <f>MONTH(Table1[[#This Row],[Invoice Date]])</f>
        <v>1</v>
      </c>
      <c r="P7773" s="4">
        <f>YEAR(Table1[[#This Row],[Invoice Date]])</f>
        <v>2021</v>
      </c>
      <c r="Q7773" s="4" t="str">
        <f>"Q"&amp;ROUNDUP(MONTH(Table1[[#This Row],[Invoice Date]])/3,0)</f>
        <v>Q1</v>
      </c>
      <c r="R7773" s="4" t="str">
        <f>LOOKUP(O7773,{1,3,6,9,12},{"Winter","Spring","Summer","Autumn","Winter"})</f>
        <v>Winter</v>
      </c>
    </row>
    <row r="7774" spans="2:18"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c r="O7774" s="4">
        <f>MONTH(Table1[[#This Row],[Invoice Date]])</f>
        <v>1</v>
      </c>
      <c r="P7774" s="4">
        <f>YEAR(Table1[[#This Row],[Invoice Date]])</f>
        <v>2021</v>
      </c>
      <c r="Q7774" s="4" t="str">
        <f>"Q"&amp;ROUNDUP(MONTH(Table1[[#This Row],[Invoice Date]])/3,0)</f>
        <v>Q1</v>
      </c>
      <c r="R7774" s="4" t="str">
        <f>LOOKUP(O7774,{1,3,6,9,12},{"Winter","Spring","Summer","Autumn","Winter"})</f>
        <v>Winter</v>
      </c>
    </row>
    <row r="7775" spans="2:18"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c r="O7775" s="4">
        <f>MONTH(Table1[[#This Row],[Invoice Date]])</f>
        <v>1</v>
      </c>
      <c r="P7775" s="4">
        <f>YEAR(Table1[[#This Row],[Invoice Date]])</f>
        <v>2021</v>
      </c>
      <c r="Q7775" s="4" t="str">
        <f>"Q"&amp;ROUNDUP(MONTH(Table1[[#This Row],[Invoice Date]])/3,0)</f>
        <v>Q1</v>
      </c>
      <c r="R7775" s="4" t="str">
        <f>LOOKUP(O7775,{1,3,6,9,12},{"Winter","Spring","Summer","Autumn","Winter"})</f>
        <v>Winter</v>
      </c>
    </row>
    <row r="7776" spans="2:18"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c r="O7776" s="4">
        <f>MONTH(Table1[[#This Row],[Invoice Date]])</f>
        <v>1</v>
      </c>
      <c r="P7776" s="4">
        <f>YEAR(Table1[[#This Row],[Invoice Date]])</f>
        <v>2021</v>
      </c>
      <c r="Q7776" s="4" t="str">
        <f>"Q"&amp;ROUNDUP(MONTH(Table1[[#This Row],[Invoice Date]])/3,0)</f>
        <v>Q1</v>
      </c>
      <c r="R7776" s="4" t="str">
        <f>LOOKUP(O7776,{1,3,6,9,12},{"Winter","Spring","Summer","Autumn","Winter"})</f>
        <v>Winter</v>
      </c>
    </row>
    <row r="7777" spans="2:18"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c r="O7777" s="4">
        <f>MONTH(Table1[[#This Row],[Invoice Date]])</f>
        <v>1</v>
      </c>
      <c r="P7777" s="4">
        <f>YEAR(Table1[[#This Row],[Invoice Date]])</f>
        <v>2021</v>
      </c>
      <c r="Q7777" s="4" t="str">
        <f>"Q"&amp;ROUNDUP(MONTH(Table1[[#This Row],[Invoice Date]])/3,0)</f>
        <v>Q1</v>
      </c>
      <c r="R7777" s="4" t="str">
        <f>LOOKUP(O7777,{1,3,6,9,12},{"Winter","Spring","Summer","Autumn","Winter"})</f>
        <v>Winter</v>
      </c>
    </row>
    <row r="7778" spans="2:18"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c r="O7778" s="4">
        <f>MONTH(Table1[[#This Row],[Invoice Date]])</f>
        <v>1</v>
      </c>
      <c r="P7778" s="4">
        <f>YEAR(Table1[[#This Row],[Invoice Date]])</f>
        <v>2021</v>
      </c>
      <c r="Q7778" s="4" t="str">
        <f>"Q"&amp;ROUNDUP(MONTH(Table1[[#This Row],[Invoice Date]])/3,0)</f>
        <v>Q1</v>
      </c>
      <c r="R7778" s="4" t="str">
        <f>LOOKUP(O7778,{1,3,6,9,12},{"Winter","Spring","Summer","Autumn","Winter"})</f>
        <v>Winter</v>
      </c>
    </row>
    <row r="7779" spans="2:18"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c r="O7779" s="4">
        <f>MONTH(Table1[[#This Row],[Invoice Date]])</f>
        <v>2</v>
      </c>
      <c r="P7779" s="4">
        <f>YEAR(Table1[[#This Row],[Invoice Date]])</f>
        <v>2021</v>
      </c>
      <c r="Q7779" s="4" t="str">
        <f>"Q"&amp;ROUNDUP(MONTH(Table1[[#This Row],[Invoice Date]])/3,0)</f>
        <v>Q1</v>
      </c>
      <c r="R7779" s="4" t="str">
        <f>LOOKUP(O7779,{1,3,6,9,12},{"Winter","Spring","Summer","Autumn","Winter"})</f>
        <v>Winter</v>
      </c>
    </row>
    <row r="7780" spans="2:18"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c r="O7780" s="4">
        <f>MONTH(Table1[[#This Row],[Invoice Date]])</f>
        <v>2</v>
      </c>
      <c r="P7780" s="4">
        <f>YEAR(Table1[[#This Row],[Invoice Date]])</f>
        <v>2021</v>
      </c>
      <c r="Q7780" s="4" t="str">
        <f>"Q"&amp;ROUNDUP(MONTH(Table1[[#This Row],[Invoice Date]])/3,0)</f>
        <v>Q1</v>
      </c>
      <c r="R7780" s="4" t="str">
        <f>LOOKUP(O7780,{1,3,6,9,12},{"Winter","Spring","Summer","Autumn","Winter"})</f>
        <v>Winter</v>
      </c>
    </row>
    <row r="7781" spans="2:18"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c r="O7781" s="4">
        <f>MONTH(Table1[[#This Row],[Invoice Date]])</f>
        <v>2</v>
      </c>
      <c r="P7781" s="4">
        <f>YEAR(Table1[[#This Row],[Invoice Date]])</f>
        <v>2021</v>
      </c>
      <c r="Q7781" s="4" t="str">
        <f>"Q"&amp;ROUNDUP(MONTH(Table1[[#This Row],[Invoice Date]])/3,0)</f>
        <v>Q1</v>
      </c>
      <c r="R7781" s="4" t="str">
        <f>LOOKUP(O7781,{1,3,6,9,12},{"Winter","Spring","Summer","Autumn","Winter"})</f>
        <v>Winter</v>
      </c>
    </row>
    <row r="7782" spans="2:18"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c r="O7782" s="4">
        <f>MONTH(Table1[[#This Row],[Invoice Date]])</f>
        <v>1</v>
      </c>
      <c r="P7782" s="4">
        <f>YEAR(Table1[[#This Row],[Invoice Date]])</f>
        <v>2020</v>
      </c>
      <c r="Q7782" s="4" t="str">
        <f>"Q"&amp;ROUNDUP(MONTH(Table1[[#This Row],[Invoice Date]])/3,0)</f>
        <v>Q1</v>
      </c>
      <c r="R7782" s="4" t="str">
        <f>LOOKUP(O7782,{1,3,6,9,12},{"Winter","Spring","Summer","Autumn","Winter"})</f>
        <v>Winter</v>
      </c>
    </row>
    <row r="7783" spans="2:18"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c r="O7783" s="4">
        <f>MONTH(Table1[[#This Row],[Invoice Date]])</f>
        <v>1</v>
      </c>
      <c r="P7783" s="4">
        <f>YEAR(Table1[[#This Row],[Invoice Date]])</f>
        <v>2020</v>
      </c>
      <c r="Q7783" s="4" t="str">
        <f>"Q"&amp;ROUNDUP(MONTH(Table1[[#This Row],[Invoice Date]])/3,0)</f>
        <v>Q1</v>
      </c>
      <c r="R7783" s="4" t="str">
        <f>LOOKUP(O7783,{1,3,6,9,12},{"Winter","Spring","Summer","Autumn","Winter"})</f>
        <v>Winter</v>
      </c>
    </row>
    <row r="7784" spans="2:18"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c r="O7784" s="4">
        <f>MONTH(Table1[[#This Row],[Invoice Date]])</f>
        <v>1</v>
      </c>
      <c r="P7784" s="4">
        <f>YEAR(Table1[[#This Row],[Invoice Date]])</f>
        <v>2020</v>
      </c>
      <c r="Q7784" s="4" t="str">
        <f>"Q"&amp;ROUNDUP(MONTH(Table1[[#This Row],[Invoice Date]])/3,0)</f>
        <v>Q1</v>
      </c>
      <c r="R7784" s="4" t="str">
        <f>LOOKUP(O7784,{1,3,6,9,12},{"Winter","Spring","Summer","Autumn","Winter"})</f>
        <v>Winter</v>
      </c>
    </row>
    <row r="7785" spans="2:18"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c r="O7785" s="4">
        <f>MONTH(Table1[[#This Row],[Invoice Date]])</f>
        <v>1</v>
      </c>
      <c r="P7785" s="4">
        <f>YEAR(Table1[[#This Row],[Invoice Date]])</f>
        <v>2020</v>
      </c>
      <c r="Q7785" s="4" t="str">
        <f>"Q"&amp;ROUNDUP(MONTH(Table1[[#This Row],[Invoice Date]])/3,0)</f>
        <v>Q1</v>
      </c>
      <c r="R7785" s="4" t="str">
        <f>LOOKUP(O7785,{1,3,6,9,12},{"Winter","Spring","Summer","Autumn","Winter"})</f>
        <v>Winter</v>
      </c>
    </row>
    <row r="7786" spans="2:18"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c r="O7786" s="4">
        <f>MONTH(Table1[[#This Row],[Invoice Date]])</f>
        <v>1</v>
      </c>
      <c r="P7786" s="4">
        <f>YEAR(Table1[[#This Row],[Invoice Date]])</f>
        <v>2020</v>
      </c>
      <c r="Q7786" s="4" t="str">
        <f>"Q"&amp;ROUNDUP(MONTH(Table1[[#This Row],[Invoice Date]])/3,0)</f>
        <v>Q1</v>
      </c>
      <c r="R7786" s="4" t="str">
        <f>LOOKUP(O7786,{1,3,6,9,12},{"Winter","Spring","Summer","Autumn","Winter"})</f>
        <v>Winter</v>
      </c>
    </row>
    <row r="7787" spans="2:18"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c r="O7787" s="4">
        <f>MONTH(Table1[[#This Row],[Invoice Date]])</f>
        <v>1</v>
      </c>
      <c r="P7787" s="4">
        <f>YEAR(Table1[[#This Row],[Invoice Date]])</f>
        <v>2020</v>
      </c>
      <c r="Q7787" s="4" t="str">
        <f>"Q"&amp;ROUNDUP(MONTH(Table1[[#This Row],[Invoice Date]])/3,0)</f>
        <v>Q1</v>
      </c>
      <c r="R7787" s="4" t="str">
        <f>LOOKUP(O7787,{1,3,6,9,12},{"Winter","Spring","Summer","Autumn","Winter"})</f>
        <v>Winter</v>
      </c>
    </row>
    <row r="7788" spans="2:18"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c r="O7788" s="4">
        <f>MONTH(Table1[[#This Row],[Invoice Date]])</f>
        <v>1</v>
      </c>
      <c r="P7788" s="4">
        <f>YEAR(Table1[[#This Row],[Invoice Date]])</f>
        <v>2020</v>
      </c>
      <c r="Q7788" s="4" t="str">
        <f>"Q"&amp;ROUNDUP(MONTH(Table1[[#This Row],[Invoice Date]])/3,0)</f>
        <v>Q1</v>
      </c>
      <c r="R7788" s="4" t="str">
        <f>LOOKUP(O7788,{1,3,6,9,12},{"Winter","Spring","Summer","Autumn","Winter"})</f>
        <v>Winter</v>
      </c>
    </row>
    <row r="7789" spans="2:18"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c r="O7789" s="4">
        <f>MONTH(Table1[[#This Row],[Invoice Date]])</f>
        <v>1</v>
      </c>
      <c r="P7789" s="4">
        <f>YEAR(Table1[[#This Row],[Invoice Date]])</f>
        <v>2020</v>
      </c>
      <c r="Q7789" s="4" t="str">
        <f>"Q"&amp;ROUNDUP(MONTH(Table1[[#This Row],[Invoice Date]])/3,0)</f>
        <v>Q1</v>
      </c>
      <c r="R7789" s="4" t="str">
        <f>LOOKUP(O7789,{1,3,6,9,12},{"Winter","Spring","Summer","Autumn","Winter"})</f>
        <v>Winter</v>
      </c>
    </row>
    <row r="7790" spans="2:18"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c r="O7790" s="4">
        <f>MONTH(Table1[[#This Row],[Invoice Date]])</f>
        <v>1</v>
      </c>
      <c r="P7790" s="4">
        <f>YEAR(Table1[[#This Row],[Invoice Date]])</f>
        <v>2020</v>
      </c>
      <c r="Q7790" s="4" t="str">
        <f>"Q"&amp;ROUNDUP(MONTH(Table1[[#This Row],[Invoice Date]])/3,0)</f>
        <v>Q1</v>
      </c>
      <c r="R7790" s="4" t="str">
        <f>LOOKUP(O7790,{1,3,6,9,12},{"Winter","Spring","Summer","Autumn","Winter"})</f>
        <v>Winter</v>
      </c>
    </row>
    <row r="7791" spans="2:18"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c r="O7791" s="4">
        <f>MONTH(Table1[[#This Row],[Invoice Date]])</f>
        <v>1</v>
      </c>
      <c r="P7791" s="4">
        <f>YEAR(Table1[[#This Row],[Invoice Date]])</f>
        <v>2020</v>
      </c>
      <c r="Q7791" s="4" t="str">
        <f>"Q"&amp;ROUNDUP(MONTH(Table1[[#This Row],[Invoice Date]])/3,0)</f>
        <v>Q1</v>
      </c>
      <c r="R7791" s="4" t="str">
        <f>LOOKUP(O7791,{1,3,6,9,12},{"Winter","Spring","Summer","Autumn","Winter"})</f>
        <v>Winter</v>
      </c>
    </row>
    <row r="7792" spans="2:18"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c r="O7792" s="4">
        <f>MONTH(Table1[[#This Row],[Invoice Date]])</f>
        <v>1</v>
      </c>
      <c r="P7792" s="4">
        <f>YEAR(Table1[[#This Row],[Invoice Date]])</f>
        <v>2020</v>
      </c>
      <c r="Q7792" s="4" t="str">
        <f>"Q"&amp;ROUNDUP(MONTH(Table1[[#This Row],[Invoice Date]])/3,0)</f>
        <v>Q1</v>
      </c>
      <c r="R7792" s="4" t="str">
        <f>LOOKUP(O7792,{1,3,6,9,12},{"Winter","Spring","Summer","Autumn","Winter"})</f>
        <v>Winter</v>
      </c>
    </row>
    <row r="7793" spans="2:18"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c r="O7793" s="4">
        <f>MONTH(Table1[[#This Row],[Invoice Date]])</f>
        <v>1</v>
      </c>
      <c r="P7793" s="4">
        <f>YEAR(Table1[[#This Row],[Invoice Date]])</f>
        <v>2020</v>
      </c>
      <c r="Q7793" s="4" t="str">
        <f>"Q"&amp;ROUNDUP(MONTH(Table1[[#This Row],[Invoice Date]])/3,0)</f>
        <v>Q1</v>
      </c>
      <c r="R7793" s="4" t="str">
        <f>LOOKUP(O7793,{1,3,6,9,12},{"Winter","Spring","Summer","Autumn","Winter"})</f>
        <v>Winter</v>
      </c>
    </row>
    <row r="7794" spans="2:18"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c r="O7794" s="4">
        <f>MONTH(Table1[[#This Row],[Invoice Date]])</f>
        <v>1</v>
      </c>
      <c r="P7794" s="4">
        <f>YEAR(Table1[[#This Row],[Invoice Date]])</f>
        <v>2020</v>
      </c>
      <c r="Q7794" s="4" t="str">
        <f>"Q"&amp;ROUNDUP(MONTH(Table1[[#This Row],[Invoice Date]])/3,0)</f>
        <v>Q1</v>
      </c>
      <c r="R7794" s="4" t="str">
        <f>LOOKUP(O7794,{1,3,6,9,12},{"Winter","Spring","Summer","Autumn","Winter"})</f>
        <v>Winter</v>
      </c>
    </row>
    <row r="7795" spans="2:18"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c r="O7795" s="4">
        <f>MONTH(Table1[[#This Row],[Invoice Date]])</f>
        <v>1</v>
      </c>
      <c r="P7795" s="4">
        <f>YEAR(Table1[[#This Row],[Invoice Date]])</f>
        <v>2020</v>
      </c>
      <c r="Q7795" s="4" t="str">
        <f>"Q"&amp;ROUNDUP(MONTH(Table1[[#This Row],[Invoice Date]])/3,0)</f>
        <v>Q1</v>
      </c>
      <c r="R7795" s="4" t="str">
        <f>LOOKUP(O7795,{1,3,6,9,12},{"Winter","Spring","Summer","Autumn","Winter"})</f>
        <v>Winter</v>
      </c>
    </row>
    <row r="7796" spans="2:18"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c r="O7796" s="4">
        <f>MONTH(Table1[[#This Row],[Invoice Date]])</f>
        <v>1</v>
      </c>
      <c r="P7796" s="4">
        <f>YEAR(Table1[[#This Row],[Invoice Date]])</f>
        <v>2020</v>
      </c>
      <c r="Q7796" s="4" t="str">
        <f>"Q"&amp;ROUNDUP(MONTH(Table1[[#This Row],[Invoice Date]])/3,0)</f>
        <v>Q1</v>
      </c>
      <c r="R7796" s="4" t="str">
        <f>LOOKUP(O7796,{1,3,6,9,12},{"Winter","Spring","Summer","Autumn","Winter"})</f>
        <v>Winter</v>
      </c>
    </row>
    <row r="7797" spans="2:18"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c r="O7797" s="4">
        <f>MONTH(Table1[[#This Row],[Invoice Date]])</f>
        <v>1</v>
      </c>
      <c r="P7797" s="4">
        <f>YEAR(Table1[[#This Row],[Invoice Date]])</f>
        <v>2020</v>
      </c>
      <c r="Q7797" s="4" t="str">
        <f>"Q"&amp;ROUNDUP(MONTH(Table1[[#This Row],[Invoice Date]])/3,0)</f>
        <v>Q1</v>
      </c>
      <c r="R7797" s="4" t="str">
        <f>LOOKUP(O7797,{1,3,6,9,12},{"Winter","Spring","Summer","Autumn","Winter"})</f>
        <v>Winter</v>
      </c>
    </row>
    <row r="7798" spans="2:18"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c r="O7798" s="4">
        <f>MONTH(Table1[[#This Row],[Invoice Date]])</f>
        <v>1</v>
      </c>
      <c r="P7798" s="4">
        <f>YEAR(Table1[[#This Row],[Invoice Date]])</f>
        <v>2020</v>
      </c>
      <c r="Q7798" s="4" t="str">
        <f>"Q"&amp;ROUNDUP(MONTH(Table1[[#This Row],[Invoice Date]])/3,0)</f>
        <v>Q1</v>
      </c>
      <c r="R7798" s="4" t="str">
        <f>LOOKUP(O7798,{1,3,6,9,12},{"Winter","Spring","Summer","Autumn","Winter"})</f>
        <v>Winter</v>
      </c>
    </row>
    <row r="7799" spans="2:18"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c r="O7799" s="4">
        <f>MONTH(Table1[[#This Row],[Invoice Date]])</f>
        <v>1</v>
      </c>
      <c r="P7799" s="4">
        <f>YEAR(Table1[[#This Row],[Invoice Date]])</f>
        <v>2020</v>
      </c>
      <c r="Q7799" s="4" t="str">
        <f>"Q"&amp;ROUNDUP(MONTH(Table1[[#This Row],[Invoice Date]])/3,0)</f>
        <v>Q1</v>
      </c>
      <c r="R7799" s="4" t="str">
        <f>LOOKUP(O7799,{1,3,6,9,12},{"Winter","Spring","Summer","Autumn","Winter"})</f>
        <v>Winter</v>
      </c>
    </row>
    <row r="7800" spans="2:18"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c r="O7800" s="4">
        <f>MONTH(Table1[[#This Row],[Invoice Date]])</f>
        <v>1</v>
      </c>
      <c r="P7800" s="4">
        <f>YEAR(Table1[[#This Row],[Invoice Date]])</f>
        <v>2020</v>
      </c>
      <c r="Q7800" s="4" t="str">
        <f>"Q"&amp;ROUNDUP(MONTH(Table1[[#This Row],[Invoice Date]])/3,0)</f>
        <v>Q1</v>
      </c>
      <c r="R7800" s="4" t="str">
        <f>LOOKUP(O7800,{1,3,6,9,12},{"Winter","Spring","Summer","Autumn","Winter"})</f>
        <v>Winter</v>
      </c>
    </row>
    <row r="7801" spans="2:18"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c r="O7801" s="4">
        <f>MONTH(Table1[[#This Row],[Invoice Date]])</f>
        <v>2</v>
      </c>
      <c r="P7801" s="4">
        <f>YEAR(Table1[[#This Row],[Invoice Date]])</f>
        <v>2020</v>
      </c>
      <c r="Q7801" s="4" t="str">
        <f>"Q"&amp;ROUNDUP(MONTH(Table1[[#This Row],[Invoice Date]])/3,0)</f>
        <v>Q1</v>
      </c>
      <c r="R7801" s="4" t="str">
        <f>LOOKUP(O7801,{1,3,6,9,12},{"Winter","Spring","Summer","Autumn","Winter"})</f>
        <v>Winter</v>
      </c>
    </row>
    <row r="7802" spans="2:18"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c r="O7802" s="4">
        <f>MONTH(Table1[[#This Row],[Invoice Date]])</f>
        <v>2</v>
      </c>
      <c r="P7802" s="4">
        <f>YEAR(Table1[[#This Row],[Invoice Date]])</f>
        <v>2020</v>
      </c>
      <c r="Q7802" s="4" t="str">
        <f>"Q"&amp;ROUNDUP(MONTH(Table1[[#This Row],[Invoice Date]])/3,0)</f>
        <v>Q1</v>
      </c>
      <c r="R7802" s="4" t="str">
        <f>LOOKUP(O7802,{1,3,6,9,12},{"Winter","Spring","Summer","Autumn","Winter"})</f>
        <v>Winter</v>
      </c>
    </row>
    <row r="7803" spans="2:18"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c r="O7803" s="4">
        <f>MONTH(Table1[[#This Row],[Invoice Date]])</f>
        <v>2</v>
      </c>
      <c r="P7803" s="4">
        <f>YEAR(Table1[[#This Row],[Invoice Date]])</f>
        <v>2020</v>
      </c>
      <c r="Q7803" s="4" t="str">
        <f>"Q"&amp;ROUNDUP(MONTH(Table1[[#This Row],[Invoice Date]])/3,0)</f>
        <v>Q1</v>
      </c>
      <c r="R7803" s="4" t="str">
        <f>LOOKUP(O7803,{1,3,6,9,12},{"Winter","Spring","Summer","Autumn","Winter"})</f>
        <v>Winter</v>
      </c>
    </row>
    <row r="7804" spans="2:18"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c r="O7804" s="4">
        <f>MONTH(Table1[[#This Row],[Invoice Date]])</f>
        <v>2</v>
      </c>
      <c r="P7804" s="4">
        <f>YEAR(Table1[[#This Row],[Invoice Date]])</f>
        <v>2020</v>
      </c>
      <c r="Q7804" s="4" t="str">
        <f>"Q"&amp;ROUNDUP(MONTH(Table1[[#This Row],[Invoice Date]])/3,0)</f>
        <v>Q1</v>
      </c>
      <c r="R7804" s="4" t="str">
        <f>LOOKUP(O7804,{1,3,6,9,12},{"Winter","Spring","Summer","Autumn","Winter"})</f>
        <v>Winter</v>
      </c>
    </row>
    <row r="7805" spans="2:18"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c r="O7805" s="4">
        <f>MONTH(Table1[[#This Row],[Invoice Date]])</f>
        <v>2</v>
      </c>
      <c r="P7805" s="4">
        <f>YEAR(Table1[[#This Row],[Invoice Date]])</f>
        <v>2020</v>
      </c>
      <c r="Q7805" s="4" t="str">
        <f>"Q"&amp;ROUNDUP(MONTH(Table1[[#This Row],[Invoice Date]])/3,0)</f>
        <v>Q1</v>
      </c>
      <c r="R7805" s="4" t="str">
        <f>LOOKUP(O7805,{1,3,6,9,12},{"Winter","Spring","Summer","Autumn","Winter"})</f>
        <v>Winter</v>
      </c>
    </row>
    <row r="7806" spans="2:18"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c r="O7806" s="4">
        <f>MONTH(Table1[[#This Row],[Invoice Date]])</f>
        <v>2</v>
      </c>
      <c r="P7806" s="4">
        <f>YEAR(Table1[[#This Row],[Invoice Date]])</f>
        <v>2020</v>
      </c>
      <c r="Q7806" s="4" t="str">
        <f>"Q"&amp;ROUNDUP(MONTH(Table1[[#This Row],[Invoice Date]])/3,0)</f>
        <v>Q1</v>
      </c>
      <c r="R7806" s="4" t="str">
        <f>LOOKUP(O7806,{1,3,6,9,12},{"Winter","Spring","Summer","Autumn","Winter"})</f>
        <v>Winter</v>
      </c>
    </row>
    <row r="7807" spans="2:18"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c r="O7807" s="4">
        <f>MONTH(Table1[[#This Row],[Invoice Date]])</f>
        <v>2</v>
      </c>
      <c r="P7807" s="4">
        <f>YEAR(Table1[[#This Row],[Invoice Date]])</f>
        <v>2020</v>
      </c>
      <c r="Q7807" s="4" t="str">
        <f>"Q"&amp;ROUNDUP(MONTH(Table1[[#This Row],[Invoice Date]])/3,0)</f>
        <v>Q1</v>
      </c>
      <c r="R7807" s="4" t="str">
        <f>LOOKUP(O7807,{1,3,6,9,12},{"Winter","Spring","Summer","Autumn","Winter"})</f>
        <v>Winter</v>
      </c>
    </row>
    <row r="7808" spans="2:18"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c r="O7808" s="4">
        <f>MONTH(Table1[[#This Row],[Invoice Date]])</f>
        <v>2</v>
      </c>
      <c r="P7808" s="4">
        <f>YEAR(Table1[[#This Row],[Invoice Date]])</f>
        <v>2020</v>
      </c>
      <c r="Q7808" s="4" t="str">
        <f>"Q"&amp;ROUNDUP(MONTH(Table1[[#This Row],[Invoice Date]])/3,0)</f>
        <v>Q1</v>
      </c>
      <c r="R7808" s="4" t="str">
        <f>LOOKUP(O7808,{1,3,6,9,12},{"Winter","Spring","Summer","Autumn","Winter"})</f>
        <v>Winter</v>
      </c>
    </row>
    <row r="7809" spans="2:18"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c r="O7809" s="4">
        <f>MONTH(Table1[[#This Row],[Invoice Date]])</f>
        <v>2</v>
      </c>
      <c r="P7809" s="4">
        <f>YEAR(Table1[[#This Row],[Invoice Date]])</f>
        <v>2020</v>
      </c>
      <c r="Q7809" s="4" t="str">
        <f>"Q"&amp;ROUNDUP(MONTH(Table1[[#This Row],[Invoice Date]])/3,0)</f>
        <v>Q1</v>
      </c>
      <c r="R7809" s="4" t="str">
        <f>LOOKUP(O7809,{1,3,6,9,12},{"Winter","Spring","Summer","Autumn","Winter"})</f>
        <v>Winter</v>
      </c>
    </row>
    <row r="7810" spans="2:18"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c r="O7810" s="4">
        <f>MONTH(Table1[[#This Row],[Invoice Date]])</f>
        <v>2</v>
      </c>
      <c r="P7810" s="4">
        <f>YEAR(Table1[[#This Row],[Invoice Date]])</f>
        <v>2020</v>
      </c>
      <c r="Q7810" s="4" t="str">
        <f>"Q"&amp;ROUNDUP(MONTH(Table1[[#This Row],[Invoice Date]])/3,0)</f>
        <v>Q1</v>
      </c>
      <c r="R7810" s="4" t="str">
        <f>LOOKUP(O7810,{1,3,6,9,12},{"Winter","Spring","Summer","Autumn","Winter"})</f>
        <v>Winter</v>
      </c>
    </row>
    <row r="7811" spans="2:18"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c r="O7811" s="4">
        <f>MONTH(Table1[[#This Row],[Invoice Date]])</f>
        <v>3</v>
      </c>
      <c r="P7811" s="4">
        <f>YEAR(Table1[[#This Row],[Invoice Date]])</f>
        <v>2020</v>
      </c>
      <c r="Q7811" s="4" t="str">
        <f>"Q"&amp;ROUNDUP(MONTH(Table1[[#This Row],[Invoice Date]])/3,0)</f>
        <v>Q1</v>
      </c>
      <c r="R7811" s="4" t="str">
        <f>LOOKUP(O7811,{1,3,6,9,12},{"Winter","Spring","Summer","Autumn","Winter"})</f>
        <v>Spring</v>
      </c>
    </row>
    <row r="7812" spans="2:18"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c r="O7812" s="4">
        <f>MONTH(Table1[[#This Row],[Invoice Date]])</f>
        <v>3</v>
      </c>
      <c r="P7812" s="4">
        <f>YEAR(Table1[[#This Row],[Invoice Date]])</f>
        <v>2020</v>
      </c>
      <c r="Q7812" s="4" t="str">
        <f>"Q"&amp;ROUNDUP(MONTH(Table1[[#This Row],[Invoice Date]])/3,0)</f>
        <v>Q1</v>
      </c>
      <c r="R7812" s="4" t="str">
        <f>LOOKUP(O7812,{1,3,6,9,12},{"Winter","Spring","Summer","Autumn","Winter"})</f>
        <v>Spring</v>
      </c>
    </row>
    <row r="7813" spans="2:18"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c r="O7813" s="4">
        <f>MONTH(Table1[[#This Row],[Invoice Date]])</f>
        <v>3</v>
      </c>
      <c r="P7813" s="4">
        <f>YEAR(Table1[[#This Row],[Invoice Date]])</f>
        <v>2020</v>
      </c>
      <c r="Q7813" s="4" t="str">
        <f>"Q"&amp;ROUNDUP(MONTH(Table1[[#This Row],[Invoice Date]])/3,0)</f>
        <v>Q1</v>
      </c>
      <c r="R7813" s="4" t="str">
        <f>LOOKUP(O7813,{1,3,6,9,12},{"Winter","Spring","Summer","Autumn","Winter"})</f>
        <v>Spring</v>
      </c>
    </row>
    <row r="7814" spans="2:18"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c r="O7814" s="4">
        <f>MONTH(Table1[[#This Row],[Invoice Date]])</f>
        <v>3</v>
      </c>
      <c r="P7814" s="4">
        <f>YEAR(Table1[[#This Row],[Invoice Date]])</f>
        <v>2020</v>
      </c>
      <c r="Q7814" s="4" t="str">
        <f>"Q"&amp;ROUNDUP(MONTH(Table1[[#This Row],[Invoice Date]])/3,0)</f>
        <v>Q1</v>
      </c>
      <c r="R7814" s="4" t="str">
        <f>LOOKUP(O7814,{1,3,6,9,12},{"Winter","Spring","Summer","Autumn","Winter"})</f>
        <v>Spring</v>
      </c>
    </row>
    <row r="7815" spans="2:18"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c r="O7815" s="4">
        <f>MONTH(Table1[[#This Row],[Invoice Date]])</f>
        <v>3</v>
      </c>
      <c r="P7815" s="4">
        <f>YEAR(Table1[[#This Row],[Invoice Date]])</f>
        <v>2020</v>
      </c>
      <c r="Q7815" s="4" t="str">
        <f>"Q"&amp;ROUNDUP(MONTH(Table1[[#This Row],[Invoice Date]])/3,0)</f>
        <v>Q1</v>
      </c>
      <c r="R7815" s="4" t="str">
        <f>LOOKUP(O7815,{1,3,6,9,12},{"Winter","Spring","Summer","Autumn","Winter"})</f>
        <v>Spring</v>
      </c>
    </row>
    <row r="7816" spans="2:18"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c r="O7816" s="4">
        <f>MONTH(Table1[[#This Row],[Invoice Date]])</f>
        <v>3</v>
      </c>
      <c r="P7816" s="4">
        <f>YEAR(Table1[[#This Row],[Invoice Date]])</f>
        <v>2020</v>
      </c>
      <c r="Q7816" s="4" t="str">
        <f>"Q"&amp;ROUNDUP(MONTH(Table1[[#This Row],[Invoice Date]])/3,0)</f>
        <v>Q1</v>
      </c>
      <c r="R7816" s="4" t="str">
        <f>LOOKUP(O7816,{1,3,6,9,12},{"Winter","Spring","Summer","Autumn","Winter"})</f>
        <v>Spring</v>
      </c>
    </row>
    <row r="7817" spans="2:18"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c r="O7817" s="4">
        <f>MONTH(Table1[[#This Row],[Invoice Date]])</f>
        <v>3</v>
      </c>
      <c r="P7817" s="4">
        <f>YEAR(Table1[[#This Row],[Invoice Date]])</f>
        <v>2020</v>
      </c>
      <c r="Q7817" s="4" t="str">
        <f>"Q"&amp;ROUNDUP(MONTH(Table1[[#This Row],[Invoice Date]])/3,0)</f>
        <v>Q1</v>
      </c>
      <c r="R7817" s="4" t="str">
        <f>LOOKUP(O7817,{1,3,6,9,12},{"Winter","Spring","Summer","Autumn","Winter"})</f>
        <v>Spring</v>
      </c>
    </row>
    <row r="7818" spans="2:18"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c r="O7818" s="4">
        <f>MONTH(Table1[[#This Row],[Invoice Date]])</f>
        <v>3</v>
      </c>
      <c r="P7818" s="4">
        <f>YEAR(Table1[[#This Row],[Invoice Date]])</f>
        <v>2020</v>
      </c>
      <c r="Q7818" s="4" t="str">
        <f>"Q"&amp;ROUNDUP(MONTH(Table1[[#This Row],[Invoice Date]])/3,0)</f>
        <v>Q1</v>
      </c>
      <c r="R7818" s="4" t="str">
        <f>LOOKUP(O7818,{1,3,6,9,12},{"Winter","Spring","Summer","Autumn","Winter"})</f>
        <v>Spring</v>
      </c>
    </row>
    <row r="7819" spans="2:18"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c r="O7819" s="4">
        <f>MONTH(Table1[[#This Row],[Invoice Date]])</f>
        <v>3</v>
      </c>
      <c r="P7819" s="4">
        <f>YEAR(Table1[[#This Row],[Invoice Date]])</f>
        <v>2020</v>
      </c>
      <c r="Q7819" s="4" t="str">
        <f>"Q"&amp;ROUNDUP(MONTH(Table1[[#This Row],[Invoice Date]])/3,0)</f>
        <v>Q1</v>
      </c>
      <c r="R7819" s="4" t="str">
        <f>LOOKUP(O7819,{1,3,6,9,12},{"Winter","Spring","Summer","Autumn","Winter"})</f>
        <v>Spring</v>
      </c>
    </row>
    <row r="7820" spans="2:18"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c r="O7820" s="4">
        <f>MONTH(Table1[[#This Row],[Invoice Date]])</f>
        <v>3</v>
      </c>
      <c r="P7820" s="4">
        <f>YEAR(Table1[[#This Row],[Invoice Date]])</f>
        <v>2020</v>
      </c>
      <c r="Q7820" s="4" t="str">
        <f>"Q"&amp;ROUNDUP(MONTH(Table1[[#This Row],[Invoice Date]])/3,0)</f>
        <v>Q1</v>
      </c>
      <c r="R7820" s="4" t="str">
        <f>LOOKUP(O7820,{1,3,6,9,12},{"Winter","Spring","Summer","Autumn","Winter"})</f>
        <v>Spring</v>
      </c>
    </row>
    <row r="7821" spans="2:18"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c r="O7821" s="4">
        <f>MONTH(Table1[[#This Row],[Invoice Date]])</f>
        <v>3</v>
      </c>
      <c r="P7821" s="4">
        <f>YEAR(Table1[[#This Row],[Invoice Date]])</f>
        <v>2020</v>
      </c>
      <c r="Q7821" s="4" t="str">
        <f>"Q"&amp;ROUNDUP(MONTH(Table1[[#This Row],[Invoice Date]])/3,0)</f>
        <v>Q1</v>
      </c>
      <c r="R7821" s="4" t="str">
        <f>LOOKUP(O7821,{1,3,6,9,12},{"Winter","Spring","Summer","Autumn","Winter"})</f>
        <v>Spring</v>
      </c>
    </row>
    <row r="7822" spans="2:18"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c r="O7822" s="4">
        <f>MONTH(Table1[[#This Row],[Invoice Date]])</f>
        <v>3</v>
      </c>
      <c r="P7822" s="4">
        <f>YEAR(Table1[[#This Row],[Invoice Date]])</f>
        <v>2020</v>
      </c>
      <c r="Q7822" s="4" t="str">
        <f>"Q"&amp;ROUNDUP(MONTH(Table1[[#This Row],[Invoice Date]])/3,0)</f>
        <v>Q1</v>
      </c>
      <c r="R7822" s="4" t="str">
        <f>LOOKUP(O7822,{1,3,6,9,12},{"Winter","Spring","Summer","Autumn","Winter"})</f>
        <v>Spring</v>
      </c>
    </row>
    <row r="7823" spans="2:18"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c r="O7823" s="4">
        <f>MONTH(Table1[[#This Row],[Invoice Date]])</f>
        <v>3</v>
      </c>
      <c r="P7823" s="4">
        <f>YEAR(Table1[[#This Row],[Invoice Date]])</f>
        <v>2020</v>
      </c>
      <c r="Q7823" s="4" t="str">
        <f>"Q"&amp;ROUNDUP(MONTH(Table1[[#This Row],[Invoice Date]])/3,0)</f>
        <v>Q1</v>
      </c>
      <c r="R7823" s="4" t="str">
        <f>LOOKUP(O7823,{1,3,6,9,12},{"Winter","Spring","Summer","Autumn","Winter"})</f>
        <v>Spring</v>
      </c>
    </row>
    <row r="7824" spans="2:18"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c r="O7824" s="4">
        <f>MONTH(Table1[[#This Row],[Invoice Date]])</f>
        <v>3</v>
      </c>
      <c r="P7824" s="4">
        <f>YEAR(Table1[[#This Row],[Invoice Date]])</f>
        <v>2020</v>
      </c>
      <c r="Q7824" s="4" t="str">
        <f>"Q"&amp;ROUNDUP(MONTH(Table1[[#This Row],[Invoice Date]])/3,0)</f>
        <v>Q1</v>
      </c>
      <c r="R7824" s="4" t="str">
        <f>LOOKUP(O7824,{1,3,6,9,12},{"Winter","Spring","Summer","Autumn","Winter"})</f>
        <v>Spring</v>
      </c>
    </row>
    <row r="7825" spans="2:18"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c r="O7825" s="4">
        <f>MONTH(Table1[[#This Row],[Invoice Date]])</f>
        <v>3</v>
      </c>
      <c r="P7825" s="4">
        <f>YEAR(Table1[[#This Row],[Invoice Date]])</f>
        <v>2020</v>
      </c>
      <c r="Q7825" s="4" t="str">
        <f>"Q"&amp;ROUNDUP(MONTH(Table1[[#This Row],[Invoice Date]])/3,0)</f>
        <v>Q1</v>
      </c>
      <c r="R7825" s="4" t="str">
        <f>LOOKUP(O7825,{1,3,6,9,12},{"Winter","Spring","Summer","Autumn","Winter"})</f>
        <v>Spring</v>
      </c>
    </row>
    <row r="7826" spans="2:18"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c r="O7826" s="4">
        <f>MONTH(Table1[[#This Row],[Invoice Date]])</f>
        <v>3</v>
      </c>
      <c r="P7826" s="4">
        <f>YEAR(Table1[[#This Row],[Invoice Date]])</f>
        <v>2020</v>
      </c>
      <c r="Q7826" s="4" t="str">
        <f>"Q"&amp;ROUNDUP(MONTH(Table1[[#This Row],[Invoice Date]])/3,0)</f>
        <v>Q1</v>
      </c>
      <c r="R7826" s="4" t="str">
        <f>LOOKUP(O7826,{1,3,6,9,12},{"Winter","Spring","Summer","Autumn","Winter"})</f>
        <v>Spring</v>
      </c>
    </row>
    <row r="7827" spans="2:18"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c r="O7827" s="4">
        <f>MONTH(Table1[[#This Row],[Invoice Date]])</f>
        <v>3</v>
      </c>
      <c r="P7827" s="4">
        <f>YEAR(Table1[[#This Row],[Invoice Date]])</f>
        <v>2020</v>
      </c>
      <c r="Q7827" s="4" t="str">
        <f>"Q"&amp;ROUNDUP(MONTH(Table1[[#This Row],[Invoice Date]])/3,0)</f>
        <v>Q1</v>
      </c>
      <c r="R7827" s="4" t="str">
        <f>LOOKUP(O7827,{1,3,6,9,12},{"Winter","Spring","Summer","Autumn","Winter"})</f>
        <v>Spring</v>
      </c>
    </row>
    <row r="7828" spans="2:18"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c r="O7828" s="4">
        <f>MONTH(Table1[[#This Row],[Invoice Date]])</f>
        <v>4</v>
      </c>
      <c r="P7828" s="4">
        <f>YEAR(Table1[[#This Row],[Invoice Date]])</f>
        <v>2020</v>
      </c>
      <c r="Q7828" s="4" t="str">
        <f>"Q"&amp;ROUNDUP(MONTH(Table1[[#This Row],[Invoice Date]])/3,0)</f>
        <v>Q2</v>
      </c>
      <c r="R7828" s="4" t="str">
        <f>LOOKUP(O7828,{1,3,6,9,12},{"Winter","Spring","Summer","Autumn","Winter"})</f>
        <v>Spring</v>
      </c>
    </row>
    <row r="7829" spans="2:18"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c r="O7829" s="4">
        <f>MONTH(Table1[[#This Row],[Invoice Date]])</f>
        <v>4</v>
      </c>
      <c r="P7829" s="4">
        <f>YEAR(Table1[[#This Row],[Invoice Date]])</f>
        <v>2020</v>
      </c>
      <c r="Q7829" s="4" t="str">
        <f>"Q"&amp;ROUNDUP(MONTH(Table1[[#This Row],[Invoice Date]])/3,0)</f>
        <v>Q2</v>
      </c>
      <c r="R7829" s="4" t="str">
        <f>LOOKUP(O7829,{1,3,6,9,12},{"Winter","Spring","Summer","Autumn","Winter"})</f>
        <v>Spring</v>
      </c>
    </row>
    <row r="7830" spans="2:18"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c r="O7830" s="4">
        <f>MONTH(Table1[[#This Row],[Invoice Date]])</f>
        <v>4</v>
      </c>
      <c r="P7830" s="4">
        <f>YEAR(Table1[[#This Row],[Invoice Date]])</f>
        <v>2020</v>
      </c>
      <c r="Q7830" s="4" t="str">
        <f>"Q"&amp;ROUNDUP(MONTH(Table1[[#This Row],[Invoice Date]])/3,0)</f>
        <v>Q2</v>
      </c>
      <c r="R7830" s="4" t="str">
        <f>LOOKUP(O7830,{1,3,6,9,12},{"Winter","Spring","Summer","Autumn","Winter"})</f>
        <v>Spring</v>
      </c>
    </row>
    <row r="7831" spans="2:18"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c r="O7831" s="4">
        <f>MONTH(Table1[[#This Row],[Invoice Date]])</f>
        <v>4</v>
      </c>
      <c r="P7831" s="4">
        <f>YEAR(Table1[[#This Row],[Invoice Date]])</f>
        <v>2020</v>
      </c>
      <c r="Q7831" s="4" t="str">
        <f>"Q"&amp;ROUNDUP(MONTH(Table1[[#This Row],[Invoice Date]])/3,0)</f>
        <v>Q2</v>
      </c>
      <c r="R7831" s="4" t="str">
        <f>LOOKUP(O7831,{1,3,6,9,12},{"Winter","Spring","Summer","Autumn","Winter"})</f>
        <v>Spring</v>
      </c>
    </row>
    <row r="7832" spans="2:18"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c r="O7832" s="4">
        <f>MONTH(Table1[[#This Row],[Invoice Date]])</f>
        <v>4</v>
      </c>
      <c r="P7832" s="4">
        <f>YEAR(Table1[[#This Row],[Invoice Date]])</f>
        <v>2020</v>
      </c>
      <c r="Q7832" s="4" t="str">
        <f>"Q"&amp;ROUNDUP(MONTH(Table1[[#This Row],[Invoice Date]])/3,0)</f>
        <v>Q2</v>
      </c>
      <c r="R7832" s="4" t="str">
        <f>LOOKUP(O7832,{1,3,6,9,12},{"Winter","Spring","Summer","Autumn","Winter"})</f>
        <v>Spring</v>
      </c>
    </row>
    <row r="7833" spans="2:18"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c r="O7833" s="4">
        <f>MONTH(Table1[[#This Row],[Invoice Date]])</f>
        <v>4</v>
      </c>
      <c r="P7833" s="4">
        <f>YEAR(Table1[[#This Row],[Invoice Date]])</f>
        <v>2020</v>
      </c>
      <c r="Q7833" s="4" t="str">
        <f>"Q"&amp;ROUNDUP(MONTH(Table1[[#This Row],[Invoice Date]])/3,0)</f>
        <v>Q2</v>
      </c>
      <c r="R7833" s="4" t="str">
        <f>LOOKUP(O7833,{1,3,6,9,12},{"Winter","Spring","Summer","Autumn","Winter"})</f>
        <v>Spring</v>
      </c>
    </row>
    <row r="7834" spans="2:18"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c r="O7834" s="4">
        <f>MONTH(Table1[[#This Row],[Invoice Date]])</f>
        <v>4</v>
      </c>
      <c r="P7834" s="4">
        <f>YEAR(Table1[[#This Row],[Invoice Date]])</f>
        <v>2020</v>
      </c>
      <c r="Q7834" s="4" t="str">
        <f>"Q"&amp;ROUNDUP(MONTH(Table1[[#This Row],[Invoice Date]])/3,0)</f>
        <v>Q2</v>
      </c>
      <c r="R7834" s="4" t="str">
        <f>LOOKUP(O7834,{1,3,6,9,12},{"Winter","Spring","Summer","Autumn","Winter"})</f>
        <v>Spring</v>
      </c>
    </row>
    <row r="7835" spans="2:18"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c r="O7835" s="4">
        <f>MONTH(Table1[[#This Row],[Invoice Date]])</f>
        <v>4</v>
      </c>
      <c r="P7835" s="4">
        <f>YEAR(Table1[[#This Row],[Invoice Date]])</f>
        <v>2020</v>
      </c>
      <c r="Q7835" s="4" t="str">
        <f>"Q"&amp;ROUNDUP(MONTH(Table1[[#This Row],[Invoice Date]])/3,0)</f>
        <v>Q2</v>
      </c>
      <c r="R7835" s="4" t="str">
        <f>LOOKUP(O7835,{1,3,6,9,12},{"Winter","Spring","Summer","Autumn","Winter"})</f>
        <v>Spring</v>
      </c>
    </row>
    <row r="7836" spans="2:18"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c r="O7836" s="4">
        <f>MONTH(Table1[[#This Row],[Invoice Date]])</f>
        <v>4</v>
      </c>
      <c r="P7836" s="4">
        <f>YEAR(Table1[[#This Row],[Invoice Date]])</f>
        <v>2020</v>
      </c>
      <c r="Q7836" s="4" t="str">
        <f>"Q"&amp;ROUNDUP(MONTH(Table1[[#This Row],[Invoice Date]])/3,0)</f>
        <v>Q2</v>
      </c>
      <c r="R7836" s="4" t="str">
        <f>LOOKUP(O7836,{1,3,6,9,12},{"Winter","Spring","Summer","Autumn","Winter"})</f>
        <v>Spring</v>
      </c>
    </row>
    <row r="7837" spans="2:18"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c r="O7837" s="4">
        <f>MONTH(Table1[[#This Row],[Invoice Date]])</f>
        <v>4</v>
      </c>
      <c r="P7837" s="4">
        <f>YEAR(Table1[[#This Row],[Invoice Date]])</f>
        <v>2020</v>
      </c>
      <c r="Q7837" s="4" t="str">
        <f>"Q"&amp;ROUNDUP(MONTH(Table1[[#This Row],[Invoice Date]])/3,0)</f>
        <v>Q2</v>
      </c>
      <c r="R7837" s="4" t="str">
        <f>LOOKUP(O7837,{1,3,6,9,12},{"Winter","Spring","Summer","Autumn","Winter"})</f>
        <v>Spring</v>
      </c>
    </row>
    <row r="7838" spans="2:18"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c r="O7838" s="4">
        <f>MONTH(Table1[[#This Row],[Invoice Date]])</f>
        <v>4</v>
      </c>
      <c r="P7838" s="4">
        <f>YEAR(Table1[[#This Row],[Invoice Date]])</f>
        <v>2020</v>
      </c>
      <c r="Q7838" s="4" t="str">
        <f>"Q"&amp;ROUNDUP(MONTH(Table1[[#This Row],[Invoice Date]])/3,0)</f>
        <v>Q2</v>
      </c>
      <c r="R7838" s="4" t="str">
        <f>LOOKUP(O7838,{1,3,6,9,12},{"Winter","Spring","Summer","Autumn","Winter"})</f>
        <v>Spring</v>
      </c>
    </row>
    <row r="7839" spans="2:18"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c r="O7839" s="4">
        <f>MONTH(Table1[[#This Row],[Invoice Date]])</f>
        <v>4</v>
      </c>
      <c r="P7839" s="4">
        <f>YEAR(Table1[[#This Row],[Invoice Date]])</f>
        <v>2020</v>
      </c>
      <c r="Q7839" s="4" t="str">
        <f>"Q"&amp;ROUNDUP(MONTH(Table1[[#This Row],[Invoice Date]])/3,0)</f>
        <v>Q2</v>
      </c>
      <c r="R7839" s="4" t="str">
        <f>LOOKUP(O7839,{1,3,6,9,12},{"Winter","Spring","Summer","Autumn","Winter"})</f>
        <v>Spring</v>
      </c>
    </row>
    <row r="7840" spans="2:18"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c r="O7840" s="4">
        <f>MONTH(Table1[[#This Row],[Invoice Date]])</f>
        <v>4</v>
      </c>
      <c r="P7840" s="4">
        <f>YEAR(Table1[[#This Row],[Invoice Date]])</f>
        <v>2020</v>
      </c>
      <c r="Q7840" s="4" t="str">
        <f>"Q"&amp;ROUNDUP(MONTH(Table1[[#This Row],[Invoice Date]])/3,0)</f>
        <v>Q2</v>
      </c>
      <c r="R7840" s="4" t="str">
        <f>LOOKUP(O7840,{1,3,6,9,12},{"Winter","Spring","Summer","Autumn","Winter"})</f>
        <v>Spring</v>
      </c>
    </row>
    <row r="7841" spans="2:18"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c r="O7841" s="4">
        <f>MONTH(Table1[[#This Row],[Invoice Date]])</f>
        <v>4</v>
      </c>
      <c r="P7841" s="4">
        <f>YEAR(Table1[[#This Row],[Invoice Date]])</f>
        <v>2020</v>
      </c>
      <c r="Q7841" s="4" t="str">
        <f>"Q"&amp;ROUNDUP(MONTH(Table1[[#This Row],[Invoice Date]])/3,0)</f>
        <v>Q2</v>
      </c>
      <c r="R7841" s="4" t="str">
        <f>LOOKUP(O7841,{1,3,6,9,12},{"Winter","Spring","Summer","Autumn","Winter"})</f>
        <v>Spring</v>
      </c>
    </row>
    <row r="7842" spans="2:18"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c r="O7842" s="4">
        <f>MONTH(Table1[[#This Row],[Invoice Date]])</f>
        <v>5</v>
      </c>
      <c r="P7842" s="4">
        <f>YEAR(Table1[[#This Row],[Invoice Date]])</f>
        <v>2020</v>
      </c>
      <c r="Q7842" s="4" t="str">
        <f>"Q"&amp;ROUNDUP(MONTH(Table1[[#This Row],[Invoice Date]])/3,0)</f>
        <v>Q2</v>
      </c>
      <c r="R7842" s="4" t="str">
        <f>LOOKUP(O7842,{1,3,6,9,12},{"Winter","Spring","Summer","Autumn","Winter"})</f>
        <v>Spring</v>
      </c>
    </row>
    <row r="7843" spans="2:18"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c r="O7843" s="4">
        <f>MONTH(Table1[[#This Row],[Invoice Date]])</f>
        <v>5</v>
      </c>
      <c r="P7843" s="4">
        <f>YEAR(Table1[[#This Row],[Invoice Date]])</f>
        <v>2020</v>
      </c>
      <c r="Q7843" s="4" t="str">
        <f>"Q"&amp;ROUNDUP(MONTH(Table1[[#This Row],[Invoice Date]])/3,0)</f>
        <v>Q2</v>
      </c>
      <c r="R7843" s="4" t="str">
        <f>LOOKUP(O7843,{1,3,6,9,12},{"Winter","Spring","Summer","Autumn","Winter"})</f>
        <v>Spring</v>
      </c>
    </row>
    <row r="7844" spans="2:18"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c r="O7844" s="4">
        <f>MONTH(Table1[[#This Row],[Invoice Date]])</f>
        <v>5</v>
      </c>
      <c r="P7844" s="4">
        <f>YEAR(Table1[[#This Row],[Invoice Date]])</f>
        <v>2020</v>
      </c>
      <c r="Q7844" s="4" t="str">
        <f>"Q"&amp;ROUNDUP(MONTH(Table1[[#This Row],[Invoice Date]])/3,0)</f>
        <v>Q2</v>
      </c>
      <c r="R7844" s="4" t="str">
        <f>LOOKUP(O7844,{1,3,6,9,12},{"Winter","Spring","Summer","Autumn","Winter"})</f>
        <v>Spring</v>
      </c>
    </row>
    <row r="7845" spans="2:18"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c r="O7845" s="4">
        <f>MONTH(Table1[[#This Row],[Invoice Date]])</f>
        <v>5</v>
      </c>
      <c r="P7845" s="4">
        <f>YEAR(Table1[[#This Row],[Invoice Date]])</f>
        <v>2020</v>
      </c>
      <c r="Q7845" s="4" t="str">
        <f>"Q"&amp;ROUNDUP(MONTH(Table1[[#This Row],[Invoice Date]])/3,0)</f>
        <v>Q2</v>
      </c>
      <c r="R7845" s="4" t="str">
        <f>LOOKUP(O7845,{1,3,6,9,12},{"Winter","Spring","Summer","Autumn","Winter"})</f>
        <v>Spring</v>
      </c>
    </row>
    <row r="7846" spans="2:18"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c r="O7846" s="4">
        <f>MONTH(Table1[[#This Row],[Invoice Date]])</f>
        <v>5</v>
      </c>
      <c r="P7846" s="4">
        <f>YEAR(Table1[[#This Row],[Invoice Date]])</f>
        <v>2020</v>
      </c>
      <c r="Q7846" s="4" t="str">
        <f>"Q"&amp;ROUNDUP(MONTH(Table1[[#This Row],[Invoice Date]])/3,0)</f>
        <v>Q2</v>
      </c>
      <c r="R7846" s="4" t="str">
        <f>LOOKUP(O7846,{1,3,6,9,12},{"Winter","Spring","Summer","Autumn","Winter"})</f>
        <v>Spring</v>
      </c>
    </row>
    <row r="7847" spans="2:18"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c r="O7847" s="4">
        <f>MONTH(Table1[[#This Row],[Invoice Date]])</f>
        <v>5</v>
      </c>
      <c r="P7847" s="4">
        <f>YEAR(Table1[[#This Row],[Invoice Date]])</f>
        <v>2020</v>
      </c>
      <c r="Q7847" s="4" t="str">
        <f>"Q"&amp;ROUNDUP(MONTH(Table1[[#This Row],[Invoice Date]])/3,0)</f>
        <v>Q2</v>
      </c>
      <c r="R7847" s="4" t="str">
        <f>LOOKUP(O7847,{1,3,6,9,12},{"Winter","Spring","Summer","Autumn","Winter"})</f>
        <v>Spring</v>
      </c>
    </row>
    <row r="7848" spans="2:18"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c r="O7848" s="4">
        <f>MONTH(Table1[[#This Row],[Invoice Date]])</f>
        <v>5</v>
      </c>
      <c r="P7848" s="4">
        <f>YEAR(Table1[[#This Row],[Invoice Date]])</f>
        <v>2020</v>
      </c>
      <c r="Q7848" s="4" t="str">
        <f>"Q"&amp;ROUNDUP(MONTH(Table1[[#This Row],[Invoice Date]])/3,0)</f>
        <v>Q2</v>
      </c>
      <c r="R7848" s="4" t="str">
        <f>LOOKUP(O7848,{1,3,6,9,12},{"Winter","Spring","Summer","Autumn","Winter"})</f>
        <v>Spring</v>
      </c>
    </row>
    <row r="7849" spans="2:18"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c r="O7849" s="4">
        <f>MONTH(Table1[[#This Row],[Invoice Date]])</f>
        <v>7</v>
      </c>
      <c r="P7849" s="4">
        <f>YEAR(Table1[[#This Row],[Invoice Date]])</f>
        <v>2020</v>
      </c>
      <c r="Q7849" s="4" t="str">
        <f>"Q"&amp;ROUNDUP(MONTH(Table1[[#This Row],[Invoice Date]])/3,0)</f>
        <v>Q3</v>
      </c>
      <c r="R7849" s="4" t="str">
        <f>LOOKUP(O7849,{1,3,6,9,12},{"Winter","Spring","Summer","Autumn","Winter"})</f>
        <v>Summer</v>
      </c>
    </row>
    <row r="7850" spans="2:18"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c r="O7850" s="4">
        <f>MONTH(Table1[[#This Row],[Invoice Date]])</f>
        <v>7</v>
      </c>
      <c r="P7850" s="4">
        <f>YEAR(Table1[[#This Row],[Invoice Date]])</f>
        <v>2020</v>
      </c>
      <c r="Q7850" s="4" t="str">
        <f>"Q"&amp;ROUNDUP(MONTH(Table1[[#This Row],[Invoice Date]])/3,0)</f>
        <v>Q3</v>
      </c>
      <c r="R7850" s="4" t="str">
        <f>LOOKUP(O7850,{1,3,6,9,12},{"Winter","Spring","Summer","Autumn","Winter"})</f>
        <v>Summer</v>
      </c>
    </row>
    <row r="7851" spans="2:18"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c r="O7851" s="4">
        <f>MONTH(Table1[[#This Row],[Invoice Date]])</f>
        <v>7</v>
      </c>
      <c r="P7851" s="4">
        <f>YEAR(Table1[[#This Row],[Invoice Date]])</f>
        <v>2020</v>
      </c>
      <c r="Q7851" s="4" t="str">
        <f>"Q"&amp;ROUNDUP(MONTH(Table1[[#This Row],[Invoice Date]])/3,0)</f>
        <v>Q3</v>
      </c>
      <c r="R7851" s="4" t="str">
        <f>LOOKUP(O7851,{1,3,6,9,12},{"Winter","Spring","Summer","Autumn","Winter"})</f>
        <v>Summer</v>
      </c>
    </row>
    <row r="7852" spans="2:18"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c r="O7852" s="4">
        <f>MONTH(Table1[[#This Row],[Invoice Date]])</f>
        <v>7</v>
      </c>
      <c r="P7852" s="4">
        <f>YEAR(Table1[[#This Row],[Invoice Date]])</f>
        <v>2020</v>
      </c>
      <c r="Q7852" s="4" t="str">
        <f>"Q"&amp;ROUNDUP(MONTH(Table1[[#This Row],[Invoice Date]])/3,0)</f>
        <v>Q3</v>
      </c>
      <c r="R7852" s="4" t="str">
        <f>LOOKUP(O7852,{1,3,6,9,12},{"Winter","Spring","Summer","Autumn","Winter"})</f>
        <v>Summer</v>
      </c>
    </row>
    <row r="7853" spans="2:18"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c r="O7853" s="4">
        <f>MONTH(Table1[[#This Row],[Invoice Date]])</f>
        <v>7</v>
      </c>
      <c r="P7853" s="4">
        <f>YEAR(Table1[[#This Row],[Invoice Date]])</f>
        <v>2020</v>
      </c>
      <c r="Q7853" s="4" t="str">
        <f>"Q"&amp;ROUNDUP(MONTH(Table1[[#This Row],[Invoice Date]])/3,0)</f>
        <v>Q3</v>
      </c>
      <c r="R7853" s="4" t="str">
        <f>LOOKUP(O7853,{1,3,6,9,12},{"Winter","Spring","Summer","Autumn","Winter"})</f>
        <v>Summer</v>
      </c>
    </row>
    <row r="7854" spans="2:18"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c r="O7854" s="4">
        <f>MONTH(Table1[[#This Row],[Invoice Date]])</f>
        <v>7</v>
      </c>
      <c r="P7854" s="4">
        <f>YEAR(Table1[[#This Row],[Invoice Date]])</f>
        <v>2020</v>
      </c>
      <c r="Q7854" s="4" t="str">
        <f>"Q"&amp;ROUNDUP(MONTH(Table1[[#This Row],[Invoice Date]])/3,0)</f>
        <v>Q3</v>
      </c>
      <c r="R7854" s="4" t="str">
        <f>LOOKUP(O7854,{1,3,6,9,12},{"Winter","Spring","Summer","Autumn","Winter"})</f>
        <v>Summer</v>
      </c>
    </row>
    <row r="7855" spans="2:18"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c r="O7855" s="4">
        <f>MONTH(Table1[[#This Row],[Invoice Date]])</f>
        <v>7</v>
      </c>
      <c r="P7855" s="4">
        <f>YEAR(Table1[[#This Row],[Invoice Date]])</f>
        <v>2020</v>
      </c>
      <c r="Q7855" s="4" t="str">
        <f>"Q"&amp;ROUNDUP(MONTH(Table1[[#This Row],[Invoice Date]])/3,0)</f>
        <v>Q3</v>
      </c>
      <c r="R7855" s="4" t="str">
        <f>LOOKUP(O7855,{1,3,6,9,12},{"Winter","Spring","Summer","Autumn","Winter"})</f>
        <v>Summer</v>
      </c>
    </row>
    <row r="7856" spans="2:18"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c r="O7856" s="4">
        <f>MONTH(Table1[[#This Row],[Invoice Date]])</f>
        <v>7</v>
      </c>
      <c r="P7856" s="4">
        <f>YEAR(Table1[[#This Row],[Invoice Date]])</f>
        <v>2020</v>
      </c>
      <c r="Q7856" s="4" t="str">
        <f>"Q"&amp;ROUNDUP(MONTH(Table1[[#This Row],[Invoice Date]])/3,0)</f>
        <v>Q3</v>
      </c>
      <c r="R7856" s="4" t="str">
        <f>LOOKUP(O7856,{1,3,6,9,12},{"Winter","Spring","Summer","Autumn","Winter"})</f>
        <v>Summer</v>
      </c>
    </row>
    <row r="7857" spans="2:18"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c r="O7857" s="4">
        <f>MONTH(Table1[[#This Row],[Invoice Date]])</f>
        <v>7</v>
      </c>
      <c r="P7857" s="4">
        <f>YEAR(Table1[[#This Row],[Invoice Date]])</f>
        <v>2020</v>
      </c>
      <c r="Q7857" s="4" t="str">
        <f>"Q"&amp;ROUNDUP(MONTH(Table1[[#This Row],[Invoice Date]])/3,0)</f>
        <v>Q3</v>
      </c>
      <c r="R7857" s="4" t="str">
        <f>LOOKUP(O7857,{1,3,6,9,12},{"Winter","Spring","Summer","Autumn","Winter"})</f>
        <v>Summer</v>
      </c>
    </row>
    <row r="7858" spans="2:18"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c r="O7858" s="4">
        <f>MONTH(Table1[[#This Row],[Invoice Date]])</f>
        <v>7</v>
      </c>
      <c r="P7858" s="4">
        <f>YEAR(Table1[[#This Row],[Invoice Date]])</f>
        <v>2020</v>
      </c>
      <c r="Q7858" s="4" t="str">
        <f>"Q"&amp;ROUNDUP(MONTH(Table1[[#This Row],[Invoice Date]])/3,0)</f>
        <v>Q3</v>
      </c>
      <c r="R7858" s="4" t="str">
        <f>LOOKUP(O7858,{1,3,6,9,12},{"Winter","Spring","Summer","Autumn","Winter"})</f>
        <v>Summer</v>
      </c>
    </row>
    <row r="7859" spans="2:18"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c r="O7859" s="4">
        <f>MONTH(Table1[[#This Row],[Invoice Date]])</f>
        <v>7</v>
      </c>
      <c r="P7859" s="4">
        <f>YEAR(Table1[[#This Row],[Invoice Date]])</f>
        <v>2020</v>
      </c>
      <c r="Q7859" s="4" t="str">
        <f>"Q"&amp;ROUNDUP(MONTH(Table1[[#This Row],[Invoice Date]])/3,0)</f>
        <v>Q3</v>
      </c>
      <c r="R7859" s="4" t="str">
        <f>LOOKUP(O7859,{1,3,6,9,12},{"Winter","Spring","Summer","Autumn","Winter"})</f>
        <v>Summer</v>
      </c>
    </row>
    <row r="7860" spans="2:18"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c r="O7860" s="4">
        <f>MONTH(Table1[[#This Row],[Invoice Date]])</f>
        <v>7</v>
      </c>
      <c r="P7860" s="4">
        <f>YEAR(Table1[[#This Row],[Invoice Date]])</f>
        <v>2020</v>
      </c>
      <c r="Q7860" s="4" t="str">
        <f>"Q"&amp;ROUNDUP(MONTH(Table1[[#This Row],[Invoice Date]])/3,0)</f>
        <v>Q3</v>
      </c>
      <c r="R7860" s="4" t="str">
        <f>LOOKUP(O7860,{1,3,6,9,12},{"Winter","Spring","Summer","Autumn","Winter"})</f>
        <v>Summer</v>
      </c>
    </row>
    <row r="7861" spans="2:18"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c r="O7861" s="4">
        <f>MONTH(Table1[[#This Row],[Invoice Date]])</f>
        <v>7</v>
      </c>
      <c r="P7861" s="4">
        <f>YEAR(Table1[[#This Row],[Invoice Date]])</f>
        <v>2020</v>
      </c>
      <c r="Q7861" s="4" t="str">
        <f>"Q"&amp;ROUNDUP(MONTH(Table1[[#This Row],[Invoice Date]])/3,0)</f>
        <v>Q3</v>
      </c>
      <c r="R7861" s="4" t="str">
        <f>LOOKUP(O7861,{1,3,6,9,12},{"Winter","Spring","Summer","Autumn","Winter"})</f>
        <v>Summer</v>
      </c>
    </row>
    <row r="7862" spans="2:18"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c r="O7862" s="4">
        <f>MONTH(Table1[[#This Row],[Invoice Date]])</f>
        <v>7</v>
      </c>
      <c r="P7862" s="4">
        <f>YEAR(Table1[[#This Row],[Invoice Date]])</f>
        <v>2020</v>
      </c>
      <c r="Q7862" s="4" t="str">
        <f>"Q"&amp;ROUNDUP(MONTH(Table1[[#This Row],[Invoice Date]])/3,0)</f>
        <v>Q3</v>
      </c>
      <c r="R7862" s="4" t="str">
        <f>LOOKUP(O7862,{1,3,6,9,12},{"Winter","Spring","Summer","Autumn","Winter"})</f>
        <v>Summer</v>
      </c>
    </row>
    <row r="7863" spans="2:18"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c r="O7863" s="4">
        <f>MONTH(Table1[[#This Row],[Invoice Date]])</f>
        <v>8</v>
      </c>
      <c r="P7863" s="4">
        <f>YEAR(Table1[[#This Row],[Invoice Date]])</f>
        <v>2020</v>
      </c>
      <c r="Q7863" s="4" t="str">
        <f>"Q"&amp;ROUNDUP(MONTH(Table1[[#This Row],[Invoice Date]])/3,0)</f>
        <v>Q3</v>
      </c>
      <c r="R7863" s="4" t="str">
        <f>LOOKUP(O7863,{1,3,6,9,12},{"Winter","Spring","Summer","Autumn","Winter"})</f>
        <v>Summer</v>
      </c>
    </row>
    <row r="7864" spans="2:18"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c r="O7864" s="4">
        <f>MONTH(Table1[[#This Row],[Invoice Date]])</f>
        <v>8</v>
      </c>
      <c r="P7864" s="4">
        <f>YEAR(Table1[[#This Row],[Invoice Date]])</f>
        <v>2020</v>
      </c>
      <c r="Q7864" s="4" t="str">
        <f>"Q"&amp;ROUNDUP(MONTH(Table1[[#This Row],[Invoice Date]])/3,0)</f>
        <v>Q3</v>
      </c>
      <c r="R7864" s="4" t="str">
        <f>LOOKUP(O7864,{1,3,6,9,12},{"Winter","Spring","Summer","Autumn","Winter"})</f>
        <v>Summer</v>
      </c>
    </row>
    <row r="7865" spans="2:18"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c r="O7865" s="4">
        <f>MONTH(Table1[[#This Row],[Invoice Date]])</f>
        <v>8</v>
      </c>
      <c r="P7865" s="4">
        <f>YEAR(Table1[[#This Row],[Invoice Date]])</f>
        <v>2020</v>
      </c>
      <c r="Q7865" s="4" t="str">
        <f>"Q"&amp;ROUNDUP(MONTH(Table1[[#This Row],[Invoice Date]])/3,0)</f>
        <v>Q3</v>
      </c>
      <c r="R7865" s="4" t="str">
        <f>LOOKUP(O7865,{1,3,6,9,12},{"Winter","Spring","Summer","Autumn","Winter"})</f>
        <v>Summer</v>
      </c>
    </row>
    <row r="7866" spans="2:18"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c r="O7866" s="4">
        <f>MONTH(Table1[[#This Row],[Invoice Date]])</f>
        <v>8</v>
      </c>
      <c r="P7866" s="4">
        <f>YEAR(Table1[[#This Row],[Invoice Date]])</f>
        <v>2020</v>
      </c>
      <c r="Q7866" s="4" t="str">
        <f>"Q"&amp;ROUNDUP(MONTH(Table1[[#This Row],[Invoice Date]])/3,0)</f>
        <v>Q3</v>
      </c>
      <c r="R7866" s="4" t="str">
        <f>LOOKUP(O7866,{1,3,6,9,12},{"Winter","Spring","Summer","Autumn","Winter"})</f>
        <v>Summer</v>
      </c>
    </row>
    <row r="7867" spans="2:18"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c r="O7867" s="4">
        <f>MONTH(Table1[[#This Row],[Invoice Date]])</f>
        <v>8</v>
      </c>
      <c r="P7867" s="4">
        <f>YEAR(Table1[[#This Row],[Invoice Date]])</f>
        <v>2020</v>
      </c>
      <c r="Q7867" s="4" t="str">
        <f>"Q"&amp;ROUNDUP(MONTH(Table1[[#This Row],[Invoice Date]])/3,0)</f>
        <v>Q3</v>
      </c>
      <c r="R7867" s="4" t="str">
        <f>LOOKUP(O7867,{1,3,6,9,12},{"Winter","Spring","Summer","Autumn","Winter"})</f>
        <v>Summer</v>
      </c>
    </row>
    <row r="7868" spans="2:18"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c r="O7868" s="4">
        <f>MONTH(Table1[[#This Row],[Invoice Date]])</f>
        <v>8</v>
      </c>
      <c r="P7868" s="4">
        <f>YEAR(Table1[[#This Row],[Invoice Date]])</f>
        <v>2020</v>
      </c>
      <c r="Q7868" s="4" t="str">
        <f>"Q"&amp;ROUNDUP(MONTH(Table1[[#This Row],[Invoice Date]])/3,0)</f>
        <v>Q3</v>
      </c>
      <c r="R7868" s="4" t="str">
        <f>LOOKUP(O7868,{1,3,6,9,12},{"Winter","Spring","Summer","Autumn","Winter"})</f>
        <v>Summer</v>
      </c>
    </row>
    <row r="7869" spans="2:18"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c r="O7869" s="4">
        <f>MONTH(Table1[[#This Row],[Invoice Date]])</f>
        <v>8</v>
      </c>
      <c r="P7869" s="4">
        <f>YEAR(Table1[[#This Row],[Invoice Date]])</f>
        <v>2020</v>
      </c>
      <c r="Q7869" s="4" t="str">
        <f>"Q"&amp;ROUNDUP(MONTH(Table1[[#This Row],[Invoice Date]])/3,0)</f>
        <v>Q3</v>
      </c>
      <c r="R7869" s="4" t="str">
        <f>LOOKUP(O7869,{1,3,6,9,12},{"Winter","Spring","Summer","Autumn","Winter"})</f>
        <v>Summer</v>
      </c>
    </row>
    <row r="7870" spans="2:18"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c r="O7870" s="4">
        <f>MONTH(Table1[[#This Row],[Invoice Date]])</f>
        <v>8</v>
      </c>
      <c r="P7870" s="4">
        <f>YEAR(Table1[[#This Row],[Invoice Date]])</f>
        <v>2020</v>
      </c>
      <c r="Q7870" s="4" t="str">
        <f>"Q"&amp;ROUNDUP(MONTH(Table1[[#This Row],[Invoice Date]])/3,0)</f>
        <v>Q3</v>
      </c>
      <c r="R7870" s="4" t="str">
        <f>LOOKUP(O7870,{1,3,6,9,12},{"Winter","Spring","Summer","Autumn","Winter"})</f>
        <v>Summer</v>
      </c>
    </row>
    <row r="7871" spans="2:18"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c r="O7871" s="4">
        <f>MONTH(Table1[[#This Row],[Invoice Date]])</f>
        <v>8</v>
      </c>
      <c r="P7871" s="4">
        <f>YEAR(Table1[[#This Row],[Invoice Date]])</f>
        <v>2020</v>
      </c>
      <c r="Q7871" s="4" t="str">
        <f>"Q"&amp;ROUNDUP(MONTH(Table1[[#This Row],[Invoice Date]])/3,0)</f>
        <v>Q3</v>
      </c>
      <c r="R7871" s="4" t="str">
        <f>LOOKUP(O7871,{1,3,6,9,12},{"Winter","Spring","Summer","Autumn","Winter"})</f>
        <v>Summer</v>
      </c>
    </row>
    <row r="7872" spans="2:18"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c r="O7872" s="4">
        <f>MONTH(Table1[[#This Row],[Invoice Date]])</f>
        <v>8</v>
      </c>
      <c r="P7872" s="4">
        <f>YEAR(Table1[[#This Row],[Invoice Date]])</f>
        <v>2020</v>
      </c>
      <c r="Q7872" s="4" t="str">
        <f>"Q"&amp;ROUNDUP(MONTH(Table1[[#This Row],[Invoice Date]])/3,0)</f>
        <v>Q3</v>
      </c>
      <c r="R7872" s="4" t="str">
        <f>LOOKUP(O7872,{1,3,6,9,12},{"Winter","Spring","Summer","Autumn","Winter"})</f>
        <v>Summer</v>
      </c>
    </row>
    <row r="7873" spans="2:18"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c r="O7873" s="4">
        <f>MONTH(Table1[[#This Row],[Invoice Date]])</f>
        <v>8</v>
      </c>
      <c r="P7873" s="4">
        <f>YEAR(Table1[[#This Row],[Invoice Date]])</f>
        <v>2020</v>
      </c>
      <c r="Q7873" s="4" t="str">
        <f>"Q"&amp;ROUNDUP(MONTH(Table1[[#This Row],[Invoice Date]])/3,0)</f>
        <v>Q3</v>
      </c>
      <c r="R7873" s="4" t="str">
        <f>LOOKUP(O7873,{1,3,6,9,12},{"Winter","Spring","Summer","Autumn","Winter"})</f>
        <v>Summer</v>
      </c>
    </row>
    <row r="7874" spans="2:18"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c r="O7874" s="4">
        <f>MONTH(Table1[[#This Row],[Invoice Date]])</f>
        <v>8</v>
      </c>
      <c r="P7874" s="4">
        <f>YEAR(Table1[[#This Row],[Invoice Date]])</f>
        <v>2020</v>
      </c>
      <c r="Q7874" s="4" t="str">
        <f>"Q"&amp;ROUNDUP(MONTH(Table1[[#This Row],[Invoice Date]])/3,0)</f>
        <v>Q3</v>
      </c>
      <c r="R7874" s="4" t="str">
        <f>LOOKUP(O7874,{1,3,6,9,12},{"Winter","Spring","Summer","Autumn","Winter"})</f>
        <v>Summer</v>
      </c>
    </row>
    <row r="7875" spans="2:18"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c r="O7875" s="4">
        <f>MONTH(Table1[[#This Row],[Invoice Date]])</f>
        <v>8</v>
      </c>
      <c r="P7875" s="4">
        <f>YEAR(Table1[[#This Row],[Invoice Date]])</f>
        <v>2020</v>
      </c>
      <c r="Q7875" s="4" t="str">
        <f>"Q"&amp;ROUNDUP(MONTH(Table1[[#This Row],[Invoice Date]])/3,0)</f>
        <v>Q3</v>
      </c>
      <c r="R7875" s="4" t="str">
        <f>LOOKUP(O7875,{1,3,6,9,12},{"Winter","Spring","Summer","Autumn","Winter"})</f>
        <v>Summer</v>
      </c>
    </row>
    <row r="7876" spans="2:18"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c r="O7876" s="4">
        <f>MONTH(Table1[[#This Row],[Invoice Date]])</f>
        <v>8</v>
      </c>
      <c r="P7876" s="4">
        <f>YEAR(Table1[[#This Row],[Invoice Date]])</f>
        <v>2020</v>
      </c>
      <c r="Q7876" s="4" t="str">
        <f>"Q"&amp;ROUNDUP(MONTH(Table1[[#This Row],[Invoice Date]])/3,0)</f>
        <v>Q3</v>
      </c>
      <c r="R7876" s="4" t="str">
        <f>LOOKUP(O7876,{1,3,6,9,12},{"Winter","Spring","Summer","Autumn","Winter"})</f>
        <v>Summer</v>
      </c>
    </row>
    <row r="7877" spans="2:18"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c r="O7877" s="4">
        <f>MONTH(Table1[[#This Row],[Invoice Date]])</f>
        <v>8</v>
      </c>
      <c r="P7877" s="4">
        <f>YEAR(Table1[[#This Row],[Invoice Date]])</f>
        <v>2020</v>
      </c>
      <c r="Q7877" s="4" t="str">
        <f>"Q"&amp;ROUNDUP(MONTH(Table1[[#This Row],[Invoice Date]])/3,0)</f>
        <v>Q3</v>
      </c>
      <c r="R7877" s="4" t="str">
        <f>LOOKUP(O7877,{1,3,6,9,12},{"Winter","Spring","Summer","Autumn","Winter"})</f>
        <v>Summer</v>
      </c>
    </row>
    <row r="7878" spans="2:18"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c r="O7878" s="4">
        <f>MONTH(Table1[[#This Row],[Invoice Date]])</f>
        <v>8</v>
      </c>
      <c r="P7878" s="4">
        <f>YEAR(Table1[[#This Row],[Invoice Date]])</f>
        <v>2020</v>
      </c>
      <c r="Q7878" s="4" t="str">
        <f>"Q"&amp;ROUNDUP(MONTH(Table1[[#This Row],[Invoice Date]])/3,0)</f>
        <v>Q3</v>
      </c>
      <c r="R7878" s="4" t="str">
        <f>LOOKUP(O7878,{1,3,6,9,12},{"Winter","Spring","Summer","Autumn","Winter"})</f>
        <v>Summer</v>
      </c>
    </row>
    <row r="7879" spans="2:18"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c r="O7879" s="4">
        <f>MONTH(Table1[[#This Row],[Invoice Date]])</f>
        <v>8</v>
      </c>
      <c r="P7879" s="4">
        <f>YEAR(Table1[[#This Row],[Invoice Date]])</f>
        <v>2020</v>
      </c>
      <c r="Q7879" s="4" t="str">
        <f>"Q"&amp;ROUNDUP(MONTH(Table1[[#This Row],[Invoice Date]])/3,0)</f>
        <v>Q3</v>
      </c>
      <c r="R7879" s="4" t="str">
        <f>LOOKUP(O7879,{1,3,6,9,12},{"Winter","Spring","Summer","Autumn","Winter"})</f>
        <v>Summer</v>
      </c>
    </row>
    <row r="7880" spans="2:18"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c r="O7880" s="4">
        <f>MONTH(Table1[[#This Row],[Invoice Date]])</f>
        <v>8</v>
      </c>
      <c r="P7880" s="4">
        <f>YEAR(Table1[[#This Row],[Invoice Date]])</f>
        <v>2020</v>
      </c>
      <c r="Q7880" s="4" t="str">
        <f>"Q"&amp;ROUNDUP(MONTH(Table1[[#This Row],[Invoice Date]])/3,0)</f>
        <v>Q3</v>
      </c>
      <c r="R7880" s="4" t="str">
        <f>LOOKUP(O7880,{1,3,6,9,12},{"Winter","Spring","Summer","Autumn","Winter"})</f>
        <v>Summer</v>
      </c>
    </row>
    <row r="7881" spans="2:18"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c r="O7881" s="4">
        <f>MONTH(Table1[[#This Row],[Invoice Date]])</f>
        <v>8</v>
      </c>
      <c r="P7881" s="4">
        <f>YEAR(Table1[[#This Row],[Invoice Date]])</f>
        <v>2020</v>
      </c>
      <c r="Q7881" s="4" t="str">
        <f>"Q"&amp;ROUNDUP(MONTH(Table1[[#This Row],[Invoice Date]])/3,0)</f>
        <v>Q3</v>
      </c>
      <c r="R7881" s="4" t="str">
        <f>LOOKUP(O7881,{1,3,6,9,12},{"Winter","Spring","Summer","Autumn","Winter"})</f>
        <v>Summer</v>
      </c>
    </row>
    <row r="7882" spans="2:18"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c r="O7882" s="4">
        <f>MONTH(Table1[[#This Row],[Invoice Date]])</f>
        <v>8</v>
      </c>
      <c r="P7882" s="4">
        <f>YEAR(Table1[[#This Row],[Invoice Date]])</f>
        <v>2020</v>
      </c>
      <c r="Q7882" s="4" t="str">
        <f>"Q"&amp;ROUNDUP(MONTH(Table1[[#This Row],[Invoice Date]])/3,0)</f>
        <v>Q3</v>
      </c>
      <c r="R7882" s="4" t="str">
        <f>LOOKUP(O7882,{1,3,6,9,12},{"Winter","Spring","Summer","Autumn","Winter"})</f>
        <v>Summer</v>
      </c>
    </row>
    <row r="7883" spans="2:18"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c r="O7883" s="4">
        <f>MONTH(Table1[[#This Row],[Invoice Date]])</f>
        <v>8</v>
      </c>
      <c r="P7883" s="4">
        <f>YEAR(Table1[[#This Row],[Invoice Date]])</f>
        <v>2020</v>
      </c>
      <c r="Q7883" s="4" t="str">
        <f>"Q"&amp;ROUNDUP(MONTH(Table1[[#This Row],[Invoice Date]])/3,0)</f>
        <v>Q3</v>
      </c>
      <c r="R7883" s="4" t="str">
        <f>LOOKUP(O7883,{1,3,6,9,12},{"Winter","Spring","Summer","Autumn","Winter"})</f>
        <v>Summer</v>
      </c>
    </row>
    <row r="7884" spans="2:18"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c r="O7884" s="4">
        <f>MONTH(Table1[[#This Row],[Invoice Date]])</f>
        <v>8</v>
      </c>
      <c r="P7884" s="4">
        <f>YEAR(Table1[[#This Row],[Invoice Date]])</f>
        <v>2020</v>
      </c>
      <c r="Q7884" s="4" t="str">
        <f>"Q"&amp;ROUNDUP(MONTH(Table1[[#This Row],[Invoice Date]])/3,0)</f>
        <v>Q3</v>
      </c>
      <c r="R7884" s="4" t="str">
        <f>LOOKUP(O7884,{1,3,6,9,12},{"Winter","Spring","Summer","Autumn","Winter"})</f>
        <v>Summer</v>
      </c>
    </row>
    <row r="7885" spans="2:18"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c r="O7885" s="4">
        <f>MONTH(Table1[[#This Row],[Invoice Date]])</f>
        <v>8</v>
      </c>
      <c r="P7885" s="4">
        <f>YEAR(Table1[[#This Row],[Invoice Date]])</f>
        <v>2020</v>
      </c>
      <c r="Q7885" s="4" t="str">
        <f>"Q"&amp;ROUNDUP(MONTH(Table1[[#This Row],[Invoice Date]])/3,0)</f>
        <v>Q3</v>
      </c>
      <c r="R7885" s="4" t="str">
        <f>LOOKUP(O7885,{1,3,6,9,12},{"Winter","Spring","Summer","Autumn","Winter"})</f>
        <v>Summer</v>
      </c>
    </row>
    <row r="7886" spans="2:18"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c r="O7886" s="4">
        <f>MONTH(Table1[[#This Row],[Invoice Date]])</f>
        <v>8</v>
      </c>
      <c r="P7886" s="4">
        <f>YEAR(Table1[[#This Row],[Invoice Date]])</f>
        <v>2020</v>
      </c>
      <c r="Q7886" s="4" t="str">
        <f>"Q"&amp;ROUNDUP(MONTH(Table1[[#This Row],[Invoice Date]])/3,0)</f>
        <v>Q3</v>
      </c>
      <c r="R7886" s="4" t="str">
        <f>LOOKUP(O7886,{1,3,6,9,12},{"Winter","Spring","Summer","Autumn","Winter"})</f>
        <v>Summer</v>
      </c>
    </row>
    <row r="7887" spans="2:18"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c r="O7887" s="4">
        <f>MONTH(Table1[[#This Row],[Invoice Date]])</f>
        <v>8</v>
      </c>
      <c r="P7887" s="4">
        <f>YEAR(Table1[[#This Row],[Invoice Date]])</f>
        <v>2020</v>
      </c>
      <c r="Q7887" s="4" t="str">
        <f>"Q"&amp;ROUNDUP(MONTH(Table1[[#This Row],[Invoice Date]])/3,0)</f>
        <v>Q3</v>
      </c>
      <c r="R7887" s="4" t="str">
        <f>LOOKUP(O7887,{1,3,6,9,12},{"Winter","Spring","Summer","Autumn","Winter"})</f>
        <v>Summer</v>
      </c>
    </row>
    <row r="7888" spans="2:18"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c r="O7888" s="4">
        <f>MONTH(Table1[[#This Row],[Invoice Date]])</f>
        <v>8</v>
      </c>
      <c r="P7888" s="4">
        <f>YEAR(Table1[[#This Row],[Invoice Date]])</f>
        <v>2020</v>
      </c>
      <c r="Q7888" s="4" t="str">
        <f>"Q"&amp;ROUNDUP(MONTH(Table1[[#This Row],[Invoice Date]])/3,0)</f>
        <v>Q3</v>
      </c>
      <c r="R7888" s="4" t="str">
        <f>LOOKUP(O7888,{1,3,6,9,12},{"Winter","Spring","Summer","Autumn","Winter"})</f>
        <v>Summer</v>
      </c>
    </row>
    <row r="7889" spans="2:18"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c r="O7889" s="4">
        <f>MONTH(Table1[[#This Row],[Invoice Date]])</f>
        <v>8</v>
      </c>
      <c r="P7889" s="4">
        <f>YEAR(Table1[[#This Row],[Invoice Date]])</f>
        <v>2020</v>
      </c>
      <c r="Q7889" s="4" t="str">
        <f>"Q"&amp;ROUNDUP(MONTH(Table1[[#This Row],[Invoice Date]])/3,0)</f>
        <v>Q3</v>
      </c>
      <c r="R7889" s="4" t="str">
        <f>LOOKUP(O7889,{1,3,6,9,12},{"Winter","Spring","Summer","Autumn","Winter"})</f>
        <v>Summer</v>
      </c>
    </row>
    <row r="7890" spans="2:18"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c r="O7890" s="4">
        <f>MONTH(Table1[[#This Row],[Invoice Date]])</f>
        <v>8</v>
      </c>
      <c r="P7890" s="4">
        <f>YEAR(Table1[[#This Row],[Invoice Date]])</f>
        <v>2020</v>
      </c>
      <c r="Q7890" s="4" t="str">
        <f>"Q"&amp;ROUNDUP(MONTH(Table1[[#This Row],[Invoice Date]])/3,0)</f>
        <v>Q3</v>
      </c>
      <c r="R7890" s="4" t="str">
        <f>LOOKUP(O7890,{1,3,6,9,12},{"Winter","Spring","Summer","Autumn","Winter"})</f>
        <v>Summer</v>
      </c>
    </row>
    <row r="7891" spans="2:18"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c r="O7891" s="4">
        <f>MONTH(Table1[[#This Row],[Invoice Date]])</f>
        <v>8</v>
      </c>
      <c r="P7891" s="4">
        <f>YEAR(Table1[[#This Row],[Invoice Date]])</f>
        <v>2020</v>
      </c>
      <c r="Q7891" s="4" t="str">
        <f>"Q"&amp;ROUNDUP(MONTH(Table1[[#This Row],[Invoice Date]])/3,0)</f>
        <v>Q3</v>
      </c>
      <c r="R7891" s="4" t="str">
        <f>LOOKUP(O7891,{1,3,6,9,12},{"Winter","Spring","Summer","Autumn","Winter"})</f>
        <v>Summer</v>
      </c>
    </row>
    <row r="7892" spans="2:18"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c r="O7892" s="4">
        <f>MONTH(Table1[[#This Row],[Invoice Date]])</f>
        <v>8</v>
      </c>
      <c r="P7892" s="4">
        <f>YEAR(Table1[[#This Row],[Invoice Date]])</f>
        <v>2020</v>
      </c>
      <c r="Q7892" s="4" t="str">
        <f>"Q"&amp;ROUNDUP(MONTH(Table1[[#This Row],[Invoice Date]])/3,0)</f>
        <v>Q3</v>
      </c>
      <c r="R7892" s="4" t="str">
        <f>LOOKUP(O7892,{1,3,6,9,12},{"Winter","Spring","Summer","Autumn","Winter"})</f>
        <v>Summer</v>
      </c>
    </row>
    <row r="7893" spans="2:18"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c r="O7893" s="4">
        <f>MONTH(Table1[[#This Row],[Invoice Date]])</f>
        <v>8</v>
      </c>
      <c r="P7893" s="4">
        <f>YEAR(Table1[[#This Row],[Invoice Date]])</f>
        <v>2020</v>
      </c>
      <c r="Q7893" s="4" t="str">
        <f>"Q"&amp;ROUNDUP(MONTH(Table1[[#This Row],[Invoice Date]])/3,0)</f>
        <v>Q3</v>
      </c>
      <c r="R7893" s="4" t="str">
        <f>LOOKUP(O7893,{1,3,6,9,12},{"Winter","Spring","Summer","Autumn","Winter"})</f>
        <v>Summer</v>
      </c>
    </row>
    <row r="7894" spans="2:18"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c r="O7894" s="4">
        <f>MONTH(Table1[[#This Row],[Invoice Date]])</f>
        <v>9</v>
      </c>
      <c r="P7894" s="4">
        <f>YEAR(Table1[[#This Row],[Invoice Date]])</f>
        <v>2020</v>
      </c>
      <c r="Q7894" s="4" t="str">
        <f>"Q"&amp;ROUNDUP(MONTH(Table1[[#This Row],[Invoice Date]])/3,0)</f>
        <v>Q3</v>
      </c>
      <c r="R7894" s="4" t="str">
        <f>LOOKUP(O7894,{1,3,6,9,12},{"Winter","Spring","Summer","Autumn","Winter"})</f>
        <v>Autumn</v>
      </c>
    </row>
    <row r="7895" spans="2:18"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c r="O7895" s="4">
        <f>MONTH(Table1[[#This Row],[Invoice Date]])</f>
        <v>9</v>
      </c>
      <c r="P7895" s="4">
        <f>YEAR(Table1[[#This Row],[Invoice Date]])</f>
        <v>2020</v>
      </c>
      <c r="Q7895" s="4" t="str">
        <f>"Q"&amp;ROUNDUP(MONTH(Table1[[#This Row],[Invoice Date]])/3,0)</f>
        <v>Q3</v>
      </c>
      <c r="R7895" s="4" t="str">
        <f>LOOKUP(O7895,{1,3,6,9,12},{"Winter","Spring","Summer","Autumn","Winter"})</f>
        <v>Autumn</v>
      </c>
    </row>
    <row r="7896" spans="2:18"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c r="O7896" s="4">
        <f>MONTH(Table1[[#This Row],[Invoice Date]])</f>
        <v>9</v>
      </c>
      <c r="P7896" s="4">
        <f>YEAR(Table1[[#This Row],[Invoice Date]])</f>
        <v>2020</v>
      </c>
      <c r="Q7896" s="4" t="str">
        <f>"Q"&amp;ROUNDUP(MONTH(Table1[[#This Row],[Invoice Date]])/3,0)</f>
        <v>Q3</v>
      </c>
      <c r="R7896" s="4" t="str">
        <f>LOOKUP(O7896,{1,3,6,9,12},{"Winter","Spring","Summer","Autumn","Winter"})</f>
        <v>Autumn</v>
      </c>
    </row>
    <row r="7897" spans="2:18"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c r="O7897" s="4">
        <f>MONTH(Table1[[#This Row],[Invoice Date]])</f>
        <v>9</v>
      </c>
      <c r="P7897" s="4">
        <f>YEAR(Table1[[#This Row],[Invoice Date]])</f>
        <v>2020</v>
      </c>
      <c r="Q7897" s="4" t="str">
        <f>"Q"&amp;ROUNDUP(MONTH(Table1[[#This Row],[Invoice Date]])/3,0)</f>
        <v>Q3</v>
      </c>
      <c r="R7897" s="4" t="str">
        <f>LOOKUP(O7897,{1,3,6,9,12},{"Winter","Spring","Summer","Autumn","Winter"})</f>
        <v>Autumn</v>
      </c>
    </row>
    <row r="7898" spans="2:18"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c r="O7898" s="4">
        <f>MONTH(Table1[[#This Row],[Invoice Date]])</f>
        <v>9</v>
      </c>
      <c r="P7898" s="4">
        <f>YEAR(Table1[[#This Row],[Invoice Date]])</f>
        <v>2020</v>
      </c>
      <c r="Q7898" s="4" t="str">
        <f>"Q"&amp;ROUNDUP(MONTH(Table1[[#This Row],[Invoice Date]])/3,0)</f>
        <v>Q3</v>
      </c>
      <c r="R7898" s="4" t="str">
        <f>LOOKUP(O7898,{1,3,6,9,12},{"Winter","Spring","Summer","Autumn","Winter"})</f>
        <v>Autumn</v>
      </c>
    </row>
    <row r="7899" spans="2:18"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c r="O7899" s="4">
        <f>MONTH(Table1[[#This Row],[Invoice Date]])</f>
        <v>9</v>
      </c>
      <c r="P7899" s="4">
        <f>YEAR(Table1[[#This Row],[Invoice Date]])</f>
        <v>2020</v>
      </c>
      <c r="Q7899" s="4" t="str">
        <f>"Q"&amp;ROUNDUP(MONTH(Table1[[#This Row],[Invoice Date]])/3,0)</f>
        <v>Q3</v>
      </c>
      <c r="R7899" s="4" t="str">
        <f>LOOKUP(O7899,{1,3,6,9,12},{"Winter","Spring","Summer","Autumn","Winter"})</f>
        <v>Autumn</v>
      </c>
    </row>
    <row r="7900" spans="2:18"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c r="O7900" s="4">
        <f>MONTH(Table1[[#This Row],[Invoice Date]])</f>
        <v>9</v>
      </c>
      <c r="P7900" s="4">
        <f>YEAR(Table1[[#This Row],[Invoice Date]])</f>
        <v>2020</v>
      </c>
      <c r="Q7900" s="4" t="str">
        <f>"Q"&amp;ROUNDUP(MONTH(Table1[[#This Row],[Invoice Date]])/3,0)</f>
        <v>Q3</v>
      </c>
      <c r="R7900" s="4" t="str">
        <f>LOOKUP(O7900,{1,3,6,9,12},{"Winter","Spring","Summer","Autumn","Winter"})</f>
        <v>Autumn</v>
      </c>
    </row>
    <row r="7901" spans="2:18"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c r="O7901" s="4">
        <f>MONTH(Table1[[#This Row],[Invoice Date]])</f>
        <v>9</v>
      </c>
      <c r="P7901" s="4">
        <f>YEAR(Table1[[#This Row],[Invoice Date]])</f>
        <v>2020</v>
      </c>
      <c r="Q7901" s="4" t="str">
        <f>"Q"&amp;ROUNDUP(MONTH(Table1[[#This Row],[Invoice Date]])/3,0)</f>
        <v>Q3</v>
      </c>
      <c r="R7901" s="4" t="str">
        <f>LOOKUP(O7901,{1,3,6,9,12},{"Winter","Spring","Summer","Autumn","Winter"})</f>
        <v>Autumn</v>
      </c>
    </row>
    <row r="7902" spans="2:18"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c r="O7902" s="4">
        <f>MONTH(Table1[[#This Row],[Invoice Date]])</f>
        <v>9</v>
      </c>
      <c r="P7902" s="4">
        <f>YEAR(Table1[[#This Row],[Invoice Date]])</f>
        <v>2020</v>
      </c>
      <c r="Q7902" s="4" t="str">
        <f>"Q"&amp;ROUNDUP(MONTH(Table1[[#This Row],[Invoice Date]])/3,0)</f>
        <v>Q3</v>
      </c>
      <c r="R7902" s="4" t="str">
        <f>LOOKUP(O7902,{1,3,6,9,12},{"Winter","Spring","Summer","Autumn","Winter"})</f>
        <v>Autumn</v>
      </c>
    </row>
    <row r="7903" spans="2:18"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c r="O7903" s="4">
        <f>MONTH(Table1[[#This Row],[Invoice Date]])</f>
        <v>9</v>
      </c>
      <c r="P7903" s="4">
        <f>YEAR(Table1[[#This Row],[Invoice Date]])</f>
        <v>2020</v>
      </c>
      <c r="Q7903" s="4" t="str">
        <f>"Q"&amp;ROUNDUP(MONTH(Table1[[#This Row],[Invoice Date]])/3,0)</f>
        <v>Q3</v>
      </c>
      <c r="R7903" s="4" t="str">
        <f>LOOKUP(O7903,{1,3,6,9,12},{"Winter","Spring","Summer","Autumn","Winter"})</f>
        <v>Autumn</v>
      </c>
    </row>
    <row r="7904" spans="2:18"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c r="O7904" s="4">
        <f>MONTH(Table1[[#This Row],[Invoice Date]])</f>
        <v>9</v>
      </c>
      <c r="P7904" s="4">
        <f>YEAR(Table1[[#This Row],[Invoice Date]])</f>
        <v>2020</v>
      </c>
      <c r="Q7904" s="4" t="str">
        <f>"Q"&amp;ROUNDUP(MONTH(Table1[[#This Row],[Invoice Date]])/3,0)</f>
        <v>Q3</v>
      </c>
      <c r="R7904" s="4" t="str">
        <f>LOOKUP(O7904,{1,3,6,9,12},{"Winter","Spring","Summer","Autumn","Winter"})</f>
        <v>Autumn</v>
      </c>
    </row>
    <row r="7905" spans="2:18"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c r="O7905" s="4">
        <f>MONTH(Table1[[#This Row],[Invoice Date]])</f>
        <v>9</v>
      </c>
      <c r="P7905" s="4">
        <f>YEAR(Table1[[#This Row],[Invoice Date]])</f>
        <v>2020</v>
      </c>
      <c r="Q7905" s="4" t="str">
        <f>"Q"&amp;ROUNDUP(MONTH(Table1[[#This Row],[Invoice Date]])/3,0)</f>
        <v>Q3</v>
      </c>
      <c r="R7905" s="4" t="str">
        <f>LOOKUP(O7905,{1,3,6,9,12},{"Winter","Spring","Summer","Autumn","Winter"})</f>
        <v>Autumn</v>
      </c>
    </row>
    <row r="7906" spans="2:18"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c r="O7906" s="4">
        <f>MONTH(Table1[[#This Row],[Invoice Date]])</f>
        <v>9</v>
      </c>
      <c r="P7906" s="4">
        <f>YEAR(Table1[[#This Row],[Invoice Date]])</f>
        <v>2020</v>
      </c>
      <c r="Q7906" s="4" t="str">
        <f>"Q"&amp;ROUNDUP(MONTH(Table1[[#This Row],[Invoice Date]])/3,0)</f>
        <v>Q3</v>
      </c>
      <c r="R7906" s="4" t="str">
        <f>LOOKUP(O7906,{1,3,6,9,12},{"Winter","Spring","Summer","Autumn","Winter"})</f>
        <v>Autumn</v>
      </c>
    </row>
    <row r="7907" spans="2:18"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c r="O7907" s="4">
        <f>MONTH(Table1[[#This Row],[Invoice Date]])</f>
        <v>9</v>
      </c>
      <c r="P7907" s="4">
        <f>YEAR(Table1[[#This Row],[Invoice Date]])</f>
        <v>2020</v>
      </c>
      <c r="Q7907" s="4" t="str">
        <f>"Q"&amp;ROUNDUP(MONTH(Table1[[#This Row],[Invoice Date]])/3,0)</f>
        <v>Q3</v>
      </c>
      <c r="R7907" s="4" t="str">
        <f>LOOKUP(O7907,{1,3,6,9,12},{"Winter","Spring","Summer","Autumn","Winter"})</f>
        <v>Autumn</v>
      </c>
    </row>
    <row r="7908" spans="2:18"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c r="O7908" s="4">
        <f>MONTH(Table1[[#This Row],[Invoice Date]])</f>
        <v>9</v>
      </c>
      <c r="P7908" s="4">
        <f>YEAR(Table1[[#This Row],[Invoice Date]])</f>
        <v>2020</v>
      </c>
      <c r="Q7908" s="4" t="str">
        <f>"Q"&amp;ROUNDUP(MONTH(Table1[[#This Row],[Invoice Date]])/3,0)</f>
        <v>Q3</v>
      </c>
      <c r="R7908" s="4" t="str">
        <f>LOOKUP(O7908,{1,3,6,9,12},{"Winter","Spring","Summer","Autumn","Winter"})</f>
        <v>Autumn</v>
      </c>
    </row>
    <row r="7909" spans="2:18"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c r="O7909" s="4">
        <f>MONTH(Table1[[#This Row],[Invoice Date]])</f>
        <v>9</v>
      </c>
      <c r="P7909" s="4">
        <f>YEAR(Table1[[#This Row],[Invoice Date]])</f>
        <v>2020</v>
      </c>
      <c r="Q7909" s="4" t="str">
        <f>"Q"&amp;ROUNDUP(MONTH(Table1[[#This Row],[Invoice Date]])/3,0)</f>
        <v>Q3</v>
      </c>
      <c r="R7909" s="4" t="str">
        <f>LOOKUP(O7909,{1,3,6,9,12},{"Winter","Spring","Summer","Autumn","Winter"})</f>
        <v>Autumn</v>
      </c>
    </row>
    <row r="7910" spans="2:18"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c r="O7910" s="4">
        <f>MONTH(Table1[[#This Row],[Invoice Date]])</f>
        <v>10</v>
      </c>
      <c r="P7910" s="4">
        <f>YEAR(Table1[[#This Row],[Invoice Date]])</f>
        <v>2020</v>
      </c>
      <c r="Q7910" s="4" t="str">
        <f>"Q"&amp;ROUNDUP(MONTH(Table1[[#This Row],[Invoice Date]])/3,0)</f>
        <v>Q4</v>
      </c>
      <c r="R7910" s="4" t="str">
        <f>LOOKUP(O7910,{1,3,6,9,12},{"Winter","Spring","Summer","Autumn","Winter"})</f>
        <v>Autumn</v>
      </c>
    </row>
    <row r="7911" spans="2:18"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c r="O7911" s="4">
        <f>MONTH(Table1[[#This Row],[Invoice Date]])</f>
        <v>10</v>
      </c>
      <c r="P7911" s="4">
        <f>YEAR(Table1[[#This Row],[Invoice Date]])</f>
        <v>2020</v>
      </c>
      <c r="Q7911" s="4" t="str">
        <f>"Q"&amp;ROUNDUP(MONTH(Table1[[#This Row],[Invoice Date]])/3,0)</f>
        <v>Q4</v>
      </c>
      <c r="R7911" s="4" t="str">
        <f>LOOKUP(O7911,{1,3,6,9,12},{"Winter","Spring","Summer","Autumn","Winter"})</f>
        <v>Autumn</v>
      </c>
    </row>
    <row r="7912" spans="2:18"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c r="O7912" s="4">
        <f>MONTH(Table1[[#This Row],[Invoice Date]])</f>
        <v>10</v>
      </c>
      <c r="P7912" s="4">
        <f>YEAR(Table1[[#This Row],[Invoice Date]])</f>
        <v>2020</v>
      </c>
      <c r="Q7912" s="4" t="str">
        <f>"Q"&amp;ROUNDUP(MONTH(Table1[[#This Row],[Invoice Date]])/3,0)</f>
        <v>Q4</v>
      </c>
      <c r="R7912" s="4" t="str">
        <f>LOOKUP(O7912,{1,3,6,9,12},{"Winter","Spring","Summer","Autumn","Winter"})</f>
        <v>Autumn</v>
      </c>
    </row>
    <row r="7913" spans="2:18"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c r="O7913" s="4">
        <f>MONTH(Table1[[#This Row],[Invoice Date]])</f>
        <v>10</v>
      </c>
      <c r="P7913" s="4">
        <f>YEAR(Table1[[#This Row],[Invoice Date]])</f>
        <v>2020</v>
      </c>
      <c r="Q7913" s="4" t="str">
        <f>"Q"&amp;ROUNDUP(MONTH(Table1[[#This Row],[Invoice Date]])/3,0)</f>
        <v>Q4</v>
      </c>
      <c r="R7913" s="4" t="str">
        <f>LOOKUP(O7913,{1,3,6,9,12},{"Winter","Spring","Summer","Autumn","Winter"})</f>
        <v>Autumn</v>
      </c>
    </row>
    <row r="7914" spans="2:18"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c r="O7914" s="4">
        <f>MONTH(Table1[[#This Row],[Invoice Date]])</f>
        <v>10</v>
      </c>
      <c r="P7914" s="4">
        <f>YEAR(Table1[[#This Row],[Invoice Date]])</f>
        <v>2020</v>
      </c>
      <c r="Q7914" s="4" t="str">
        <f>"Q"&amp;ROUNDUP(MONTH(Table1[[#This Row],[Invoice Date]])/3,0)</f>
        <v>Q4</v>
      </c>
      <c r="R7914" s="4" t="str">
        <f>LOOKUP(O7914,{1,3,6,9,12},{"Winter","Spring","Summer","Autumn","Winter"})</f>
        <v>Autumn</v>
      </c>
    </row>
    <row r="7915" spans="2:18"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c r="O7915" s="4">
        <f>MONTH(Table1[[#This Row],[Invoice Date]])</f>
        <v>10</v>
      </c>
      <c r="P7915" s="4">
        <f>YEAR(Table1[[#This Row],[Invoice Date]])</f>
        <v>2020</v>
      </c>
      <c r="Q7915" s="4" t="str">
        <f>"Q"&amp;ROUNDUP(MONTH(Table1[[#This Row],[Invoice Date]])/3,0)</f>
        <v>Q4</v>
      </c>
      <c r="R7915" s="4" t="str">
        <f>LOOKUP(O7915,{1,3,6,9,12},{"Winter","Spring","Summer","Autumn","Winter"})</f>
        <v>Autumn</v>
      </c>
    </row>
    <row r="7916" spans="2:18"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c r="O7916" s="4">
        <f>MONTH(Table1[[#This Row],[Invoice Date]])</f>
        <v>10</v>
      </c>
      <c r="P7916" s="4">
        <f>YEAR(Table1[[#This Row],[Invoice Date]])</f>
        <v>2020</v>
      </c>
      <c r="Q7916" s="4" t="str">
        <f>"Q"&amp;ROUNDUP(MONTH(Table1[[#This Row],[Invoice Date]])/3,0)</f>
        <v>Q4</v>
      </c>
      <c r="R7916" s="4" t="str">
        <f>LOOKUP(O7916,{1,3,6,9,12},{"Winter","Spring","Summer","Autumn","Winter"})</f>
        <v>Autumn</v>
      </c>
    </row>
    <row r="7917" spans="2:18"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c r="O7917" s="4">
        <f>MONTH(Table1[[#This Row],[Invoice Date]])</f>
        <v>10</v>
      </c>
      <c r="P7917" s="4">
        <f>YEAR(Table1[[#This Row],[Invoice Date]])</f>
        <v>2020</v>
      </c>
      <c r="Q7917" s="4" t="str">
        <f>"Q"&amp;ROUNDUP(MONTH(Table1[[#This Row],[Invoice Date]])/3,0)</f>
        <v>Q4</v>
      </c>
      <c r="R7917" s="4" t="str">
        <f>LOOKUP(O7917,{1,3,6,9,12},{"Winter","Spring","Summer","Autumn","Winter"})</f>
        <v>Autumn</v>
      </c>
    </row>
    <row r="7918" spans="2:18"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c r="O7918" s="4">
        <f>MONTH(Table1[[#This Row],[Invoice Date]])</f>
        <v>10</v>
      </c>
      <c r="P7918" s="4">
        <f>YEAR(Table1[[#This Row],[Invoice Date]])</f>
        <v>2020</v>
      </c>
      <c r="Q7918" s="4" t="str">
        <f>"Q"&amp;ROUNDUP(MONTH(Table1[[#This Row],[Invoice Date]])/3,0)</f>
        <v>Q4</v>
      </c>
      <c r="R7918" s="4" t="str">
        <f>LOOKUP(O7918,{1,3,6,9,12},{"Winter","Spring","Summer","Autumn","Winter"})</f>
        <v>Autumn</v>
      </c>
    </row>
    <row r="7919" spans="2:18"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c r="O7919" s="4">
        <f>MONTH(Table1[[#This Row],[Invoice Date]])</f>
        <v>10</v>
      </c>
      <c r="P7919" s="4">
        <f>YEAR(Table1[[#This Row],[Invoice Date]])</f>
        <v>2020</v>
      </c>
      <c r="Q7919" s="4" t="str">
        <f>"Q"&amp;ROUNDUP(MONTH(Table1[[#This Row],[Invoice Date]])/3,0)</f>
        <v>Q4</v>
      </c>
      <c r="R7919" s="4" t="str">
        <f>LOOKUP(O7919,{1,3,6,9,12},{"Winter","Spring","Summer","Autumn","Winter"})</f>
        <v>Autumn</v>
      </c>
    </row>
    <row r="7920" spans="2:18"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c r="O7920" s="4">
        <f>MONTH(Table1[[#This Row],[Invoice Date]])</f>
        <v>10</v>
      </c>
      <c r="P7920" s="4">
        <f>YEAR(Table1[[#This Row],[Invoice Date]])</f>
        <v>2020</v>
      </c>
      <c r="Q7920" s="4" t="str">
        <f>"Q"&amp;ROUNDUP(MONTH(Table1[[#This Row],[Invoice Date]])/3,0)</f>
        <v>Q4</v>
      </c>
      <c r="R7920" s="4" t="str">
        <f>LOOKUP(O7920,{1,3,6,9,12},{"Winter","Spring","Summer","Autumn","Winter"})</f>
        <v>Autumn</v>
      </c>
    </row>
    <row r="7921" spans="2:18"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c r="O7921" s="4">
        <f>MONTH(Table1[[#This Row],[Invoice Date]])</f>
        <v>10</v>
      </c>
      <c r="P7921" s="4">
        <f>YEAR(Table1[[#This Row],[Invoice Date]])</f>
        <v>2020</v>
      </c>
      <c r="Q7921" s="4" t="str">
        <f>"Q"&amp;ROUNDUP(MONTH(Table1[[#This Row],[Invoice Date]])/3,0)</f>
        <v>Q4</v>
      </c>
      <c r="R7921" s="4" t="str">
        <f>LOOKUP(O7921,{1,3,6,9,12},{"Winter","Spring","Summer","Autumn","Winter"})</f>
        <v>Autumn</v>
      </c>
    </row>
    <row r="7922" spans="2:18"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c r="O7922" s="4">
        <f>MONTH(Table1[[#This Row],[Invoice Date]])</f>
        <v>11</v>
      </c>
      <c r="P7922" s="4">
        <f>YEAR(Table1[[#This Row],[Invoice Date]])</f>
        <v>2020</v>
      </c>
      <c r="Q7922" s="4" t="str">
        <f>"Q"&amp;ROUNDUP(MONTH(Table1[[#This Row],[Invoice Date]])/3,0)</f>
        <v>Q4</v>
      </c>
      <c r="R7922" s="4" t="str">
        <f>LOOKUP(O7922,{1,3,6,9,12},{"Winter","Spring","Summer","Autumn","Winter"})</f>
        <v>Autumn</v>
      </c>
    </row>
    <row r="7923" spans="2:18"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c r="O7923" s="4">
        <f>MONTH(Table1[[#This Row],[Invoice Date]])</f>
        <v>11</v>
      </c>
      <c r="P7923" s="4">
        <f>YEAR(Table1[[#This Row],[Invoice Date]])</f>
        <v>2020</v>
      </c>
      <c r="Q7923" s="4" t="str">
        <f>"Q"&amp;ROUNDUP(MONTH(Table1[[#This Row],[Invoice Date]])/3,0)</f>
        <v>Q4</v>
      </c>
      <c r="R7923" s="4" t="str">
        <f>LOOKUP(O7923,{1,3,6,9,12},{"Winter","Spring","Summer","Autumn","Winter"})</f>
        <v>Autumn</v>
      </c>
    </row>
    <row r="7924" spans="2:18"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c r="O7924" s="4">
        <f>MONTH(Table1[[#This Row],[Invoice Date]])</f>
        <v>11</v>
      </c>
      <c r="P7924" s="4">
        <f>YEAR(Table1[[#This Row],[Invoice Date]])</f>
        <v>2020</v>
      </c>
      <c r="Q7924" s="4" t="str">
        <f>"Q"&amp;ROUNDUP(MONTH(Table1[[#This Row],[Invoice Date]])/3,0)</f>
        <v>Q4</v>
      </c>
      <c r="R7924" s="4" t="str">
        <f>LOOKUP(O7924,{1,3,6,9,12},{"Winter","Spring","Summer","Autumn","Winter"})</f>
        <v>Autumn</v>
      </c>
    </row>
    <row r="7925" spans="2:18"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c r="O7925" s="4">
        <f>MONTH(Table1[[#This Row],[Invoice Date]])</f>
        <v>11</v>
      </c>
      <c r="P7925" s="4">
        <f>YEAR(Table1[[#This Row],[Invoice Date]])</f>
        <v>2020</v>
      </c>
      <c r="Q7925" s="4" t="str">
        <f>"Q"&amp;ROUNDUP(MONTH(Table1[[#This Row],[Invoice Date]])/3,0)</f>
        <v>Q4</v>
      </c>
      <c r="R7925" s="4" t="str">
        <f>LOOKUP(O7925,{1,3,6,9,12},{"Winter","Spring","Summer","Autumn","Winter"})</f>
        <v>Autumn</v>
      </c>
    </row>
    <row r="7926" spans="2:18"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c r="O7926" s="4">
        <f>MONTH(Table1[[#This Row],[Invoice Date]])</f>
        <v>11</v>
      </c>
      <c r="P7926" s="4">
        <f>YEAR(Table1[[#This Row],[Invoice Date]])</f>
        <v>2020</v>
      </c>
      <c r="Q7926" s="4" t="str">
        <f>"Q"&amp;ROUNDUP(MONTH(Table1[[#This Row],[Invoice Date]])/3,0)</f>
        <v>Q4</v>
      </c>
      <c r="R7926" s="4" t="str">
        <f>LOOKUP(O7926,{1,3,6,9,12},{"Winter","Spring","Summer","Autumn","Winter"})</f>
        <v>Autumn</v>
      </c>
    </row>
    <row r="7927" spans="2:18"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c r="O7927" s="4">
        <f>MONTH(Table1[[#This Row],[Invoice Date]])</f>
        <v>11</v>
      </c>
      <c r="P7927" s="4">
        <f>YEAR(Table1[[#This Row],[Invoice Date]])</f>
        <v>2020</v>
      </c>
      <c r="Q7927" s="4" t="str">
        <f>"Q"&amp;ROUNDUP(MONTH(Table1[[#This Row],[Invoice Date]])/3,0)</f>
        <v>Q4</v>
      </c>
      <c r="R7927" s="4" t="str">
        <f>LOOKUP(O7927,{1,3,6,9,12},{"Winter","Spring","Summer","Autumn","Winter"})</f>
        <v>Autumn</v>
      </c>
    </row>
    <row r="7928" spans="2:18"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c r="O7928" s="4">
        <f>MONTH(Table1[[#This Row],[Invoice Date]])</f>
        <v>11</v>
      </c>
      <c r="P7928" s="4">
        <f>YEAR(Table1[[#This Row],[Invoice Date]])</f>
        <v>2020</v>
      </c>
      <c r="Q7928" s="4" t="str">
        <f>"Q"&amp;ROUNDUP(MONTH(Table1[[#This Row],[Invoice Date]])/3,0)</f>
        <v>Q4</v>
      </c>
      <c r="R7928" s="4" t="str">
        <f>LOOKUP(O7928,{1,3,6,9,12},{"Winter","Spring","Summer","Autumn","Winter"})</f>
        <v>Autumn</v>
      </c>
    </row>
    <row r="7929" spans="2:18"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c r="O7929" s="4">
        <f>MONTH(Table1[[#This Row],[Invoice Date]])</f>
        <v>11</v>
      </c>
      <c r="P7929" s="4">
        <f>YEAR(Table1[[#This Row],[Invoice Date]])</f>
        <v>2020</v>
      </c>
      <c r="Q7929" s="4" t="str">
        <f>"Q"&amp;ROUNDUP(MONTH(Table1[[#This Row],[Invoice Date]])/3,0)</f>
        <v>Q4</v>
      </c>
      <c r="R7929" s="4" t="str">
        <f>LOOKUP(O7929,{1,3,6,9,12},{"Winter","Spring","Summer","Autumn","Winter"})</f>
        <v>Autumn</v>
      </c>
    </row>
    <row r="7930" spans="2:18"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c r="O7930" s="4">
        <f>MONTH(Table1[[#This Row],[Invoice Date]])</f>
        <v>11</v>
      </c>
      <c r="P7930" s="4">
        <f>YEAR(Table1[[#This Row],[Invoice Date]])</f>
        <v>2020</v>
      </c>
      <c r="Q7930" s="4" t="str">
        <f>"Q"&amp;ROUNDUP(MONTH(Table1[[#This Row],[Invoice Date]])/3,0)</f>
        <v>Q4</v>
      </c>
      <c r="R7930" s="4" t="str">
        <f>LOOKUP(O7930,{1,3,6,9,12},{"Winter","Spring","Summer","Autumn","Winter"})</f>
        <v>Autumn</v>
      </c>
    </row>
    <row r="7931" spans="2:18"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c r="O7931" s="4">
        <f>MONTH(Table1[[#This Row],[Invoice Date]])</f>
        <v>11</v>
      </c>
      <c r="P7931" s="4">
        <f>YEAR(Table1[[#This Row],[Invoice Date]])</f>
        <v>2020</v>
      </c>
      <c r="Q7931" s="4" t="str">
        <f>"Q"&amp;ROUNDUP(MONTH(Table1[[#This Row],[Invoice Date]])/3,0)</f>
        <v>Q4</v>
      </c>
      <c r="R7931" s="4" t="str">
        <f>LOOKUP(O7931,{1,3,6,9,12},{"Winter","Spring","Summer","Autumn","Winter"})</f>
        <v>Autumn</v>
      </c>
    </row>
    <row r="7932" spans="2:18"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c r="O7932" s="4">
        <f>MONTH(Table1[[#This Row],[Invoice Date]])</f>
        <v>11</v>
      </c>
      <c r="P7932" s="4">
        <f>YEAR(Table1[[#This Row],[Invoice Date]])</f>
        <v>2020</v>
      </c>
      <c r="Q7932" s="4" t="str">
        <f>"Q"&amp;ROUNDUP(MONTH(Table1[[#This Row],[Invoice Date]])/3,0)</f>
        <v>Q4</v>
      </c>
      <c r="R7932" s="4" t="str">
        <f>LOOKUP(O7932,{1,3,6,9,12},{"Winter","Spring","Summer","Autumn","Winter"})</f>
        <v>Autumn</v>
      </c>
    </row>
    <row r="7933" spans="2:18"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c r="O7933" s="4">
        <f>MONTH(Table1[[#This Row],[Invoice Date]])</f>
        <v>11</v>
      </c>
      <c r="P7933" s="4">
        <f>YEAR(Table1[[#This Row],[Invoice Date]])</f>
        <v>2020</v>
      </c>
      <c r="Q7933" s="4" t="str">
        <f>"Q"&amp;ROUNDUP(MONTH(Table1[[#This Row],[Invoice Date]])/3,0)</f>
        <v>Q4</v>
      </c>
      <c r="R7933" s="4" t="str">
        <f>LOOKUP(O7933,{1,3,6,9,12},{"Winter","Spring","Summer","Autumn","Winter"})</f>
        <v>Autumn</v>
      </c>
    </row>
    <row r="7934" spans="2:18"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c r="O7934" s="4">
        <f>MONTH(Table1[[#This Row],[Invoice Date]])</f>
        <v>11</v>
      </c>
      <c r="P7934" s="4">
        <f>YEAR(Table1[[#This Row],[Invoice Date]])</f>
        <v>2020</v>
      </c>
      <c r="Q7934" s="4" t="str">
        <f>"Q"&amp;ROUNDUP(MONTH(Table1[[#This Row],[Invoice Date]])/3,0)</f>
        <v>Q4</v>
      </c>
      <c r="R7934" s="4" t="str">
        <f>LOOKUP(O7934,{1,3,6,9,12},{"Winter","Spring","Summer","Autumn","Winter"})</f>
        <v>Autumn</v>
      </c>
    </row>
    <row r="7935" spans="2:18"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c r="O7935" s="4">
        <f>MONTH(Table1[[#This Row],[Invoice Date]])</f>
        <v>11</v>
      </c>
      <c r="P7935" s="4">
        <f>YEAR(Table1[[#This Row],[Invoice Date]])</f>
        <v>2020</v>
      </c>
      <c r="Q7935" s="4" t="str">
        <f>"Q"&amp;ROUNDUP(MONTH(Table1[[#This Row],[Invoice Date]])/3,0)</f>
        <v>Q4</v>
      </c>
      <c r="R7935" s="4" t="str">
        <f>LOOKUP(O7935,{1,3,6,9,12},{"Winter","Spring","Summer","Autumn","Winter"})</f>
        <v>Autumn</v>
      </c>
    </row>
    <row r="7936" spans="2:18"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c r="O7936" s="4">
        <f>MONTH(Table1[[#This Row],[Invoice Date]])</f>
        <v>11</v>
      </c>
      <c r="P7936" s="4">
        <f>YEAR(Table1[[#This Row],[Invoice Date]])</f>
        <v>2020</v>
      </c>
      <c r="Q7936" s="4" t="str">
        <f>"Q"&amp;ROUNDUP(MONTH(Table1[[#This Row],[Invoice Date]])/3,0)</f>
        <v>Q4</v>
      </c>
      <c r="R7936" s="4" t="str">
        <f>LOOKUP(O7936,{1,3,6,9,12},{"Winter","Spring","Summer","Autumn","Winter"})</f>
        <v>Autumn</v>
      </c>
    </row>
    <row r="7937" spans="2:18"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c r="O7937" s="4">
        <f>MONTH(Table1[[#This Row],[Invoice Date]])</f>
        <v>12</v>
      </c>
      <c r="P7937" s="4">
        <f>YEAR(Table1[[#This Row],[Invoice Date]])</f>
        <v>2020</v>
      </c>
      <c r="Q7937" s="4" t="str">
        <f>"Q"&amp;ROUNDUP(MONTH(Table1[[#This Row],[Invoice Date]])/3,0)</f>
        <v>Q4</v>
      </c>
      <c r="R7937" s="4" t="str">
        <f>LOOKUP(O7937,{1,3,6,9,12},{"Winter","Spring","Summer","Autumn","Winter"})</f>
        <v>Winter</v>
      </c>
    </row>
    <row r="7938" spans="2:18"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c r="O7938" s="4">
        <f>MONTH(Table1[[#This Row],[Invoice Date]])</f>
        <v>12</v>
      </c>
      <c r="P7938" s="4">
        <f>YEAR(Table1[[#This Row],[Invoice Date]])</f>
        <v>2020</v>
      </c>
      <c r="Q7938" s="4" t="str">
        <f>"Q"&amp;ROUNDUP(MONTH(Table1[[#This Row],[Invoice Date]])/3,0)</f>
        <v>Q4</v>
      </c>
      <c r="R7938" s="4" t="str">
        <f>LOOKUP(O7938,{1,3,6,9,12},{"Winter","Spring","Summer","Autumn","Winter"})</f>
        <v>Winter</v>
      </c>
    </row>
    <row r="7939" spans="2:18"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c r="O7939" s="4">
        <f>MONTH(Table1[[#This Row],[Invoice Date]])</f>
        <v>12</v>
      </c>
      <c r="P7939" s="4">
        <f>YEAR(Table1[[#This Row],[Invoice Date]])</f>
        <v>2020</v>
      </c>
      <c r="Q7939" s="4" t="str">
        <f>"Q"&amp;ROUNDUP(MONTH(Table1[[#This Row],[Invoice Date]])/3,0)</f>
        <v>Q4</v>
      </c>
      <c r="R7939" s="4" t="str">
        <f>LOOKUP(O7939,{1,3,6,9,12},{"Winter","Spring","Summer","Autumn","Winter"})</f>
        <v>Winter</v>
      </c>
    </row>
    <row r="7940" spans="2:18"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c r="O7940" s="4">
        <f>MONTH(Table1[[#This Row],[Invoice Date]])</f>
        <v>12</v>
      </c>
      <c r="P7940" s="4">
        <f>YEAR(Table1[[#This Row],[Invoice Date]])</f>
        <v>2020</v>
      </c>
      <c r="Q7940" s="4" t="str">
        <f>"Q"&amp;ROUNDUP(MONTH(Table1[[#This Row],[Invoice Date]])/3,0)</f>
        <v>Q4</v>
      </c>
      <c r="R7940" s="4" t="str">
        <f>LOOKUP(O7940,{1,3,6,9,12},{"Winter","Spring","Summer","Autumn","Winter"})</f>
        <v>Winter</v>
      </c>
    </row>
    <row r="7941" spans="2:18"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c r="O7941" s="4">
        <f>MONTH(Table1[[#This Row],[Invoice Date]])</f>
        <v>12</v>
      </c>
      <c r="P7941" s="4">
        <f>YEAR(Table1[[#This Row],[Invoice Date]])</f>
        <v>2020</v>
      </c>
      <c r="Q7941" s="4" t="str">
        <f>"Q"&amp;ROUNDUP(MONTH(Table1[[#This Row],[Invoice Date]])/3,0)</f>
        <v>Q4</v>
      </c>
      <c r="R7941" s="4" t="str">
        <f>LOOKUP(O7941,{1,3,6,9,12},{"Winter","Spring","Summer","Autumn","Winter"})</f>
        <v>Winter</v>
      </c>
    </row>
    <row r="7942" spans="2:18"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c r="O7942" s="4">
        <f>MONTH(Table1[[#This Row],[Invoice Date]])</f>
        <v>12</v>
      </c>
      <c r="P7942" s="4">
        <f>YEAR(Table1[[#This Row],[Invoice Date]])</f>
        <v>2020</v>
      </c>
      <c r="Q7942" s="4" t="str">
        <f>"Q"&amp;ROUNDUP(MONTH(Table1[[#This Row],[Invoice Date]])/3,0)</f>
        <v>Q4</v>
      </c>
      <c r="R7942" s="4" t="str">
        <f>LOOKUP(O7942,{1,3,6,9,12},{"Winter","Spring","Summer","Autumn","Winter"})</f>
        <v>Winter</v>
      </c>
    </row>
    <row r="7943" spans="2:18"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c r="O7943" s="4">
        <f>MONTH(Table1[[#This Row],[Invoice Date]])</f>
        <v>12</v>
      </c>
      <c r="P7943" s="4">
        <f>YEAR(Table1[[#This Row],[Invoice Date]])</f>
        <v>2020</v>
      </c>
      <c r="Q7943" s="4" t="str">
        <f>"Q"&amp;ROUNDUP(MONTH(Table1[[#This Row],[Invoice Date]])/3,0)</f>
        <v>Q4</v>
      </c>
      <c r="R7943" s="4" t="str">
        <f>LOOKUP(O7943,{1,3,6,9,12},{"Winter","Spring","Summer","Autumn","Winter"})</f>
        <v>Winter</v>
      </c>
    </row>
    <row r="7944" spans="2:18"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c r="O7944" s="4">
        <f>MONTH(Table1[[#This Row],[Invoice Date]])</f>
        <v>12</v>
      </c>
      <c r="P7944" s="4">
        <f>YEAR(Table1[[#This Row],[Invoice Date]])</f>
        <v>2020</v>
      </c>
      <c r="Q7944" s="4" t="str">
        <f>"Q"&amp;ROUNDUP(MONTH(Table1[[#This Row],[Invoice Date]])/3,0)</f>
        <v>Q4</v>
      </c>
      <c r="R7944" s="4" t="str">
        <f>LOOKUP(O7944,{1,3,6,9,12},{"Winter","Spring","Summer","Autumn","Winter"})</f>
        <v>Winter</v>
      </c>
    </row>
    <row r="7945" spans="2:18"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c r="O7945" s="4">
        <f>MONTH(Table1[[#This Row],[Invoice Date]])</f>
        <v>12</v>
      </c>
      <c r="P7945" s="4">
        <f>YEAR(Table1[[#This Row],[Invoice Date]])</f>
        <v>2020</v>
      </c>
      <c r="Q7945" s="4" t="str">
        <f>"Q"&amp;ROUNDUP(MONTH(Table1[[#This Row],[Invoice Date]])/3,0)</f>
        <v>Q4</v>
      </c>
      <c r="R7945" s="4" t="str">
        <f>LOOKUP(O7945,{1,3,6,9,12},{"Winter","Spring","Summer","Autumn","Winter"})</f>
        <v>Winter</v>
      </c>
    </row>
    <row r="7946" spans="2:18"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c r="O7946" s="4">
        <f>MONTH(Table1[[#This Row],[Invoice Date]])</f>
        <v>12</v>
      </c>
      <c r="P7946" s="4">
        <f>YEAR(Table1[[#This Row],[Invoice Date]])</f>
        <v>2020</v>
      </c>
      <c r="Q7946" s="4" t="str">
        <f>"Q"&amp;ROUNDUP(MONTH(Table1[[#This Row],[Invoice Date]])/3,0)</f>
        <v>Q4</v>
      </c>
      <c r="R7946" s="4" t="str">
        <f>LOOKUP(O7946,{1,3,6,9,12},{"Winter","Spring","Summer","Autumn","Winter"})</f>
        <v>Winter</v>
      </c>
    </row>
    <row r="7947" spans="2:18"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c r="O7947" s="4">
        <f>MONTH(Table1[[#This Row],[Invoice Date]])</f>
        <v>1</v>
      </c>
      <c r="P7947" s="4">
        <f>YEAR(Table1[[#This Row],[Invoice Date]])</f>
        <v>2021</v>
      </c>
      <c r="Q7947" s="4" t="str">
        <f>"Q"&amp;ROUNDUP(MONTH(Table1[[#This Row],[Invoice Date]])/3,0)</f>
        <v>Q1</v>
      </c>
      <c r="R7947" s="4" t="str">
        <f>LOOKUP(O7947,{1,3,6,9,12},{"Winter","Spring","Summer","Autumn","Winter"})</f>
        <v>Winter</v>
      </c>
    </row>
    <row r="7948" spans="2:18"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c r="O7948" s="4">
        <f>MONTH(Table1[[#This Row],[Invoice Date]])</f>
        <v>1</v>
      </c>
      <c r="P7948" s="4">
        <f>YEAR(Table1[[#This Row],[Invoice Date]])</f>
        <v>2021</v>
      </c>
      <c r="Q7948" s="4" t="str">
        <f>"Q"&amp;ROUNDUP(MONTH(Table1[[#This Row],[Invoice Date]])/3,0)</f>
        <v>Q1</v>
      </c>
      <c r="R7948" s="4" t="str">
        <f>LOOKUP(O7948,{1,3,6,9,12},{"Winter","Spring","Summer","Autumn","Winter"})</f>
        <v>Winter</v>
      </c>
    </row>
    <row r="7949" spans="2:18"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c r="O7949" s="4">
        <f>MONTH(Table1[[#This Row],[Invoice Date]])</f>
        <v>1</v>
      </c>
      <c r="P7949" s="4">
        <f>YEAR(Table1[[#This Row],[Invoice Date]])</f>
        <v>2021</v>
      </c>
      <c r="Q7949" s="4" t="str">
        <f>"Q"&amp;ROUNDUP(MONTH(Table1[[#This Row],[Invoice Date]])/3,0)</f>
        <v>Q1</v>
      </c>
      <c r="R7949" s="4" t="str">
        <f>LOOKUP(O7949,{1,3,6,9,12},{"Winter","Spring","Summer","Autumn","Winter"})</f>
        <v>Winter</v>
      </c>
    </row>
    <row r="7950" spans="2:18"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c r="O7950" s="4">
        <f>MONTH(Table1[[#This Row],[Invoice Date]])</f>
        <v>1</v>
      </c>
      <c r="P7950" s="4">
        <f>YEAR(Table1[[#This Row],[Invoice Date]])</f>
        <v>2021</v>
      </c>
      <c r="Q7950" s="4" t="str">
        <f>"Q"&amp;ROUNDUP(MONTH(Table1[[#This Row],[Invoice Date]])/3,0)</f>
        <v>Q1</v>
      </c>
      <c r="R7950" s="4" t="str">
        <f>LOOKUP(O7950,{1,3,6,9,12},{"Winter","Spring","Summer","Autumn","Winter"})</f>
        <v>Winter</v>
      </c>
    </row>
    <row r="7951" spans="2:18"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c r="O7951" s="4">
        <f>MONTH(Table1[[#This Row],[Invoice Date]])</f>
        <v>1</v>
      </c>
      <c r="P7951" s="4">
        <f>YEAR(Table1[[#This Row],[Invoice Date]])</f>
        <v>2021</v>
      </c>
      <c r="Q7951" s="4" t="str">
        <f>"Q"&amp;ROUNDUP(MONTH(Table1[[#This Row],[Invoice Date]])/3,0)</f>
        <v>Q1</v>
      </c>
      <c r="R7951" s="4" t="str">
        <f>LOOKUP(O7951,{1,3,6,9,12},{"Winter","Spring","Summer","Autumn","Winter"})</f>
        <v>Winter</v>
      </c>
    </row>
    <row r="7952" spans="2:18"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c r="O7952" s="4">
        <f>MONTH(Table1[[#This Row],[Invoice Date]])</f>
        <v>1</v>
      </c>
      <c r="P7952" s="4">
        <f>YEAR(Table1[[#This Row],[Invoice Date]])</f>
        <v>2021</v>
      </c>
      <c r="Q7952" s="4" t="str">
        <f>"Q"&amp;ROUNDUP(MONTH(Table1[[#This Row],[Invoice Date]])/3,0)</f>
        <v>Q1</v>
      </c>
      <c r="R7952" s="4" t="str">
        <f>LOOKUP(O7952,{1,3,6,9,12},{"Winter","Spring","Summer","Autumn","Winter"})</f>
        <v>Winter</v>
      </c>
    </row>
    <row r="7953" spans="2:18"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c r="O7953" s="4">
        <f>MONTH(Table1[[#This Row],[Invoice Date]])</f>
        <v>1</v>
      </c>
      <c r="P7953" s="4">
        <f>YEAR(Table1[[#This Row],[Invoice Date]])</f>
        <v>2021</v>
      </c>
      <c r="Q7953" s="4" t="str">
        <f>"Q"&amp;ROUNDUP(MONTH(Table1[[#This Row],[Invoice Date]])/3,0)</f>
        <v>Q1</v>
      </c>
      <c r="R7953" s="4" t="str">
        <f>LOOKUP(O7953,{1,3,6,9,12},{"Winter","Spring","Summer","Autumn","Winter"})</f>
        <v>Winter</v>
      </c>
    </row>
    <row r="7954" spans="2:18"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c r="O7954" s="4">
        <f>MONTH(Table1[[#This Row],[Invoice Date]])</f>
        <v>1</v>
      </c>
      <c r="P7954" s="4">
        <f>YEAR(Table1[[#This Row],[Invoice Date]])</f>
        <v>2021</v>
      </c>
      <c r="Q7954" s="4" t="str">
        <f>"Q"&amp;ROUNDUP(MONTH(Table1[[#This Row],[Invoice Date]])/3,0)</f>
        <v>Q1</v>
      </c>
      <c r="R7954" s="4" t="str">
        <f>LOOKUP(O7954,{1,3,6,9,12},{"Winter","Spring","Summer","Autumn","Winter"})</f>
        <v>Winter</v>
      </c>
    </row>
    <row r="7955" spans="2:18"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c r="O7955" s="4">
        <f>MONTH(Table1[[#This Row],[Invoice Date]])</f>
        <v>1</v>
      </c>
      <c r="P7955" s="4">
        <f>YEAR(Table1[[#This Row],[Invoice Date]])</f>
        <v>2021</v>
      </c>
      <c r="Q7955" s="4" t="str">
        <f>"Q"&amp;ROUNDUP(MONTH(Table1[[#This Row],[Invoice Date]])/3,0)</f>
        <v>Q1</v>
      </c>
      <c r="R7955" s="4" t="str">
        <f>LOOKUP(O7955,{1,3,6,9,12},{"Winter","Spring","Summer","Autumn","Winter"})</f>
        <v>Winter</v>
      </c>
    </row>
    <row r="7956" spans="2:18"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c r="O7956" s="4">
        <f>MONTH(Table1[[#This Row],[Invoice Date]])</f>
        <v>1</v>
      </c>
      <c r="P7956" s="4">
        <f>YEAR(Table1[[#This Row],[Invoice Date]])</f>
        <v>2021</v>
      </c>
      <c r="Q7956" s="4" t="str">
        <f>"Q"&amp;ROUNDUP(MONTH(Table1[[#This Row],[Invoice Date]])/3,0)</f>
        <v>Q1</v>
      </c>
      <c r="R7956" s="4" t="str">
        <f>LOOKUP(O7956,{1,3,6,9,12},{"Winter","Spring","Summer","Autumn","Winter"})</f>
        <v>Winter</v>
      </c>
    </row>
    <row r="7957" spans="2:18"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c r="O7957" s="4">
        <f>MONTH(Table1[[#This Row],[Invoice Date]])</f>
        <v>1</v>
      </c>
      <c r="P7957" s="4">
        <f>YEAR(Table1[[#This Row],[Invoice Date]])</f>
        <v>2021</v>
      </c>
      <c r="Q7957" s="4" t="str">
        <f>"Q"&amp;ROUNDUP(MONTH(Table1[[#This Row],[Invoice Date]])/3,0)</f>
        <v>Q1</v>
      </c>
      <c r="R7957" s="4" t="str">
        <f>LOOKUP(O7957,{1,3,6,9,12},{"Winter","Spring","Summer","Autumn","Winter"})</f>
        <v>Winter</v>
      </c>
    </row>
    <row r="7958" spans="2:18"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c r="O7958" s="4">
        <f>MONTH(Table1[[#This Row],[Invoice Date]])</f>
        <v>1</v>
      </c>
      <c r="P7958" s="4">
        <f>YEAR(Table1[[#This Row],[Invoice Date]])</f>
        <v>2021</v>
      </c>
      <c r="Q7958" s="4" t="str">
        <f>"Q"&amp;ROUNDUP(MONTH(Table1[[#This Row],[Invoice Date]])/3,0)</f>
        <v>Q1</v>
      </c>
      <c r="R7958" s="4" t="str">
        <f>LOOKUP(O7958,{1,3,6,9,12},{"Winter","Spring","Summer","Autumn","Winter"})</f>
        <v>Winter</v>
      </c>
    </row>
    <row r="7959" spans="2:18"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c r="O7959" s="4">
        <f>MONTH(Table1[[#This Row],[Invoice Date]])</f>
        <v>1</v>
      </c>
      <c r="P7959" s="4">
        <f>YEAR(Table1[[#This Row],[Invoice Date]])</f>
        <v>2021</v>
      </c>
      <c r="Q7959" s="4" t="str">
        <f>"Q"&amp;ROUNDUP(MONTH(Table1[[#This Row],[Invoice Date]])/3,0)</f>
        <v>Q1</v>
      </c>
      <c r="R7959" s="4" t="str">
        <f>LOOKUP(O7959,{1,3,6,9,12},{"Winter","Spring","Summer","Autumn","Winter"})</f>
        <v>Winter</v>
      </c>
    </row>
    <row r="7960" spans="2:18"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c r="O7960" s="4">
        <f>MONTH(Table1[[#This Row],[Invoice Date]])</f>
        <v>1</v>
      </c>
      <c r="P7960" s="4">
        <f>YEAR(Table1[[#This Row],[Invoice Date]])</f>
        <v>2021</v>
      </c>
      <c r="Q7960" s="4" t="str">
        <f>"Q"&amp;ROUNDUP(MONTH(Table1[[#This Row],[Invoice Date]])/3,0)</f>
        <v>Q1</v>
      </c>
      <c r="R7960" s="4" t="str">
        <f>LOOKUP(O7960,{1,3,6,9,12},{"Winter","Spring","Summer","Autumn","Winter"})</f>
        <v>Winter</v>
      </c>
    </row>
    <row r="7961" spans="2:18"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c r="O7961" s="4">
        <f>MONTH(Table1[[#This Row],[Invoice Date]])</f>
        <v>1</v>
      </c>
      <c r="P7961" s="4">
        <f>YEAR(Table1[[#This Row],[Invoice Date]])</f>
        <v>2021</v>
      </c>
      <c r="Q7961" s="4" t="str">
        <f>"Q"&amp;ROUNDUP(MONTH(Table1[[#This Row],[Invoice Date]])/3,0)</f>
        <v>Q1</v>
      </c>
      <c r="R7961" s="4" t="str">
        <f>LOOKUP(O7961,{1,3,6,9,12},{"Winter","Spring","Summer","Autumn","Winter"})</f>
        <v>Winter</v>
      </c>
    </row>
    <row r="7962" spans="2:18"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c r="O7962" s="4">
        <f>MONTH(Table1[[#This Row],[Invoice Date]])</f>
        <v>1</v>
      </c>
      <c r="P7962" s="4">
        <f>YEAR(Table1[[#This Row],[Invoice Date]])</f>
        <v>2021</v>
      </c>
      <c r="Q7962" s="4" t="str">
        <f>"Q"&amp;ROUNDUP(MONTH(Table1[[#This Row],[Invoice Date]])/3,0)</f>
        <v>Q1</v>
      </c>
      <c r="R7962" s="4" t="str">
        <f>LOOKUP(O7962,{1,3,6,9,12},{"Winter","Spring","Summer","Autumn","Winter"})</f>
        <v>Winter</v>
      </c>
    </row>
    <row r="7963" spans="2:18"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c r="O7963" s="4">
        <f>MONTH(Table1[[#This Row],[Invoice Date]])</f>
        <v>1</v>
      </c>
      <c r="P7963" s="4">
        <f>YEAR(Table1[[#This Row],[Invoice Date]])</f>
        <v>2021</v>
      </c>
      <c r="Q7963" s="4" t="str">
        <f>"Q"&amp;ROUNDUP(MONTH(Table1[[#This Row],[Invoice Date]])/3,0)</f>
        <v>Q1</v>
      </c>
      <c r="R7963" s="4" t="str">
        <f>LOOKUP(O7963,{1,3,6,9,12},{"Winter","Spring","Summer","Autumn","Winter"})</f>
        <v>Winter</v>
      </c>
    </row>
    <row r="7964" spans="2:18"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c r="O7964" s="4">
        <f>MONTH(Table1[[#This Row],[Invoice Date]])</f>
        <v>1</v>
      </c>
      <c r="P7964" s="4">
        <f>YEAR(Table1[[#This Row],[Invoice Date]])</f>
        <v>2021</v>
      </c>
      <c r="Q7964" s="4" t="str">
        <f>"Q"&amp;ROUNDUP(MONTH(Table1[[#This Row],[Invoice Date]])/3,0)</f>
        <v>Q1</v>
      </c>
      <c r="R7964" s="4" t="str">
        <f>LOOKUP(O7964,{1,3,6,9,12},{"Winter","Spring","Summer","Autumn","Winter"})</f>
        <v>Winter</v>
      </c>
    </row>
    <row r="7965" spans="2:18"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c r="O7965" s="4">
        <f>MONTH(Table1[[#This Row],[Invoice Date]])</f>
        <v>1</v>
      </c>
      <c r="P7965" s="4">
        <f>YEAR(Table1[[#This Row],[Invoice Date]])</f>
        <v>2021</v>
      </c>
      <c r="Q7965" s="4" t="str">
        <f>"Q"&amp;ROUNDUP(MONTH(Table1[[#This Row],[Invoice Date]])/3,0)</f>
        <v>Q1</v>
      </c>
      <c r="R7965" s="4" t="str">
        <f>LOOKUP(O7965,{1,3,6,9,12},{"Winter","Spring","Summer","Autumn","Winter"})</f>
        <v>Winter</v>
      </c>
    </row>
    <row r="7966" spans="2:18"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c r="O7966" s="4">
        <f>MONTH(Table1[[#This Row],[Invoice Date]])</f>
        <v>1</v>
      </c>
      <c r="P7966" s="4">
        <f>YEAR(Table1[[#This Row],[Invoice Date]])</f>
        <v>2021</v>
      </c>
      <c r="Q7966" s="4" t="str">
        <f>"Q"&amp;ROUNDUP(MONTH(Table1[[#This Row],[Invoice Date]])/3,0)</f>
        <v>Q1</v>
      </c>
      <c r="R7966" s="4" t="str">
        <f>LOOKUP(O7966,{1,3,6,9,12},{"Winter","Spring","Summer","Autumn","Winter"})</f>
        <v>Winter</v>
      </c>
    </row>
    <row r="7967" spans="2:18"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c r="O7967" s="4">
        <f>MONTH(Table1[[#This Row],[Invoice Date]])</f>
        <v>1</v>
      </c>
      <c r="P7967" s="4">
        <f>YEAR(Table1[[#This Row],[Invoice Date]])</f>
        <v>2021</v>
      </c>
      <c r="Q7967" s="4" t="str">
        <f>"Q"&amp;ROUNDUP(MONTH(Table1[[#This Row],[Invoice Date]])/3,0)</f>
        <v>Q1</v>
      </c>
      <c r="R7967" s="4" t="str">
        <f>LOOKUP(O7967,{1,3,6,9,12},{"Winter","Spring","Summer","Autumn","Winter"})</f>
        <v>Winter</v>
      </c>
    </row>
    <row r="7968" spans="2:18"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c r="O7968" s="4">
        <f>MONTH(Table1[[#This Row],[Invoice Date]])</f>
        <v>1</v>
      </c>
      <c r="P7968" s="4">
        <f>YEAR(Table1[[#This Row],[Invoice Date]])</f>
        <v>2021</v>
      </c>
      <c r="Q7968" s="4" t="str">
        <f>"Q"&amp;ROUNDUP(MONTH(Table1[[#This Row],[Invoice Date]])/3,0)</f>
        <v>Q1</v>
      </c>
      <c r="R7968" s="4" t="str">
        <f>LOOKUP(O7968,{1,3,6,9,12},{"Winter","Spring","Summer","Autumn","Winter"})</f>
        <v>Winter</v>
      </c>
    </row>
    <row r="7969" spans="2:18"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c r="O7969" s="4">
        <f>MONTH(Table1[[#This Row],[Invoice Date]])</f>
        <v>1</v>
      </c>
      <c r="P7969" s="4">
        <f>YEAR(Table1[[#This Row],[Invoice Date]])</f>
        <v>2021</v>
      </c>
      <c r="Q7969" s="4" t="str">
        <f>"Q"&amp;ROUNDUP(MONTH(Table1[[#This Row],[Invoice Date]])/3,0)</f>
        <v>Q1</v>
      </c>
      <c r="R7969" s="4" t="str">
        <f>LOOKUP(O7969,{1,3,6,9,12},{"Winter","Spring","Summer","Autumn","Winter"})</f>
        <v>Winter</v>
      </c>
    </row>
    <row r="7970" spans="2:18"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c r="O7970" s="4">
        <f>MONTH(Table1[[#This Row],[Invoice Date]])</f>
        <v>1</v>
      </c>
      <c r="P7970" s="4">
        <f>YEAR(Table1[[#This Row],[Invoice Date]])</f>
        <v>2021</v>
      </c>
      <c r="Q7970" s="4" t="str">
        <f>"Q"&amp;ROUNDUP(MONTH(Table1[[#This Row],[Invoice Date]])/3,0)</f>
        <v>Q1</v>
      </c>
      <c r="R7970" s="4" t="str">
        <f>LOOKUP(O7970,{1,3,6,9,12},{"Winter","Spring","Summer","Autumn","Winter"})</f>
        <v>Winter</v>
      </c>
    </row>
    <row r="7971" spans="2:18"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c r="O7971" s="4">
        <f>MONTH(Table1[[#This Row],[Invoice Date]])</f>
        <v>1</v>
      </c>
      <c r="P7971" s="4">
        <f>YEAR(Table1[[#This Row],[Invoice Date]])</f>
        <v>2021</v>
      </c>
      <c r="Q7971" s="4" t="str">
        <f>"Q"&amp;ROUNDUP(MONTH(Table1[[#This Row],[Invoice Date]])/3,0)</f>
        <v>Q1</v>
      </c>
      <c r="R7971" s="4" t="str">
        <f>LOOKUP(O7971,{1,3,6,9,12},{"Winter","Spring","Summer","Autumn","Winter"})</f>
        <v>Winter</v>
      </c>
    </row>
    <row r="7972" spans="2:18"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c r="O7972" s="4">
        <f>MONTH(Table1[[#This Row],[Invoice Date]])</f>
        <v>1</v>
      </c>
      <c r="P7972" s="4">
        <f>YEAR(Table1[[#This Row],[Invoice Date]])</f>
        <v>2021</v>
      </c>
      <c r="Q7972" s="4" t="str">
        <f>"Q"&amp;ROUNDUP(MONTH(Table1[[#This Row],[Invoice Date]])/3,0)</f>
        <v>Q1</v>
      </c>
      <c r="R7972" s="4" t="str">
        <f>LOOKUP(O7972,{1,3,6,9,12},{"Winter","Spring","Summer","Autumn","Winter"})</f>
        <v>Winter</v>
      </c>
    </row>
    <row r="7973" spans="2:18"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c r="O7973" s="4">
        <f>MONTH(Table1[[#This Row],[Invoice Date]])</f>
        <v>1</v>
      </c>
      <c r="P7973" s="4">
        <f>YEAR(Table1[[#This Row],[Invoice Date]])</f>
        <v>2021</v>
      </c>
      <c r="Q7973" s="4" t="str">
        <f>"Q"&amp;ROUNDUP(MONTH(Table1[[#This Row],[Invoice Date]])/3,0)</f>
        <v>Q1</v>
      </c>
      <c r="R7973" s="4" t="str">
        <f>LOOKUP(O7973,{1,3,6,9,12},{"Winter","Spring","Summer","Autumn","Winter"})</f>
        <v>Winter</v>
      </c>
    </row>
    <row r="7974" spans="2:18"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c r="O7974" s="4">
        <f>MONTH(Table1[[#This Row],[Invoice Date]])</f>
        <v>1</v>
      </c>
      <c r="P7974" s="4">
        <f>YEAR(Table1[[#This Row],[Invoice Date]])</f>
        <v>2021</v>
      </c>
      <c r="Q7974" s="4" t="str">
        <f>"Q"&amp;ROUNDUP(MONTH(Table1[[#This Row],[Invoice Date]])/3,0)</f>
        <v>Q1</v>
      </c>
      <c r="R7974" s="4" t="str">
        <f>LOOKUP(O7974,{1,3,6,9,12},{"Winter","Spring","Summer","Autumn","Winter"})</f>
        <v>Winter</v>
      </c>
    </row>
    <row r="7975" spans="2:18"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c r="O7975" s="4">
        <f>MONTH(Table1[[#This Row],[Invoice Date]])</f>
        <v>1</v>
      </c>
      <c r="P7975" s="4">
        <f>YEAR(Table1[[#This Row],[Invoice Date]])</f>
        <v>2021</v>
      </c>
      <c r="Q7975" s="4" t="str">
        <f>"Q"&amp;ROUNDUP(MONTH(Table1[[#This Row],[Invoice Date]])/3,0)</f>
        <v>Q1</v>
      </c>
      <c r="R7975" s="4" t="str">
        <f>LOOKUP(O7975,{1,3,6,9,12},{"Winter","Spring","Summer","Autumn","Winter"})</f>
        <v>Winter</v>
      </c>
    </row>
    <row r="7976" spans="2:18"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c r="O7976" s="4">
        <f>MONTH(Table1[[#This Row],[Invoice Date]])</f>
        <v>1</v>
      </c>
      <c r="P7976" s="4">
        <f>YEAR(Table1[[#This Row],[Invoice Date]])</f>
        <v>2021</v>
      </c>
      <c r="Q7976" s="4" t="str">
        <f>"Q"&amp;ROUNDUP(MONTH(Table1[[#This Row],[Invoice Date]])/3,0)</f>
        <v>Q1</v>
      </c>
      <c r="R7976" s="4" t="str">
        <f>LOOKUP(O7976,{1,3,6,9,12},{"Winter","Spring","Summer","Autumn","Winter"})</f>
        <v>Winter</v>
      </c>
    </row>
    <row r="7977" spans="2:18"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c r="O7977" s="4">
        <f>MONTH(Table1[[#This Row],[Invoice Date]])</f>
        <v>1</v>
      </c>
      <c r="P7977" s="4">
        <f>YEAR(Table1[[#This Row],[Invoice Date]])</f>
        <v>2021</v>
      </c>
      <c r="Q7977" s="4" t="str">
        <f>"Q"&amp;ROUNDUP(MONTH(Table1[[#This Row],[Invoice Date]])/3,0)</f>
        <v>Q1</v>
      </c>
      <c r="R7977" s="4" t="str">
        <f>LOOKUP(O7977,{1,3,6,9,12},{"Winter","Spring","Summer","Autumn","Winter"})</f>
        <v>Winter</v>
      </c>
    </row>
    <row r="7978" spans="2:18"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c r="O7978" s="4">
        <f>MONTH(Table1[[#This Row],[Invoice Date]])</f>
        <v>2</v>
      </c>
      <c r="P7978" s="4">
        <f>YEAR(Table1[[#This Row],[Invoice Date]])</f>
        <v>2021</v>
      </c>
      <c r="Q7978" s="4" t="str">
        <f>"Q"&amp;ROUNDUP(MONTH(Table1[[#This Row],[Invoice Date]])/3,0)</f>
        <v>Q1</v>
      </c>
      <c r="R7978" s="4" t="str">
        <f>LOOKUP(O7978,{1,3,6,9,12},{"Winter","Spring","Summer","Autumn","Winter"})</f>
        <v>Winter</v>
      </c>
    </row>
    <row r="7979" spans="2:18"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c r="O7979" s="4">
        <f>MONTH(Table1[[#This Row],[Invoice Date]])</f>
        <v>2</v>
      </c>
      <c r="P7979" s="4">
        <f>YEAR(Table1[[#This Row],[Invoice Date]])</f>
        <v>2021</v>
      </c>
      <c r="Q7979" s="4" t="str">
        <f>"Q"&amp;ROUNDUP(MONTH(Table1[[#This Row],[Invoice Date]])/3,0)</f>
        <v>Q1</v>
      </c>
      <c r="R7979" s="4" t="str">
        <f>LOOKUP(O7979,{1,3,6,9,12},{"Winter","Spring","Summer","Autumn","Winter"})</f>
        <v>Winter</v>
      </c>
    </row>
    <row r="7980" spans="2:18"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c r="O7980" s="4">
        <f>MONTH(Table1[[#This Row],[Invoice Date]])</f>
        <v>2</v>
      </c>
      <c r="P7980" s="4">
        <f>YEAR(Table1[[#This Row],[Invoice Date]])</f>
        <v>2021</v>
      </c>
      <c r="Q7980" s="4" t="str">
        <f>"Q"&amp;ROUNDUP(MONTH(Table1[[#This Row],[Invoice Date]])/3,0)</f>
        <v>Q1</v>
      </c>
      <c r="R7980" s="4" t="str">
        <f>LOOKUP(O7980,{1,3,6,9,12},{"Winter","Spring","Summer","Autumn","Winter"})</f>
        <v>Winter</v>
      </c>
    </row>
    <row r="7981" spans="2:18"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c r="O7981" s="4">
        <f>MONTH(Table1[[#This Row],[Invoice Date]])</f>
        <v>2</v>
      </c>
      <c r="P7981" s="4">
        <f>YEAR(Table1[[#This Row],[Invoice Date]])</f>
        <v>2021</v>
      </c>
      <c r="Q7981" s="4" t="str">
        <f>"Q"&amp;ROUNDUP(MONTH(Table1[[#This Row],[Invoice Date]])/3,0)</f>
        <v>Q1</v>
      </c>
      <c r="R7981" s="4" t="str">
        <f>LOOKUP(O7981,{1,3,6,9,12},{"Winter","Spring","Summer","Autumn","Winter"})</f>
        <v>Winter</v>
      </c>
    </row>
    <row r="7982" spans="2:18"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c r="O7982" s="4">
        <f>MONTH(Table1[[#This Row],[Invoice Date]])</f>
        <v>2</v>
      </c>
      <c r="P7982" s="4">
        <f>YEAR(Table1[[#This Row],[Invoice Date]])</f>
        <v>2021</v>
      </c>
      <c r="Q7982" s="4" t="str">
        <f>"Q"&amp;ROUNDUP(MONTH(Table1[[#This Row],[Invoice Date]])/3,0)</f>
        <v>Q1</v>
      </c>
      <c r="R7982" s="4" t="str">
        <f>LOOKUP(O7982,{1,3,6,9,12},{"Winter","Spring","Summer","Autumn","Winter"})</f>
        <v>Winter</v>
      </c>
    </row>
    <row r="7983" spans="2:18"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c r="O7983" s="4">
        <f>MONTH(Table1[[#This Row],[Invoice Date]])</f>
        <v>2</v>
      </c>
      <c r="P7983" s="4">
        <f>YEAR(Table1[[#This Row],[Invoice Date]])</f>
        <v>2021</v>
      </c>
      <c r="Q7983" s="4" t="str">
        <f>"Q"&amp;ROUNDUP(MONTH(Table1[[#This Row],[Invoice Date]])/3,0)</f>
        <v>Q1</v>
      </c>
      <c r="R7983" s="4" t="str">
        <f>LOOKUP(O7983,{1,3,6,9,12},{"Winter","Spring","Summer","Autumn","Winter"})</f>
        <v>Winter</v>
      </c>
    </row>
    <row r="7984" spans="2:18"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c r="O7984" s="4">
        <f>MONTH(Table1[[#This Row],[Invoice Date]])</f>
        <v>2</v>
      </c>
      <c r="P7984" s="4">
        <f>YEAR(Table1[[#This Row],[Invoice Date]])</f>
        <v>2021</v>
      </c>
      <c r="Q7984" s="4" t="str">
        <f>"Q"&amp;ROUNDUP(MONTH(Table1[[#This Row],[Invoice Date]])/3,0)</f>
        <v>Q1</v>
      </c>
      <c r="R7984" s="4" t="str">
        <f>LOOKUP(O7984,{1,3,6,9,12},{"Winter","Spring","Summer","Autumn","Winter"})</f>
        <v>Winter</v>
      </c>
    </row>
    <row r="7985" spans="2:18"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c r="O7985" s="4">
        <f>MONTH(Table1[[#This Row],[Invoice Date]])</f>
        <v>2</v>
      </c>
      <c r="P7985" s="4">
        <f>YEAR(Table1[[#This Row],[Invoice Date]])</f>
        <v>2021</v>
      </c>
      <c r="Q7985" s="4" t="str">
        <f>"Q"&amp;ROUNDUP(MONTH(Table1[[#This Row],[Invoice Date]])/3,0)</f>
        <v>Q1</v>
      </c>
      <c r="R7985" s="4" t="str">
        <f>LOOKUP(O7985,{1,3,6,9,12},{"Winter","Spring","Summer","Autumn","Winter"})</f>
        <v>Winter</v>
      </c>
    </row>
    <row r="7986" spans="2:18"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c r="O7986" s="4">
        <f>MONTH(Table1[[#This Row],[Invoice Date]])</f>
        <v>2</v>
      </c>
      <c r="P7986" s="4">
        <f>YEAR(Table1[[#This Row],[Invoice Date]])</f>
        <v>2021</v>
      </c>
      <c r="Q7986" s="4" t="str">
        <f>"Q"&amp;ROUNDUP(MONTH(Table1[[#This Row],[Invoice Date]])/3,0)</f>
        <v>Q1</v>
      </c>
      <c r="R7986" s="4" t="str">
        <f>LOOKUP(O7986,{1,3,6,9,12},{"Winter","Spring","Summer","Autumn","Winter"})</f>
        <v>Winter</v>
      </c>
    </row>
    <row r="7987" spans="2:18"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c r="O7987" s="4">
        <f>MONTH(Table1[[#This Row],[Invoice Date]])</f>
        <v>2</v>
      </c>
      <c r="P7987" s="4">
        <f>YEAR(Table1[[#This Row],[Invoice Date]])</f>
        <v>2021</v>
      </c>
      <c r="Q7987" s="4" t="str">
        <f>"Q"&amp;ROUNDUP(MONTH(Table1[[#This Row],[Invoice Date]])/3,0)</f>
        <v>Q1</v>
      </c>
      <c r="R7987" s="4" t="str">
        <f>LOOKUP(O7987,{1,3,6,9,12},{"Winter","Spring","Summer","Autumn","Winter"})</f>
        <v>Winter</v>
      </c>
    </row>
    <row r="7988" spans="2:18"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c r="O7988" s="4">
        <f>MONTH(Table1[[#This Row],[Invoice Date]])</f>
        <v>2</v>
      </c>
      <c r="P7988" s="4">
        <f>YEAR(Table1[[#This Row],[Invoice Date]])</f>
        <v>2021</v>
      </c>
      <c r="Q7988" s="4" t="str">
        <f>"Q"&amp;ROUNDUP(MONTH(Table1[[#This Row],[Invoice Date]])/3,0)</f>
        <v>Q1</v>
      </c>
      <c r="R7988" s="4" t="str">
        <f>LOOKUP(O7988,{1,3,6,9,12},{"Winter","Spring","Summer","Autumn","Winter"})</f>
        <v>Winter</v>
      </c>
    </row>
    <row r="7989" spans="2:18"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c r="O7989" s="4">
        <f>MONTH(Table1[[#This Row],[Invoice Date]])</f>
        <v>2</v>
      </c>
      <c r="P7989" s="4">
        <f>YEAR(Table1[[#This Row],[Invoice Date]])</f>
        <v>2021</v>
      </c>
      <c r="Q7989" s="4" t="str">
        <f>"Q"&amp;ROUNDUP(MONTH(Table1[[#This Row],[Invoice Date]])/3,0)</f>
        <v>Q1</v>
      </c>
      <c r="R7989" s="4" t="str">
        <f>LOOKUP(O7989,{1,3,6,9,12},{"Winter","Spring","Summer","Autumn","Winter"})</f>
        <v>Winter</v>
      </c>
    </row>
    <row r="7990" spans="2:18"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c r="O7990" s="4">
        <f>MONTH(Table1[[#This Row],[Invoice Date]])</f>
        <v>2</v>
      </c>
      <c r="P7990" s="4">
        <f>YEAR(Table1[[#This Row],[Invoice Date]])</f>
        <v>2021</v>
      </c>
      <c r="Q7990" s="4" t="str">
        <f>"Q"&amp;ROUNDUP(MONTH(Table1[[#This Row],[Invoice Date]])/3,0)</f>
        <v>Q1</v>
      </c>
      <c r="R7990" s="4" t="str">
        <f>LOOKUP(O7990,{1,3,6,9,12},{"Winter","Spring","Summer","Autumn","Winter"})</f>
        <v>Winter</v>
      </c>
    </row>
    <row r="7991" spans="2:18"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c r="O7991" s="4">
        <f>MONTH(Table1[[#This Row],[Invoice Date]])</f>
        <v>2</v>
      </c>
      <c r="P7991" s="4">
        <f>YEAR(Table1[[#This Row],[Invoice Date]])</f>
        <v>2021</v>
      </c>
      <c r="Q7991" s="4" t="str">
        <f>"Q"&amp;ROUNDUP(MONTH(Table1[[#This Row],[Invoice Date]])/3,0)</f>
        <v>Q1</v>
      </c>
      <c r="R7991" s="4" t="str">
        <f>LOOKUP(O7991,{1,3,6,9,12},{"Winter","Spring","Summer","Autumn","Winter"})</f>
        <v>Winter</v>
      </c>
    </row>
    <row r="7992" spans="2:18"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c r="O7992" s="4">
        <f>MONTH(Table1[[#This Row],[Invoice Date]])</f>
        <v>2</v>
      </c>
      <c r="P7992" s="4">
        <f>YEAR(Table1[[#This Row],[Invoice Date]])</f>
        <v>2021</v>
      </c>
      <c r="Q7992" s="4" t="str">
        <f>"Q"&amp;ROUNDUP(MONTH(Table1[[#This Row],[Invoice Date]])/3,0)</f>
        <v>Q1</v>
      </c>
      <c r="R7992" s="4" t="str">
        <f>LOOKUP(O7992,{1,3,6,9,12},{"Winter","Spring","Summer","Autumn","Winter"})</f>
        <v>Winter</v>
      </c>
    </row>
    <row r="7993" spans="2:18"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c r="O7993" s="4">
        <f>MONTH(Table1[[#This Row],[Invoice Date]])</f>
        <v>2</v>
      </c>
      <c r="P7993" s="4">
        <f>YEAR(Table1[[#This Row],[Invoice Date]])</f>
        <v>2021</v>
      </c>
      <c r="Q7993" s="4" t="str">
        <f>"Q"&amp;ROUNDUP(MONTH(Table1[[#This Row],[Invoice Date]])/3,0)</f>
        <v>Q1</v>
      </c>
      <c r="R7993" s="4" t="str">
        <f>LOOKUP(O7993,{1,3,6,9,12},{"Winter","Spring","Summer","Autumn","Winter"})</f>
        <v>Winter</v>
      </c>
    </row>
    <row r="7994" spans="2:18"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c r="O7994" s="4">
        <f>MONTH(Table1[[#This Row],[Invoice Date]])</f>
        <v>2</v>
      </c>
      <c r="P7994" s="4">
        <f>YEAR(Table1[[#This Row],[Invoice Date]])</f>
        <v>2021</v>
      </c>
      <c r="Q7994" s="4" t="str">
        <f>"Q"&amp;ROUNDUP(MONTH(Table1[[#This Row],[Invoice Date]])/3,0)</f>
        <v>Q1</v>
      </c>
      <c r="R7994" s="4" t="str">
        <f>LOOKUP(O7994,{1,3,6,9,12},{"Winter","Spring","Summer","Autumn","Winter"})</f>
        <v>Winter</v>
      </c>
    </row>
    <row r="7995" spans="2:18"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c r="O7995" s="4">
        <f>MONTH(Table1[[#This Row],[Invoice Date]])</f>
        <v>2</v>
      </c>
      <c r="P7995" s="4">
        <f>YEAR(Table1[[#This Row],[Invoice Date]])</f>
        <v>2021</v>
      </c>
      <c r="Q7995" s="4" t="str">
        <f>"Q"&amp;ROUNDUP(MONTH(Table1[[#This Row],[Invoice Date]])/3,0)</f>
        <v>Q1</v>
      </c>
      <c r="R7995" s="4" t="str">
        <f>LOOKUP(O7995,{1,3,6,9,12},{"Winter","Spring","Summer","Autumn","Winter"})</f>
        <v>Winter</v>
      </c>
    </row>
    <row r="7996" spans="2:18"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c r="O7996" s="4">
        <f>MONTH(Table1[[#This Row],[Invoice Date]])</f>
        <v>3</v>
      </c>
      <c r="P7996" s="4">
        <f>YEAR(Table1[[#This Row],[Invoice Date]])</f>
        <v>2021</v>
      </c>
      <c r="Q7996" s="4" t="str">
        <f>"Q"&amp;ROUNDUP(MONTH(Table1[[#This Row],[Invoice Date]])/3,0)</f>
        <v>Q1</v>
      </c>
      <c r="R7996" s="4" t="str">
        <f>LOOKUP(O7996,{1,3,6,9,12},{"Winter","Spring","Summer","Autumn","Winter"})</f>
        <v>Spring</v>
      </c>
    </row>
    <row r="7997" spans="2:18"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c r="O7997" s="4">
        <f>MONTH(Table1[[#This Row],[Invoice Date]])</f>
        <v>3</v>
      </c>
      <c r="P7997" s="4">
        <f>YEAR(Table1[[#This Row],[Invoice Date]])</f>
        <v>2021</v>
      </c>
      <c r="Q7997" s="4" t="str">
        <f>"Q"&amp;ROUNDUP(MONTH(Table1[[#This Row],[Invoice Date]])/3,0)</f>
        <v>Q1</v>
      </c>
      <c r="R7997" s="4" t="str">
        <f>LOOKUP(O7997,{1,3,6,9,12},{"Winter","Spring","Summer","Autumn","Winter"})</f>
        <v>Spring</v>
      </c>
    </row>
    <row r="7998" spans="2:18"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c r="O7998" s="4">
        <f>MONTH(Table1[[#This Row],[Invoice Date]])</f>
        <v>3</v>
      </c>
      <c r="P7998" s="4">
        <f>YEAR(Table1[[#This Row],[Invoice Date]])</f>
        <v>2021</v>
      </c>
      <c r="Q7998" s="4" t="str">
        <f>"Q"&amp;ROUNDUP(MONTH(Table1[[#This Row],[Invoice Date]])/3,0)</f>
        <v>Q1</v>
      </c>
      <c r="R7998" s="4" t="str">
        <f>LOOKUP(O7998,{1,3,6,9,12},{"Winter","Spring","Summer","Autumn","Winter"})</f>
        <v>Spring</v>
      </c>
    </row>
    <row r="7999" spans="2:18"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c r="O7999" s="4">
        <f>MONTH(Table1[[#This Row],[Invoice Date]])</f>
        <v>3</v>
      </c>
      <c r="P7999" s="4">
        <f>YEAR(Table1[[#This Row],[Invoice Date]])</f>
        <v>2021</v>
      </c>
      <c r="Q7999" s="4" t="str">
        <f>"Q"&amp;ROUNDUP(MONTH(Table1[[#This Row],[Invoice Date]])/3,0)</f>
        <v>Q1</v>
      </c>
      <c r="R7999" s="4" t="str">
        <f>LOOKUP(O7999,{1,3,6,9,12},{"Winter","Spring","Summer","Autumn","Winter"})</f>
        <v>Spring</v>
      </c>
    </row>
    <row r="8000" spans="2:18"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c r="O8000" s="4">
        <f>MONTH(Table1[[#This Row],[Invoice Date]])</f>
        <v>3</v>
      </c>
      <c r="P8000" s="4">
        <f>YEAR(Table1[[#This Row],[Invoice Date]])</f>
        <v>2021</v>
      </c>
      <c r="Q8000" s="4" t="str">
        <f>"Q"&amp;ROUNDUP(MONTH(Table1[[#This Row],[Invoice Date]])/3,0)</f>
        <v>Q1</v>
      </c>
      <c r="R8000" s="4" t="str">
        <f>LOOKUP(O8000,{1,3,6,9,12},{"Winter","Spring","Summer","Autumn","Winter"})</f>
        <v>Spring</v>
      </c>
    </row>
    <row r="8001" spans="2:18"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c r="O8001" s="4">
        <f>MONTH(Table1[[#This Row],[Invoice Date]])</f>
        <v>3</v>
      </c>
      <c r="P8001" s="4">
        <f>YEAR(Table1[[#This Row],[Invoice Date]])</f>
        <v>2021</v>
      </c>
      <c r="Q8001" s="4" t="str">
        <f>"Q"&amp;ROUNDUP(MONTH(Table1[[#This Row],[Invoice Date]])/3,0)</f>
        <v>Q1</v>
      </c>
      <c r="R8001" s="4" t="str">
        <f>LOOKUP(O8001,{1,3,6,9,12},{"Winter","Spring","Summer","Autumn","Winter"})</f>
        <v>Spring</v>
      </c>
    </row>
    <row r="8002" spans="2:18"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c r="O8002" s="4">
        <f>MONTH(Table1[[#This Row],[Invoice Date]])</f>
        <v>3</v>
      </c>
      <c r="P8002" s="4">
        <f>YEAR(Table1[[#This Row],[Invoice Date]])</f>
        <v>2021</v>
      </c>
      <c r="Q8002" s="4" t="str">
        <f>"Q"&amp;ROUNDUP(MONTH(Table1[[#This Row],[Invoice Date]])/3,0)</f>
        <v>Q1</v>
      </c>
      <c r="R8002" s="4" t="str">
        <f>LOOKUP(O8002,{1,3,6,9,12},{"Winter","Spring","Summer","Autumn","Winter"})</f>
        <v>Spring</v>
      </c>
    </row>
    <row r="8003" spans="2:18"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c r="O8003" s="4">
        <f>MONTH(Table1[[#This Row],[Invoice Date]])</f>
        <v>3</v>
      </c>
      <c r="P8003" s="4">
        <f>YEAR(Table1[[#This Row],[Invoice Date]])</f>
        <v>2021</v>
      </c>
      <c r="Q8003" s="4" t="str">
        <f>"Q"&amp;ROUNDUP(MONTH(Table1[[#This Row],[Invoice Date]])/3,0)</f>
        <v>Q1</v>
      </c>
      <c r="R8003" s="4" t="str">
        <f>LOOKUP(O8003,{1,3,6,9,12},{"Winter","Spring","Summer","Autumn","Winter"})</f>
        <v>Spring</v>
      </c>
    </row>
    <row r="8004" spans="2:18"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c r="O8004" s="4">
        <f>MONTH(Table1[[#This Row],[Invoice Date]])</f>
        <v>3</v>
      </c>
      <c r="P8004" s="4">
        <f>YEAR(Table1[[#This Row],[Invoice Date]])</f>
        <v>2021</v>
      </c>
      <c r="Q8004" s="4" t="str">
        <f>"Q"&amp;ROUNDUP(MONTH(Table1[[#This Row],[Invoice Date]])/3,0)</f>
        <v>Q1</v>
      </c>
      <c r="R8004" s="4" t="str">
        <f>LOOKUP(O8004,{1,3,6,9,12},{"Winter","Spring","Summer","Autumn","Winter"})</f>
        <v>Spring</v>
      </c>
    </row>
    <row r="8005" spans="2:18"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c r="O8005" s="4">
        <f>MONTH(Table1[[#This Row],[Invoice Date]])</f>
        <v>3</v>
      </c>
      <c r="P8005" s="4">
        <f>YEAR(Table1[[#This Row],[Invoice Date]])</f>
        <v>2021</v>
      </c>
      <c r="Q8005" s="4" t="str">
        <f>"Q"&amp;ROUNDUP(MONTH(Table1[[#This Row],[Invoice Date]])/3,0)</f>
        <v>Q1</v>
      </c>
      <c r="R8005" s="4" t="str">
        <f>LOOKUP(O8005,{1,3,6,9,12},{"Winter","Spring","Summer","Autumn","Winter"})</f>
        <v>Spring</v>
      </c>
    </row>
    <row r="8006" spans="2:18"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c r="O8006" s="4">
        <f>MONTH(Table1[[#This Row],[Invoice Date]])</f>
        <v>3</v>
      </c>
      <c r="P8006" s="4">
        <f>YEAR(Table1[[#This Row],[Invoice Date]])</f>
        <v>2021</v>
      </c>
      <c r="Q8006" s="4" t="str">
        <f>"Q"&amp;ROUNDUP(MONTH(Table1[[#This Row],[Invoice Date]])/3,0)</f>
        <v>Q1</v>
      </c>
      <c r="R8006" s="4" t="str">
        <f>LOOKUP(O8006,{1,3,6,9,12},{"Winter","Spring","Summer","Autumn","Winter"})</f>
        <v>Spring</v>
      </c>
    </row>
    <row r="8007" spans="2:18"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c r="O8007" s="4">
        <f>MONTH(Table1[[#This Row],[Invoice Date]])</f>
        <v>3</v>
      </c>
      <c r="P8007" s="4">
        <f>YEAR(Table1[[#This Row],[Invoice Date]])</f>
        <v>2021</v>
      </c>
      <c r="Q8007" s="4" t="str">
        <f>"Q"&amp;ROUNDUP(MONTH(Table1[[#This Row],[Invoice Date]])/3,0)</f>
        <v>Q1</v>
      </c>
      <c r="R8007" s="4" t="str">
        <f>LOOKUP(O8007,{1,3,6,9,12},{"Winter","Spring","Summer","Autumn","Winter"})</f>
        <v>Spring</v>
      </c>
    </row>
    <row r="8008" spans="2:18"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c r="O8008" s="4">
        <f>MONTH(Table1[[#This Row],[Invoice Date]])</f>
        <v>3</v>
      </c>
      <c r="P8008" s="4">
        <f>YEAR(Table1[[#This Row],[Invoice Date]])</f>
        <v>2021</v>
      </c>
      <c r="Q8008" s="4" t="str">
        <f>"Q"&amp;ROUNDUP(MONTH(Table1[[#This Row],[Invoice Date]])/3,0)</f>
        <v>Q1</v>
      </c>
      <c r="R8008" s="4" t="str">
        <f>LOOKUP(O8008,{1,3,6,9,12},{"Winter","Spring","Summer","Autumn","Winter"})</f>
        <v>Spring</v>
      </c>
    </row>
    <row r="8009" spans="2:18"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c r="O8009" s="4">
        <f>MONTH(Table1[[#This Row],[Invoice Date]])</f>
        <v>3</v>
      </c>
      <c r="P8009" s="4">
        <f>YEAR(Table1[[#This Row],[Invoice Date]])</f>
        <v>2021</v>
      </c>
      <c r="Q8009" s="4" t="str">
        <f>"Q"&amp;ROUNDUP(MONTH(Table1[[#This Row],[Invoice Date]])/3,0)</f>
        <v>Q1</v>
      </c>
      <c r="R8009" s="4" t="str">
        <f>LOOKUP(O8009,{1,3,6,9,12},{"Winter","Spring","Summer","Autumn","Winter"})</f>
        <v>Spring</v>
      </c>
    </row>
    <row r="8010" spans="2:18"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c r="O8010" s="4">
        <f>MONTH(Table1[[#This Row],[Invoice Date]])</f>
        <v>3</v>
      </c>
      <c r="P8010" s="4">
        <f>YEAR(Table1[[#This Row],[Invoice Date]])</f>
        <v>2021</v>
      </c>
      <c r="Q8010" s="4" t="str">
        <f>"Q"&amp;ROUNDUP(MONTH(Table1[[#This Row],[Invoice Date]])/3,0)</f>
        <v>Q1</v>
      </c>
      <c r="R8010" s="4" t="str">
        <f>LOOKUP(O8010,{1,3,6,9,12},{"Winter","Spring","Summer","Autumn","Winter"})</f>
        <v>Spring</v>
      </c>
    </row>
    <row r="8011" spans="2:18"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c r="O8011" s="4">
        <f>MONTH(Table1[[#This Row],[Invoice Date]])</f>
        <v>4</v>
      </c>
      <c r="P8011" s="4">
        <f>YEAR(Table1[[#This Row],[Invoice Date]])</f>
        <v>2021</v>
      </c>
      <c r="Q8011" s="4" t="str">
        <f>"Q"&amp;ROUNDUP(MONTH(Table1[[#This Row],[Invoice Date]])/3,0)</f>
        <v>Q2</v>
      </c>
      <c r="R8011" s="4" t="str">
        <f>LOOKUP(O8011,{1,3,6,9,12},{"Winter","Spring","Summer","Autumn","Winter"})</f>
        <v>Spring</v>
      </c>
    </row>
    <row r="8012" spans="2:18"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c r="O8012" s="4">
        <f>MONTH(Table1[[#This Row],[Invoice Date]])</f>
        <v>4</v>
      </c>
      <c r="P8012" s="4">
        <f>YEAR(Table1[[#This Row],[Invoice Date]])</f>
        <v>2021</v>
      </c>
      <c r="Q8012" s="4" t="str">
        <f>"Q"&amp;ROUNDUP(MONTH(Table1[[#This Row],[Invoice Date]])/3,0)</f>
        <v>Q2</v>
      </c>
      <c r="R8012" s="4" t="str">
        <f>LOOKUP(O8012,{1,3,6,9,12},{"Winter","Spring","Summer","Autumn","Winter"})</f>
        <v>Spring</v>
      </c>
    </row>
    <row r="8013" spans="2:18"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c r="O8013" s="4">
        <f>MONTH(Table1[[#This Row],[Invoice Date]])</f>
        <v>4</v>
      </c>
      <c r="P8013" s="4">
        <f>YEAR(Table1[[#This Row],[Invoice Date]])</f>
        <v>2021</v>
      </c>
      <c r="Q8013" s="4" t="str">
        <f>"Q"&amp;ROUNDUP(MONTH(Table1[[#This Row],[Invoice Date]])/3,0)</f>
        <v>Q2</v>
      </c>
      <c r="R8013" s="4" t="str">
        <f>LOOKUP(O8013,{1,3,6,9,12},{"Winter","Spring","Summer","Autumn","Winter"})</f>
        <v>Spring</v>
      </c>
    </row>
    <row r="8014" spans="2:18"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c r="O8014" s="4">
        <f>MONTH(Table1[[#This Row],[Invoice Date]])</f>
        <v>4</v>
      </c>
      <c r="P8014" s="4">
        <f>YEAR(Table1[[#This Row],[Invoice Date]])</f>
        <v>2021</v>
      </c>
      <c r="Q8014" s="4" t="str">
        <f>"Q"&amp;ROUNDUP(MONTH(Table1[[#This Row],[Invoice Date]])/3,0)</f>
        <v>Q2</v>
      </c>
      <c r="R8014" s="4" t="str">
        <f>LOOKUP(O8014,{1,3,6,9,12},{"Winter","Spring","Summer","Autumn","Winter"})</f>
        <v>Spring</v>
      </c>
    </row>
    <row r="8015" spans="2:18"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c r="O8015" s="4">
        <f>MONTH(Table1[[#This Row],[Invoice Date]])</f>
        <v>4</v>
      </c>
      <c r="P8015" s="4">
        <f>YEAR(Table1[[#This Row],[Invoice Date]])</f>
        <v>2021</v>
      </c>
      <c r="Q8015" s="4" t="str">
        <f>"Q"&amp;ROUNDUP(MONTH(Table1[[#This Row],[Invoice Date]])/3,0)</f>
        <v>Q2</v>
      </c>
      <c r="R8015" s="4" t="str">
        <f>LOOKUP(O8015,{1,3,6,9,12},{"Winter","Spring","Summer","Autumn","Winter"})</f>
        <v>Spring</v>
      </c>
    </row>
    <row r="8016" spans="2:18"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c r="O8016" s="4">
        <f>MONTH(Table1[[#This Row],[Invoice Date]])</f>
        <v>4</v>
      </c>
      <c r="P8016" s="4">
        <f>YEAR(Table1[[#This Row],[Invoice Date]])</f>
        <v>2021</v>
      </c>
      <c r="Q8016" s="4" t="str">
        <f>"Q"&amp;ROUNDUP(MONTH(Table1[[#This Row],[Invoice Date]])/3,0)</f>
        <v>Q2</v>
      </c>
      <c r="R8016" s="4" t="str">
        <f>LOOKUP(O8016,{1,3,6,9,12},{"Winter","Spring","Summer","Autumn","Winter"})</f>
        <v>Spring</v>
      </c>
    </row>
    <row r="8017" spans="2:18"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c r="O8017" s="4">
        <f>MONTH(Table1[[#This Row],[Invoice Date]])</f>
        <v>4</v>
      </c>
      <c r="P8017" s="4">
        <f>YEAR(Table1[[#This Row],[Invoice Date]])</f>
        <v>2021</v>
      </c>
      <c r="Q8017" s="4" t="str">
        <f>"Q"&amp;ROUNDUP(MONTH(Table1[[#This Row],[Invoice Date]])/3,0)</f>
        <v>Q2</v>
      </c>
      <c r="R8017" s="4" t="str">
        <f>LOOKUP(O8017,{1,3,6,9,12},{"Winter","Spring","Summer","Autumn","Winter"})</f>
        <v>Spring</v>
      </c>
    </row>
    <row r="8018" spans="2:18"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c r="O8018" s="4">
        <f>MONTH(Table1[[#This Row],[Invoice Date]])</f>
        <v>4</v>
      </c>
      <c r="P8018" s="4">
        <f>YEAR(Table1[[#This Row],[Invoice Date]])</f>
        <v>2021</v>
      </c>
      <c r="Q8018" s="4" t="str">
        <f>"Q"&amp;ROUNDUP(MONTH(Table1[[#This Row],[Invoice Date]])/3,0)</f>
        <v>Q2</v>
      </c>
      <c r="R8018" s="4" t="str">
        <f>LOOKUP(O8018,{1,3,6,9,12},{"Winter","Spring","Summer","Autumn","Winter"})</f>
        <v>Spring</v>
      </c>
    </row>
    <row r="8019" spans="2:18"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c r="O8019" s="4">
        <f>MONTH(Table1[[#This Row],[Invoice Date]])</f>
        <v>4</v>
      </c>
      <c r="P8019" s="4">
        <f>YEAR(Table1[[#This Row],[Invoice Date]])</f>
        <v>2021</v>
      </c>
      <c r="Q8019" s="4" t="str">
        <f>"Q"&amp;ROUNDUP(MONTH(Table1[[#This Row],[Invoice Date]])/3,0)</f>
        <v>Q2</v>
      </c>
      <c r="R8019" s="4" t="str">
        <f>LOOKUP(O8019,{1,3,6,9,12},{"Winter","Spring","Summer","Autumn","Winter"})</f>
        <v>Spring</v>
      </c>
    </row>
    <row r="8020" spans="2:18"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c r="O8020" s="4">
        <f>MONTH(Table1[[#This Row],[Invoice Date]])</f>
        <v>4</v>
      </c>
      <c r="P8020" s="4">
        <f>YEAR(Table1[[#This Row],[Invoice Date]])</f>
        <v>2021</v>
      </c>
      <c r="Q8020" s="4" t="str">
        <f>"Q"&amp;ROUNDUP(MONTH(Table1[[#This Row],[Invoice Date]])/3,0)</f>
        <v>Q2</v>
      </c>
      <c r="R8020" s="4" t="str">
        <f>LOOKUP(O8020,{1,3,6,9,12},{"Winter","Spring","Summer","Autumn","Winter"})</f>
        <v>Spring</v>
      </c>
    </row>
    <row r="8021" spans="2:18"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c r="O8021" s="4">
        <f>MONTH(Table1[[#This Row],[Invoice Date]])</f>
        <v>4</v>
      </c>
      <c r="P8021" s="4">
        <f>YEAR(Table1[[#This Row],[Invoice Date]])</f>
        <v>2021</v>
      </c>
      <c r="Q8021" s="4" t="str">
        <f>"Q"&amp;ROUNDUP(MONTH(Table1[[#This Row],[Invoice Date]])/3,0)</f>
        <v>Q2</v>
      </c>
      <c r="R8021" s="4" t="str">
        <f>LOOKUP(O8021,{1,3,6,9,12},{"Winter","Spring","Summer","Autumn","Winter"})</f>
        <v>Spring</v>
      </c>
    </row>
    <row r="8022" spans="2:18"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c r="O8022" s="4">
        <f>MONTH(Table1[[#This Row],[Invoice Date]])</f>
        <v>4</v>
      </c>
      <c r="P8022" s="4">
        <f>YEAR(Table1[[#This Row],[Invoice Date]])</f>
        <v>2021</v>
      </c>
      <c r="Q8022" s="4" t="str">
        <f>"Q"&amp;ROUNDUP(MONTH(Table1[[#This Row],[Invoice Date]])/3,0)</f>
        <v>Q2</v>
      </c>
      <c r="R8022" s="4" t="str">
        <f>LOOKUP(O8022,{1,3,6,9,12},{"Winter","Spring","Summer","Autumn","Winter"})</f>
        <v>Spring</v>
      </c>
    </row>
    <row r="8023" spans="2:18"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c r="O8023" s="4">
        <f>MONTH(Table1[[#This Row],[Invoice Date]])</f>
        <v>4</v>
      </c>
      <c r="P8023" s="4">
        <f>YEAR(Table1[[#This Row],[Invoice Date]])</f>
        <v>2021</v>
      </c>
      <c r="Q8023" s="4" t="str">
        <f>"Q"&amp;ROUNDUP(MONTH(Table1[[#This Row],[Invoice Date]])/3,0)</f>
        <v>Q2</v>
      </c>
      <c r="R8023" s="4" t="str">
        <f>LOOKUP(O8023,{1,3,6,9,12},{"Winter","Spring","Summer","Autumn","Winter"})</f>
        <v>Spring</v>
      </c>
    </row>
    <row r="8024" spans="2:18"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c r="O8024" s="4">
        <f>MONTH(Table1[[#This Row],[Invoice Date]])</f>
        <v>4</v>
      </c>
      <c r="P8024" s="4">
        <f>YEAR(Table1[[#This Row],[Invoice Date]])</f>
        <v>2021</v>
      </c>
      <c r="Q8024" s="4" t="str">
        <f>"Q"&amp;ROUNDUP(MONTH(Table1[[#This Row],[Invoice Date]])/3,0)</f>
        <v>Q2</v>
      </c>
      <c r="R8024" s="4" t="str">
        <f>LOOKUP(O8024,{1,3,6,9,12},{"Winter","Spring","Summer","Autumn","Winter"})</f>
        <v>Spring</v>
      </c>
    </row>
    <row r="8025" spans="2:18"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c r="O8025" s="4">
        <f>MONTH(Table1[[#This Row],[Invoice Date]])</f>
        <v>4</v>
      </c>
      <c r="P8025" s="4">
        <f>YEAR(Table1[[#This Row],[Invoice Date]])</f>
        <v>2021</v>
      </c>
      <c r="Q8025" s="4" t="str">
        <f>"Q"&amp;ROUNDUP(MONTH(Table1[[#This Row],[Invoice Date]])/3,0)</f>
        <v>Q2</v>
      </c>
      <c r="R8025" s="4" t="str">
        <f>LOOKUP(O8025,{1,3,6,9,12},{"Winter","Spring","Summer","Autumn","Winter"})</f>
        <v>Spring</v>
      </c>
    </row>
    <row r="8026" spans="2:18"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c r="O8026" s="4">
        <f>MONTH(Table1[[#This Row],[Invoice Date]])</f>
        <v>4</v>
      </c>
      <c r="P8026" s="4">
        <f>YEAR(Table1[[#This Row],[Invoice Date]])</f>
        <v>2021</v>
      </c>
      <c r="Q8026" s="4" t="str">
        <f>"Q"&amp;ROUNDUP(MONTH(Table1[[#This Row],[Invoice Date]])/3,0)</f>
        <v>Q2</v>
      </c>
      <c r="R8026" s="4" t="str">
        <f>LOOKUP(O8026,{1,3,6,9,12},{"Winter","Spring","Summer","Autumn","Winter"})</f>
        <v>Spring</v>
      </c>
    </row>
    <row r="8027" spans="2:18"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c r="O8027" s="4">
        <f>MONTH(Table1[[#This Row],[Invoice Date]])</f>
        <v>4</v>
      </c>
      <c r="P8027" s="4">
        <f>YEAR(Table1[[#This Row],[Invoice Date]])</f>
        <v>2021</v>
      </c>
      <c r="Q8027" s="4" t="str">
        <f>"Q"&amp;ROUNDUP(MONTH(Table1[[#This Row],[Invoice Date]])/3,0)</f>
        <v>Q2</v>
      </c>
      <c r="R8027" s="4" t="str">
        <f>LOOKUP(O8027,{1,3,6,9,12},{"Winter","Spring","Summer","Autumn","Winter"})</f>
        <v>Spring</v>
      </c>
    </row>
    <row r="8028" spans="2:18"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c r="O8028" s="4">
        <f>MONTH(Table1[[#This Row],[Invoice Date]])</f>
        <v>4</v>
      </c>
      <c r="P8028" s="4">
        <f>YEAR(Table1[[#This Row],[Invoice Date]])</f>
        <v>2021</v>
      </c>
      <c r="Q8028" s="4" t="str">
        <f>"Q"&amp;ROUNDUP(MONTH(Table1[[#This Row],[Invoice Date]])/3,0)</f>
        <v>Q2</v>
      </c>
      <c r="R8028" s="4" t="str">
        <f>LOOKUP(O8028,{1,3,6,9,12},{"Winter","Spring","Summer","Autumn","Winter"})</f>
        <v>Spring</v>
      </c>
    </row>
    <row r="8029" spans="2:18"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c r="O8029" s="4">
        <f>MONTH(Table1[[#This Row],[Invoice Date]])</f>
        <v>4</v>
      </c>
      <c r="P8029" s="4">
        <f>YEAR(Table1[[#This Row],[Invoice Date]])</f>
        <v>2021</v>
      </c>
      <c r="Q8029" s="4" t="str">
        <f>"Q"&amp;ROUNDUP(MONTH(Table1[[#This Row],[Invoice Date]])/3,0)</f>
        <v>Q2</v>
      </c>
      <c r="R8029" s="4" t="str">
        <f>LOOKUP(O8029,{1,3,6,9,12},{"Winter","Spring","Summer","Autumn","Winter"})</f>
        <v>Spring</v>
      </c>
    </row>
    <row r="8030" spans="2:18"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c r="O8030" s="4">
        <f>MONTH(Table1[[#This Row],[Invoice Date]])</f>
        <v>4</v>
      </c>
      <c r="P8030" s="4">
        <f>YEAR(Table1[[#This Row],[Invoice Date]])</f>
        <v>2021</v>
      </c>
      <c r="Q8030" s="4" t="str">
        <f>"Q"&amp;ROUNDUP(MONTH(Table1[[#This Row],[Invoice Date]])/3,0)</f>
        <v>Q2</v>
      </c>
      <c r="R8030" s="4" t="str">
        <f>LOOKUP(O8030,{1,3,6,9,12},{"Winter","Spring","Summer","Autumn","Winter"})</f>
        <v>Spring</v>
      </c>
    </row>
    <row r="8031" spans="2:18"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c r="O8031" s="4">
        <f>MONTH(Table1[[#This Row],[Invoice Date]])</f>
        <v>4</v>
      </c>
      <c r="P8031" s="4">
        <f>YEAR(Table1[[#This Row],[Invoice Date]])</f>
        <v>2021</v>
      </c>
      <c r="Q8031" s="4" t="str">
        <f>"Q"&amp;ROUNDUP(MONTH(Table1[[#This Row],[Invoice Date]])/3,0)</f>
        <v>Q2</v>
      </c>
      <c r="R8031" s="4" t="str">
        <f>LOOKUP(O8031,{1,3,6,9,12},{"Winter","Spring","Summer","Autumn","Winter"})</f>
        <v>Spring</v>
      </c>
    </row>
    <row r="8032" spans="2:18"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c r="O8032" s="4">
        <f>MONTH(Table1[[#This Row],[Invoice Date]])</f>
        <v>4</v>
      </c>
      <c r="P8032" s="4">
        <f>YEAR(Table1[[#This Row],[Invoice Date]])</f>
        <v>2021</v>
      </c>
      <c r="Q8032" s="4" t="str">
        <f>"Q"&amp;ROUNDUP(MONTH(Table1[[#This Row],[Invoice Date]])/3,0)</f>
        <v>Q2</v>
      </c>
      <c r="R8032" s="4" t="str">
        <f>LOOKUP(O8032,{1,3,6,9,12},{"Winter","Spring","Summer","Autumn","Winter"})</f>
        <v>Spring</v>
      </c>
    </row>
    <row r="8033" spans="2:18"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c r="O8033" s="4">
        <f>MONTH(Table1[[#This Row],[Invoice Date]])</f>
        <v>4</v>
      </c>
      <c r="P8033" s="4">
        <f>YEAR(Table1[[#This Row],[Invoice Date]])</f>
        <v>2021</v>
      </c>
      <c r="Q8033" s="4" t="str">
        <f>"Q"&amp;ROUNDUP(MONTH(Table1[[#This Row],[Invoice Date]])/3,0)</f>
        <v>Q2</v>
      </c>
      <c r="R8033" s="4" t="str">
        <f>LOOKUP(O8033,{1,3,6,9,12},{"Winter","Spring","Summer","Autumn","Winter"})</f>
        <v>Spring</v>
      </c>
    </row>
    <row r="8034" spans="2:18"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c r="O8034" s="4">
        <f>MONTH(Table1[[#This Row],[Invoice Date]])</f>
        <v>4</v>
      </c>
      <c r="P8034" s="4">
        <f>YEAR(Table1[[#This Row],[Invoice Date]])</f>
        <v>2021</v>
      </c>
      <c r="Q8034" s="4" t="str">
        <f>"Q"&amp;ROUNDUP(MONTH(Table1[[#This Row],[Invoice Date]])/3,0)</f>
        <v>Q2</v>
      </c>
      <c r="R8034" s="4" t="str">
        <f>LOOKUP(O8034,{1,3,6,9,12},{"Winter","Spring","Summer","Autumn","Winter"})</f>
        <v>Spring</v>
      </c>
    </row>
    <row r="8035" spans="2:18"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c r="O8035" s="4">
        <f>MONTH(Table1[[#This Row],[Invoice Date]])</f>
        <v>4</v>
      </c>
      <c r="P8035" s="4">
        <f>YEAR(Table1[[#This Row],[Invoice Date]])</f>
        <v>2021</v>
      </c>
      <c r="Q8035" s="4" t="str">
        <f>"Q"&amp;ROUNDUP(MONTH(Table1[[#This Row],[Invoice Date]])/3,0)</f>
        <v>Q2</v>
      </c>
      <c r="R8035" s="4" t="str">
        <f>LOOKUP(O8035,{1,3,6,9,12},{"Winter","Spring","Summer","Autumn","Winter"})</f>
        <v>Spring</v>
      </c>
    </row>
    <row r="8036" spans="2:18"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c r="O8036" s="4">
        <f>MONTH(Table1[[#This Row],[Invoice Date]])</f>
        <v>5</v>
      </c>
      <c r="P8036" s="4">
        <f>YEAR(Table1[[#This Row],[Invoice Date]])</f>
        <v>2021</v>
      </c>
      <c r="Q8036" s="4" t="str">
        <f>"Q"&amp;ROUNDUP(MONTH(Table1[[#This Row],[Invoice Date]])/3,0)</f>
        <v>Q2</v>
      </c>
      <c r="R8036" s="4" t="str">
        <f>LOOKUP(O8036,{1,3,6,9,12},{"Winter","Spring","Summer","Autumn","Winter"})</f>
        <v>Spring</v>
      </c>
    </row>
    <row r="8037" spans="2:18"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c r="O8037" s="4">
        <f>MONTH(Table1[[#This Row],[Invoice Date]])</f>
        <v>5</v>
      </c>
      <c r="P8037" s="4">
        <f>YEAR(Table1[[#This Row],[Invoice Date]])</f>
        <v>2021</v>
      </c>
      <c r="Q8037" s="4" t="str">
        <f>"Q"&amp;ROUNDUP(MONTH(Table1[[#This Row],[Invoice Date]])/3,0)</f>
        <v>Q2</v>
      </c>
      <c r="R8037" s="4" t="str">
        <f>LOOKUP(O8037,{1,3,6,9,12},{"Winter","Spring","Summer","Autumn","Winter"})</f>
        <v>Spring</v>
      </c>
    </row>
    <row r="8038" spans="2:18"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c r="O8038" s="4">
        <f>MONTH(Table1[[#This Row],[Invoice Date]])</f>
        <v>5</v>
      </c>
      <c r="P8038" s="4">
        <f>YEAR(Table1[[#This Row],[Invoice Date]])</f>
        <v>2021</v>
      </c>
      <c r="Q8038" s="4" t="str">
        <f>"Q"&amp;ROUNDUP(MONTH(Table1[[#This Row],[Invoice Date]])/3,0)</f>
        <v>Q2</v>
      </c>
      <c r="R8038" s="4" t="str">
        <f>LOOKUP(O8038,{1,3,6,9,12},{"Winter","Spring","Summer","Autumn","Winter"})</f>
        <v>Spring</v>
      </c>
    </row>
    <row r="8039" spans="2:18"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c r="O8039" s="4">
        <f>MONTH(Table1[[#This Row],[Invoice Date]])</f>
        <v>5</v>
      </c>
      <c r="P8039" s="4">
        <f>YEAR(Table1[[#This Row],[Invoice Date]])</f>
        <v>2021</v>
      </c>
      <c r="Q8039" s="4" t="str">
        <f>"Q"&amp;ROUNDUP(MONTH(Table1[[#This Row],[Invoice Date]])/3,0)</f>
        <v>Q2</v>
      </c>
      <c r="R8039" s="4" t="str">
        <f>LOOKUP(O8039,{1,3,6,9,12},{"Winter","Spring","Summer","Autumn","Winter"})</f>
        <v>Spring</v>
      </c>
    </row>
    <row r="8040" spans="2:18"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c r="O8040" s="4">
        <f>MONTH(Table1[[#This Row],[Invoice Date]])</f>
        <v>5</v>
      </c>
      <c r="P8040" s="4">
        <f>YEAR(Table1[[#This Row],[Invoice Date]])</f>
        <v>2021</v>
      </c>
      <c r="Q8040" s="4" t="str">
        <f>"Q"&amp;ROUNDUP(MONTH(Table1[[#This Row],[Invoice Date]])/3,0)</f>
        <v>Q2</v>
      </c>
      <c r="R8040" s="4" t="str">
        <f>LOOKUP(O8040,{1,3,6,9,12},{"Winter","Spring","Summer","Autumn","Winter"})</f>
        <v>Spring</v>
      </c>
    </row>
    <row r="8041" spans="2:18"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c r="O8041" s="4">
        <f>MONTH(Table1[[#This Row],[Invoice Date]])</f>
        <v>5</v>
      </c>
      <c r="P8041" s="4">
        <f>YEAR(Table1[[#This Row],[Invoice Date]])</f>
        <v>2021</v>
      </c>
      <c r="Q8041" s="4" t="str">
        <f>"Q"&amp;ROUNDUP(MONTH(Table1[[#This Row],[Invoice Date]])/3,0)</f>
        <v>Q2</v>
      </c>
      <c r="R8041" s="4" t="str">
        <f>LOOKUP(O8041,{1,3,6,9,12},{"Winter","Spring","Summer","Autumn","Winter"})</f>
        <v>Spring</v>
      </c>
    </row>
    <row r="8042" spans="2:18"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c r="O8042" s="4">
        <f>MONTH(Table1[[#This Row],[Invoice Date]])</f>
        <v>5</v>
      </c>
      <c r="P8042" s="4">
        <f>YEAR(Table1[[#This Row],[Invoice Date]])</f>
        <v>2021</v>
      </c>
      <c r="Q8042" s="4" t="str">
        <f>"Q"&amp;ROUNDUP(MONTH(Table1[[#This Row],[Invoice Date]])/3,0)</f>
        <v>Q2</v>
      </c>
      <c r="R8042" s="4" t="str">
        <f>LOOKUP(O8042,{1,3,6,9,12},{"Winter","Spring","Summer","Autumn","Winter"})</f>
        <v>Spring</v>
      </c>
    </row>
    <row r="8043" spans="2:18"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c r="O8043" s="4">
        <f>MONTH(Table1[[#This Row],[Invoice Date]])</f>
        <v>5</v>
      </c>
      <c r="P8043" s="4">
        <f>YEAR(Table1[[#This Row],[Invoice Date]])</f>
        <v>2021</v>
      </c>
      <c r="Q8043" s="4" t="str">
        <f>"Q"&amp;ROUNDUP(MONTH(Table1[[#This Row],[Invoice Date]])/3,0)</f>
        <v>Q2</v>
      </c>
      <c r="R8043" s="4" t="str">
        <f>LOOKUP(O8043,{1,3,6,9,12},{"Winter","Spring","Summer","Autumn","Winter"})</f>
        <v>Spring</v>
      </c>
    </row>
    <row r="8044" spans="2:18"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c r="O8044" s="4">
        <f>MONTH(Table1[[#This Row],[Invoice Date]])</f>
        <v>5</v>
      </c>
      <c r="P8044" s="4">
        <f>YEAR(Table1[[#This Row],[Invoice Date]])</f>
        <v>2021</v>
      </c>
      <c r="Q8044" s="4" t="str">
        <f>"Q"&amp;ROUNDUP(MONTH(Table1[[#This Row],[Invoice Date]])/3,0)</f>
        <v>Q2</v>
      </c>
      <c r="R8044" s="4" t="str">
        <f>LOOKUP(O8044,{1,3,6,9,12},{"Winter","Spring","Summer","Autumn","Winter"})</f>
        <v>Spring</v>
      </c>
    </row>
    <row r="8045" spans="2:18"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c r="O8045" s="4">
        <f>MONTH(Table1[[#This Row],[Invoice Date]])</f>
        <v>5</v>
      </c>
      <c r="P8045" s="4">
        <f>YEAR(Table1[[#This Row],[Invoice Date]])</f>
        <v>2021</v>
      </c>
      <c r="Q8045" s="4" t="str">
        <f>"Q"&amp;ROUNDUP(MONTH(Table1[[#This Row],[Invoice Date]])/3,0)</f>
        <v>Q2</v>
      </c>
      <c r="R8045" s="4" t="str">
        <f>LOOKUP(O8045,{1,3,6,9,12},{"Winter","Spring","Summer","Autumn","Winter"})</f>
        <v>Spring</v>
      </c>
    </row>
    <row r="8046" spans="2:18"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c r="O8046" s="4">
        <f>MONTH(Table1[[#This Row],[Invoice Date]])</f>
        <v>5</v>
      </c>
      <c r="P8046" s="4">
        <f>YEAR(Table1[[#This Row],[Invoice Date]])</f>
        <v>2021</v>
      </c>
      <c r="Q8046" s="4" t="str">
        <f>"Q"&amp;ROUNDUP(MONTH(Table1[[#This Row],[Invoice Date]])/3,0)</f>
        <v>Q2</v>
      </c>
      <c r="R8046" s="4" t="str">
        <f>LOOKUP(O8046,{1,3,6,9,12},{"Winter","Spring","Summer","Autumn","Winter"})</f>
        <v>Spring</v>
      </c>
    </row>
    <row r="8047" spans="2:18"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c r="O8047" s="4">
        <f>MONTH(Table1[[#This Row],[Invoice Date]])</f>
        <v>5</v>
      </c>
      <c r="P8047" s="4">
        <f>YEAR(Table1[[#This Row],[Invoice Date]])</f>
        <v>2021</v>
      </c>
      <c r="Q8047" s="4" t="str">
        <f>"Q"&amp;ROUNDUP(MONTH(Table1[[#This Row],[Invoice Date]])/3,0)</f>
        <v>Q2</v>
      </c>
      <c r="R8047" s="4" t="str">
        <f>LOOKUP(O8047,{1,3,6,9,12},{"Winter","Spring","Summer","Autumn","Winter"})</f>
        <v>Spring</v>
      </c>
    </row>
    <row r="8048" spans="2:18"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c r="O8048" s="4">
        <f>MONTH(Table1[[#This Row],[Invoice Date]])</f>
        <v>5</v>
      </c>
      <c r="P8048" s="4">
        <f>YEAR(Table1[[#This Row],[Invoice Date]])</f>
        <v>2021</v>
      </c>
      <c r="Q8048" s="4" t="str">
        <f>"Q"&amp;ROUNDUP(MONTH(Table1[[#This Row],[Invoice Date]])/3,0)</f>
        <v>Q2</v>
      </c>
      <c r="R8048" s="4" t="str">
        <f>LOOKUP(O8048,{1,3,6,9,12},{"Winter","Spring","Summer","Autumn","Winter"})</f>
        <v>Spring</v>
      </c>
    </row>
    <row r="8049" spans="2:18"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c r="O8049" s="4">
        <f>MONTH(Table1[[#This Row],[Invoice Date]])</f>
        <v>5</v>
      </c>
      <c r="P8049" s="4">
        <f>YEAR(Table1[[#This Row],[Invoice Date]])</f>
        <v>2021</v>
      </c>
      <c r="Q8049" s="4" t="str">
        <f>"Q"&amp;ROUNDUP(MONTH(Table1[[#This Row],[Invoice Date]])/3,0)</f>
        <v>Q2</v>
      </c>
      <c r="R8049" s="4" t="str">
        <f>LOOKUP(O8049,{1,3,6,9,12},{"Winter","Spring","Summer","Autumn","Winter"})</f>
        <v>Spring</v>
      </c>
    </row>
    <row r="8050" spans="2:18"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c r="O8050" s="4">
        <f>MONTH(Table1[[#This Row],[Invoice Date]])</f>
        <v>5</v>
      </c>
      <c r="P8050" s="4">
        <f>YEAR(Table1[[#This Row],[Invoice Date]])</f>
        <v>2021</v>
      </c>
      <c r="Q8050" s="4" t="str">
        <f>"Q"&amp;ROUNDUP(MONTH(Table1[[#This Row],[Invoice Date]])/3,0)</f>
        <v>Q2</v>
      </c>
      <c r="R8050" s="4" t="str">
        <f>LOOKUP(O8050,{1,3,6,9,12},{"Winter","Spring","Summer","Autumn","Winter"})</f>
        <v>Spring</v>
      </c>
    </row>
    <row r="8051" spans="2:18"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c r="O8051" s="4">
        <f>MONTH(Table1[[#This Row],[Invoice Date]])</f>
        <v>5</v>
      </c>
      <c r="P8051" s="4">
        <f>YEAR(Table1[[#This Row],[Invoice Date]])</f>
        <v>2021</v>
      </c>
      <c r="Q8051" s="4" t="str">
        <f>"Q"&amp;ROUNDUP(MONTH(Table1[[#This Row],[Invoice Date]])/3,0)</f>
        <v>Q2</v>
      </c>
      <c r="R8051" s="4" t="str">
        <f>LOOKUP(O8051,{1,3,6,9,12},{"Winter","Spring","Summer","Autumn","Winter"})</f>
        <v>Spring</v>
      </c>
    </row>
    <row r="8052" spans="2:18"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c r="O8052" s="4">
        <f>MONTH(Table1[[#This Row],[Invoice Date]])</f>
        <v>5</v>
      </c>
      <c r="P8052" s="4">
        <f>YEAR(Table1[[#This Row],[Invoice Date]])</f>
        <v>2021</v>
      </c>
      <c r="Q8052" s="4" t="str">
        <f>"Q"&amp;ROUNDUP(MONTH(Table1[[#This Row],[Invoice Date]])/3,0)</f>
        <v>Q2</v>
      </c>
      <c r="R8052" s="4" t="str">
        <f>LOOKUP(O8052,{1,3,6,9,12},{"Winter","Spring","Summer","Autumn","Winter"})</f>
        <v>Spring</v>
      </c>
    </row>
    <row r="8053" spans="2:18"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c r="O8053" s="4">
        <f>MONTH(Table1[[#This Row],[Invoice Date]])</f>
        <v>5</v>
      </c>
      <c r="P8053" s="4">
        <f>YEAR(Table1[[#This Row],[Invoice Date]])</f>
        <v>2021</v>
      </c>
      <c r="Q8053" s="4" t="str">
        <f>"Q"&amp;ROUNDUP(MONTH(Table1[[#This Row],[Invoice Date]])/3,0)</f>
        <v>Q2</v>
      </c>
      <c r="R8053" s="4" t="str">
        <f>LOOKUP(O8053,{1,3,6,9,12},{"Winter","Spring","Summer","Autumn","Winter"})</f>
        <v>Spring</v>
      </c>
    </row>
    <row r="8054" spans="2:18"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c r="O8054" s="4">
        <f>MONTH(Table1[[#This Row],[Invoice Date]])</f>
        <v>5</v>
      </c>
      <c r="P8054" s="4">
        <f>YEAR(Table1[[#This Row],[Invoice Date]])</f>
        <v>2021</v>
      </c>
      <c r="Q8054" s="4" t="str">
        <f>"Q"&amp;ROUNDUP(MONTH(Table1[[#This Row],[Invoice Date]])/3,0)</f>
        <v>Q2</v>
      </c>
      <c r="R8054" s="4" t="str">
        <f>LOOKUP(O8054,{1,3,6,9,12},{"Winter","Spring","Summer","Autumn","Winter"})</f>
        <v>Spring</v>
      </c>
    </row>
    <row r="8055" spans="2:18"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c r="O8055" s="4">
        <f>MONTH(Table1[[#This Row],[Invoice Date]])</f>
        <v>5</v>
      </c>
      <c r="P8055" s="4">
        <f>YEAR(Table1[[#This Row],[Invoice Date]])</f>
        <v>2021</v>
      </c>
      <c r="Q8055" s="4" t="str">
        <f>"Q"&amp;ROUNDUP(MONTH(Table1[[#This Row],[Invoice Date]])/3,0)</f>
        <v>Q2</v>
      </c>
      <c r="R8055" s="4" t="str">
        <f>LOOKUP(O8055,{1,3,6,9,12},{"Winter","Spring","Summer","Autumn","Winter"})</f>
        <v>Spring</v>
      </c>
    </row>
    <row r="8056" spans="2:18"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c r="O8056" s="4">
        <f>MONTH(Table1[[#This Row],[Invoice Date]])</f>
        <v>5</v>
      </c>
      <c r="P8056" s="4">
        <f>YEAR(Table1[[#This Row],[Invoice Date]])</f>
        <v>2021</v>
      </c>
      <c r="Q8056" s="4" t="str">
        <f>"Q"&amp;ROUNDUP(MONTH(Table1[[#This Row],[Invoice Date]])/3,0)</f>
        <v>Q2</v>
      </c>
      <c r="R8056" s="4" t="str">
        <f>LOOKUP(O8056,{1,3,6,9,12},{"Winter","Spring","Summer","Autumn","Winter"})</f>
        <v>Spring</v>
      </c>
    </row>
    <row r="8057" spans="2:18"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c r="O8057" s="4">
        <f>MONTH(Table1[[#This Row],[Invoice Date]])</f>
        <v>5</v>
      </c>
      <c r="P8057" s="4">
        <f>YEAR(Table1[[#This Row],[Invoice Date]])</f>
        <v>2021</v>
      </c>
      <c r="Q8057" s="4" t="str">
        <f>"Q"&amp;ROUNDUP(MONTH(Table1[[#This Row],[Invoice Date]])/3,0)</f>
        <v>Q2</v>
      </c>
      <c r="R8057" s="4" t="str">
        <f>LOOKUP(O8057,{1,3,6,9,12},{"Winter","Spring","Summer","Autumn","Winter"})</f>
        <v>Spring</v>
      </c>
    </row>
    <row r="8058" spans="2:18"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c r="O8058" s="4">
        <f>MONTH(Table1[[#This Row],[Invoice Date]])</f>
        <v>5</v>
      </c>
      <c r="P8058" s="4">
        <f>YEAR(Table1[[#This Row],[Invoice Date]])</f>
        <v>2021</v>
      </c>
      <c r="Q8058" s="4" t="str">
        <f>"Q"&amp;ROUNDUP(MONTH(Table1[[#This Row],[Invoice Date]])/3,0)</f>
        <v>Q2</v>
      </c>
      <c r="R8058" s="4" t="str">
        <f>LOOKUP(O8058,{1,3,6,9,12},{"Winter","Spring","Summer","Autumn","Winter"})</f>
        <v>Spring</v>
      </c>
    </row>
    <row r="8059" spans="2:18"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c r="O8059" s="4">
        <f>MONTH(Table1[[#This Row],[Invoice Date]])</f>
        <v>5</v>
      </c>
      <c r="P8059" s="4">
        <f>YEAR(Table1[[#This Row],[Invoice Date]])</f>
        <v>2021</v>
      </c>
      <c r="Q8059" s="4" t="str">
        <f>"Q"&amp;ROUNDUP(MONTH(Table1[[#This Row],[Invoice Date]])/3,0)</f>
        <v>Q2</v>
      </c>
      <c r="R8059" s="4" t="str">
        <f>LOOKUP(O8059,{1,3,6,9,12},{"Winter","Spring","Summer","Autumn","Winter"})</f>
        <v>Spring</v>
      </c>
    </row>
    <row r="8060" spans="2:18"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c r="O8060" s="4">
        <f>MONTH(Table1[[#This Row],[Invoice Date]])</f>
        <v>5</v>
      </c>
      <c r="P8060" s="4">
        <f>YEAR(Table1[[#This Row],[Invoice Date]])</f>
        <v>2021</v>
      </c>
      <c r="Q8060" s="4" t="str">
        <f>"Q"&amp;ROUNDUP(MONTH(Table1[[#This Row],[Invoice Date]])/3,0)</f>
        <v>Q2</v>
      </c>
      <c r="R8060" s="4" t="str">
        <f>LOOKUP(O8060,{1,3,6,9,12},{"Winter","Spring","Summer","Autumn","Winter"})</f>
        <v>Spring</v>
      </c>
    </row>
    <row r="8061" spans="2:18"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c r="O8061" s="4">
        <f>MONTH(Table1[[#This Row],[Invoice Date]])</f>
        <v>5</v>
      </c>
      <c r="P8061" s="4">
        <f>YEAR(Table1[[#This Row],[Invoice Date]])</f>
        <v>2021</v>
      </c>
      <c r="Q8061" s="4" t="str">
        <f>"Q"&amp;ROUNDUP(MONTH(Table1[[#This Row],[Invoice Date]])/3,0)</f>
        <v>Q2</v>
      </c>
      <c r="R8061" s="4" t="str">
        <f>LOOKUP(O8061,{1,3,6,9,12},{"Winter","Spring","Summer","Autumn","Winter"})</f>
        <v>Spring</v>
      </c>
    </row>
    <row r="8062" spans="2:18"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c r="O8062" s="4">
        <f>MONTH(Table1[[#This Row],[Invoice Date]])</f>
        <v>5</v>
      </c>
      <c r="P8062" s="4">
        <f>YEAR(Table1[[#This Row],[Invoice Date]])</f>
        <v>2021</v>
      </c>
      <c r="Q8062" s="4" t="str">
        <f>"Q"&amp;ROUNDUP(MONTH(Table1[[#This Row],[Invoice Date]])/3,0)</f>
        <v>Q2</v>
      </c>
      <c r="R8062" s="4" t="str">
        <f>LOOKUP(O8062,{1,3,6,9,12},{"Winter","Spring","Summer","Autumn","Winter"})</f>
        <v>Spring</v>
      </c>
    </row>
    <row r="8063" spans="2:18"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c r="O8063" s="4">
        <f>MONTH(Table1[[#This Row],[Invoice Date]])</f>
        <v>5</v>
      </c>
      <c r="P8063" s="4">
        <f>YEAR(Table1[[#This Row],[Invoice Date]])</f>
        <v>2021</v>
      </c>
      <c r="Q8063" s="4" t="str">
        <f>"Q"&amp;ROUNDUP(MONTH(Table1[[#This Row],[Invoice Date]])/3,0)</f>
        <v>Q2</v>
      </c>
      <c r="R8063" s="4" t="str">
        <f>LOOKUP(O8063,{1,3,6,9,12},{"Winter","Spring","Summer","Autumn","Winter"})</f>
        <v>Spring</v>
      </c>
    </row>
    <row r="8064" spans="2:18"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c r="O8064" s="4">
        <f>MONTH(Table1[[#This Row],[Invoice Date]])</f>
        <v>5</v>
      </c>
      <c r="P8064" s="4">
        <f>YEAR(Table1[[#This Row],[Invoice Date]])</f>
        <v>2021</v>
      </c>
      <c r="Q8064" s="4" t="str">
        <f>"Q"&amp;ROUNDUP(MONTH(Table1[[#This Row],[Invoice Date]])/3,0)</f>
        <v>Q2</v>
      </c>
      <c r="R8064" s="4" t="str">
        <f>LOOKUP(O8064,{1,3,6,9,12},{"Winter","Spring","Summer","Autumn","Winter"})</f>
        <v>Spring</v>
      </c>
    </row>
    <row r="8065" spans="2:18"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c r="O8065" s="4">
        <f>MONTH(Table1[[#This Row],[Invoice Date]])</f>
        <v>5</v>
      </c>
      <c r="P8065" s="4">
        <f>YEAR(Table1[[#This Row],[Invoice Date]])</f>
        <v>2021</v>
      </c>
      <c r="Q8065" s="4" t="str">
        <f>"Q"&amp;ROUNDUP(MONTH(Table1[[#This Row],[Invoice Date]])/3,0)</f>
        <v>Q2</v>
      </c>
      <c r="R8065" s="4" t="str">
        <f>LOOKUP(O8065,{1,3,6,9,12},{"Winter","Spring","Summer","Autumn","Winter"})</f>
        <v>Spring</v>
      </c>
    </row>
    <row r="8066" spans="2:18"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c r="O8066" s="4">
        <f>MONTH(Table1[[#This Row],[Invoice Date]])</f>
        <v>5</v>
      </c>
      <c r="P8066" s="4">
        <f>YEAR(Table1[[#This Row],[Invoice Date]])</f>
        <v>2021</v>
      </c>
      <c r="Q8066" s="4" t="str">
        <f>"Q"&amp;ROUNDUP(MONTH(Table1[[#This Row],[Invoice Date]])/3,0)</f>
        <v>Q2</v>
      </c>
      <c r="R8066" s="4" t="str">
        <f>LOOKUP(O8066,{1,3,6,9,12},{"Winter","Spring","Summer","Autumn","Winter"})</f>
        <v>Spring</v>
      </c>
    </row>
    <row r="8067" spans="2:18"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c r="O8067" s="4">
        <f>MONTH(Table1[[#This Row],[Invoice Date]])</f>
        <v>6</v>
      </c>
      <c r="P8067" s="4">
        <f>YEAR(Table1[[#This Row],[Invoice Date]])</f>
        <v>2021</v>
      </c>
      <c r="Q8067" s="4" t="str">
        <f>"Q"&amp;ROUNDUP(MONTH(Table1[[#This Row],[Invoice Date]])/3,0)</f>
        <v>Q2</v>
      </c>
      <c r="R8067" s="4" t="str">
        <f>LOOKUP(O8067,{1,3,6,9,12},{"Winter","Spring","Summer","Autumn","Winter"})</f>
        <v>Summer</v>
      </c>
    </row>
    <row r="8068" spans="2:18"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c r="O8068" s="4">
        <f>MONTH(Table1[[#This Row],[Invoice Date]])</f>
        <v>6</v>
      </c>
      <c r="P8068" s="4">
        <f>YEAR(Table1[[#This Row],[Invoice Date]])</f>
        <v>2021</v>
      </c>
      <c r="Q8068" s="4" t="str">
        <f>"Q"&amp;ROUNDUP(MONTH(Table1[[#This Row],[Invoice Date]])/3,0)</f>
        <v>Q2</v>
      </c>
      <c r="R8068" s="4" t="str">
        <f>LOOKUP(O8068,{1,3,6,9,12},{"Winter","Spring","Summer","Autumn","Winter"})</f>
        <v>Summer</v>
      </c>
    </row>
    <row r="8069" spans="2:18"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c r="O8069" s="4">
        <f>MONTH(Table1[[#This Row],[Invoice Date]])</f>
        <v>6</v>
      </c>
      <c r="P8069" s="4">
        <f>YEAR(Table1[[#This Row],[Invoice Date]])</f>
        <v>2021</v>
      </c>
      <c r="Q8069" s="4" t="str">
        <f>"Q"&amp;ROUNDUP(MONTH(Table1[[#This Row],[Invoice Date]])/3,0)</f>
        <v>Q2</v>
      </c>
      <c r="R8069" s="4" t="str">
        <f>LOOKUP(O8069,{1,3,6,9,12},{"Winter","Spring","Summer","Autumn","Winter"})</f>
        <v>Summer</v>
      </c>
    </row>
    <row r="8070" spans="2:18"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c r="O8070" s="4">
        <f>MONTH(Table1[[#This Row],[Invoice Date]])</f>
        <v>8</v>
      </c>
      <c r="P8070" s="4">
        <f>YEAR(Table1[[#This Row],[Invoice Date]])</f>
        <v>2021</v>
      </c>
      <c r="Q8070" s="4" t="str">
        <f>"Q"&amp;ROUNDUP(MONTH(Table1[[#This Row],[Invoice Date]])/3,0)</f>
        <v>Q3</v>
      </c>
      <c r="R8070" s="4" t="str">
        <f>LOOKUP(O8070,{1,3,6,9,12},{"Winter","Spring","Summer","Autumn","Winter"})</f>
        <v>Summer</v>
      </c>
    </row>
    <row r="8071" spans="2:18"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c r="O8071" s="4">
        <f>MONTH(Table1[[#This Row],[Invoice Date]])</f>
        <v>8</v>
      </c>
      <c r="P8071" s="4">
        <f>YEAR(Table1[[#This Row],[Invoice Date]])</f>
        <v>2021</v>
      </c>
      <c r="Q8071" s="4" t="str">
        <f>"Q"&amp;ROUNDUP(MONTH(Table1[[#This Row],[Invoice Date]])/3,0)</f>
        <v>Q3</v>
      </c>
      <c r="R8071" s="4" t="str">
        <f>LOOKUP(O8071,{1,3,6,9,12},{"Winter","Spring","Summer","Autumn","Winter"})</f>
        <v>Summer</v>
      </c>
    </row>
    <row r="8072" spans="2:18"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c r="O8072" s="4">
        <f>MONTH(Table1[[#This Row],[Invoice Date]])</f>
        <v>8</v>
      </c>
      <c r="P8072" s="4">
        <f>YEAR(Table1[[#This Row],[Invoice Date]])</f>
        <v>2021</v>
      </c>
      <c r="Q8072" s="4" t="str">
        <f>"Q"&amp;ROUNDUP(MONTH(Table1[[#This Row],[Invoice Date]])/3,0)</f>
        <v>Q3</v>
      </c>
      <c r="R8072" s="4" t="str">
        <f>LOOKUP(O8072,{1,3,6,9,12},{"Winter","Spring","Summer","Autumn","Winter"})</f>
        <v>Summer</v>
      </c>
    </row>
    <row r="8073" spans="2:18"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c r="O8073" s="4">
        <f>MONTH(Table1[[#This Row],[Invoice Date]])</f>
        <v>8</v>
      </c>
      <c r="P8073" s="4">
        <f>YEAR(Table1[[#This Row],[Invoice Date]])</f>
        <v>2021</v>
      </c>
      <c r="Q8073" s="4" t="str">
        <f>"Q"&amp;ROUNDUP(MONTH(Table1[[#This Row],[Invoice Date]])/3,0)</f>
        <v>Q3</v>
      </c>
      <c r="R8073" s="4" t="str">
        <f>LOOKUP(O8073,{1,3,6,9,12},{"Winter","Spring","Summer","Autumn","Winter"})</f>
        <v>Summer</v>
      </c>
    </row>
    <row r="8074" spans="2:18"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c r="O8074" s="4">
        <f>MONTH(Table1[[#This Row],[Invoice Date]])</f>
        <v>8</v>
      </c>
      <c r="P8074" s="4">
        <f>YEAR(Table1[[#This Row],[Invoice Date]])</f>
        <v>2021</v>
      </c>
      <c r="Q8074" s="4" t="str">
        <f>"Q"&amp;ROUNDUP(MONTH(Table1[[#This Row],[Invoice Date]])/3,0)</f>
        <v>Q3</v>
      </c>
      <c r="R8074" s="4" t="str">
        <f>LOOKUP(O8074,{1,3,6,9,12},{"Winter","Spring","Summer","Autumn","Winter"})</f>
        <v>Summer</v>
      </c>
    </row>
    <row r="8075" spans="2:18"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c r="O8075" s="4">
        <f>MONTH(Table1[[#This Row],[Invoice Date]])</f>
        <v>8</v>
      </c>
      <c r="P8075" s="4">
        <f>YEAR(Table1[[#This Row],[Invoice Date]])</f>
        <v>2021</v>
      </c>
      <c r="Q8075" s="4" t="str">
        <f>"Q"&amp;ROUNDUP(MONTH(Table1[[#This Row],[Invoice Date]])/3,0)</f>
        <v>Q3</v>
      </c>
      <c r="R8075" s="4" t="str">
        <f>LOOKUP(O8075,{1,3,6,9,12},{"Winter","Spring","Summer","Autumn","Winter"})</f>
        <v>Summer</v>
      </c>
    </row>
    <row r="8076" spans="2:18"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c r="O8076" s="4">
        <f>MONTH(Table1[[#This Row],[Invoice Date]])</f>
        <v>8</v>
      </c>
      <c r="P8076" s="4">
        <f>YEAR(Table1[[#This Row],[Invoice Date]])</f>
        <v>2021</v>
      </c>
      <c r="Q8076" s="4" t="str">
        <f>"Q"&amp;ROUNDUP(MONTH(Table1[[#This Row],[Invoice Date]])/3,0)</f>
        <v>Q3</v>
      </c>
      <c r="R8076" s="4" t="str">
        <f>LOOKUP(O8076,{1,3,6,9,12},{"Winter","Spring","Summer","Autumn","Winter"})</f>
        <v>Summer</v>
      </c>
    </row>
    <row r="8077" spans="2:18"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c r="O8077" s="4">
        <f>MONTH(Table1[[#This Row],[Invoice Date]])</f>
        <v>8</v>
      </c>
      <c r="P8077" s="4">
        <f>YEAR(Table1[[#This Row],[Invoice Date]])</f>
        <v>2021</v>
      </c>
      <c r="Q8077" s="4" t="str">
        <f>"Q"&amp;ROUNDUP(MONTH(Table1[[#This Row],[Invoice Date]])/3,0)</f>
        <v>Q3</v>
      </c>
      <c r="R8077" s="4" t="str">
        <f>LOOKUP(O8077,{1,3,6,9,12},{"Winter","Spring","Summer","Autumn","Winter"})</f>
        <v>Summer</v>
      </c>
    </row>
    <row r="8078" spans="2:18"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c r="O8078" s="4">
        <f>MONTH(Table1[[#This Row],[Invoice Date]])</f>
        <v>8</v>
      </c>
      <c r="P8078" s="4">
        <f>YEAR(Table1[[#This Row],[Invoice Date]])</f>
        <v>2021</v>
      </c>
      <c r="Q8078" s="4" t="str">
        <f>"Q"&amp;ROUNDUP(MONTH(Table1[[#This Row],[Invoice Date]])/3,0)</f>
        <v>Q3</v>
      </c>
      <c r="R8078" s="4" t="str">
        <f>LOOKUP(O8078,{1,3,6,9,12},{"Winter","Spring","Summer","Autumn","Winter"})</f>
        <v>Summer</v>
      </c>
    </row>
    <row r="8079" spans="2:18"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c r="O8079" s="4">
        <f>MONTH(Table1[[#This Row],[Invoice Date]])</f>
        <v>8</v>
      </c>
      <c r="P8079" s="4">
        <f>YEAR(Table1[[#This Row],[Invoice Date]])</f>
        <v>2021</v>
      </c>
      <c r="Q8079" s="4" t="str">
        <f>"Q"&amp;ROUNDUP(MONTH(Table1[[#This Row],[Invoice Date]])/3,0)</f>
        <v>Q3</v>
      </c>
      <c r="R8079" s="4" t="str">
        <f>LOOKUP(O8079,{1,3,6,9,12},{"Winter","Spring","Summer","Autumn","Winter"})</f>
        <v>Summer</v>
      </c>
    </row>
    <row r="8080" spans="2:18"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c r="O8080" s="4">
        <f>MONTH(Table1[[#This Row],[Invoice Date]])</f>
        <v>8</v>
      </c>
      <c r="P8080" s="4">
        <f>YEAR(Table1[[#This Row],[Invoice Date]])</f>
        <v>2021</v>
      </c>
      <c r="Q8080" s="4" t="str">
        <f>"Q"&amp;ROUNDUP(MONTH(Table1[[#This Row],[Invoice Date]])/3,0)</f>
        <v>Q3</v>
      </c>
      <c r="R8080" s="4" t="str">
        <f>LOOKUP(O8080,{1,3,6,9,12},{"Winter","Spring","Summer","Autumn","Winter"})</f>
        <v>Summer</v>
      </c>
    </row>
    <row r="8081" spans="2:18"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c r="O8081" s="4">
        <f>MONTH(Table1[[#This Row],[Invoice Date]])</f>
        <v>8</v>
      </c>
      <c r="P8081" s="4">
        <f>YEAR(Table1[[#This Row],[Invoice Date]])</f>
        <v>2021</v>
      </c>
      <c r="Q8081" s="4" t="str">
        <f>"Q"&amp;ROUNDUP(MONTH(Table1[[#This Row],[Invoice Date]])/3,0)</f>
        <v>Q3</v>
      </c>
      <c r="R8081" s="4" t="str">
        <f>LOOKUP(O8081,{1,3,6,9,12},{"Winter","Spring","Summer","Autumn","Winter"})</f>
        <v>Summer</v>
      </c>
    </row>
    <row r="8082" spans="2:18"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c r="O8082" s="4">
        <f>MONTH(Table1[[#This Row],[Invoice Date]])</f>
        <v>8</v>
      </c>
      <c r="P8082" s="4">
        <f>YEAR(Table1[[#This Row],[Invoice Date]])</f>
        <v>2021</v>
      </c>
      <c r="Q8082" s="4" t="str">
        <f>"Q"&amp;ROUNDUP(MONTH(Table1[[#This Row],[Invoice Date]])/3,0)</f>
        <v>Q3</v>
      </c>
      <c r="R8082" s="4" t="str">
        <f>LOOKUP(O8082,{1,3,6,9,12},{"Winter","Spring","Summer","Autumn","Winter"})</f>
        <v>Summer</v>
      </c>
    </row>
    <row r="8083" spans="2:18"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c r="O8083" s="4">
        <f>MONTH(Table1[[#This Row],[Invoice Date]])</f>
        <v>8</v>
      </c>
      <c r="P8083" s="4">
        <f>YEAR(Table1[[#This Row],[Invoice Date]])</f>
        <v>2021</v>
      </c>
      <c r="Q8083" s="4" t="str">
        <f>"Q"&amp;ROUNDUP(MONTH(Table1[[#This Row],[Invoice Date]])/3,0)</f>
        <v>Q3</v>
      </c>
      <c r="R8083" s="4" t="str">
        <f>LOOKUP(O8083,{1,3,6,9,12},{"Winter","Spring","Summer","Autumn","Winter"})</f>
        <v>Summer</v>
      </c>
    </row>
    <row r="8084" spans="2:18"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c r="O8084" s="4">
        <f>MONTH(Table1[[#This Row],[Invoice Date]])</f>
        <v>8</v>
      </c>
      <c r="P8084" s="4">
        <f>YEAR(Table1[[#This Row],[Invoice Date]])</f>
        <v>2021</v>
      </c>
      <c r="Q8084" s="4" t="str">
        <f>"Q"&amp;ROUNDUP(MONTH(Table1[[#This Row],[Invoice Date]])/3,0)</f>
        <v>Q3</v>
      </c>
      <c r="R8084" s="4" t="str">
        <f>LOOKUP(O8084,{1,3,6,9,12},{"Winter","Spring","Summer","Autumn","Winter"})</f>
        <v>Summer</v>
      </c>
    </row>
    <row r="8085" spans="2:18"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c r="O8085" s="4">
        <f>MONTH(Table1[[#This Row],[Invoice Date]])</f>
        <v>8</v>
      </c>
      <c r="P8085" s="4">
        <f>YEAR(Table1[[#This Row],[Invoice Date]])</f>
        <v>2021</v>
      </c>
      <c r="Q8085" s="4" t="str">
        <f>"Q"&amp;ROUNDUP(MONTH(Table1[[#This Row],[Invoice Date]])/3,0)</f>
        <v>Q3</v>
      </c>
      <c r="R8085" s="4" t="str">
        <f>LOOKUP(O8085,{1,3,6,9,12},{"Winter","Spring","Summer","Autumn","Winter"})</f>
        <v>Summer</v>
      </c>
    </row>
    <row r="8086" spans="2:18"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c r="O8086" s="4">
        <f>MONTH(Table1[[#This Row],[Invoice Date]])</f>
        <v>8</v>
      </c>
      <c r="P8086" s="4">
        <f>YEAR(Table1[[#This Row],[Invoice Date]])</f>
        <v>2021</v>
      </c>
      <c r="Q8086" s="4" t="str">
        <f>"Q"&amp;ROUNDUP(MONTH(Table1[[#This Row],[Invoice Date]])/3,0)</f>
        <v>Q3</v>
      </c>
      <c r="R8086" s="4" t="str">
        <f>LOOKUP(O8086,{1,3,6,9,12},{"Winter","Spring","Summer","Autumn","Winter"})</f>
        <v>Summer</v>
      </c>
    </row>
    <row r="8087" spans="2:18"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c r="O8087" s="4">
        <f>MONTH(Table1[[#This Row],[Invoice Date]])</f>
        <v>9</v>
      </c>
      <c r="P8087" s="4">
        <f>YEAR(Table1[[#This Row],[Invoice Date]])</f>
        <v>2021</v>
      </c>
      <c r="Q8087" s="4" t="str">
        <f>"Q"&amp;ROUNDUP(MONTH(Table1[[#This Row],[Invoice Date]])/3,0)</f>
        <v>Q3</v>
      </c>
      <c r="R8087" s="4" t="str">
        <f>LOOKUP(O8087,{1,3,6,9,12},{"Winter","Spring","Summer","Autumn","Winter"})</f>
        <v>Autumn</v>
      </c>
    </row>
    <row r="8088" spans="2:18"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c r="O8088" s="4">
        <f>MONTH(Table1[[#This Row],[Invoice Date]])</f>
        <v>9</v>
      </c>
      <c r="P8088" s="4">
        <f>YEAR(Table1[[#This Row],[Invoice Date]])</f>
        <v>2021</v>
      </c>
      <c r="Q8088" s="4" t="str">
        <f>"Q"&amp;ROUNDUP(MONTH(Table1[[#This Row],[Invoice Date]])/3,0)</f>
        <v>Q3</v>
      </c>
      <c r="R8088" s="4" t="str">
        <f>LOOKUP(O8088,{1,3,6,9,12},{"Winter","Spring","Summer","Autumn","Winter"})</f>
        <v>Autumn</v>
      </c>
    </row>
    <row r="8089" spans="2:18"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c r="O8089" s="4">
        <f>MONTH(Table1[[#This Row],[Invoice Date]])</f>
        <v>9</v>
      </c>
      <c r="P8089" s="4">
        <f>YEAR(Table1[[#This Row],[Invoice Date]])</f>
        <v>2021</v>
      </c>
      <c r="Q8089" s="4" t="str">
        <f>"Q"&amp;ROUNDUP(MONTH(Table1[[#This Row],[Invoice Date]])/3,0)</f>
        <v>Q3</v>
      </c>
      <c r="R8089" s="4" t="str">
        <f>LOOKUP(O8089,{1,3,6,9,12},{"Winter","Spring","Summer","Autumn","Winter"})</f>
        <v>Autumn</v>
      </c>
    </row>
    <row r="8090" spans="2:18"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c r="O8090" s="4">
        <f>MONTH(Table1[[#This Row],[Invoice Date]])</f>
        <v>9</v>
      </c>
      <c r="P8090" s="4">
        <f>YEAR(Table1[[#This Row],[Invoice Date]])</f>
        <v>2021</v>
      </c>
      <c r="Q8090" s="4" t="str">
        <f>"Q"&amp;ROUNDUP(MONTH(Table1[[#This Row],[Invoice Date]])/3,0)</f>
        <v>Q3</v>
      </c>
      <c r="R8090" s="4" t="str">
        <f>LOOKUP(O8090,{1,3,6,9,12},{"Winter","Spring","Summer","Autumn","Winter"})</f>
        <v>Autumn</v>
      </c>
    </row>
    <row r="8091" spans="2:18"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c r="O8091" s="4">
        <f>MONTH(Table1[[#This Row],[Invoice Date]])</f>
        <v>9</v>
      </c>
      <c r="P8091" s="4">
        <f>YEAR(Table1[[#This Row],[Invoice Date]])</f>
        <v>2021</v>
      </c>
      <c r="Q8091" s="4" t="str">
        <f>"Q"&amp;ROUNDUP(MONTH(Table1[[#This Row],[Invoice Date]])/3,0)</f>
        <v>Q3</v>
      </c>
      <c r="R8091" s="4" t="str">
        <f>LOOKUP(O8091,{1,3,6,9,12},{"Winter","Spring","Summer","Autumn","Winter"})</f>
        <v>Autumn</v>
      </c>
    </row>
    <row r="8092" spans="2:18"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c r="O8092" s="4">
        <f>MONTH(Table1[[#This Row],[Invoice Date]])</f>
        <v>9</v>
      </c>
      <c r="P8092" s="4">
        <f>YEAR(Table1[[#This Row],[Invoice Date]])</f>
        <v>2021</v>
      </c>
      <c r="Q8092" s="4" t="str">
        <f>"Q"&amp;ROUNDUP(MONTH(Table1[[#This Row],[Invoice Date]])/3,0)</f>
        <v>Q3</v>
      </c>
      <c r="R8092" s="4" t="str">
        <f>LOOKUP(O8092,{1,3,6,9,12},{"Winter","Spring","Summer","Autumn","Winter"})</f>
        <v>Autumn</v>
      </c>
    </row>
    <row r="8093" spans="2:18"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c r="O8093" s="4">
        <f>MONTH(Table1[[#This Row],[Invoice Date]])</f>
        <v>9</v>
      </c>
      <c r="P8093" s="4">
        <f>YEAR(Table1[[#This Row],[Invoice Date]])</f>
        <v>2021</v>
      </c>
      <c r="Q8093" s="4" t="str">
        <f>"Q"&amp;ROUNDUP(MONTH(Table1[[#This Row],[Invoice Date]])/3,0)</f>
        <v>Q3</v>
      </c>
      <c r="R8093" s="4" t="str">
        <f>LOOKUP(O8093,{1,3,6,9,12},{"Winter","Spring","Summer","Autumn","Winter"})</f>
        <v>Autumn</v>
      </c>
    </row>
    <row r="8094" spans="2:18"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c r="O8094" s="4">
        <f>MONTH(Table1[[#This Row],[Invoice Date]])</f>
        <v>9</v>
      </c>
      <c r="P8094" s="4">
        <f>YEAR(Table1[[#This Row],[Invoice Date]])</f>
        <v>2021</v>
      </c>
      <c r="Q8094" s="4" t="str">
        <f>"Q"&amp;ROUNDUP(MONTH(Table1[[#This Row],[Invoice Date]])/3,0)</f>
        <v>Q3</v>
      </c>
      <c r="R8094" s="4" t="str">
        <f>LOOKUP(O8094,{1,3,6,9,12},{"Winter","Spring","Summer","Autumn","Winter"})</f>
        <v>Autumn</v>
      </c>
    </row>
    <row r="8095" spans="2:18"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c r="O8095" s="4">
        <f>MONTH(Table1[[#This Row],[Invoice Date]])</f>
        <v>9</v>
      </c>
      <c r="P8095" s="4">
        <f>YEAR(Table1[[#This Row],[Invoice Date]])</f>
        <v>2021</v>
      </c>
      <c r="Q8095" s="4" t="str">
        <f>"Q"&amp;ROUNDUP(MONTH(Table1[[#This Row],[Invoice Date]])/3,0)</f>
        <v>Q3</v>
      </c>
      <c r="R8095" s="4" t="str">
        <f>LOOKUP(O8095,{1,3,6,9,12},{"Winter","Spring","Summer","Autumn","Winter"})</f>
        <v>Autumn</v>
      </c>
    </row>
    <row r="8096" spans="2:18"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c r="O8096" s="4">
        <f>MONTH(Table1[[#This Row],[Invoice Date]])</f>
        <v>9</v>
      </c>
      <c r="P8096" s="4">
        <f>YEAR(Table1[[#This Row],[Invoice Date]])</f>
        <v>2021</v>
      </c>
      <c r="Q8096" s="4" t="str">
        <f>"Q"&amp;ROUNDUP(MONTH(Table1[[#This Row],[Invoice Date]])/3,0)</f>
        <v>Q3</v>
      </c>
      <c r="R8096" s="4" t="str">
        <f>LOOKUP(O8096,{1,3,6,9,12},{"Winter","Spring","Summer","Autumn","Winter"})</f>
        <v>Autumn</v>
      </c>
    </row>
    <row r="8097" spans="2:18"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c r="O8097" s="4">
        <f>MONTH(Table1[[#This Row],[Invoice Date]])</f>
        <v>9</v>
      </c>
      <c r="P8097" s="4">
        <f>YEAR(Table1[[#This Row],[Invoice Date]])</f>
        <v>2021</v>
      </c>
      <c r="Q8097" s="4" t="str">
        <f>"Q"&amp;ROUNDUP(MONTH(Table1[[#This Row],[Invoice Date]])/3,0)</f>
        <v>Q3</v>
      </c>
      <c r="R8097" s="4" t="str">
        <f>LOOKUP(O8097,{1,3,6,9,12},{"Winter","Spring","Summer","Autumn","Winter"})</f>
        <v>Autumn</v>
      </c>
    </row>
    <row r="8098" spans="2:18"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c r="O8098" s="4">
        <f>MONTH(Table1[[#This Row],[Invoice Date]])</f>
        <v>9</v>
      </c>
      <c r="P8098" s="4">
        <f>YEAR(Table1[[#This Row],[Invoice Date]])</f>
        <v>2021</v>
      </c>
      <c r="Q8098" s="4" t="str">
        <f>"Q"&amp;ROUNDUP(MONTH(Table1[[#This Row],[Invoice Date]])/3,0)</f>
        <v>Q3</v>
      </c>
      <c r="R8098" s="4" t="str">
        <f>LOOKUP(O8098,{1,3,6,9,12},{"Winter","Spring","Summer","Autumn","Winter"})</f>
        <v>Autumn</v>
      </c>
    </row>
    <row r="8099" spans="2:18"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c r="O8099" s="4">
        <f>MONTH(Table1[[#This Row],[Invoice Date]])</f>
        <v>9</v>
      </c>
      <c r="P8099" s="4">
        <f>YEAR(Table1[[#This Row],[Invoice Date]])</f>
        <v>2021</v>
      </c>
      <c r="Q8099" s="4" t="str">
        <f>"Q"&amp;ROUNDUP(MONTH(Table1[[#This Row],[Invoice Date]])/3,0)</f>
        <v>Q3</v>
      </c>
      <c r="R8099" s="4" t="str">
        <f>LOOKUP(O8099,{1,3,6,9,12},{"Winter","Spring","Summer","Autumn","Winter"})</f>
        <v>Autumn</v>
      </c>
    </row>
    <row r="8100" spans="2:18"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c r="O8100" s="4">
        <f>MONTH(Table1[[#This Row],[Invoice Date]])</f>
        <v>9</v>
      </c>
      <c r="P8100" s="4">
        <f>YEAR(Table1[[#This Row],[Invoice Date]])</f>
        <v>2021</v>
      </c>
      <c r="Q8100" s="4" t="str">
        <f>"Q"&amp;ROUNDUP(MONTH(Table1[[#This Row],[Invoice Date]])/3,0)</f>
        <v>Q3</v>
      </c>
      <c r="R8100" s="4" t="str">
        <f>LOOKUP(O8100,{1,3,6,9,12},{"Winter","Spring","Summer","Autumn","Winter"})</f>
        <v>Autumn</v>
      </c>
    </row>
    <row r="8101" spans="2:18"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c r="O8101" s="4">
        <f>MONTH(Table1[[#This Row],[Invoice Date]])</f>
        <v>9</v>
      </c>
      <c r="P8101" s="4">
        <f>YEAR(Table1[[#This Row],[Invoice Date]])</f>
        <v>2021</v>
      </c>
      <c r="Q8101" s="4" t="str">
        <f>"Q"&amp;ROUNDUP(MONTH(Table1[[#This Row],[Invoice Date]])/3,0)</f>
        <v>Q3</v>
      </c>
      <c r="R8101" s="4" t="str">
        <f>LOOKUP(O8101,{1,3,6,9,12},{"Winter","Spring","Summer","Autumn","Winter"})</f>
        <v>Autumn</v>
      </c>
    </row>
    <row r="8102" spans="2:18"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c r="O8102" s="4">
        <f>MONTH(Table1[[#This Row],[Invoice Date]])</f>
        <v>9</v>
      </c>
      <c r="P8102" s="4">
        <f>YEAR(Table1[[#This Row],[Invoice Date]])</f>
        <v>2021</v>
      </c>
      <c r="Q8102" s="4" t="str">
        <f>"Q"&amp;ROUNDUP(MONTH(Table1[[#This Row],[Invoice Date]])/3,0)</f>
        <v>Q3</v>
      </c>
      <c r="R8102" s="4" t="str">
        <f>LOOKUP(O8102,{1,3,6,9,12},{"Winter","Spring","Summer","Autumn","Winter"})</f>
        <v>Autumn</v>
      </c>
    </row>
    <row r="8103" spans="2:18"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c r="O8103" s="4">
        <f>MONTH(Table1[[#This Row],[Invoice Date]])</f>
        <v>9</v>
      </c>
      <c r="P8103" s="4">
        <f>YEAR(Table1[[#This Row],[Invoice Date]])</f>
        <v>2021</v>
      </c>
      <c r="Q8103" s="4" t="str">
        <f>"Q"&amp;ROUNDUP(MONTH(Table1[[#This Row],[Invoice Date]])/3,0)</f>
        <v>Q3</v>
      </c>
      <c r="R8103" s="4" t="str">
        <f>LOOKUP(O8103,{1,3,6,9,12},{"Winter","Spring","Summer","Autumn","Winter"})</f>
        <v>Autumn</v>
      </c>
    </row>
    <row r="8104" spans="2:18"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c r="O8104" s="4">
        <f>MONTH(Table1[[#This Row],[Invoice Date]])</f>
        <v>9</v>
      </c>
      <c r="P8104" s="4">
        <f>YEAR(Table1[[#This Row],[Invoice Date]])</f>
        <v>2021</v>
      </c>
      <c r="Q8104" s="4" t="str">
        <f>"Q"&amp;ROUNDUP(MONTH(Table1[[#This Row],[Invoice Date]])/3,0)</f>
        <v>Q3</v>
      </c>
      <c r="R8104" s="4" t="str">
        <f>LOOKUP(O8104,{1,3,6,9,12},{"Winter","Spring","Summer","Autumn","Winter"})</f>
        <v>Autumn</v>
      </c>
    </row>
    <row r="8105" spans="2:18"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c r="O8105" s="4">
        <f>MONTH(Table1[[#This Row],[Invoice Date]])</f>
        <v>9</v>
      </c>
      <c r="P8105" s="4">
        <f>YEAR(Table1[[#This Row],[Invoice Date]])</f>
        <v>2021</v>
      </c>
      <c r="Q8105" s="4" t="str">
        <f>"Q"&amp;ROUNDUP(MONTH(Table1[[#This Row],[Invoice Date]])/3,0)</f>
        <v>Q3</v>
      </c>
      <c r="R8105" s="4" t="str">
        <f>LOOKUP(O8105,{1,3,6,9,12},{"Winter","Spring","Summer","Autumn","Winter"})</f>
        <v>Autumn</v>
      </c>
    </row>
    <row r="8106" spans="2:18"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c r="O8106" s="4">
        <f>MONTH(Table1[[#This Row],[Invoice Date]])</f>
        <v>9</v>
      </c>
      <c r="P8106" s="4">
        <f>YEAR(Table1[[#This Row],[Invoice Date]])</f>
        <v>2021</v>
      </c>
      <c r="Q8106" s="4" t="str">
        <f>"Q"&amp;ROUNDUP(MONTH(Table1[[#This Row],[Invoice Date]])/3,0)</f>
        <v>Q3</v>
      </c>
      <c r="R8106" s="4" t="str">
        <f>LOOKUP(O8106,{1,3,6,9,12},{"Winter","Spring","Summer","Autumn","Winter"})</f>
        <v>Autumn</v>
      </c>
    </row>
    <row r="8107" spans="2:18"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c r="O8107" s="4">
        <f>MONTH(Table1[[#This Row],[Invoice Date]])</f>
        <v>9</v>
      </c>
      <c r="P8107" s="4">
        <f>YEAR(Table1[[#This Row],[Invoice Date]])</f>
        <v>2021</v>
      </c>
      <c r="Q8107" s="4" t="str">
        <f>"Q"&amp;ROUNDUP(MONTH(Table1[[#This Row],[Invoice Date]])/3,0)</f>
        <v>Q3</v>
      </c>
      <c r="R8107" s="4" t="str">
        <f>LOOKUP(O8107,{1,3,6,9,12},{"Winter","Spring","Summer","Autumn","Winter"})</f>
        <v>Autumn</v>
      </c>
    </row>
    <row r="8108" spans="2:18"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c r="O8108" s="4">
        <f>MONTH(Table1[[#This Row],[Invoice Date]])</f>
        <v>9</v>
      </c>
      <c r="P8108" s="4">
        <f>YEAR(Table1[[#This Row],[Invoice Date]])</f>
        <v>2021</v>
      </c>
      <c r="Q8108" s="4" t="str">
        <f>"Q"&amp;ROUNDUP(MONTH(Table1[[#This Row],[Invoice Date]])/3,0)</f>
        <v>Q3</v>
      </c>
      <c r="R8108" s="4" t="str">
        <f>LOOKUP(O8108,{1,3,6,9,12},{"Winter","Spring","Summer","Autumn","Winter"})</f>
        <v>Autumn</v>
      </c>
    </row>
    <row r="8109" spans="2:18"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c r="O8109" s="4">
        <f>MONTH(Table1[[#This Row],[Invoice Date]])</f>
        <v>9</v>
      </c>
      <c r="P8109" s="4">
        <f>YEAR(Table1[[#This Row],[Invoice Date]])</f>
        <v>2021</v>
      </c>
      <c r="Q8109" s="4" t="str">
        <f>"Q"&amp;ROUNDUP(MONTH(Table1[[#This Row],[Invoice Date]])/3,0)</f>
        <v>Q3</v>
      </c>
      <c r="R8109" s="4" t="str">
        <f>LOOKUP(O8109,{1,3,6,9,12},{"Winter","Spring","Summer","Autumn","Winter"})</f>
        <v>Autumn</v>
      </c>
    </row>
    <row r="8110" spans="2:18"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c r="O8110" s="4">
        <f>MONTH(Table1[[#This Row],[Invoice Date]])</f>
        <v>9</v>
      </c>
      <c r="P8110" s="4">
        <f>YEAR(Table1[[#This Row],[Invoice Date]])</f>
        <v>2021</v>
      </c>
      <c r="Q8110" s="4" t="str">
        <f>"Q"&amp;ROUNDUP(MONTH(Table1[[#This Row],[Invoice Date]])/3,0)</f>
        <v>Q3</v>
      </c>
      <c r="R8110" s="4" t="str">
        <f>LOOKUP(O8110,{1,3,6,9,12},{"Winter","Spring","Summer","Autumn","Winter"})</f>
        <v>Autumn</v>
      </c>
    </row>
    <row r="8111" spans="2:18"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c r="O8111" s="4">
        <f>MONTH(Table1[[#This Row],[Invoice Date]])</f>
        <v>9</v>
      </c>
      <c r="P8111" s="4">
        <f>YEAR(Table1[[#This Row],[Invoice Date]])</f>
        <v>2021</v>
      </c>
      <c r="Q8111" s="4" t="str">
        <f>"Q"&amp;ROUNDUP(MONTH(Table1[[#This Row],[Invoice Date]])/3,0)</f>
        <v>Q3</v>
      </c>
      <c r="R8111" s="4" t="str">
        <f>LOOKUP(O8111,{1,3,6,9,12},{"Winter","Spring","Summer","Autumn","Winter"})</f>
        <v>Autumn</v>
      </c>
    </row>
    <row r="8112" spans="2:18"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c r="O8112" s="4">
        <f>MONTH(Table1[[#This Row],[Invoice Date]])</f>
        <v>9</v>
      </c>
      <c r="P8112" s="4">
        <f>YEAR(Table1[[#This Row],[Invoice Date]])</f>
        <v>2021</v>
      </c>
      <c r="Q8112" s="4" t="str">
        <f>"Q"&amp;ROUNDUP(MONTH(Table1[[#This Row],[Invoice Date]])/3,0)</f>
        <v>Q3</v>
      </c>
      <c r="R8112" s="4" t="str">
        <f>LOOKUP(O8112,{1,3,6,9,12},{"Winter","Spring","Summer","Autumn","Winter"})</f>
        <v>Autumn</v>
      </c>
    </row>
    <row r="8113" spans="2:18"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c r="O8113" s="4">
        <f>MONTH(Table1[[#This Row],[Invoice Date]])</f>
        <v>9</v>
      </c>
      <c r="P8113" s="4">
        <f>YEAR(Table1[[#This Row],[Invoice Date]])</f>
        <v>2021</v>
      </c>
      <c r="Q8113" s="4" t="str">
        <f>"Q"&amp;ROUNDUP(MONTH(Table1[[#This Row],[Invoice Date]])/3,0)</f>
        <v>Q3</v>
      </c>
      <c r="R8113" s="4" t="str">
        <f>LOOKUP(O8113,{1,3,6,9,12},{"Winter","Spring","Summer","Autumn","Winter"})</f>
        <v>Autumn</v>
      </c>
    </row>
    <row r="8114" spans="2:18"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c r="O8114" s="4">
        <f>MONTH(Table1[[#This Row],[Invoice Date]])</f>
        <v>9</v>
      </c>
      <c r="P8114" s="4">
        <f>YEAR(Table1[[#This Row],[Invoice Date]])</f>
        <v>2021</v>
      </c>
      <c r="Q8114" s="4" t="str">
        <f>"Q"&amp;ROUNDUP(MONTH(Table1[[#This Row],[Invoice Date]])/3,0)</f>
        <v>Q3</v>
      </c>
      <c r="R8114" s="4" t="str">
        <f>LOOKUP(O8114,{1,3,6,9,12},{"Winter","Spring","Summer","Autumn","Winter"})</f>
        <v>Autumn</v>
      </c>
    </row>
    <row r="8115" spans="2:18"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c r="O8115" s="4">
        <f>MONTH(Table1[[#This Row],[Invoice Date]])</f>
        <v>9</v>
      </c>
      <c r="P8115" s="4">
        <f>YEAR(Table1[[#This Row],[Invoice Date]])</f>
        <v>2021</v>
      </c>
      <c r="Q8115" s="4" t="str">
        <f>"Q"&amp;ROUNDUP(MONTH(Table1[[#This Row],[Invoice Date]])/3,0)</f>
        <v>Q3</v>
      </c>
      <c r="R8115" s="4" t="str">
        <f>LOOKUP(O8115,{1,3,6,9,12},{"Winter","Spring","Summer","Autumn","Winter"})</f>
        <v>Autumn</v>
      </c>
    </row>
    <row r="8116" spans="2:18"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c r="O8116" s="4">
        <f>MONTH(Table1[[#This Row],[Invoice Date]])</f>
        <v>9</v>
      </c>
      <c r="P8116" s="4">
        <f>YEAR(Table1[[#This Row],[Invoice Date]])</f>
        <v>2021</v>
      </c>
      <c r="Q8116" s="4" t="str">
        <f>"Q"&amp;ROUNDUP(MONTH(Table1[[#This Row],[Invoice Date]])/3,0)</f>
        <v>Q3</v>
      </c>
      <c r="R8116" s="4" t="str">
        <f>LOOKUP(O8116,{1,3,6,9,12},{"Winter","Spring","Summer","Autumn","Winter"})</f>
        <v>Autumn</v>
      </c>
    </row>
    <row r="8117" spans="2:18"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c r="O8117" s="4">
        <f>MONTH(Table1[[#This Row],[Invoice Date]])</f>
        <v>10</v>
      </c>
      <c r="P8117" s="4">
        <f>YEAR(Table1[[#This Row],[Invoice Date]])</f>
        <v>2021</v>
      </c>
      <c r="Q8117" s="4" t="str">
        <f>"Q"&amp;ROUNDUP(MONTH(Table1[[#This Row],[Invoice Date]])/3,0)</f>
        <v>Q4</v>
      </c>
      <c r="R8117" s="4" t="str">
        <f>LOOKUP(O8117,{1,3,6,9,12},{"Winter","Spring","Summer","Autumn","Winter"})</f>
        <v>Autumn</v>
      </c>
    </row>
    <row r="8118" spans="2:18"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c r="O8118" s="4">
        <f>MONTH(Table1[[#This Row],[Invoice Date]])</f>
        <v>10</v>
      </c>
      <c r="P8118" s="4">
        <f>YEAR(Table1[[#This Row],[Invoice Date]])</f>
        <v>2021</v>
      </c>
      <c r="Q8118" s="4" t="str">
        <f>"Q"&amp;ROUNDUP(MONTH(Table1[[#This Row],[Invoice Date]])/3,0)</f>
        <v>Q4</v>
      </c>
      <c r="R8118" s="4" t="str">
        <f>LOOKUP(O8118,{1,3,6,9,12},{"Winter","Spring","Summer","Autumn","Winter"})</f>
        <v>Autumn</v>
      </c>
    </row>
    <row r="8119" spans="2:18"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c r="O8119" s="4">
        <f>MONTH(Table1[[#This Row],[Invoice Date]])</f>
        <v>10</v>
      </c>
      <c r="P8119" s="4">
        <f>YEAR(Table1[[#This Row],[Invoice Date]])</f>
        <v>2021</v>
      </c>
      <c r="Q8119" s="4" t="str">
        <f>"Q"&amp;ROUNDUP(MONTH(Table1[[#This Row],[Invoice Date]])/3,0)</f>
        <v>Q4</v>
      </c>
      <c r="R8119" s="4" t="str">
        <f>LOOKUP(O8119,{1,3,6,9,12},{"Winter","Spring","Summer","Autumn","Winter"})</f>
        <v>Autumn</v>
      </c>
    </row>
    <row r="8120" spans="2:18"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c r="O8120" s="4">
        <f>MONTH(Table1[[#This Row],[Invoice Date]])</f>
        <v>10</v>
      </c>
      <c r="P8120" s="4">
        <f>YEAR(Table1[[#This Row],[Invoice Date]])</f>
        <v>2021</v>
      </c>
      <c r="Q8120" s="4" t="str">
        <f>"Q"&amp;ROUNDUP(MONTH(Table1[[#This Row],[Invoice Date]])/3,0)</f>
        <v>Q4</v>
      </c>
      <c r="R8120" s="4" t="str">
        <f>LOOKUP(O8120,{1,3,6,9,12},{"Winter","Spring","Summer","Autumn","Winter"})</f>
        <v>Autumn</v>
      </c>
    </row>
    <row r="8121" spans="2:18"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c r="O8121" s="4">
        <f>MONTH(Table1[[#This Row],[Invoice Date]])</f>
        <v>10</v>
      </c>
      <c r="P8121" s="4">
        <f>YEAR(Table1[[#This Row],[Invoice Date]])</f>
        <v>2021</v>
      </c>
      <c r="Q8121" s="4" t="str">
        <f>"Q"&amp;ROUNDUP(MONTH(Table1[[#This Row],[Invoice Date]])/3,0)</f>
        <v>Q4</v>
      </c>
      <c r="R8121" s="4" t="str">
        <f>LOOKUP(O8121,{1,3,6,9,12},{"Winter","Spring","Summer","Autumn","Winter"})</f>
        <v>Autumn</v>
      </c>
    </row>
    <row r="8122" spans="2:18"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c r="O8122" s="4">
        <f>MONTH(Table1[[#This Row],[Invoice Date]])</f>
        <v>10</v>
      </c>
      <c r="P8122" s="4">
        <f>YEAR(Table1[[#This Row],[Invoice Date]])</f>
        <v>2021</v>
      </c>
      <c r="Q8122" s="4" t="str">
        <f>"Q"&amp;ROUNDUP(MONTH(Table1[[#This Row],[Invoice Date]])/3,0)</f>
        <v>Q4</v>
      </c>
      <c r="R8122" s="4" t="str">
        <f>LOOKUP(O8122,{1,3,6,9,12},{"Winter","Spring","Summer","Autumn","Winter"})</f>
        <v>Autumn</v>
      </c>
    </row>
    <row r="8123" spans="2:18"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c r="O8123" s="4">
        <f>MONTH(Table1[[#This Row],[Invoice Date]])</f>
        <v>10</v>
      </c>
      <c r="P8123" s="4">
        <f>YEAR(Table1[[#This Row],[Invoice Date]])</f>
        <v>2021</v>
      </c>
      <c r="Q8123" s="4" t="str">
        <f>"Q"&amp;ROUNDUP(MONTH(Table1[[#This Row],[Invoice Date]])/3,0)</f>
        <v>Q4</v>
      </c>
      <c r="R8123" s="4" t="str">
        <f>LOOKUP(O8123,{1,3,6,9,12},{"Winter","Spring","Summer","Autumn","Winter"})</f>
        <v>Autumn</v>
      </c>
    </row>
    <row r="8124" spans="2:18"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c r="O8124" s="4">
        <f>MONTH(Table1[[#This Row],[Invoice Date]])</f>
        <v>10</v>
      </c>
      <c r="P8124" s="4">
        <f>YEAR(Table1[[#This Row],[Invoice Date]])</f>
        <v>2021</v>
      </c>
      <c r="Q8124" s="4" t="str">
        <f>"Q"&amp;ROUNDUP(MONTH(Table1[[#This Row],[Invoice Date]])/3,0)</f>
        <v>Q4</v>
      </c>
      <c r="R8124" s="4" t="str">
        <f>LOOKUP(O8124,{1,3,6,9,12},{"Winter","Spring","Summer","Autumn","Winter"})</f>
        <v>Autumn</v>
      </c>
    </row>
    <row r="8125" spans="2:18"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c r="O8125" s="4">
        <f>MONTH(Table1[[#This Row],[Invoice Date]])</f>
        <v>10</v>
      </c>
      <c r="P8125" s="4">
        <f>YEAR(Table1[[#This Row],[Invoice Date]])</f>
        <v>2021</v>
      </c>
      <c r="Q8125" s="4" t="str">
        <f>"Q"&amp;ROUNDUP(MONTH(Table1[[#This Row],[Invoice Date]])/3,0)</f>
        <v>Q4</v>
      </c>
      <c r="R8125" s="4" t="str">
        <f>LOOKUP(O8125,{1,3,6,9,12},{"Winter","Spring","Summer","Autumn","Winter"})</f>
        <v>Autumn</v>
      </c>
    </row>
    <row r="8126" spans="2:18"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c r="O8126" s="4">
        <f>MONTH(Table1[[#This Row],[Invoice Date]])</f>
        <v>10</v>
      </c>
      <c r="P8126" s="4">
        <f>YEAR(Table1[[#This Row],[Invoice Date]])</f>
        <v>2021</v>
      </c>
      <c r="Q8126" s="4" t="str">
        <f>"Q"&amp;ROUNDUP(MONTH(Table1[[#This Row],[Invoice Date]])/3,0)</f>
        <v>Q4</v>
      </c>
      <c r="R8126" s="4" t="str">
        <f>LOOKUP(O8126,{1,3,6,9,12},{"Winter","Spring","Summer","Autumn","Winter"})</f>
        <v>Autumn</v>
      </c>
    </row>
    <row r="8127" spans="2:18"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c r="O8127" s="4">
        <f>MONTH(Table1[[#This Row],[Invoice Date]])</f>
        <v>10</v>
      </c>
      <c r="P8127" s="4">
        <f>YEAR(Table1[[#This Row],[Invoice Date]])</f>
        <v>2021</v>
      </c>
      <c r="Q8127" s="4" t="str">
        <f>"Q"&amp;ROUNDUP(MONTH(Table1[[#This Row],[Invoice Date]])/3,0)</f>
        <v>Q4</v>
      </c>
      <c r="R8127" s="4" t="str">
        <f>LOOKUP(O8127,{1,3,6,9,12},{"Winter","Spring","Summer","Autumn","Winter"})</f>
        <v>Autumn</v>
      </c>
    </row>
    <row r="8128" spans="2:18"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c r="O8128" s="4">
        <f>MONTH(Table1[[#This Row],[Invoice Date]])</f>
        <v>10</v>
      </c>
      <c r="P8128" s="4">
        <f>YEAR(Table1[[#This Row],[Invoice Date]])</f>
        <v>2021</v>
      </c>
      <c r="Q8128" s="4" t="str">
        <f>"Q"&amp;ROUNDUP(MONTH(Table1[[#This Row],[Invoice Date]])/3,0)</f>
        <v>Q4</v>
      </c>
      <c r="R8128" s="4" t="str">
        <f>LOOKUP(O8128,{1,3,6,9,12},{"Winter","Spring","Summer","Autumn","Winter"})</f>
        <v>Autumn</v>
      </c>
    </row>
    <row r="8129" spans="2:18"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c r="O8129" s="4">
        <f>MONTH(Table1[[#This Row],[Invoice Date]])</f>
        <v>10</v>
      </c>
      <c r="P8129" s="4">
        <f>YEAR(Table1[[#This Row],[Invoice Date]])</f>
        <v>2021</v>
      </c>
      <c r="Q8129" s="4" t="str">
        <f>"Q"&amp;ROUNDUP(MONTH(Table1[[#This Row],[Invoice Date]])/3,0)</f>
        <v>Q4</v>
      </c>
      <c r="R8129" s="4" t="str">
        <f>LOOKUP(O8129,{1,3,6,9,12},{"Winter","Spring","Summer","Autumn","Winter"})</f>
        <v>Autumn</v>
      </c>
    </row>
    <row r="8130" spans="2:18"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c r="O8130" s="4">
        <f>MONTH(Table1[[#This Row],[Invoice Date]])</f>
        <v>10</v>
      </c>
      <c r="P8130" s="4">
        <f>YEAR(Table1[[#This Row],[Invoice Date]])</f>
        <v>2021</v>
      </c>
      <c r="Q8130" s="4" t="str">
        <f>"Q"&amp;ROUNDUP(MONTH(Table1[[#This Row],[Invoice Date]])/3,0)</f>
        <v>Q4</v>
      </c>
      <c r="R8130" s="4" t="str">
        <f>LOOKUP(O8130,{1,3,6,9,12},{"Winter","Spring","Summer","Autumn","Winter"})</f>
        <v>Autumn</v>
      </c>
    </row>
    <row r="8131" spans="2:18"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c r="O8131" s="4">
        <f>MONTH(Table1[[#This Row],[Invoice Date]])</f>
        <v>10</v>
      </c>
      <c r="P8131" s="4">
        <f>YEAR(Table1[[#This Row],[Invoice Date]])</f>
        <v>2021</v>
      </c>
      <c r="Q8131" s="4" t="str">
        <f>"Q"&amp;ROUNDUP(MONTH(Table1[[#This Row],[Invoice Date]])/3,0)</f>
        <v>Q4</v>
      </c>
      <c r="R8131" s="4" t="str">
        <f>LOOKUP(O8131,{1,3,6,9,12},{"Winter","Spring","Summer","Autumn","Winter"})</f>
        <v>Autumn</v>
      </c>
    </row>
    <row r="8132" spans="2:18"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c r="O8132" s="4">
        <f>MONTH(Table1[[#This Row],[Invoice Date]])</f>
        <v>10</v>
      </c>
      <c r="P8132" s="4">
        <f>YEAR(Table1[[#This Row],[Invoice Date]])</f>
        <v>2021</v>
      </c>
      <c r="Q8132" s="4" t="str">
        <f>"Q"&amp;ROUNDUP(MONTH(Table1[[#This Row],[Invoice Date]])/3,0)</f>
        <v>Q4</v>
      </c>
      <c r="R8132" s="4" t="str">
        <f>LOOKUP(O8132,{1,3,6,9,12},{"Winter","Spring","Summer","Autumn","Winter"})</f>
        <v>Autumn</v>
      </c>
    </row>
    <row r="8133" spans="2:18"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c r="O8133" s="4">
        <f>MONTH(Table1[[#This Row],[Invoice Date]])</f>
        <v>10</v>
      </c>
      <c r="P8133" s="4">
        <f>YEAR(Table1[[#This Row],[Invoice Date]])</f>
        <v>2021</v>
      </c>
      <c r="Q8133" s="4" t="str">
        <f>"Q"&amp;ROUNDUP(MONTH(Table1[[#This Row],[Invoice Date]])/3,0)</f>
        <v>Q4</v>
      </c>
      <c r="R8133" s="4" t="str">
        <f>LOOKUP(O8133,{1,3,6,9,12},{"Winter","Spring","Summer","Autumn","Winter"})</f>
        <v>Autumn</v>
      </c>
    </row>
    <row r="8134" spans="2:18"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c r="O8134" s="4">
        <f>MONTH(Table1[[#This Row],[Invoice Date]])</f>
        <v>10</v>
      </c>
      <c r="P8134" s="4">
        <f>YEAR(Table1[[#This Row],[Invoice Date]])</f>
        <v>2021</v>
      </c>
      <c r="Q8134" s="4" t="str">
        <f>"Q"&amp;ROUNDUP(MONTH(Table1[[#This Row],[Invoice Date]])/3,0)</f>
        <v>Q4</v>
      </c>
      <c r="R8134" s="4" t="str">
        <f>LOOKUP(O8134,{1,3,6,9,12},{"Winter","Spring","Summer","Autumn","Winter"})</f>
        <v>Autumn</v>
      </c>
    </row>
    <row r="8135" spans="2:18"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c r="O8135" s="4">
        <f>MONTH(Table1[[#This Row],[Invoice Date]])</f>
        <v>10</v>
      </c>
      <c r="P8135" s="4">
        <f>YEAR(Table1[[#This Row],[Invoice Date]])</f>
        <v>2021</v>
      </c>
      <c r="Q8135" s="4" t="str">
        <f>"Q"&amp;ROUNDUP(MONTH(Table1[[#This Row],[Invoice Date]])/3,0)</f>
        <v>Q4</v>
      </c>
      <c r="R8135" s="4" t="str">
        <f>LOOKUP(O8135,{1,3,6,9,12},{"Winter","Spring","Summer","Autumn","Winter"})</f>
        <v>Autumn</v>
      </c>
    </row>
    <row r="8136" spans="2:18"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c r="O8136" s="4">
        <f>MONTH(Table1[[#This Row],[Invoice Date]])</f>
        <v>10</v>
      </c>
      <c r="P8136" s="4">
        <f>YEAR(Table1[[#This Row],[Invoice Date]])</f>
        <v>2021</v>
      </c>
      <c r="Q8136" s="4" t="str">
        <f>"Q"&amp;ROUNDUP(MONTH(Table1[[#This Row],[Invoice Date]])/3,0)</f>
        <v>Q4</v>
      </c>
      <c r="R8136" s="4" t="str">
        <f>LOOKUP(O8136,{1,3,6,9,12},{"Winter","Spring","Summer","Autumn","Winter"})</f>
        <v>Autumn</v>
      </c>
    </row>
    <row r="8137" spans="2:18"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c r="O8137" s="4">
        <f>MONTH(Table1[[#This Row],[Invoice Date]])</f>
        <v>10</v>
      </c>
      <c r="P8137" s="4">
        <f>YEAR(Table1[[#This Row],[Invoice Date]])</f>
        <v>2021</v>
      </c>
      <c r="Q8137" s="4" t="str">
        <f>"Q"&amp;ROUNDUP(MONTH(Table1[[#This Row],[Invoice Date]])/3,0)</f>
        <v>Q4</v>
      </c>
      <c r="R8137" s="4" t="str">
        <f>LOOKUP(O8137,{1,3,6,9,12},{"Winter","Spring","Summer","Autumn","Winter"})</f>
        <v>Autumn</v>
      </c>
    </row>
    <row r="8138" spans="2:18"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c r="O8138" s="4">
        <f>MONTH(Table1[[#This Row],[Invoice Date]])</f>
        <v>10</v>
      </c>
      <c r="P8138" s="4">
        <f>YEAR(Table1[[#This Row],[Invoice Date]])</f>
        <v>2021</v>
      </c>
      <c r="Q8138" s="4" t="str">
        <f>"Q"&amp;ROUNDUP(MONTH(Table1[[#This Row],[Invoice Date]])/3,0)</f>
        <v>Q4</v>
      </c>
      <c r="R8138" s="4" t="str">
        <f>LOOKUP(O8138,{1,3,6,9,12},{"Winter","Spring","Summer","Autumn","Winter"})</f>
        <v>Autumn</v>
      </c>
    </row>
    <row r="8139" spans="2:18"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c r="O8139" s="4">
        <f>MONTH(Table1[[#This Row],[Invoice Date]])</f>
        <v>10</v>
      </c>
      <c r="P8139" s="4">
        <f>YEAR(Table1[[#This Row],[Invoice Date]])</f>
        <v>2021</v>
      </c>
      <c r="Q8139" s="4" t="str">
        <f>"Q"&amp;ROUNDUP(MONTH(Table1[[#This Row],[Invoice Date]])/3,0)</f>
        <v>Q4</v>
      </c>
      <c r="R8139" s="4" t="str">
        <f>LOOKUP(O8139,{1,3,6,9,12},{"Winter","Spring","Summer","Autumn","Winter"})</f>
        <v>Autumn</v>
      </c>
    </row>
    <row r="8140" spans="2:18"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c r="O8140" s="4">
        <f>MONTH(Table1[[#This Row],[Invoice Date]])</f>
        <v>10</v>
      </c>
      <c r="P8140" s="4">
        <f>YEAR(Table1[[#This Row],[Invoice Date]])</f>
        <v>2021</v>
      </c>
      <c r="Q8140" s="4" t="str">
        <f>"Q"&amp;ROUNDUP(MONTH(Table1[[#This Row],[Invoice Date]])/3,0)</f>
        <v>Q4</v>
      </c>
      <c r="R8140" s="4" t="str">
        <f>LOOKUP(O8140,{1,3,6,9,12},{"Winter","Spring","Summer","Autumn","Winter"})</f>
        <v>Autumn</v>
      </c>
    </row>
    <row r="8141" spans="2:18"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c r="O8141" s="4">
        <f>MONTH(Table1[[#This Row],[Invoice Date]])</f>
        <v>10</v>
      </c>
      <c r="P8141" s="4">
        <f>YEAR(Table1[[#This Row],[Invoice Date]])</f>
        <v>2021</v>
      </c>
      <c r="Q8141" s="4" t="str">
        <f>"Q"&amp;ROUNDUP(MONTH(Table1[[#This Row],[Invoice Date]])/3,0)</f>
        <v>Q4</v>
      </c>
      <c r="R8141" s="4" t="str">
        <f>LOOKUP(O8141,{1,3,6,9,12},{"Winter","Spring","Summer","Autumn","Winter"})</f>
        <v>Autumn</v>
      </c>
    </row>
    <row r="8142" spans="2:18"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c r="O8142" s="4">
        <f>MONTH(Table1[[#This Row],[Invoice Date]])</f>
        <v>10</v>
      </c>
      <c r="P8142" s="4">
        <f>YEAR(Table1[[#This Row],[Invoice Date]])</f>
        <v>2021</v>
      </c>
      <c r="Q8142" s="4" t="str">
        <f>"Q"&amp;ROUNDUP(MONTH(Table1[[#This Row],[Invoice Date]])/3,0)</f>
        <v>Q4</v>
      </c>
      <c r="R8142" s="4" t="str">
        <f>LOOKUP(O8142,{1,3,6,9,12},{"Winter","Spring","Summer","Autumn","Winter"})</f>
        <v>Autumn</v>
      </c>
    </row>
    <row r="8143" spans="2:18"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c r="O8143" s="4">
        <f>MONTH(Table1[[#This Row],[Invoice Date]])</f>
        <v>10</v>
      </c>
      <c r="P8143" s="4">
        <f>YEAR(Table1[[#This Row],[Invoice Date]])</f>
        <v>2021</v>
      </c>
      <c r="Q8143" s="4" t="str">
        <f>"Q"&amp;ROUNDUP(MONTH(Table1[[#This Row],[Invoice Date]])/3,0)</f>
        <v>Q4</v>
      </c>
      <c r="R8143" s="4" t="str">
        <f>LOOKUP(O8143,{1,3,6,9,12},{"Winter","Spring","Summer","Autumn","Winter"})</f>
        <v>Autumn</v>
      </c>
    </row>
    <row r="8144" spans="2:18"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c r="O8144" s="4">
        <f>MONTH(Table1[[#This Row],[Invoice Date]])</f>
        <v>10</v>
      </c>
      <c r="P8144" s="4">
        <f>YEAR(Table1[[#This Row],[Invoice Date]])</f>
        <v>2021</v>
      </c>
      <c r="Q8144" s="4" t="str">
        <f>"Q"&amp;ROUNDUP(MONTH(Table1[[#This Row],[Invoice Date]])/3,0)</f>
        <v>Q4</v>
      </c>
      <c r="R8144" s="4" t="str">
        <f>LOOKUP(O8144,{1,3,6,9,12},{"Winter","Spring","Summer","Autumn","Winter"})</f>
        <v>Autumn</v>
      </c>
    </row>
    <row r="8145" spans="2:18"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c r="O8145" s="4">
        <f>MONTH(Table1[[#This Row],[Invoice Date]])</f>
        <v>10</v>
      </c>
      <c r="P8145" s="4">
        <f>YEAR(Table1[[#This Row],[Invoice Date]])</f>
        <v>2021</v>
      </c>
      <c r="Q8145" s="4" t="str">
        <f>"Q"&amp;ROUNDUP(MONTH(Table1[[#This Row],[Invoice Date]])/3,0)</f>
        <v>Q4</v>
      </c>
      <c r="R8145" s="4" t="str">
        <f>LOOKUP(O8145,{1,3,6,9,12},{"Winter","Spring","Summer","Autumn","Winter"})</f>
        <v>Autumn</v>
      </c>
    </row>
    <row r="8146" spans="2:18"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c r="O8146" s="4">
        <f>MONTH(Table1[[#This Row],[Invoice Date]])</f>
        <v>10</v>
      </c>
      <c r="P8146" s="4">
        <f>YEAR(Table1[[#This Row],[Invoice Date]])</f>
        <v>2021</v>
      </c>
      <c r="Q8146" s="4" t="str">
        <f>"Q"&amp;ROUNDUP(MONTH(Table1[[#This Row],[Invoice Date]])/3,0)</f>
        <v>Q4</v>
      </c>
      <c r="R8146" s="4" t="str">
        <f>LOOKUP(O8146,{1,3,6,9,12},{"Winter","Spring","Summer","Autumn","Winter"})</f>
        <v>Autumn</v>
      </c>
    </row>
    <row r="8147" spans="2:18"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c r="O8147" s="4">
        <f>MONTH(Table1[[#This Row],[Invoice Date]])</f>
        <v>10</v>
      </c>
      <c r="P8147" s="4">
        <f>YEAR(Table1[[#This Row],[Invoice Date]])</f>
        <v>2021</v>
      </c>
      <c r="Q8147" s="4" t="str">
        <f>"Q"&amp;ROUNDUP(MONTH(Table1[[#This Row],[Invoice Date]])/3,0)</f>
        <v>Q4</v>
      </c>
      <c r="R8147" s="4" t="str">
        <f>LOOKUP(O8147,{1,3,6,9,12},{"Winter","Spring","Summer","Autumn","Winter"})</f>
        <v>Autumn</v>
      </c>
    </row>
    <row r="8148" spans="2:18"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c r="O8148" s="4">
        <f>MONTH(Table1[[#This Row],[Invoice Date]])</f>
        <v>11</v>
      </c>
      <c r="P8148" s="4">
        <f>YEAR(Table1[[#This Row],[Invoice Date]])</f>
        <v>2021</v>
      </c>
      <c r="Q8148" s="4" t="str">
        <f>"Q"&amp;ROUNDUP(MONTH(Table1[[#This Row],[Invoice Date]])/3,0)</f>
        <v>Q4</v>
      </c>
      <c r="R8148" s="4" t="str">
        <f>LOOKUP(O8148,{1,3,6,9,12},{"Winter","Spring","Summer","Autumn","Winter"})</f>
        <v>Autumn</v>
      </c>
    </row>
    <row r="8149" spans="2:18"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c r="O8149" s="4">
        <f>MONTH(Table1[[#This Row],[Invoice Date]])</f>
        <v>11</v>
      </c>
      <c r="P8149" s="4">
        <f>YEAR(Table1[[#This Row],[Invoice Date]])</f>
        <v>2021</v>
      </c>
      <c r="Q8149" s="4" t="str">
        <f>"Q"&amp;ROUNDUP(MONTH(Table1[[#This Row],[Invoice Date]])/3,0)</f>
        <v>Q4</v>
      </c>
      <c r="R8149" s="4" t="str">
        <f>LOOKUP(O8149,{1,3,6,9,12},{"Winter","Spring","Summer","Autumn","Winter"})</f>
        <v>Autumn</v>
      </c>
    </row>
    <row r="8150" spans="2:18"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c r="O8150" s="4">
        <f>MONTH(Table1[[#This Row],[Invoice Date]])</f>
        <v>11</v>
      </c>
      <c r="P8150" s="4">
        <f>YEAR(Table1[[#This Row],[Invoice Date]])</f>
        <v>2021</v>
      </c>
      <c r="Q8150" s="4" t="str">
        <f>"Q"&amp;ROUNDUP(MONTH(Table1[[#This Row],[Invoice Date]])/3,0)</f>
        <v>Q4</v>
      </c>
      <c r="R8150" s="4" t="str">
        <f>LOOKUP(O8150,{1,3,6,9,12},{"Winter","Spring","Summer","Autumn","Winter"})</f>
        <v>Autumn</v>
      </c>
    </row>
    <row r="8151" spans="2:18"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c r="O8151" s="4">
        <f>MONTH(Table1[[#This Row],[Invoice Date]])</f>
        <v>11</v>
      </c>
      <c r="P8151" s="4">
        <f>YEAR(Table1[[#This Row],[Invoice Date]])</f>
        <v>2021</v>
      </c>
      <c r="Q8151" s="4" t="str">
        <f>"Q"&amp;ROUNDUP(MONTH(Table1[[#This Row],[Invoice Date]])/3,0)</f>
        <v>Q4</v>
      </c>
      <c r="R8151" s="4" t="str">
        <f>LOOKUP(O8151,{1,3,6,9,12},{"Winter","Spring","Summer","Autumn","Winter"})</f>
        <v>Autumn</v>
      </c>
    </row>
    <row r="8152" spans="2:18"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c r="O8152" s="4">
        <f>MONTH(Table1[[#This Row],[Invoice Date]])</f>
        <v>11</v>
      </c>
      <c r="P8152" s="4">
        <f>YEAR(Table1[[#This Row],[Invoice Date]])</f>
        <v>2021</v>
      </c>
      <c r="Q8152" s="4" t="str">
        <f>"Q"&amp;ROUNDUP(MONTH(Table1[[#This Row],[Invoice Date]])/3,0)</f>
        <v>Q4</v>
      </c>
      <c r="R8152" s="4" t="str">
        <f>LOOKUP(O8152,{1,3,6,9,12},{"Winter","Spring","Summer","Autumn","Winter"})</f>
        <v>Autumn</v>
      </c>
    </row>
    <row r="8153" spans="2:18"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c r="O8153" s="4">
        <f>MONTH(Table1[[#This Row],[Invoice Date]])</f>
        <v>11</v>
      </c>
      <c r="P8153" s="4">
        <f>YEAR(Table1[[#This Row],[Invoice Date]])</f>
        <v>2021</v>
      </c>
      <c r="Q8153" s="4" t="str">
        <f>"Q"&amp;ROUNDUP(MONTH(Table1[[#This Row],[Invoice Date]])/3,0)</f>
        <v>Q4</v>
      </c>
      <c r="R8153" s="4" t="str">
        <f>LOOKUP(O8153,{1,3,6,9,12},{"Winter","Spring","Summer","Autumn","Winter"})</f>
        <v>Autumn</v>
      </c>
    </row>
    <row r="8154" spans="2:18"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c r="O8154" s="4">
        <f>MONTH(Table1[[#This Row],[Invoice Date]])</f>
        <v>11</v>
      </c>
      <c r="P8154" s="4">
        <f>YEAR(Table1[[#This Row],[Invoice Date]])</f>
        <v>2021</v>
      </c>
      <c r="Q8154" s="4" t="str">
        <f>"Q"&amp;ROUNDUP(MONTH(Table1[[#This Row],[Invoice Date]])/3,0)</f>
        <v>Q4</v>
      </c>
      <c r="R8154" s="4" t="str">
        <f>LOOKUP(O8154,{1,3,6,9,12},{"Winter","Spring","Summer","Autumn","Winter"})</f>
        <v>Autumn</v>
      </c>
    </row>
    <row r="8155" spans="2:18"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c r="O8155" s="4">
        <f>MONTH(Table1[[#This Row],[Invoice Date]])</f>
        <v>11</v>
      </c>
      <c r="P8155" s="4">
        <f>YEAR(Table1[[#This Row],[Invoice Date]])</f>
        <v>2021</v>
      </c>
      <c r="Q8155" s="4" t="str">
        <f>"Q"&amp;ROUNDUP(MONTH(Table1[[#This Row],[Invoice Date]])/3,0)</f>
        <v>Q4</v>
      </c>
      <c r="R8155" s="4" t="str">
        <f>LOOKUP(O8155,{1,3,6,9,12},{"Winter","Spring","Summer","Autumn","Winter"})</f>
        <v>Autumn</v>
      </c>
    </row>
    <row r="8156" spans="2:18"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c r="O8156" s="4">
        <f>MONTH(Table1[[#This Row],[Invoice Date]])</f>
        <v>11</v>
      </c>
      <c r="P8156" s="4">
        <f>YEAR(Table1[[#This Row],[Invoice Date]])</f>
        <v>2021</v>
      </c>
      <c r="Q8156" s="4" t="str">
        <f>"Q"&amp;ROUNDUP(MONTH(Table1[[#This Row],[Invoice Date]])/3,0)</f>
        <v>Q4</v>
      </c>
      <c r="R8156" s="4" t="str">
        <f>LOOKUP(O8156,{1,3,6,9,12},{"Winter","Spring","Summer","Autumn","Winter"})</f>
        <v>Autumn</v>
      </c>
    </row>
    <row r="8157" spans="2:18"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c r="O8157" s="4">
        <f>MONTH(Table1[[#This Row],[Invoice Date]])</f>
        <v>11</v>
      </c>
      <c r="P8157" s="4">
        <f>YEAR(Table1[[#This Row],[Invoice Date]])</f>
        <v>2021</v>
      </c>
      <c r="Q8157" s="4" t="str">
        <f>"Q"&amp;ROUNDUP(MONTH(Table1[[#This Row],[Invoice Date]])/3,0)</f>
        <v>Q4</v>
      </c>
      <c r="R8157" s="4" t="str">
        <f>LOOKUP(O8157,{1,3,6,9,12},{"Winter","Spring","Summer","Autumn","Winter"})</f>
        <v>Autumn</v>
      </c>
    </row>
    <row r="8158" spans="2:18"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c r="O8158" s="4">
        <f>MONTH(Table1[[#This Row],[Invoice Date]])</f>
        <v>11</v>
      </c>
      <c r="P8158" s="4">
        <f>YEAR(Table1[[#This Row],[Invoice Date]])</f>
        <v>2021</v>
      </c>
      <c r="Q8158" s="4" t="str">
        <f>"Q"&amp;ROUNDUP(MONTH(Table1[[#This Row],[Invoice Date]])/3,0)</f>
        <v>Q4</v>
      </c>
      <c r="R8158" s="4" t="str">
        <f>LOOKUP(O8158,{1,3,6,9,12},{"Winter","Spring","Summer","Autumn","Winter"})</f>
        <v>Autumn</v>
      </c>
    </row>
    <row r="8159" spans="2:18"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c r="O8159" s="4">
        <f>MONTH(Table1[[#This Row],[Invoice Date]])</f>
        <v>11</v>
      </c>
      <c r="P8159" s="4">
        <f>YEAR(Table1[[#This Row],[Invoice Date]])</f>
        <v>2021</v>
      </c>
      <c r="Q8159" s="4" t="str">
        <f>"Q"&amp;ROUNDUP(MONTH(Table1[[#This Row],[Invoice Date]])/3,0)</f>
        <v>Q4</v>
      </c>
      <c r="R8159" s="4" t="str">
        <f>LOOKUP(O8159,{1,3,6,9,12},{"Winter","Spring","Summer","Autumn","Winter"})</f>
        <v>Autumn</v>
      </c>
    </row>
    <row r="8160" spans="2:18"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c r="O8160" s="4">
        <f>MONTH(Table1[[#This Row],[Invoice Date]])</f>
        <v>11</v>
      </c>
      <c r="P8160" s="4">
        <f>YEAR(Table1[[#This Row],[Invoice Date]])</f>
        <v>2021</v>
      </c>
      <c r="Q8160" s="4" t="str">
        <f>"Q"&amp;ROUNDUP(MONTH(Table1[[#This Row],[Invoice Date]])/3,0)</f>
        <v>Q4</v>
      </c>
      <c r="R8160" s="4" t="str">
        <f>LOOKUP(O8160,{1,3,6,9,12},{"Winter","Spring","Summer","Autumn","Winter"})</f>
        <v>Autumn</v>
      </c>
    </row>
    <row r="8161" spans="2:18"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c r="O8161" s="4">
        <f>MONTH(Table1[[#This Row],[Invoice Date]])</f>
        <v>11</v>
      </c>
      <c r="P8161" s="4">
        <f>YEAR(Table1[[#This Row],[Invoice Date]])</f>
        <v>2021</v>
      </c>
      <c r="Q8161" s="4" t="str">
        <f>"Q"&amp;ROUNDUP(MONTH(Table1[[#This Row],[Invoice Date]])/3,0)</f>
        <v>Q4</v>
      </c>
      <c r="R8161" s="4" t="str">
        <f>LOOKUP(O8161,{1,3,6,9,12},{"Winter","Spring","Summer","Autumn","Winter"})</f>
        <v>Autumn</v>
      </c>
    </row>
    <row r="8162" spans="2:18"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c r="O8162" s="4">
        <f>MONTH(Table1[[#This Row],[Invoice Date]])</f>
        <v>11</v>
      </c>
      <c r="P8162" s="4">
        <f>YEAR(Table1[[#This Row],[Invoice Date]])</f>
        <v>2021</v>
      </c>
      <c r="Q8162" s="4" t="str">
        <f>"Q"&amp;ROUNDUP(MONTH(Table1[[#This Row],[Invoice Date]])/3,0)</f>
        <v>Q4</v>
      </c>
      <c r="R8162" s="4" t="str">
        <f>LOOKUP(O8162,{1,3,6,9,12},{"Winter","Spring","Summer","Autumn","Winter"})</f>
        <v>Autumn</v>
      </c>
    </row>
    <row r="8163" spans="2:18"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c r="O8163" s="4">
        <f>MONTH(Table1[[#This Row],[Invoice Date]])</f>
        <v>11</v>
      </c>
      <c r="P8163" s="4">
        <f>YEAR(Table1[[#This Row],[Invoice Date]])</f>
        <v>2021</v>
      </c>
      <c r="Q8163" s="4" t="str">
        <f>"Q"&amp;ROUNDUP(MONTH(Table1[[#This Row],[Invoice Date]])/3,0)</f>
        <v>Q4</v>
      </c>
      <c r="R8163" s="4" t="str">
        <f>LOOKUP(O8163,{1,3,6,9,12},{"Winter","Spring","Summer","Autumn","Winter"})</f>
        <v>Autumn</v>
      </c>
    </row>
    <row r="8164" spans="2:18"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c r="O8164" s="4">
        <f>MONTH(Table1[[#This Row],[Invoice Date]])</f>
        <v>11</v>
      </c>
      <c r="P8164" s="4">
        <f>YEAR(Table1[[#This Row],[Invoice Date]])</f>
        <v>2021</v>
      </c>
      <c r="Q8164" s="4" t="str">
        <f>"Q"&amp;ROUNDUP(MONTH(Table1[[#This Row],[Invoice Date]])/3,0)</f>
        <v>Q4</v>
      </c>
      <c r="R8164" s="4" t="str">
        <f>LOOKUP(O8164,{1,3,6,9,12},{"Winter","Spring","Summer","Autumn","Winter"})</f>
        <v>Autumn</v>
      </c>
    </row>
    <row r="8165" spans="2:18"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c r="O8165" s="4">
        <f>MONTH(Table1[[#This Row],[Invoice Date]])</f>
        <v>11</v>
      </c>
      <c r="P8165" s="4">
        <f>YEAR(Table1[[#This Row],[Invoice Date]])</f>
        <v>2021</v>
      </c>
      <c r="Q8165" s="4" t="str">
        <f>"Q"&amp;ROUNDUP(MONTH(Table1[[#This Row],[Invoice Date]])/3,0)</f>
        <v>Q4</v>
      </c>
      <c r="R8165" s="4" t="str">
        <f>LOOKUP(O8165,{1,3,6,9,12},{"Winter","Spring","Summer","Autumn","Winter"})</f>
        <v>Autumn</v>
      </c>
    </row>
    <row r="8166" spans="2:18"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c r="O8166" s="4">
        <f>MONTH(Table1[[#This Row],[Invoice Date]])</f>
        <v>11</v>
      </c>
      <c r="P8166" s="4">
        <f>YEAR(Table1[[#This Row],[Invoice Date]])</f>
        <v>2021</v>
      </c>
      <c r="Q8166" s="4" t="str">
        <f>"Q"&amp;ROUNDUP(MONTH(Table1[[#This Row],[Invoice Date]])/3,0)</f>
        <v>Q4</v>
      </c>
      <c r="R8166" s="4" t="str">
        <f>LOOKUP(O8166,{1,3,6,9,12},{"Winter","Spring","Summer","Autumn","Winter"})</f>
        <v>Autumn</v>
      </c>
    </row>
    <row r="8167" spans="2:18"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c r="O8167" s="4">
        <f>MONTH(Table1[[#This Row],[Invoice Date]])</f>
        <v>11</v>
      </c>
      <c r="P8167" s="4">
        <f>YEAR(Table1[[#This Row],[Invoice Date]])</f>
        <v>2021</v>
      </c>
      <c r="Q8167" s="4" t="str">
        <f>"Q"&amp;ROUNDUP(MONTH(Table1[[#This Row],[Invoice Date]])/3,0)</f>
        <v>Q4</v>
      </c>
      <c r="R8167" s="4" t="str">
        <f>LOOKUP(O8167,{1,3,6,9,12},{"Winter","Spring","Summer","Autumn","Winter"})</f>
        <v>Autumn</v>
      </c>
    </row>
    <row r="8168" spans="2:18"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c r="O8168" s="4">
        <f>MONTH(Table1[[#This Row],[Invoice Date]])</f>
        <v>11</v>
      </c>
      <c r="P8168" s="4">
        <f>YEAR(Table1[[#This Row],[Invoice Date]])</f>
        <v>2021</v>
      </c>
      <c r="Q8168" s="4" t="str">
        <f>"Q"&amp;ROUNDUP(MONTH(Table1[[#This Row],[Invoice Date]])/3,0)</f>
        <v>Q4</v>
      </c>
      <c r="R8168" s="4" t="str">
        <f>LOOKUP(O8168,{1,3,6,9,12},{"Winter","Spring","Summer","Autumn","Winter"})</f>
        <v>Autumn</v>
      </c>
    </row>
    <row r="8169" spans="2:18"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c r="O8169" s="4">
        <f>MONTH(Table1[[#This Row],[Invoice Date]])</f>
        <v>11</v>
      </c>
      <c r="P8169" s="4">
        <f>YEAR(Table1[[#This Row],[Invoice Date]])</f>
        <v>2021</v>
      </c>
      <c r="Q8169" s="4" t="str">
        <f>"Q"&amp;ROUNDUP(MONTH(Table1[[#This Row],[Invoice Date]])/3,0)</f>
        <v>Q4</v>
      </c>
      <c r="R8169" s="4" t="str">
        <f>LOOKUP(O8169,{1,3,6,9,12},{"Winter","Spring","Summer","Autumn","Winter"})</f>
        <v>Autumn</v>
      </c>
    </row>
    <row r="8170" spans="2:18"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c r="O8170" s="4">
        <f>MONTH(Table1[[#This Row],[Invoice Date]])</f>
        <v>11</v>
      </c>
      <c r="P8170" s="4">
        <f>YEAR(Table1[[#This Row],[Invoice Date]])</f>
        <v>2021</v>
      </c>
      <c r="Q8170" s="4" t="str">
        <f>"Q"&amp;ROUNDUP(MONTH(Table1[[#This Row],[Invoice Date]])/3,0)</f>
        <v>Q4</v>
      </c>
      <c r="R8170" s="4" t="str">
        <f>LOOKUP(O8170,{1,3,6,9,12},{"Winter","Spring","Summer","Autumn","Winter"})</f>
        <v>Autumn</v>
      </c>
    </row>
    <row r="8171" spans="2:18"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c r="O8171" s="4">
        <f>MONTH(Table1[[#This Row],[Invoice Date]])</f>
        <v>11</v>
      </c>
      <c r="P8171" s="4">
        <f>YEAR(Table1[[#This Row],[Invoice Date]])</f>
        <v>2021</v>
      </c>
      <c r="Q8171" s="4" t="str">
        <f>"Q"&amp;ROUNDUP(MONTH(Table1[[#This Row],[Invoice Date]])/3,0)</f>
        <v>Q4</v>
      </c>
      <c r="R8171" s="4" t="str">
        <f>LOOKUP(O8171,{1,3,6,9,12},{"Winter","Spring","Summer","Autumn","Winter"})</f>
        <v>Autumn</v>
      </c>
    </row>
    <row r="8172" spans="2:18"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c r="O8172" s="4">
        <f>MONTH(Table1[[#This Row],[Invoice Date]])</f>
        <v>11</v>
      </c>
      <c r="P8172" s="4">
        <f>YEAR(Table1[[#This Row],[Invoice Date]])</f>
        <v>2021</v>
      </c>
      <c r="Q8172" s="4" t="str">
        <f>"Q"&amp;ROUNDUP(MONTH(Table1[[#This Row],[Invoice Date]])/3,0)</f>
        <v>Q4</v>
      </c>
      <c r="R8172" s="4" t="str">
        <f>LOOKUP(O8172,{1,3,6,9,12},{"Winter","Spring","Summer","Autumn","Winter"})</f>
        <v>Autumn</v>
      </c>
    </row>
    <row r="8173" spans="2:18"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c r="O8173" s="4">
        <f>MONTH(Table1[[#This Row],[Invoice Date]])</f>
        <v>11</v>
      </c>
      <c r="P8173" s="4">
        <f>YEAR(Table1[[#This Row],[Invoice Date]])</f>
        <v>2021</v>
      </c>
      <c r="Q8173" s="4" t="str">
        <f>"Q"&amp;ROUNDUP(MONTH(Table1[[#This Row],[Invoice Date]])/3,0)</f>
        <v>Q4</v>
      </c>
      <c r="R8173" s="4" t="str">
        <f>LOOKUP(O8173,{1,3,6,9,12},{"Winter","Spring","Summer","Autumn","Winter"})</f>
        <v>Autumn</v>
      </c>
    </row>
    <row r="8174" spans="2:18"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c r="O8174" s="4">
        <f>MONTH(Table1[[#This Row],[Invoice Date]])</f>
        <v>11</v>
      </c>
      <c r="P8174" s="4">
        <f>YEAR(Table1[[#This Row],[Invoice Date]])</f>
        <v>2021</v>
      </c>
      <c r="Q8174" s="4" t="str">
        <f>"Q"&amp;ROUNDUP(MONTH(Table1[[#This Row],[Invoice Date]])/3,0)</f>
        <v>Q4</v>
      </c>
      <c r="R8174" s="4" t="str">
        <f>LOOKUP(O8174,{1,3,6,9,12},{"Winter","Spring","Summer","Autumn","Winter"})</f>
        <v>Autumn</v>
      </c>
    </row>
    <row r="8175" spans="2:18"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c r="O8175" s="4">
        <f>MONTH(Table1[[#This Row],[Invoice Date]])</f>
        <v>11</v>
      </c>
      <c r="P8175" s="4">
        <f>YEAR(Table1[[#This Row],[Invoice Date]])</f>
        <v>2021</v>
      </c>
      <c r="Q8175" s="4" t="str">
        <f>"Q"&amp;ROUNDUP(MONTH(Table1[[#This Row],[Invoice Date]])/3,0)</f>
        <v>Q4</v>
      </c>
      <c r="R8175" s="4" t="str">
        <f>LOOKUP(O8175,{1,3,6,9,12},{"Winter","Spring","Summer","Autumn","Winter"})</f>
        <v>Autumn</v>
      </c>
    </row>
    <row r="8176" spans="2:18"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c r="O8176" s="4">
        <f>MONTH(Table1[[#This Row],[Invoice Date]])</f>
        <v>11</v>
      </c>
      <c r="P8176" s="4">
        <f>YEAR(Table1[[#This Row],[Invoice Date]])</f>
        <v>2021</v>
      </c>
      <c r="Q8176" s="4" t="str">
        <f>"Q"&amp;ROUNDUP(MONTH(Table1[[#This Row],[Invoice Date]])/3,0)</f>
        <v>Q4</v>
      </c>
      <c r="R8176" s="4" t="str">
        <f>LOOKUP(O8176,{1,3,6,9,12},{"Winter","Spring","Summer","Autumn","Winter"})</f>
        <v>Autumn</v>
      </c>
    </row>
    <row r="8177" spans="2:18"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c r="O8177" s="4">
        <f>MONTH(Table1[[#This Row],[Invoice Date]])</f>
        <v>11</v>
      </c>
      <c r="P8177" s="4">
        <f>YEAR(Table1[[#This Row],[Invoice Date]])</f>
        <v>2021</v>
      </c>
      <c r="Q8177" s="4" t="str">
        <f>"Q"&amp;ROUNDUP(MONTH(Table1[[#This Row],[Invoice Date]])/3,0)</f>
        <v>Q4</v>
      </c>
      <c r="R8177" s="4" t="str">
        <f>LOOKUP(O8177,{1,3,6,9,12},{"Winter","Spring","Summer","Autumn","Winter"})</f>
        <v>Autumn</v>
      </c>
    </row>
    <row r="8178" spans="2:18"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c r="O8178" s="4">
        <f>MONTH(Table1[[#This Row],[Invoice Date]])</f>
        <v>12</v>
      </c>
      <c r="P8178" s="4">
        <f>YEAR(Table1[[#This Row],[Invoice Date]])</f>
        <v>2021</v>
      </c>
      <c r="Q8178" s="4" t="str">
        <f>"Q"&amp;ROUNDUP(MONTH(Table1[[#This Row],[Invoice Date]])/3,0)</f>
        <v>Q4</v>
      </c>
      <c r="R8178" s="4" t="str">
        <f>LOOKUP(O8178,{1,3,6,9,12},{"Winter","Spring","Summer","Autumn","Winter"})</f>
        <v>Winter</v>
      </c>
    </row>
    <row r="8179" spans="2:18"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c r="O8179" s="4">
        <f>MONTH(Table1[[#This Row],[Invoice Date]])</f>
        <v>12</v>
      </c>
      <c r="P8179" s="4">
        <f>YEAR(Table1[[#This Row],[Invoice Date]])</f>
        <v>2021</v>
      </c>
      <c r="Q8179" s="4" t="str">
        <f>"Q"&amp;ROUNDUP(MONTH(Table1[[#This Row],[Invoice Date]])/3,0)</f>
        <v>Q4</v>
      </c>
      <c r="R8179" s="4" t="str">
        <f>LOOKUP(O8179,{1,3,6,9,12},{"Winter","Spring","Summer","Autumn","Winter"})</f>
        <v>Winter</v>
      </c>
    </row>
    <row r="8180" spans="2:18"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c r="O8180" s="4">
        <f>MONTH(Table1[[#This Row],[Invoice Date]])</f>
        <v>12</v>
      </c>
      <c r="P8180" s="4">
        <f>YEAR(Table1[[#This Row],[Invoice Date]])</f>
        <v>2021</v>
      </c>
      <c r="Q8180" s="4" t="str">
        <f>"Q"&amp;ROUNDUP(MONTH(Table1[[#This Row],[Invoice Date]])/3,0)</f>
        <v>Q4</v>
      </c>
      <c r="R8180" s="4" t="str">
        <f>LOOKUP(O8180,{1,3,6,9,12},{"Winter","Spring","Summer","Autumn","Winter"})</f>
        <v>Winter</v>
      </c>
    </row>
    <row r="8181" spans="2:18"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c r="O8181" s="4">
        <f>MONTH(Table1[[#This Row],[Invoice Date]])</f>
        <v>12</v>
      </c>
      <c r="P8181" s="4">
        <f>YEAR(Table1[[#This Row],[Invoice Date]])</f>
        <v>2021</v>
      </c>
      <c r="Q8181" s="4" t="str">
        <f>"Q"&amp;ROUNDUP(MONTH(Table1[[#This Row],[Invoice Date]])/3,0)</f>
        <v>Q4</v>
      </c>
      <c r="R8181" s="4" t="str">
        <f>LOOKUP(O8181,{1,3,6,9,12},{"Winter","Spring","Summer","Autumn","Winter"})</f>
        <v>Winter</v>
      </c>
    </row>
    <row r="8182" spans="2:18"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c r="O8182" s="4">
        <f>MONTH(Table1[[#This Row],[Invoice Date]])</f>
        <v>12</v>
      </c>
      <c r="P8182" s="4">
        <f>YEAR(Table1[[#This Row],[Invoice Date]])</f>
        <v>2021</v>
      </c>
      <c r="Q8182" s="4" t="str">
        <f>"Q"&amp;ROUNDUP(MONTH(Table1[[#This Row],[Invoice Date]])/3,0)</f>
        <v>Q4</v>
      </c>
      <c r="R8182" s="4" t="str">
        <f>LOOKUP(O8182,{1,3,6,9,12},{"Winter","Spring","Summer","Autumn","Winter"})</f>
        <v>Winter</v>
      </c>
    </row>
    <row r="8183" spans="2:18"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c r="O8183" s="4">
        <f>MONTH(Table1[[#This Row],[Invoice Date]])</f>
        <v>12</v>
      </c>
      <c r="P8183" s="4">
        <f>YEAR(Table1[[#This Row],[Invoice Date]])</f>
        <v>2021</v>
      </c>
      <c r="Q8183" s="4" t="str">
        <f>"Q"&amp;ROUNDUP(MONTH(Table1[[#This Row],[Invoice Date]])/3,0)</f>
        <v>Q4</v>
      </c>
      <c r="R8183" s="4" t="str">
        <f>LOOKUP(O8183,{1,3,6,9,12},{"Winter","Spring","Summer","Autumn","Winter"})</f>
        <v>Winter</v>
      </c>
    </row>
    <row r="8184" spans="2:18"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c r="O8184" s="4">
        <f>MONTH(Table1[[#This Row],[Invoice Date]])</f>
        <v>12</v>
      </c>
      <c r="P8184" s="4">
        <f>YEAR(Table1[[#This Row],[Invoice Date]])</f>
        <v>2021</v>
      </c>
      <c r="Q8184" s="4" t="str">
        <f>"Q"&amp;ROUNDUP(MONTH(Table1[[#This Row],[Invoice Date]])/3,0)</f>
        <v>Q4</v>
      </c>
      <c r="R8184" s="4" t="str">
        <f>LOOKUP(O8184,{1,3,6,9,12},{"Winter","Spring","Summer","Autumn","Winter"})</f>
        <v>Winter</v>
      </c>
    </row>
    <row r="8185" spans="2:18"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c r="O8185" s="4">
        <f>MONTH(Table1[[#This Row],[Invoice Date]])</f>
        <v>12</v>
      </c>
      <c r="P8185" s="4">
        <f>YEAR(Table1[[#This Row],[Invoice Date]])</f>
        <v>2021</v>
      </c>
      <c r="Q8185" s="4" t="str">
        <f>"Q"&amp;ROUNDUP(MONTH(Table1[[#This Row],[Invoice Date]])/3,0)</f>
        <v>Q4</v>
      </c>
      <c r="R8185" s="4" t="str">
        <f>LOOKUP(O8185,{1,3,6,9,12},{"Winter","Spring","Summer","Autumn","Winter"})</f>
        <v>Winter</v>
      </c>
    </row>
    <row r="8186" spans="2:18"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c r="O8186" s="4">
        <f>MONTH(Table1[[#This Row],[Invoice Date]])</f>
        <v>12</v>
      </c>
      <c r="P8186" s="4">
        <f>YEAR(Table1[[#This Row],[Invoice Date]])</f>
        <v>2021</v>
      </c>
      <c r="Q8186" s="4" t="str">
        <f>"Q"&amp;ROUNDUP(MONTH(Table1[[#This Row],[Invoice Date]])/3,0)</f>
        <v>Q4</v>
      </c>
      <c r="R8186" s="4" t="str">
        <f>LOOKUP(O8186,{1,3,6,9,12},{"Winter","Spring","Summer","Autumn","Winter"})</f>
        <v>Winter</v>
      </c>
    </row>
    <row r="8187" spans="2:18"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c r="O8187" s="4">
        <f>MONTH(Table1[[#This Row],[Invoice Date]])</f>
        <v>12</v>
      </c>
      <c r="P8187" s="4">
        <f>YEAR(Table1[[#This Row],[Invoice Date]])</f>
        <v>2021</v>
      </c>
      <c r="Q8187" s="4" t="str">
        <f>"Q"&amp;ROUNDUP(MONTH(Table1[[#This Row],[Invoice Date]])/3,0)</f>
        <v>Q4</v>
      </c>
      <c r="R8187" s="4" t="str">
        <f>LOOKUP(O8187,{1,3,6,9,12},{"Winter","Spring","Summer","Autumn","Winter"})</f>
        <v>Winter</v>
      </c>
    </row>
    <row r="8188" spans="2:18"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c r="O8188" s="4">
        <f>MONTH(Table1[[#This Row],[Invoice Date]])</f>
        <v>12</v>
      </c>
      <c r="P8188" s="4">
        <f>YEAR(Table1[[#This Row],[Invoice Date]])</f>
        <v>2021</v>
      </c>
      <c r="Q8188" s="4" t="str">
        <f>"Q"&amp;ROUNDUP(MONTH(Table1[[#This Row],[Invoice Date]])/3,0)</f>
        <v>Q4</v>
      </c>
      <c r="R8188" s="4" t="str">
        <f>LOOKUP(O8188,{1,3,6,9,12},{"Winter","Spring","Summer","Autumn","Winter"})</f>
        <v>Winter</v>
      </c>
    </row>
    <row r="8189" spans="2:18"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c r="O8189" s="4">
        <f>MONTH(Table1[[#This Row],[Invoice Date]])</f>
        <v>12</v>
      </c>
      <c r="P8189" s="4">
        <f>YEAR(Table1[[#This Row],[Invoice Date]])</f>
        <v>2021</v>
      </c>
      <c r="Q8189" s="4" t="str">
        <f>"Q"&amp;ROUNDUP(MONTH(Table1[[#This Row],[Invoice Date]])/3,0)</f>
        <v>Q4</v>
      </c>
      <c r="R8189" s="4" t="str">
        <f>LOOKUP(O8189,{1,3,6,9,12},{"Winter","Spring","Summer","Autumn","Winter"})</f>
        <v>Winter</v>
      </c>
    </row>
    <row r="8190" spans="2:18"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c r="O8190" s="4">
        <f>MONTH(Table1[[#This Row],[Invoice Date]])</f>
        <v>12</v>
      </c>
      <c r="P8190" s="4">
        <f>YEAR(Table1[[#This Row],[Invoice Date]])</f>
        <v>2021</v>
      </c>
      <c r="Q8190" s="4" t="str">
        <f>"Q"&amp;ROUNDUP(MONTH(Table1[[#This Row],[Invoice Date]])/3,0)</f>
        <v>Q4</v>
      </c>
      <c r="R8190" s="4" t="str">
        <f>LOOKUP(O8190,{1,3,6,9,12},{"Winter","Spring","Summer","Autumn","Winter"})</f>
        <v>Winter</v>
      </c>
    </row>
    <row r="8191" spans="2:18"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c r="O8191" s="4">
        <f>MONTH(Table1[[#This Row],[Invoice Date]])</f>
        <v>12</v>
      </c>
      <c r="P8191" s="4">
        <f>YEAR(Table1[[#This Row],[Invoice Date]])</f>
        <v>2021</v>
      </c>
      <c r="Q8191" s="4" t="str">
        <f>"Q"&amp;ROUNDUP(MONTH(Table1[[#This Row],[Invoice Date]])/3,0)</f>
        <v>Q4</v>
      </c>
      <c r="R8191" s="4" t="str">
        <f>LOOKUP(O8191,{1,3,6,9,12},{"Winter","Spring","Summer","Autumn","Winter"})</f>
        <v>Winter</v>
      </c>
    </row>
    <row r="8192" spans="2:18"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c r="O8192" s="4">
        <f>MONTH(Table1[[#This Row],[Invoice Date]])</f>
        <v>12</v>
      </c>
      <c r="P8192" s="4">
        <f>YEAR(Table1[[#This Row],[Invoice Date]])</f>
        <v>2021</v>
      </c>
      <c r="Q8192" s="4" t="str">
        <f>"Q"&amp;ROUNDUP(MONTH(Table1[[#This Row],[Invoice Date]])/3,0)</f>
        <v>Q4</v>
      </c>
      <c r="R8192" s="4" t="str">
        <f>LOOKUP(O8192,{1,3,6,9,12},{"Winter","Spring","Summer","Autumn","Winter"})</f>
        <v>Winter</v>
      </c>
    </row>
    <row r="8193" spans="2:18"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c r="O8193" s="4">
        <f>MONTH(Table1[[#This Row],[Invoice Date]])</f>
        <v>12</v>
      </c>
      <c r="P8193" s="4">
        <f>YEAR(Table1[[#This Row],[Invoice Date]])</f>
        <v>2021</v>
      </c>
      <c r="Q8193" s="4" t="str">
        <f>"Q"&amp;ROUNDUP(MONTH(Table1[[#This Row],[Invoice Date]])/3,0)</f>
        <v>Q4</v>
      </c>
      <c r="R8193" s="4" t="str">
        <f>LOOKUP(O8193,{1,3,6,9,12},{"Winter","Spring","Summer","Autumn","Winter"})</f>
        <v>Winter</v>
      </c>
    </row>
    <row r="8194" spans="2:18"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c r="O8194" s="4">
        <f>MONTH(Table1[[#This Row],[Invoice Date]])</f>
        <v>12</v>
      </c>
      <c r="P8194" s="4">
        <f>YEAR(Table1[[#This Row],[Invoice Date]])</f>
        <v>2021</v>
      </c>
      <c r="Q8194" s="4" t="str">
        <f>"Q"&amp;ROUNDUP(MONTH(Table1[[#This Row],[Invoice Date]])/3,0)</f>
        <v>Q4</v>
      </c>
      <c r="R8194" s="4" t="str">
        <f>LOOKUP(O8194,{1,3,6,9,12},{"Winter","Spring","Summer","Autumn","Winter"})</f>
        <v>Winter</v>
      </c>
    </row>
    <row r="8195" spans="2:18"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c r="O8195" s="4">
        <f>MONTH(Table1[[#This Row],[Invoice Date]])</f>
        <v>12</v>
      </c>
      <c r="P8195" s="4">
        <f>YEAR(Table1[[#This Row],[Invoice Date]])</f>
        <v>2021</v>
      </c>
      <c r="Q8195" s="4" t="str">
        <f>"Q"&amp;ROUNDUP(MONTH(Table1[[#This Row],[Invoice Date]])/3,0)</f>
        <v>Q4</v>
      </c>
      <c r="R8195" s="4" t="str">
        <f>LOOKUP(O8195,{1,3,6,9,12},{"Winter","Spring","Summer","Autumn","Winter"})</f>
        <v>Winter</v>
      </c>
    </row>
    <row r="8196" spans="2:18"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c r="O8196" s="4">
        <f>MONTH(Table1[[#This Row],[Invoice Date]])</f>
        <v>12</v>
      </c>
      <c r="P8196" s="4">
        <f>YEAR(Table1[[#This Row],[Invoice Date]])</f>
        <v>2021</v>
      </c>
      <c r="Q8196" s="4" t="str">
        <f>"Q"&amp;ROUNDUP(MONTH(Table1[[#This Row],[Invoice Date]])/3,0)</f>
        <v>Q4</v>
      </c>
      <c r="R8196" s="4" t="str">
        <f>LOOKUP(O8196,{1,3,6,9,12},{"Winter","Spring","Summer","Autumn","Winter"})</f>
        <v>Winter</v>
      </c>
    </row>
    <row r="8197" spans="2:18"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c r="O8197" s="4">
        <f>MONTH(Table1[[#This Row],[Invoice Date]])</f>
        <v>12</v>
      </c>
      <c r="P8197" s="4">
        <f>YEAR(Table1[[#This Row],[Invoice Date]])</f>
        <v>2021</v>
      </c>
      <c r="Q8197" s="4" t="str">
        <f>"Q"&amp;ROUNDUP(MONTH(Table1[[#This Row],[Invoice Date]])/3,0)</f>
        <v>Q4</v>
      </c>
      <c r="R8197" s="4" t="str">
        <f>LOOKUP(O8197,{1,3,6,9,12},{"Winter","Spring","Summer","Autumn","Winter"})</f>
        <v>Winter</v>
      </c>
    </row>
    <row r="8198" spans="2:18"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c r="O8198" s="4">
        <f>MONTH(Table1[[#This Row],[Invoice Date]])</f>
        <v>12</v>
      </c>
      <c r="P8198" s="4">
        <f>YEAR(Table1[[#This Row],[Invoice Date]])</f>
        <v>2021</v>
      </c>
      <c r="Q8198" s="4" t="str">
        <f>"Q"&amp;ROUNDUP(MONTH(Table1[[#This Row],[Invoice Date]])/3,0)</f>
        <v>Q4</v>
      </c>
      <c r="R8198" s="4" t="str">
        <f>LOOKUP(O8198,{1,3,6,9,12},{"Winter","Spring","Summer","Autumn","Winter"})</f>
        <v>Winter</v>
      </c>
    </row>
    <row r="8199" spans="2:18"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c r="O8199" s="4">
        <f>MONTH(Table1[[#This Row],[Invoice Date]])</f>
        <v>12</v>
      </c>
      <c r="P8199" s="4">
        <f>YEAR(Table1[[#This Row],[Invoice Date]])</f>
        <v>2021</v>
      </c>
      <c r="Q8199" s="4" t="str">
        <f>"Q"&amp;ROUNDUP(MONTH(Table1[[#This Row],[Invoice Date]])/3,0)</f>
        <v>Q4</v>
      </c>
      <c r="R8199" s="4" t="str">
        <f>LOOKUP(O8199,{1,3,6,9,12},{"Winter","Spring","Summer","Autumn","Winter"})</f>
        <v>Winter</v>
      </c>
    </row>
    <row r="8200" spans="2:18"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c r="O8200" s="4">
        <f>MONTH(Table1[[#This Row],[Invoice Date]])</f>
        <v>12</v>
      </c>
      <c r="P8200" s="4">
        <f>YEAR(Table1[[#This Row],[Invoice Date]])</f>
        <v>2021</v>
      </c>
      <c r="Q8200" s="4" t="str">
        <f>"Q"&amp;ROUNDUP(MONTH(Table1[[#This Row],[Invoice Date]])/3,0)</f>
        <v>Q4</v>
      </c>
      <c r="R8200" s="4" t="str">
        <f>LOOKUP(O8200,{1,3,6,9,12},{"Winter","Spring","Summer","Autumn","Winter"})</f>
        <v>Winter</v>
      </c>
    </row>
    <row r="8201" spans="2:18"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c r="O8201" s="4">
        <f>MONTH(Table1[[#This Row],[Invoice Date]])</f>
        <v>12</v>
      </c>
      <c r="P8201" s="4">
        <f>YEAR(Table1[[#This Row],[Invoice Date]])</f>
        <v>2021</v>
      </c>
      <c r="Q8201" s="4" t="str">
        <f>"Q"&amp;ROUNDUP(MONTH(Table1[[#This Row],[Invoice Date]])/3,0)</f>
        <v>Q4</v>
      </c>
      <c r="R8201" s="4" t="str">
        <f>LOOKUP(O8201,{1,3,6,9,12},{"Winter","Spring","Summer","Autumn","Winter"})</f>
        <v>Winter</v>
      </c>
    </row>
    <row r="8202" spans="2:18"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c r="O8202" s="4">
        <f>MONTH(Table1[[#This Row],[Invoice Date]])</f>
        <v>12</v>
      </c>
      <c r="P8202" s="4">
        <f>YEAR(Table1[[#This Row],[Invoice Date]])</f>
        <v>2021</v>
      </c>
      <c r="Q8202" s="4" t="str">
        <f>"Q"&amp;ROUNDUP(MONTH(Table1[[#This Row],[Invoice Date]])/3,0)</f>
        <v>Q4</v>
      </c>
      <c r="R8202" s="4" t="str">
        <f>LOOKUP(O8202,{1,3,6,9,12},{"Winter","Spring","Summer","Autumn","Winter"})</f>
        <v>Winter</v>
      </c>
    </row>
    <row r="8203" spans="2:18"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c r="O8203" s="4">
        <f>MONTH(Table1[[#This Row],[Invoice Date]])</f>
        <v>12</v>
      </c>
      <c r="P8203" s="4">
        <f>YEAR(Table1[[#This Row],[Invoice Date]])</f>
        <v>2021</v>
      </c>
      <c r="Q8203" s="4" t="str">
        <f>"Q"&amp;ROUNDUP(MONTH(Table1[[#This Row],[Invoice Date]])/3,0)</f>
        <v>Q4</v>
      </c>
      <c r="R8203" s="4" t="str">
        <f>LOOKUP(O8203,{1,3,6,9,12},{"Winter","Spring","Summer","Autumn","Winter"})</f>
        <v>Winter</v>
      </c>
    </row>
    <row r="8204" spans="2:18"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c r="O8204" s="4">
        <f>MONTH(Table1[[#This Row],[Invoice Date]])</f>
        <v>12</v>
      </c>
      <c r="P8204" s="4">
        <f>YEAR(Table1[[#This Row],[Invoice Date]])</f>
        <v>2021</v>
      </c>
      <c r="Q8204" s="4" t="str">
        <f>"Q"&amp;ROUNDUP(MONTH(Table1[[#This Row],[Invoice Date]])/3,0)</f>
        <v>Q4</v>
      </c>
      <c r="R8204" s="4" t="str">
        <f>LOOKUP(O8204,{1,3,6,9,12},{"Winter","Spring","Summer","Autumn","Winter"})</f>
        <v>Winter</v>
      </c>
    </row>
    <row r="8205" spans="2:18"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c r="O8205" s="4">
        <f>MONTH(Table1[[#This Row],[Invoice Date]])</f>
        <v>12</v>
      </c>
      <c r="P8205" s="4">
        <f>YEAR(Table1[[#This Row],[Invoice Date]])</f>
        <v>2021</v>
      </c>
      <c r="Q8205" s="4" t="str">
        <f>"Q"&amp;ROUNDUP(MONTH(Table1[[#This Row],[Invoice Date]])/3,0)</f>
        <v>Q4</v>
      </c>
      <c r="R8205" s="4" t="str">
        <f>LOOKUP(O8205,{1,3,6,9,12},{"Winter","Spring","Summer","Autumn","Winter"})</f>
        <v>Winter</v>
      </c>
    </row>
    <row r="8206" spans="2:18"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c r="O8206" s="4">
        <f>MONTH(Table1[[#This Row],[Invoice Date]])</f>
        <v>12</v>
      </c>
      <c r="P8206" s="4">
        <f>YEAR(Table1[[#This Row],[Invoice Date]])</f>
        <v>2021</v>
      </c>
      <c r="Q8206" s="4" t="str">
        <f>"Q"&amp;ROUNDUP(MONTH(Table1[[#This Row],[Invoice Date]])/3,0)</f>
        <v>Q4</v>
      </c>
      <c r="R8206" s="4" t="str">
        <f>LOOKUP(O8206,{1,3,6,9,12},{"Winter","Spring","Summer","Autumn","Winter"})</f>
        <v>Winter</v>
      </c>
    </row>
    <row r="8207" spans="2:18"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c r="O8207" s="4">
        <f>MONTH(Table1[[#This Row],[Invoice Date]])</f>
        <v>12</v>
      </c>
      <c r="P8207" s="4">
        <f>YEAR(Table1[[#This Row],[Invoice Date]])</f>
        <v>2021</v>
      </c>
      <c r="Q8207" s="4" t="str">
        <f>"Q"&amp;ROUNDUP(MONTH(Table1[[#This Row],[Invoice Date]])/3,0)</f>
        <v>Q4</v>
      </c>
      <c r="R8207" s="4" t="str">
        <f>LOOKUP(O8207,{1,3,6,9,12},{"Winter","Spring","Summer","Autumn","Winter"})</f>
        <v>Winter</v>
      </c>
    </row>
    <row r="8208" spans="2:18"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c r="O8208" s="4">
        <f>MONTH(Table1[[#This Row],[Invoice Date]])</f>
        <v>12</v>
      </c>
      <c r="P8208" s="4">
        <f>YEAR(Table1[[#This Row],[Invoice Date]])</f>
        <v>2021</v>
      </c>
      <c r="Q8208" s="4" t="str">
        <f>"Q"&amp;ROUNDUP(MONTH(Table1[[#This Row],[Invoice Date]])/3,0)</f>
        <v>Q4</v>
      </c>
      <c r="R8208" s="4" t="str">
        <f>LOOKUP(O8208,{1,3,6,9,12},{"Winter","Spring","Summer","Autumn","Winter"})</f>
        <v>Winter</v>
      </c>
    </row>
    <row r="8209" spans="2:18"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c r="O8209" s="4">
        <f>MONTH(Table1[[#This Row],[Invoice Date]])</f>
        <v>1</v>
      </c>
      <c r="P8209" s="4">
        <f>YEAR(Table1[[#This Row],[Invoice Date]])</f>
        <v>2020</v>
      </c>
      <c r="Q8209" s="4" t="str">
        <f>"Q"&amp;ROUNDUP(MONTH(Table1[[#This Row],[Invoice Date]])/3,0)</f>
        <v>Q1</v>
      </c>
      <c r="R8209" s="4" t="str">
        <f>LOOKUP(O8209,{1,3,6,9,12},{"Winter","Spring","Summer","Autumn","Winter"})</f>
        <v>Winter</v>
      </c>
    </row>
    <row r="8210" spans="2:18"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c r="O8210" s="4">
        <f>MONTH(Table1[[#This Row],[Invoice Date]])</f>
        <v>1</v>
      </c>
      <c r="P8210" s="4">
        <f>YEAR(Table1[[#This Row],[Invoice Date]])</f>
        <v>2020</v>
      </c>
      <c r="Q8210" s="4" t="str">
        <f>"Q"&amp;ROUNDUP(MONTH(Table1[[#This Row],[Invoice Date]])/3,0)</f>
        <v>Q1</v>
      </c>
      <c r="R8210" s="4" t="str">
        <f>LOOKUP(O8210,{1,3,6,9,12},{"Winter","Spring","Summer","Autumn","Winter"})</f>
        <v>Winter</v>
      </c>
    </row>
    <row r="8211" spans="2:18"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c r="O8211" s="4">
        <f>MONTH(Table1[[#This Row],[Invoice Date]])</f>
        <v>1</v>
      </c>
      <c r="P8211" s="4">
        <f>YEAR(Table1[[#This Row],[Invoice Date]])</f>
        <v>2020</v>
      </c>
      <c r="Q8211" s="4" t="str">
        <f>"Q"&amp;ROUNDUP(MONTH(Table1[[#This Row],[Invoice Date]])/3,0)</f>
        <v>Q1</v>
      </c>
      <c r="R8211" s="4" t="str">
        <f>LOOKUP(O8211,{1,3,6,9,12},{"Winter","Spring","Summer","Autumn","Winter"})</f>
        <v>Winter</v>
      </c>
    </row>
    <row r="8212" spans="2:18"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c r="O8212" s="4">
        <f>MONTH(Table1[[#This Row],[Invoice Date]])</f>
        <v>1</v>
      </c>
      <c r="P8212" s="4">
        <f>YEAR(Table1[[#This Row],[Invoice Date]])</f>
        <v>2020</v>
      </c>
      <c r="Q8212" s="4" t="str">
        <f>"Q"&amp;ROUNDUP(MONTH(Table1[[#This Row],[Invoice Date]])/3,0)</f>
        <v>Q1</v>
      </c>
      <c r="R8212" s="4" t="str">
        <f>LOOKUP(O8212,{1,3,6,9,12},{"Winter","Spring","Summer","Autumn","Winter"})</f>
        <v>Winter</v>
      </c>
    </row>
    <row r="8213" spans="2:18"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c r="O8213" s="4">
        <f>MONTH(Table1[[#This Row],[Invoice Date]])</f>
        <v>1</v>
      </c>
      <c r="P8213" s="4">
        <f>YEAR(Table1[[#This Row],[Invoice Date]])</f>
        <v>2020</v>
      </c>
      <c r="Q8213" s="4" t="str">
        <f>"Q"&amp;ROUNDUP(MONTH(Table1[[#This Row],[Invoice Date]])/3,0)</f>
        <v>Q1</v>
      </c>
      <c r="R8213" s="4" t="str">
        <f>LOOKUP(O8213,{1,3,6,9,12},{"Winter","Spring","Summer","Autumn","Winter"})</f>
        <v>Winter</v>
      </c>
    </row>
    <row r="8214" spans="2:18"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c r="O8214" s="4">
        <f>MONTH(Table1[[#This Row],[Invoice Date]])</f>
        <v>1</v>
      </c>
      <c r="P8214" s="4">
        <f>YEAR(Table1[[#This Row],[Invoice Date]])</f>
        <v>2020</v>
      </c>
      <c r="Q8214" s="4" t="str">
        <f>"Q"&amp;ROUNDUP(MONTH(Table1[[#This Row],[Invoice Date]])/3,0)</f>
        <v>Q1</v>
      </c>
      <c r="R8214" s="4" t="str">
        <f>LOOKUP(O8214,{1,3,6,9,12},{"Winter","Spring","Summer","Autumn","Winter"})</f>
        <v>Winter</v>
      </c>
    </row>
    <row r="8215" spans="2:18"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c r="O8215" s="4">
        <f>MONTH(Table1[[#This Row],[Invoice Date]])</f>
        <v>1</v>
      </c>
      <c r="P8215" s="4">
        <f>YEAR(Table1[[#This Row],[Invoice Date]])</f>
        <v>2020</v>
      </c>
      <c r="Q8215" s="4" t="str">
        <f>"Q"&amp;ROUNDUP(MONTH(Table1[[#This Row],[Invoice Date]])/3,0)</f>
        <v>Q1</v>
      </c>
      <c r="R8215" s="4" t="str">
        <f>LOOKUP(O8215,{1,3,6,9,12},{"Winter","Spring","Summer","Autumn","Winter"})</f>
        <v>Winter</v>
      </c>
    </row>
    <row r="8216" spans="2:18"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c r="O8216" s="4">
        <f>MONTH(Table1[[#This Row],[Invoice Date]])</f>
        <v>1</v>
      </c>
      <c r="P8216" s="4">
        <f>YEAR(Table1[[#This Row],[Invoice Date]])</f>
        <v>2020</v>
      </c>
      <c r="Q8216" s="4" t="str">
        <f>"Q"&amp;ROUNDUP(MONTH(Table1[[#This Row],[Invoice Date]])/3,0)</f>
        <v>Q1</v>
      </c>
      <c r="R8216" s="4" t="str">
        <f>LOOKUP(O8216,{1,3,6,9,12},{"Winter","Spring","Summer","Autumn","Winter"})</f>
        <v>Winter</v>
      </c>
    </row>
    <row r="8217" spans="2:18"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c r="O8217" s="4">
        <f>MONTH(Table1[[#This Row],[Invoice Date]])</f>
        <v>1</v>
      </c>
      <c r="P8217" s="4">
        <f>YEAR(Table1[[#This Row],[Invoice Date]])</f>
        <v>2020</v>
      </c>
      <c r="Q8217" s="4" t="str">
        <f>"Q"&amp;ROUNDUP(MONTH(Table1[[#This Row],[Invoice Date]])/3,0)</f>
        <v>Q1</v>
      </c>
      <c r="R8217" s="4" t="str">
        <f>LOOKUP(O8217,{1,3,6,9,12},{"Winter","Spring","Summer","Autumn","Winter"})</f>
        <v>Winter</v>
      </c>
    </row>
    <row r="8218" spans="2:18"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c r="O8218" s="4">
        <f>MONTH(Table1[[#This Row],[Invoice Date]])</f>
        <v>1</v>
      </c>
      <c r="P8218" s="4">
        <f>YEAR(Table1[[#This Row],[Invoice Date]])</f>
        <v>2020</v>
      </c>
      <c r="Q8218" s="4" t="str">
        <f>"Q"&amp;ROUNDUP(MONTH(Table1[[#This Row],[Invoice Date]])/3,0)</f>
        <v>Q1</v>
      </c>
      <c r="R8218" s="4" t="str">
        <f>LOOKUP(O8218,{1,3,6,9,12},{"Winter","Spring","Summer","Autumn","Winter"})</f>
        <v>Winter</v>
      </c>
    </row>
    <row r="8219" spans="2:18"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c r="O8219" s="4">
        <f>MONTH(Table1[[#This Row],[Invoice Date]])</f>
        <v>1</v>
      </c>
      <c r="P8219" s="4">
        <f>YEAR(Table1[[#This Row],[Invoice Date]])</f>
        <v>2020</v>
      </c>
      <c r="Q8219" s="4" t="str">
        <f>"Q"&amp;ROUNDUP(MONTH(Table1[[#This Row],[Invoice Date]])/3,0)</f>
        <v>Q1</v>
      </c>
      <c r="R8219" s="4" t="str">
        <f>LOOKUP(O8219,{1,3,6,9,12},{"Winter","Spring","Summer","Autumn","Winter"})</f>
        <v>Winter</v>
      </c>
    </row>
    <row r="8220" spans="2:18"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c r="O8220" s="4">
        <f>MONTH(Table1[[#This Row],[Invoice Date]])</f>
        <v>1</v>
      </c>
      <c r="P8220" s="4">
        <f>YEAR(Table1[[#This Row],[Invoice Date]])</f>
        <v>2020</v>
      </c>
      <c r="Q8220" s="4" t="str">
        <f>"Q"&amp;ROUNDUP(MONTH(Table1[[#This Row],[Invoice Date]])/3,0)</f>
        <v>Q1</v>
      </c>
      <c r="R8220" s="4" t="str">
        <f>LOOKUP(O8220,{1,3,6,9,12},{"Winter","Spring","Summer","Autumn","Winter"})</f>
        <v>Winter</v>
      </c>
    </row>
    <row r="8221" spans="2:18"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c r="O8221" s="4">
        <f>MONTH(Table1[[#This Row],[Invoice Date]])</f>
        <v>1</v>
      </c>
      <c r="P8221" s="4">
        <f>YEAR(Table1[[#This Row],[Invoice Date]])</f>
        <v>2020</v>
      </c>
      <c r="Q8221" s="4" t="str">
        <f>"Q"&amp;ROUNDUP(MONTH(Table1[[#This Row],[Invoice Date]])/3,0)</f>
        <v>Q1</v>
      </c>
      <c r="R8221" s="4" t="str">
        <f>LOOKUP(O8221,{1,3,6,9,12},{"Winter","Spring","Summer","Autumn","Winter"})</f>
        <v>Winter</v>
      </c>
    </row>
    <row r="8222" spans="2:18"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c r="O8222" s="4">
        <f>MONTH(Table1[[#This Row],[Invoice Date]])</f>
        <v>1</v>
      </c>
      <c r="P8222" s="4">
        <f>YEAR(Table1[[#This Row],[Invoice Date]])</f>
        <v>2020</v>
      </c>
      <c r="Q8222" s="4" t="str">
        <f>"Q"&amp;ROUNDUP(MONTH(Table1[[#This Row],[Invoice Date]])/3,0)</f>
        <v>Q1</v>
      </c>
      <c r="R8222" s="4" t="str">
        <f>LOOKUP(O8222,{1,3,6,9,12},{"Winter","Spring","Summer","Autumn","Winter"})</f>
        <v>Winter</v>
      </c>
    </row>
    <row r="8223" spans="2:18"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c r="O8223" s="4">
        <f>MONTH(Table1[[#This Row],[Invoice Date]])</f>
        <v>1</v>
      </c>
      <c r="P8223" s="4">
        <f>YEAR(Table1[[#This Row],[Invoice Date]])</f>
        <v>2020</v>
      </c>
      <c r="Q8223" s="4" t="str">
        <f>"Q"&amp;ROUNDUP(MONTH(Table1[[#This Row],[Invoice Date]])/3,0)</f>
        <v>Q1</v>
      </c>
      <c r="R8223" s="4" t="str">
        <f>LOOKUP(O8223,{1,3,6,9,12},{"Winter","Spring","Summer","Autumn","Winter"})</f>
        <v>Winter</v>
      </c>
    </row>
    <row r="8224" spans="2:18"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c r="O8224" s="4">
        <f>MONTH(Table1[[#This Row],[Invoice Date]])</f>
        <v>1</v>
      </c>
      <c r="P8224" s="4">
        <f>YEAR(Table1[[#This Row],[Invoice Date]])</f>
        <v>2020</v>
      </c>
      <c r="Q8224" s="4" t="str">
        <f>"Q"&amp;ROUNDUP(MONTH(Table1[[#This Row],[Invoice Date]])/3,0)</f>
        <v>Q1</v>
      </c>
      <c r="R8224" s="4" t="str">
        <f>LOOKUP(O8224,{1,3,6,9,12},{"Winter","Spring","Summer","Autumn","Winter"})</f>
        <v>Winter</v>
      </c>
    </row>
    <row r="8225" spans="2:18"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c r="O8225" s="4">
        <f>MONTH(Table1[[#This Row],[Invoice Date]])</f>
        <v>1</v>
      </c>
      <c r="P8225" s="4">
        <f>YEAR(Table1[[#This Row],[Invoice Date]])</f>
        <v>2020</v>
      </c>
      <c r="Q8225" s="4" t="str">
        <f>"Q"&amp;ROUNDUP(MONTH(Table1[[#This Row],[Invoice Date]])/3,0)</f>
        <v>Q1</v>
      </c>
      <c r="R8225" s="4" t="str">
        <f>LOOKUP(O8225,{1,3,6,9,12},{"Winter","Spring","Summer","Autumn","Winter"})</f>
        <v>Winter</v>
      </c>
    </row>
    <row r="8226" spans="2:18"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c r="O8226" s="4">
        <f>MONTH(Table1[[#This Row],[Invoice Date]])</f>
        <v>1</v>
      </c>
      <c r="P8226" s="4">
        <f>YEAR(Table1[[#This Row],[Invoice Date]])</f>
        <v>2020</v>
      </c>
      <c r="Q8226" s="4" t="str">
        <f>"Q"&amp;ROUNDUP(MONTH(Table1[[#This Row],[Invoice Date]])/3,0)</f>
        <v>Q1</v>
      </c>
      <c r="R8226" s="4" t="str">
        <f>LOOKUP(O8226,{1,3,6,9,12},{"Winter","Spring","Summer","Autumn","Winter"})</f>
        <v>Winter</v>
      </c>
    </row>
    <row r="8227" spans="2:18"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c r="O8227" s="4">
        <f>MONTH(Table1[[#This Row],[Invoice Date]])</f>
        <v>1</v>
      </c>
      <c r="P8227" s="4">
        <f>YEAR(Table1[[#This Row],[Invoice Date]])</f>
        <v>2020</v>
      </c>
      <c r="Q8227" s="4" t="str">
        <f>"Q"&amp;ROUNDUP(MONTH(Table1[[#This Row],[Invoice Date]])/3,0)</f>
        <v>Q1</v>
      </c>
      <c r="R8227" s="4" t="str">
        <f>LOOKUP(O8227,{1,3,6,9,12},{"Winter","Spring","Summer","Autumn","Winter"})</f>
        <v>Winter</v>
      </c>
    </row>
    <row r="8228" spans="2:18"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c r="O8228" s="4">
        <f>MONTH(Table1[[#This Row],[Invoice Date]])</f>
        <v>1</v>
      </c>
      <c r="P8228" s="4">
        <f>YEAR(Table1[[#This Row],[Invoice Date]])</f>
        <v>2020</v>
      </c>
      <c r="Q8228" s="4" t="str">
        <f>"Q"&amp;ROUNDUP(MONTH(Table1[[#This Row],[Invoice Date]])/3,0)</f>
        <v>Q1</v>
      </c>
      <c r="R8228" s="4" t="str">
        <f>LOOKUP(O8228,{1,3,6,9,12},{"Winter","Spring","Summer","Autumn","Winter"})</f>
        <v>Winter</v>
      </c>
    </row>
    <row r="8229" spans="2:18"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c r="O8229" s="4">
        <f>MONTH(Table1[[#This Row],[Invoice Date]])</f>
        <v>1</v>
      </c>
      <c r="P8229" s="4">
        <f>YEAR(Table1[[#This Row],[Invoice Date]])</f>
        <v>2020</v>
      </c>
      <c r="Q8229" s="4" t="str">
        <f>"Q"&amp;ROUNDUP(MONTH(Table1[[#This Row],[Invoice Date]])/3,0)</f>
        <v>Q1</v>
      </c>
      <c r="R8229" s="4" t="str">
        <f>LOOKUP(O8229,{1,3,6,9,12},{"Winter","Spring","Summer","Autumn","Winter"})</f>
        <v>Winter</v>
      </c>
    </row>
    <row r="8230" spans="2:18"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c r="O8230" s="4">
        <f>MONTH(Table1[[#This Row],[Invoice Date]])</f>
        <v>1</v>
      </c>
      <c r="P8230" s="4">
        <f>YEAR(Table1[[#This Row],[Invoice Date]])</f>
        <v>2020</v>
      </c>
      <c r="Q8230" s="4" t="str">
        <f>"Q"&amp;ROUNDUP(MONTH(Table1[[#This Row],[Invoice Date]])/3,0)</f>
        <v>Q1</v>
      </c>
      <c r="R8230" s="4" t="str">
        <f>LOOKUP(O8230,{1,3,6,9,12},{"Winter","Spring","Summer","Autumn","Winter"})</f>
        <v>Winter</v>
      </c>
    </row>
    <row r="8231" spans="2:18"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c r="O8231" s="4">
        <f>MONTH(Table1[[#This Row],[Invoice Date]])</f>
        <v>1</v>
      </c>
      <c r="P8231" s="4">
        <f>YEAR(Table1[[#This Row],[Invoice Date]])</f>
        <v>2020</v>
      </c>
      <c r="Q8231" s="4" t="str">
        <f>"Q"&amp;ROUNDUP(MONTH(Table1[[#This Row],[Invoice Date]])/3,0)</f>
        <v>Q1</v>
      </c>
      <c r="R8231" s="4" t="str">
        <f>LOOKUP(O8231,{1,3,6,9,12},{"Winter","Spring","Summer","Autumn","Winter"})</f>
        <v>Winter</v>
      </c>
    </row>
    <row r="8232" spans="2:18"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c r="O8232" s="4">
        <f>MONTH(Table1[[#This Row],[Invoice Date]])</f>
        <v>1</v>
      </c>
      <c r="P8232" s="4">
        <f>YEAR(Table1[[#This Row],[Invoice Date]])</f>
        <v>2020</v>
      </c>
      <c r="Q8232" s="4" t="str">
        <f>"Q"&amp;ROUNDUP(MONTH(Table1[[#This Row],[Invoice Date]])/3,0)</f>
        <v>Q1</v>
      </c>
      <c r="R8232" s="4" t="str">
        <f>LOOKUP(O8232,{1,3,6,9,12},{"Winter","Spring","Summer","Autumn","Winter"})</f>
        <v>Winter</v>
      </c>
    </row>
    <row r="8233" spans="2:18"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c r="O8233" s="4">
        <f>MONTH(Table1[[#This Row],[Invoice Date]])</f>
        <v>1</v>
      </c>
      <c r="P8233" s="4">
        <f>YEAR(Table1[[#This Row],[Invoice Date]])</f>
        <v>2020</v>
      </c>
      <c r="Q8233" s="4" t="str">
        <f>"Q"&amp;ROUNDUP(MONTH(Table1[[#This Row],[Invoice Date]])/3,0)</f>
        <v>Q1</v>
      </c>
      <c r="R8233" s="4" t="str">
        <f>LOOKUP(O8233,{1,3,6,9,12},{"Winter","Spring","Summer","Autumn","Winter"})</f>
        <v>Winter</v>
      </c>
    </row>
    <row r="8234" spans="2:18"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c r="O8234" s="4">
        <f>MONTH(Table1[[#This Row],[Invoice Date]])</f>
        <v>1</v>
      </c>
      <c r="P8234" s="4">
        <f>YEAR(Table1[[#This Row],[Invoice Date]])</f>
        <v>2020</v>
      </c>
      <c r="Q8234" s="4" t="str">
        <f>"Q"&amp;ROUNDUP(MONTH(Table1[[#This Row],[Invoice Date]])/3,0)</f>
        <v>Q1</v>
      </c>
      <c r="R8234" s="4" t="str">
        <f>LOOKUP(O8234,{1,3,6,9,12},{"Winter","Spring","Summer","Autumn","Winter"})</f>
        <v>Winter</v>
      </c>
    </row>
    <row r="8235" spans="2:18"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c r="O8235" s="4">
        <f>MONTH(Table1[[#This Row],[Invoice Date]])</f>
        <v>1</v>
      </c>
      <c r="P8235" s="4">
        <f>YEAR(Table1[[#This Row],[Invoice Date]])</f>
        <v>2020</v>
      </c>
      <c r="Q8235" s="4" t="str">
        <f>"Q"&amp;ROUNDUP(MONTH(Table1[[#This Row],[Invoice Date]])/3,0)</f>
        <v>Q1</v>
      </c>
      <c r="R8235" s="4" t="str">
        <f>LOOKUP(O8235,{1,3,6,9,12},{"Winter","Spring","Summer","Autumn","Winter"})</f>
        <v>Winter</v>
      </c>
    </row>
    <row r="8236" spans="2:18"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c r="O8236" s="4">
        <f>MONTH(Table1[[#This Row],[Invoice Date]])</f>
        <v>1</v>
      </c>
      <c r="P8236" s="4">
        <f>YEAR(Table1[[#This Row],[Invoice Date]])</f>
        <v>2020</v>
      </c>
      <c r="Q8236" s="4" t="str">
        <f>"Q"&amp;ROUNDUP(MONTH(Table1[[#This Row],[Invoice Date]])/3,0)</f>
        <v>Q1</v>
      </c>
      <c r="R8236" s="4" t="str">
        <f>LOOKUP(O8236,{1,3,6,9,12},{"Winter","Spring","Summer","Autumn","Winter"})</f>
        <v>Winter</v>
      </c>
    </row>
    <row r="8237" spans="2:18"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c r="O8237" s="4">
        <f>MONTH(Table1[[#This Row],[Invoice Date]])</f>
        <v>1</v>
      </c>
      <c r="P8237" s="4">
        <f>YEAR(Table1[[#This Row],[Invoice Date]])</f>
        <v>2020</v>
      </c>
      <c r="Q8237" s="4" t="str">
        <f>"Q"&amp;ROUNDUP(MONTH(Table1[[#This Row],[Invoice Date]])/3,0)</f>
        <v>Q1</v>
      </c>
      <c r="R8237" s="4" t="str">
        <f>LOOKUP(O8237,{1,3,6,9,12},{"Winter","Spring","Summer","Autumn","Winter"})</f>
        <v>Winter</v>
      </c>
    </row>
    <row r="8238" spans="2:18"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c r="O8238" s="4">
        <f>MONTH(Table1[[#This Row],[Invoice Date]])</f>
        <v>1</v>
      </c>
      <c r="P8238" s="4">
        <f>YEAR(Table1[[#This Row],[Invoice Date]])</f>
        <v>2020</v>
      </c>
      <c r="Q8238" s="4" t="str">
        <f>"Q"&amp;ROUNDUP(MONTH(Table1[[#This Row],[Invoice Date]])/3,0)</f>
        <v>Q1</v>
      </c>
      <c r="R8238" s="4" t="str">
        <f>LOOKUP(O8238,{1,3,6,9,12},{"Winter","Spring","Summer","Autumn","Winter"})</f>
        <v>Winter</v>
      </c>
    </row>
    <row r="8239" spans="2:18"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c r="O8239" s="4">
        <f>MONTH(Table1[[#This Row],[Invoice Date]])</f>
        <v>1</v>
      </c>
      <c r="P8239" s="4">
        <f>YEAR(Table1[[#This Row],[Invoice Date]])</f>
        <v>2020</v>
      </c>
      <c r="Q8239" s="4" t="str">
        <f>"Q"&amp;ROUNDUP(MONTH(Table1[[#This Row],[Invoice Date]])/3,0)</f>
        <v>Q1</v>
      </c>
      <c r="R8239" s="4" t="str">
        <f>LOOKUP(O8239,{1,3,6,9,12},{"Winter","Spring","Summer","Autumn","Winter"})</f>
        <v>Winter</v>
      </c>
    </row>
    <row r="8240" spans="2:18"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c r="O8240" s="4">
        <f>MONTH(Table1[[#This Row],[Invoice Date]])</f>
        <v>2</v>
      </c>
      <c r="P8240" s="4">
        <f>YEAR(Table1[[#This Row],[Invoice Date]])</f>
        <v>2020</v>
      </c>
      <c r="Q8240" s="4" t="str">
        <f>"Q"&amp;ROUNDUP(MONTH(Table1[[#This Row],[Invoice Date]])/3,0)</f>
        <v>Q1</v>
      </c>
      <c r="R8240" s="4" t="str">
        <f>LOOKUP(O8240,{1,3,6,9,12},{"Winter","Spring","Summer","Autumn","Winter"})</f>
        <v>Winter</v>
      </c>
    </row>
    <row r="8241" spans="2:18"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c r="O8241" s="4">
        <f>MONTH(Table1[[#This Row],[Invoice Date]])</f>
        <v>2</v>
      </c>
      <c r="P8241" s="4">
        <f>YEAR(Table1[[#This Row],[Invoice Date]])</f>
        <v>2020</v>
      </c>
      <c r="Q8241" s="4" t="str">
        <f>"Q"&amp;ROUNDUP(MONTH(Table1[[#This Row],[Invoice Date]])/3,0)</f>
        <v>Q1</v>
      </c>
      <c r="R8241" s="4" t="str">
        <f>LOOKUP(O8241,{1,3,6,9,12},{"Winter","Spring","Summer","Autumn","Winter"})</f>
        <v>Winter</v>
      </c>
    </row>
    <row r="8242" spans="2:18"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c r="O8242" s="4">
        <f>MONTH(Table1[[#This Row],[Invoice Date]])</f>
        <v>2</v>
      </c>
      <c r="P8242" s="4">
        <f>YEAR(Table1[[#This Row],[Invoice Date]])</f>
        <v>2020</v>
      </c>
      <c r="Q8242" s="4" t="str">
        <f>"Q"&amp;ROUNDUP(MONTH(Table1[[#This Row],[Invoice Date]])/3,0)</f>
        <v>Q1</v>
      </c>
      <c r="R8242" s="4" t="str">
        <f>LOOKUP(O8242,{1,3,6,9,12},{"Winter","Spring","Summer","Autumn","Winter"})</f>
        <v>Winter</v>
      </c>
    </row>
    <row r="8243" spans="2:18"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c r="O8243" s="4">
        <f>MONTH(Table1[[#This Row],[Invoice Date]])</f>
        <v>2</v>
      </c>
      <c r="P8243" s="4">
        <f>YEAR(Table1[[#This Row],[Invoice Date]])</f>
        <v>2020</v>
      </c>
      <c r="Q8243" s="4" t="str">
        <f>"Q"&amp;ROUNDUP(MONTH(Table1[[#This Row],[Invoice Date]])/3,0)</f>
        <v>Q1</v>
      </c>
      <c r="R8243" s="4" t="str">
        <f>LOOKUP(O8243,{1,3,6,9,12},{"Winter","Spring","Summer","Autumn","Winter"})</f>
        <v>Winter</v>
      </c>
    </row>
    <row r="8244" spans="2:18"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c r="O8244" s="4">
        <f>MONTH(Table1[[#This Row],[Invoice Date]])</f>
        <v>2</v>
      </c>
      <c r="P8244" s="4">
        <f>YEAR(Table1[[#This Row],[Invoice Date]])</f>
        <v>2020</v>
      </c>
      <c r="Q8244" s="4" t="str">
        <f>"Q"&amp;ROUNDUP(MONTH(Table1[[#This Row],[Invoice Date]])/3,0)</f>
        <v>Q1</v>
      </c>
      <c r="R8244" s="4" t="str">
        <f>LOOKUP(O8244,{1,3,6,9,12},{"Winter","Spring","Summer","Autumn","Winter"})</f>
        <v>Winter</v>
      </c>
    </row>
    <row r="8245" spans="2:18"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c r="O8245" s="4">
        <f>MONTH(Table1[[#This Row],[Invoice Date]])</f>
        <v>2</v>
      </c>
      <c r="P8245" s="4">
        <f>YEAR(Table1[[#This Row],[Invoice Date]])</f>
        <v>2020</v>
      </c>
      <c r="Q8245" s="4" t="str">
        <f>"Q"&amp;ROUNDUP(MONTH(Table1[[#This Row],[Invoice Date]])/3,0)</f>
        <v>Q1</v>
      </c>
      <c r="R8245" s="4" t="str">
        <f>LOOKUP(O8245,{1,3,6,9,12},{"Winter","Spring","Summer","Autumn","Winter"})</f>
        <v>Winter</v>
      </c>
    </row>
    <row r="8246" spans="2:18"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c r="O8246" s="4">
        <f>MONTH(Table1[[#This Row],[Invoice Date]])</f>
        <v>2</v>
      </c>
      <c r="P8246" s="4">
        <f>YEAR(Table1[[#This Row],[Invoice Date]])</f>
        <v>2020</v>
      </c>
      <c r="Q8246" s="4" t="str">
        <f>"Q"&amp;ROUNDUP(MONTH(Table1[[#This Row],[Invoice Date]])/3,0)</f>
        <v>Q1</v>
      </c>
      <c r="R8246" s="4" t="str">
        <f>LOOKUP(O8246,{1,3,6,9,12},{"Winter","Spring","Summer","Autumn","Winter"})</f>
        <v>Winter</v>
      </c>
    </row>
    <row r="8247" spans="2:18"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c r="O8247" s="4">
        <f>MONTH(Table1[[#This Row],[Invoice Date]])</f>
        <v>2</v>
      </c>
      <c r="P8247" s="4">
        <f>YEAR(Table1[[#This Row],[Invoice Date]])</f>
        <v>2020</v>
      </c>
      <c r="Q8247" s="4" t="str">
        <f>"Q"&amp;ROUNDUP(MONTH(Table1[[#This Row],[Invoice Date]])/3,0)</f>
        <v>Q1</v>
      </c>
      <c r="R8247" s="4" t="str">
        <f>LOOKUP(O8247,{1,3,6,9,12},{"Winter","Spring","Summer","Autumn","Winter"})</f>
        <v>Winter</v>
      </c>
    </row>
    <row r="8248" spans="2:18"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c r="O8248" s="4">
        <f>MONTH(Table1[[#This Row],[Invoice Date]])</f>
        <v>2</v>
      </c>
      <c r="P8248" s="4">
        <f>YEAR(Table1[[#This Row],[Invoice Date]])</f>
        <v>2020</v>
      </c>
      <c r="Q8248" s="4" t="str">
        <f>"Q"&amp;ROUNDUP(MONTH(Table1[[#This Row],[Invoice Date]])/3,0)</f>
        <v>Q1</v>
      </c>
      <c r="R8248" s="4" t="str">
        <f>LOOKUP(O8248,{1,3,6,9,12},{"Winter","Spring","Summer","Autumn","Winter"})</f>
        <v>Winter</v>
      </c>
    </row>
    <row r="8249" spans="2:18"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c r="O8249" s="4">
        <f>MONTH(Table1[[#This Row],[Invoice Date]])</f>
        <v>2</v>
      </c>
      <c r="P8249" s="4">
        <f>YEAR(Table1[[#This Row],[Invoice Date]])</f>
        <v>2020</v>
      </c>
      <c r="Q8249" s="4" t="str">
        <f>"Q"&amp;ROUNDUP(MONTH(Table1[[#This Row],[Invoice Date]])/3,0)</f>
        <v>Q1</v>
      </c>
      <c r="R8249" s="4" t="str">
        <f>LOOKUP(O8249,{1,3,6,9,12},{"Winter","Spring","Summer","Autumn","Winter"})</f>
        <v>Winter</v>
      </c>
    </row>
    <row r="8250" spans="2:18"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c r="O8250" s="4">
        <f>MONTH(Table1[[#This Row],[Invoice Date]])</f>
        <v>2</v>
      </c>
      <c r="P8250" s="4">
        <f>YEAR(Table1[[#This Row],[Invoice Date]])</f>
        <v>2020</v>
      </c>
      <c r="Q8250" s="4" t="str">
        <f>"Q"&amp;ROUNDUP(MONTH(Table1[[#This Row],[Invoice Date]])/3,0)</f>
        <v>Q1</v>
      </c>
      <c r="R8250" s="4" t="str">
        <f>LOOKUP(O8250,{1,3,6,9,12},{"Winter","Spring","Summer","Autumn","Winter"})</f>
        <v>Winter</v>
      </c>
    </row>
    <row r="8251" spans="2:18"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c r="O8251" s="4">
        <f>MONTH(Table1[[#This Row],[Invoice Date]])</f>
        <v>2</v>
      </c>
      <c r="P8251" s="4">
        <f>YEAR(Table1[[#This Row],[Invoice Date]])</f>
        <v>2020</v>
      </c>
      <c r="Q8251" s="4" t="str">
        <f>"Q"&amp;ROUNDUP(MONTH(Table1[[#This Row],[Invoice Date]])/3,0)</f>
        <v>Q1</v>
      </c>
      <c r="R8251" s="4" t="str">
        <f>LOOKUP(O8251,{1,3,6,9,12},{"Winter","Spring","Summer","Autumn","Winter"})</f>
        <v>Winter</v>
      </c>
    </row>
    <row r="8252" spans="2:18"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c r="O8252" s="4">
        <f>MONTH(Table1[[#This Row],[Invoice Date]])</f>
        <v>2</v>
      </c>
      <c r="P8252" s="4">
        <f>YEAR(Table1[[#This Row],[Invoice Date]])</f>
        <v>2020</v>
      </c>
      <c r="Q8252" s="4" t="str">
        <f>"Q"&amp;ROUNDUP(MONTH(Table1[[#This Row],[Invoice Date]])/3,0)</f>
        <v>Q1</v>
      </c>
      <c r="R8252" s="4" t="str">
        <f>LOOKUP(O8252,{1,3,6,9,12},{"Winter","Spring","Summer","Autumn","Winter"})</f>
        <v>Winter</v>
      </c>
    </row>
    <row r="8253" spans="2:18"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c r="O8253" s="4">
        <f>MONTH(Table1[[#This Row],[Invoice Date]])</f>
        <v>2</v>
      </c>
      <c r="P8253" s="4">
        <f>YEAR(Table1[[#This Row],[Invoice Date]])</f>
        <v>2020</v>
      </c>
      <c r="Q8253" s="4" t="str">
        <f>"Q"&amp;ROUNDUP(MONTH(Table1[[#This Row],[Invoice Date]])/3,0)</f>
        <v>Q1</v>
      </c>
      <c r="R8253" s="4" t="str">
        <f>LOOKUP(O8253,{1,3,6,9,12},{"Winter","Spring","Summer","Autumn","Winter"})</f>
        <v>Winter</v>
      </c>
    </row>
    <row r="8254" spans="2:18"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c r="O8254" s="4">
        <f>MONTH(Table1[[#This Row],[Invoice Date]])</f>
        <v>2</v>
      </c>
      <c r="P8254" s="4">
        <f>YEAR(Table1[[#This Row],[Invoice Date]])</f>
        <v>2020</v>
      </c>
      <c r="Q8254" s="4" t="str">
        <f>"Q"&amp;ROUNDUP(MONTH(Table1[[#This Row],[Invoice Date]])/3,0)</f>
        <v>Q1</v>
      </c>
      <c r="R8254" s="4" t="str">
        <f>LOOKUP(O8254,{1,3,6,9,12},{"Winter","Spring","Summer","Autumn","Winter"})</f>
        <v>Winter</v>
      </c>
    </row>
    <row r="8255" spans="2:18"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c r="O8255" s="4">
        <f>MONTH(Table1[[#This Row],[Invoice Date]])</f>
        <v>2</v>
      </c>
      <c r="P8255" s="4">
        <f>YEAR(Table1[[#This Row],[Invoice Date]])</f>
        <v>2020</v>
      </c>
      <c r="Q8255" s="4" t="str">
        <f>"Q"&amp;ROUNDUP(MONTH(Table1[[#This Row],[Invoice Date]])/3,0)</f>
        <v>Q1</v>
      </c>
      <c r="R8255" s="4" t="str">
        <f>LOOKUP(O8255,{1,3,6,9,12},{"Winter","Spring","Summer","Autumn","Winter"})</f>
        <v>Winter</v>
      </c>
    </row>
    <row r="8256" spans="2:18"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c r="O8256" s="4">
        <f>MONTH(Table1[[#This Row],[Invoice Date]])</f>
        <v>2</v>
      </c>
      <c r="P8256" s="4">
        <f>YEAR(Table1[[#This Row],[Invoice Date]])</f>
        <v>2020</v>
      </c>
      <c r="Q8256" s="4" t="str">
        <f>"Q"&amp;ROUNDUP(MONTH(Table1[[#This Row],[Invoice Date]])/3,0)</f>
        <v>Q1</v>
      </c>
      <c r="R8256" s="4" t="str">
        <f>LOOKUP(O8256,{1,3,6,9,12},{"Winter","Spring","Summer","Autumn","Winter"})</f>
        <v>Winter</v>
      </c>
    </row>
    <row r="8257" spans="2:18"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c r="O8257" s="4">
        <f>MONTH(Table1[[#This Row],[Invoice Date]])</f>
        <v>2</v>
      </c>
      <c r="P8257" s="4">
        <f>YEAR(Table1[[#This Row],[Invoice Date]])</f>
        <v>2020</v>
      </c>
      <c r="Q8257" s="4" t="str">
        <f>"Q"&amp;ROUNDUP(MONTH(Table1[[#This Row],[Invoice Date]])/3,0)</f>
        <v>Q1</v>
      </c>
      <c r="R8257" s="4" t="str">
        <f>LOOKUP(O8257,{1,3,6,9,12},{"Winter","Spring","Summer","Autumn","Winter"})</f>
        <v>Winter</v>
      </c>
    </row>
    <row r="8258" spans="2:18"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c r="O8258" s="4">
        <f>MONTH(Table1[[#This Row],[Invoice Date]])</f>
        <v>2</v>
      </c>
      <c r="P8258" s="4">
        <f>YEAR(Table1[[#This Row],[Invoice Date]])</f>
        <v>2020</v>
      </c>
      <c r="Q8258" s="4" t="str">
        <f>"Q"&amp;ROUNDUP(MONTH(Table1[[#This Row],[Invoice Date]])/3,0)</f>
        <v>Q1</v>
      </c>
      <c r="R8258" s="4" t="str">
        <f>LOOKUP(O8258,{1,3,6,9,12},{"Winter","Spring","Summer","Autumn","Winter"})</f>
        <v>Winter</v>
      </c>
    </row>
    <row r="8259" spans="2:18"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c r="O8259" s="4">
        <f>MONTH(Table1[[#This Row],[Invoice Date]])</f>
        <v>2</v>
      </c>
      <c r="P8259" s="4">
        <f>YEAR(Table1[[#This Row],[Invoice Date]])</f>
        <v>2020</v>
      </c>
      <c r="Q8259" s="4" t="str">
        <f>"Q"&amp;ROUNDUP(MONTH(Table1[[#This Row],[Invoice Date]])/3,0)</f>
        <v>Q1</v>
      </c>
      <c r="R8259" s="4" t="str">
        <f>LOOKUP(O8259,{1,3,6,9,12},{"Winter","Spring","Summer","Autumn","Winter"})</f>
        <v>Winter</v>
      </c>
    </row>
    <row r="8260" spans="2:18"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c r="O8260" s="4">
        <f>MONTH(Table1[[#This Row],[Invoice Date]])</f>
        <v>2</v>
      </c>
      <c r="P8260" s="4">
        <f>YEAR(Table1[[#This Row],[Invoice Date]])</f>
        <v>2020</v>
      </c>
      <c r="Q8260" s="4" t="str">
        <f>"Q"&amp;ROUNDUP(MONTH(Table1[[#This Row],[Invoice Date]])/3,0)</f>
        <v>Q1</v>
      </c>
      <c r="R8260" s="4" t="str">
        <f>LOOKUP(O8260,{1,3,6,9,12},{"Winter","Spring","Summer","Autumn","Winter"})</f>
        <v>Winter</v>
      </c>
    </row>
    <row r="8261" spans="2:18"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c r="O8261" s="4">
        <f>MONTH(Table1[[#This Row],[Invoice Date]])</f>
        <v>2</v>
      </c>
      <c r="P8261" s="4">
        <f>YEAR(Table1[[#This Row],[Invoice Date]])</f>
        <v>2020</v>
      </c>
      <c r="Q8261" s="4" t="str">
        <f>"Q"&amp;ROUNDUP(MONTH(Table1[[#This Row],[Invoice Date]])/3,0)</f>
        <v>Q1</v>
      </c>
      <c r="R8261" s="4" t="str">
        <f>LOOKUP(O8261,{1,3,6,9,12},{"Winter","Spring","Summer","Autumn","Winter"})</f>
        <v>Winter</v>
      </c>
    </row>
    <row r="8262" spans="2:18"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c r="O8262" s="4">
        <f>MONTH(Table1[[#This Row],[Invoice Date]])</f>
        <v>2</v>
      </c>
      <c r="P8262" s="4">
        <f>YEAR(Table1[[#This Row],[Invoice Date]])</f>
        <v>2020</v>
      </c>
      <c r="Q8262" s="4" t="str">
        <f>"Q"&amp;ROUNDUP(MONTH(Table1[[#This Row],[Invoice Date]])/3,0)</f>
        <v>Q1</v>
      </c>
      <c r="R8262" s="4" t="str">
        <f>LOOKUP(O8262,{1,3,6,9,12},{"Winter","Spring","Summer","Autumn","Winter"})</f>
        <v>Winter</v>
      </c>
    </row>
    <row r="8263" spans="2:18"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c r="O8263" s="4">
        <f>MONTH(Table1[[#This Row],[Invoice Date]])</f>
        <v>2</v>
      </c>
      <c r="P8263" s="4">
        <f>YEAR(Table1[[#This Row],[Invoice Date]])</f>
        <v>2020</v>
      </c>
      <c r="Q8263" s="4" t="str">
        <f>"Q"&amp;ROUNDUP(MONTH(Table1[[#This Row],[Invoice Date]])/3,0)</f>
        <v>Q1</v>
      </c>
      <c r="R8263" s="4" t="str">
        <f>LOOKUP(O8263,{1,3,6,9,12},{"Winter","Spring","Summer","Autumn","Winter"})</f>
        <v>Winter</v>
      </c>
    </row>
    <row r="8264" spans="2:18"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c r="O8264" s="4">
        <f>MONTH(Table1[[#This Row],[Invoice Date]])</f>
        <v>2</v>
      </c>
      <c r="P8264" s="4">
        <f>YEAR(Table1[[#This Row],[Invoice Date]])</f>
        <v>2020</v>
      </c>
      <c r="Q8264" s="4" t="str">
        <f>"Q"&amp;ROUNDUP(MONTH(Table1[[#This Row],[Invoice Date]])/3,0)</f>
        <v>Q1</v>
      </c>
      <c r="R8264" s="4" t="str">
        <f>LOOKUP(O8264,{1,3,6,9,12},{"Winter","Spring","Summer","Autumn","Winter"})</f>
        <v>Winter</v>
      </c>
    </row>
    <row r="8265" spans="2:18"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c r="O8265" s="4">
        <f>MONTH(Table1[[#This Row],[Invoice Date]])</f>
        <v>2</v>
      </c>
      <c r="P8265" s="4">
        <f>YEAR(Table1[[#This Row],[Invoice Date]])</f>
        <v>2020</v>
      </c>
      <c r="Q8265" s="4" t="str">
        <f>"Q"&amp;ROUNDUP(MONTH(Table1[[#This Row],[Invoice Date]])/3,0)</f>
        <v>Q1</v>
      </c>
      <c r="R8265" s="4" t="str">
        <f>LOOKUP(O8265,{1,3,6,9,12},{"Winter","Spring","Summer","Autumn","Winter"})</f>
        <v>Winter</v>
      </c>
    </row>
    <row r="8266" spans="2:18"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c r="O8266" s="4">
        <f>MONTH(Table1[[#This Row],[Invoice Date]])</f>
        <v>2</v>
      </c>
      <c r="P8266" s="4">
        <f>YEAR(Table1[[#This Row],[Invoice Date]])</f>
        <v>2020</v>
      </c>
      <c r="Q8266" s="4" t="str">
        <f>"Q"&amp;ROUNDUP(MONTH(Table1[[#This Row],[Invoice Date]])/3,0)</f>
        <v>Q1</v>
      </c>
      <c r="R8266" s="4" t="str">
        <f>LOOKUP(O8266,{1,3,6,9,12},{"Winter","Spring","Summer","Autumn","Winter"})</f>
        <v>Winter</v>
      </c>
    </row>
    <row r="8267" spans="2:18"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c r="O8267" s="4">
        <f>MONTH(Table1[[#This Row],[Invoice Date]])</f>
        <v>2</v>
      </c>
      <c r="P8267" s="4">
        <f>YEAR(Table1[[#This Row],[Invoice Date]])</f>
        <v>2020</v>
      </c>
      <c r="Q8267" s="4" t="str">
        <f>"Q"&amp;ROUNDUP(MONTH(Table1[[#This Row],[Invoice Date]])/3,0)</f>
        <v>Q1</v>
      </c>
      <c r="R8267" s="4" t="str">
        <f>LOOKUP(O8267,{1,3,6,9,12},{"Winter","Spring","Summer","Autumn","Winter"})</f>
        <v>Winter</v>
      </c>
    </row>
    <row r="8268" spans="2:18"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c r="O8268" s="4">
        <f>MONTH(Table1[[#This Row],[Invoice Date]])</f>
        <v>3</v>
      </c>
      <c r="P8268" s="4">
        <f>YEAR(Table1[[#This Row],[Invoice Date]])</f>
        <v>2020</v>
      </c>
      <c r="Q8268" s="4" t="str">
        <f>"Q"&amp;ROUNDUP(MONTH(Table1[[#This Row],[Invoice Date]])/3,0)</f>
        <v>Q1</v>
      </c>
      <c r="R8268" s="4" t="str">
        <f>LOOKUP(O8268,{1,3,6,9,12},{"Winter","Spring","Summer","Autumn","Winter"})</f>
        <v>Spring</v>
      </c>
    </row>
    <row r="8269" spans="2:18"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c r="O8269" s="4">
        <f>MONTH(Table1[[#This Row],[Invoice Date]])</f>
        <v>3</v>
      </c>
      <c r="P8269" s="4">
        <f>YEAR(Table1[[#This Row],[Invoice Date]])</f>
        <v>2020</v>
      </c>
      <c r="Q8269" s="4" t="str">
        <f>"Q"&amp;ROUNDUP(MONTH(Table1[[#This Row],[Invoice Date]])/3,0)</f>
        <v>Q1</v>
      </c>
      <c r="R8269" s="4" t="str">
        <f>LOOKUP(O8269,{1,3,6,9,12},{"Winter","Spring","Summer","Autumn","Winter"})</f>
        <v>Spring</v>
      </c>
    </row>
    <row r="8270" spans="2:18"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c r="O8270" s="4">
        <f>MONTH(Table1[[#This Row],[Invoice Date]])</f>
        <v>3</v>
      </c>
      <c r="P8270" s="4">
        <f>YEAR(Table1[[#This Row],[Invoice Date]])</f>
        <v>2020</v>
      </c>
      <c r="Q8270" s="4" t="str">
        <f>"Q"&amp;ROUNDUP(MONTH(Table1[[#This Row],[Invoice Date]])/3,0)</f>
        <v>Q1</v>
      </c>
      <c r="R8270" s="4" t="str">
        <f>LOOKUP(O8270,{1,3,6,9,12},{"Winter","Spring","Summer","Autumn","Winter"})</f>
        <v>Spring</v>
      </c>
    </row>
    <row r="8271" spans="2:18"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c r="O8271" s="4">
        <f>MONTH(Table1[[#This Row],[Invoice Date]])</f>
        <v>3</v>
      </c>
      <c r="P8271" s="4">
        <f>YEAR(Table1[[#This Row],[Invoice Date]])</f>
        <v>2020</v>
      </c>
      <c r="Q8271" s="4" t="str">
        <f>"Q"&amp;ROUNDUP(MONTH(Table1[[#This Row],[Invoice Date]])/3,0)</f>
        <v>Q1</v>
      </c>
      <c r="R8271" s="4" t="str">
        <f>LOOKUP(O8271,{1,3,6,9,12},{"Winter","Spring","Summer","Autumn","Winter"})</f>
        <v>Spring</v>
      </c>
    </row>
    <row r="8272" spans="2:18"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c r="O8272" s="4">
        <f>MONTH(Table1[[#This Row],[Invoice Date]])</f>
        <v>3</v>
      </c>
      <c r="P8272" s="4">
        <f>YEAR(Table1[[#This Row],[Invoice Date]])</f>
        <v>2020</v>
      </c>
      <c r="Q8272" s="4" t="str">
        <f>"Q"&amp;ROUNDUP(MONTH(Table1[[#This Row],[Invoice Date]])/3,0)</f>
        <v>Q1</v>
      </c>
      <c r="R8272" s="4" t="str">
        <f>LOOKUP(O8272,{1,3,6,9,12},{"Winter","Spring","Summer","Autumn","Winter"})</f>
        <v>Spring</v>
      </c>
    </row>
    <row r="8273" spans="2:18"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c r="O8273" s="4">
        <f>MONTH(Table1[[#This Row],[Invoice Date]])</f>
        <v>3</v>
      </c>
      <c r="P8273" s="4">
        <f>YEAR(Table1[[#This Row],[Invoice Date]])</f>
        <v>2020</v>
      </c>
      <c r="Q8273" s="4" t="str">
        <f>"Q"&amp;ROUNDUP(MONTH(Table1[[#This Row],[Invoice Date]])/3,0)</f>
        <v>Q1</v>
      </c>
      <c r="R8273" s="4" t="str">
        <f>LOOKUP(O8273,{1,3,6,9,12},{"Winter","Spring","Summer","Autumn","Winter"})</f>
        <v>Spring</v>
      </c>
    </row>
    <row r="8274" spans="2:18"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c r="O8274" s="4">
        <f>MONTH(Table1[[#This Row],[Invoice Date]])</f>
        <v>3</v>
      </c>
      <c r="P8274" s="4">
        <f>YEAR(Table1[[#This Row],[Invoice Date]])</f>
        <v>2020</v>
      </c>
      <c r="Q8274" s="4" t="str">
        <f>"Q"&amp;ROUNDUP(MONTH(Table1[[#This Row],[Invoice Date]])/3,0)</f>
        <v>Q1</v>
      </c>
      <c r="R8274" s="4" t="str">
        <f>LOOKUP(O8274,{1,3,6,9,12},{"Winter","Spring","Summer","Autumn","Winter"})</f>
        <v>Spring</v>
      </c>
    </row>
    <row r="8275" spans="2:18"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c r="O8275" s="4">
        <f>MONTH(Table1[[#This Row],[Invoice Date]])</f>
        <v>3</v>
      </c>
      <c r="P8275" s="4">
        <f>YEAR(Table1[[#This Row],[Invoice Date]])</f>
        <v>2020</v>
      </c>
      <c r="Q8275" s="4" t="str">
        <f>"Q"&amp;ROUNDUP(MONTH(Table1[[#This Row],[Invoice Date]])/3,0)</f>
        <v>Q1</v>
      </c>
      <c r="R8275" s="4" t="str">
        <f>LOOKUP(O8275,{1,3,6,9,12},{"Winter","Spring","Summer","Autumn","Winter"})</f>
        <v>Spring</v>
      </c>
    </row>
    <row r="8276" spans="2:18"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c r="O8276" s="4">
        <f>MONTH(Table1[[#This Row],[Invoice Date]])</f>
        <v>3</v>
      </c>
      <c r="P8276" s="4">
        <f>YEAR(Table1[[#This Row],[Invoice Date]])</f>
        <v>2020</v>
      </c>
      <c r="Q8276" s="4" t="str">
        <f>"Q"&amp;ROUNDUP(MONTH(Table1[[#This Row],[Invoice Date]])/3,0)</f>
        <v>Q1</v>
      </c>
      <c r="R8276" s="4" t="str">
        <f>LOOKUP(O8276,{1,3,6,9,12},{"Winter","Spring","Summer","Autumn","Winter"})</f>
        <v>Spring</v>
      </c>
    </row>
    <row r="8277" spans="2:18"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c r="O8277" s="4">
        <f>MONTH(Table1[[#This Row],[Invoice Date]])</f>
        <v>3</v>
      </c>
      <c r="P8277" s="4">
        <f>YEAR(Table1[[#This Row],[Invoice Date]])</f>
        <v>2020</v>
      </c>
      <c r="Q8277" s="4" t="str">
        <f>"Q"&amp;ROUNDUP(MONTH(Table1[[#This Row],[Invoice Date]])/3,0)</f>
        <v>Q1</v>
      </c>
      <c r="R8277" s="4" t="str">
        <f>LOOKUP(O8277,{1,3,6,9,12},{"Winter","Spring","Summer","Autumn","Winter"})</f>
        <v>Spring</v>
      </c>
    </row>
    <row r="8278" spans="2:18"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c r="O8278" s="4">
        <f>MONTH(Table1[[#This Row],[Invoice Date]])</f>
        <v>3</v>
      </c>
      <c r="P8278" s="4">
        <f>YEAR(Table1[[#This Row],[Invoice Date]])</f>
        <v>2020</v>
      </c>
      <c r="Q8278" s="4" t="str">
        <f>"Q"&amp;ROUNDUP(MONTH(Table1[[#This Row],[Invoice Date]])/3,0)</f>
        <v>Q1</v>
      </c>
      <c r="R8278" s="4" t="str">
        <f>LOOKUP(O8278,{1,3,6,9,12},{"Winter","Spring","Summer","Autumn","Winter"})</f>
        <v>Spring</v>
      </c>
    </row>
    <row r="8279" spans="2:18"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c r="O8279" s="4">
        <f>MONTH(Table1[[#This Row],[Invoice Date]])</f>
        <v>3</v>
      </c>
      <c r="P8279" s="4">
        <f>YEAR(Table1[[#This Row],[Invoice Date]])</f>
        <v>2020</v>
      </c>
      <c r="Q8279" s="4" t="str">
        <f>"Q"&amp;ROUNDUP(MONTH(Table1[[#This Row],[Invoice Date]])/3,0)</f>
        <v>Q1</v>
      </c>
      <c r="R8279" s="4" t="str">
        <f>LOOKUP(O8279,{1,3,6,9,12},{"Winter","Spring","Summer","Autumn","Winter"})</f>
        <v>Spring</v>
      </c>
    </row>
    <row r="8280" spans="2:18"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c r="O8280" s="4">
        <f>MONTH(Table1[[#This Row],[Invoice Date]])</f>
        <v>3</v>
      </c>
      <c r="P8280" s="4">
        <f>YEAR(Table1[[#This Row],[Invoice Date]])</f>
        <v>2020</v>
      </c>
      <c r="Q8280" s="4" t="str">
        <f>"Q"&amp;ROUNDUP(MONTH(Table1[[#This Row],[Invoice Date]])/3,0)</f>
        <v>Q1</v>
      </c>
      <c r="R8280" s="4" t="str">
        <f>LOOKUP(O8280,{1,3,6,9,12},{"Winter","Spring","Summer","Autumn","Winter"})</f>
        <v>Spring</v>
      </c>
    </row>
    <row r="8281" spans="2:18"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c r="O8281" s="4">
        <f>MONTH(Table1[[#This Row],[Invoice Date]])</f>
        <v>3</v>
      </c>
      <c r="P8281" s="4">
        <f>YEAR(Table1[[#This Row],[Invoice Date]])</f>
        <v>2020</v>
      </c>
      <c r="Q8281" s="4" t="str">
        <f>"Q"&amp;ROUNDUP(MONTH(Table1[[#This Row],[Invoice Date]])/3,0)</f>
        <v>Q1</v>
      </c>
      <c r="R8281" s="4" t="str">
        <f>LOOKUP(O8281,{1,3,6,9,12},{"Winter","Spring","Summer","Autumn","Winter"})</f>
        <v>Spring</v>
      </c>
    </row>
    <row r="8282" spans="2:18"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c r="O8282" s="4">
        <f>MONTH(Table1[[#This Row],[Invoice Date]])</f>
        <v>3</v>
      </c>
      <c r="P8282" s="4">
        <f>YEAR(Table1[[#This Row],[Invoice Date]])</f>
        <v>2020</v>
      </c>
      <c r="Q8282" s="4" t="str">
        <f>"Q"&amp;ROUNDUP(MONTH(Table1[[#This Row],[Invoice Date]])/3,0)</f>
        <v>Q1</v>
      </c>
      <c r="R8282" s="4" t="str">
        <f>LOOKUP(O8282,{1,3,6,9,12},{"Winter","Spring","Summer","Autumn","Winter"})</f>
        <v>Spring</v>
      </c>
    </row>
    <row r="8283" spans="2:18"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c r="O8283" s="4">
        <f>MONTH(Table1[[#This Row],[Invoice Date]])</f>
        <v>3</v>
      </c>
      <c r="P8283" s="4">
        <f>YEAR(Table1[[#This Row],[Invoice Date]])</f>
        <v>2020</v>
      </c>
      <c r="Q8283" s="4" t="str">
        <f>"Q"&amp;ROUNDUP(MONTH(Table1[[#This Row],[Invoice Date]])/3,0)</f>
        <v>Q1</v>
      </c>
      <c r="R8283" s="4" t="str">
        <f>LOOKUP(O8283,{1,3,6,9,12},{"Winter","Spring","Summer","Autumn","Winter"})</f>
        <v>Spring</v>
      </c>
    </row>
    <row r="8284" spans="2:18"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c r="O8284" s="4">
        <f>MONTH(Table1[[#This Row],[Invoice Date]])</f>
        <v>3</v>
      </c>
      <c r="P8284" s="4">
        <f>YEAR(Table1[[#This Row],[Invoice Date]])</f>
        <v>2020</v>
      </c>
      <c r="Q8284" s="4" t="str">
        <f>"Q"&amp;ROUNDUP(MONTH(Table1[[#This Row],[Invoice Date]])/3,0)</f>
        <v>Q1</v>
      </c>
      <c r="R8284" s="4" t="str">
        <f>LOOKUP(O8284,{1,3,6,9,12},{"Winter","Spring","Summer","Autumn","Winter"})</f>
        <v>Spring</v>
      </c>
    </row>
    <row r="8285" spans="2:18"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c r="O8285" s="4">
        <f>MONTH(Table1[[#This Row],[Invoice Date]])</f>
        <v>3</v>
      </c>
      <c r="P8285" s="4">
        <f>YEAR(Table1[[#This Row],[Invoice Date]])</f>
        <v>2020</v>
      </c>
      <c r="Q8285" s="4" t="str">
        <f>"Q"&amp;ROUNDUP(MONTH(Table1[[#This Row],[Invoice Date]])/3,0)</f>
        <v>Q1</v>
      </c>
      <c r="R8285" s="4" t="str">
        <f>LOOKUP(O8285,{1,3,6,9,12},{"Winter","Spring","Summer","Autumn","Winter"})</f>
        <v>Spring</v>
      </c>
    </row>
    <row r="8286" spans="2:18"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c r="O8286" s="4">
        <f>MONTH(Table1[[#This Row],[Invoice Date]])</f>
        <v>3</v>
      </c>
      <c r="P8286" s="4">
        <f>YEAR(Table1[[#This Row],[Invoice Date]])</f>
        <v>2021</v>
      </c>
      <c r="Q8286" s="4" t="str">
        <f>"Q"&amp;ROUNDUP(MONTH(Table1[[#This Row],[Invoice Date]])/3,0)</f>
        <v>Q1</v>
      </c>
      <c r="R8286" s="4" t="str">
        <f>LOOKUP(O8286,{1,3,6,9,12},{"Winter","Spring","Summer","Autumn","Winter"})</f>
        <v>Spring</v>
      </c>
    </row>
    <row r="8287" spans="2:18"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c r="O8287" s="4">
        <f>MONTH(Table1[[#This Row],[Invoice Date]])</f>
        <v>3</v>
      </c>
      <c r="P8287" s="4">
        <f>YEAR(Table1[[#This Row],[Invoice Date]])</f>
        <v>2021</v>
      </c>
      <c r="Q8287" s="4" t="str">
        <f>"Q"&amp;ROUNDUP(MONTH(Table1[[#This Row],[Invoice Date]])/3,0)</f>
        <v>Q1</v>
      </c>
      <c r="R8287" s="4" t="str">
        <f>LOOKUP(O8287,{1,3,6,9,12},{"Winter","Spring","Summer","Autumn","Winter"})</f>
        <v>Spring</v>
      </c>
    </row>
    <row r="8288" spans="2:18"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c r="O8288" s="4">
        <f>MONTH(Table1[[#This Row],[Invoice Date]])</f>
        <v>3</v>
      </c>
      <c r="P8288" s="4">
        <f>YEAR(Table1[[#This Row],[Invoice Date]])</f>
        <v>2021</v>
      </c>
      <c r="Q8288" s="4" t="str">
        <f>"Q"&amp;ROUNDUP(MONTH(Table1[[#This Row],[Invoice Date]])/3,0)</f>
        <v>Q1</v>
      </c>
      <c r="R8288" s="4" t="str">
        <f>LOOKUP(O8288,{1,3,6,9,12},{"Winter","Spring","Summer","Autumn","Winter"})</f>
        <v>Spring</v>
      </c>
    </row>
    <row r="8289" spans="2:18"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c r="O8289" s="4">
        <f>MONTH(Table1[[#This Row],[Invoice Date]])</f>
        <v>3</v>
      </c>
      <c r="P8289" s="4">
        <f>YEAR(Table1[[#This Row],[Invoice Date]])</f>
        <v>2021</v>
      </c>
      <c r="Q8289" s="4" t="str">
        <f>"Q"&amp;ROUNDUP(MONTH(Table1[[#This Row],[Invoice Date]])/3,0)</f>
        <v>Q1</v>
      </c>
      <c r="R8289" s="4" t="str">
        <f>LOOKUP(O8289,{1,3,6,9,12},{"Winter","Spring","Summer","Autumn","Winter"})</f>
        <v>Spring</v>
      </c>
    </row>
    <row r="8290" spans="2:18"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c r="O8290" s="4">
        <f>MONTH(Table1[[#This Row],[Invoice Date]])</f>
        <v>3</v>
      </c>
      <c r="P8290" s="4">
        <f>YEAR(Table1[[#This Row],[Invoice Date]])</f>
        <v>2021</v>
      </c>
      <c r="Q8290" s="4" t="str">
        <f>"Q"&amp;ROUNDUP(MONTH(Table1[[#This Row],[Invoice Date]])/3,0)</f>
        <v>Q1</v>
      </c>
      <c r="R8290" s="4" t="str">
        <f>LOOKUP(O8290,{1,3,6,9,12},{"Winter","Spring","Summer","Autumn","Winter"})</f>
        <v>Spring</v>
      </c>
    </row>
    <row r="8291" spans="2:18"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c r="O8291" s="4">
        <f>MONTH(Table1[[#This Row],[Invoice Date]])</f>
        <v>3</v>
      </c>
      <c r="P8291" s="4">
        <f>YEAR(Table1[[#This Row],[Invoice Date]])</f>
        <v>2021</v>
      </c>
      <c r="Q8291" s="4" t="str">
        <f>"Q"&amp;ROUNDUP(MONTH(Table1[[#This Row],[Invoice Date]])/3,0)</f>
        <v>Q1</v>
      </c>
      <c r="R8291" s="4" t="str">
        <f>LOOKUP(O8291,{1,3,6,9,12},{"Winter","Spring","Summer","Autumn","Winter"})</f>
        <v>Spring</v>
      </c>
    </row>
    <row r="8292" spans="2:18"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c r="O8292" s="4">
        <f>MONTH(Table1[[#This Row],[Invoice Date]])</f>
        <v>3</v>
      </c>
      <c r="P8292" s="4">
        <f>YEAR(Table1[[#This Row],[Invoice Date]])</f>
        <v>2021</v>
      </c>
      <c r="Q8292" s="4" t="str">
        <f>"Q"&amp;ROUNDUP(MONTH(Table1[[#This Row],[Invoice Date]])/3,0)</f>
        <v>Q1</v>
      </c>
      <c r="R8292" s="4" t="str">
        <f>LOOKUP(O8292,{1,3,6,9,12},{"Winter","Spring","Summer","Autumn","Winter"})</f>
        <v>Spring</v>
      </c>
    </row>
    <row r="8293" spans="2:18"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c r="O8293" s="4">
        <f>MONTH(Table1[[#This Row],[Invoice Date]])</f>
        <v>3</v>
      </c>
      <c r="P8293" s="4">
        <f>YEAR(Table1[[#This Row],[Invoice Date]])</f>
        <v>2021</v>
      </c>
      <c r="Q8293" s="4" t="str">
        <f>"Q"&amp;ROUNDUP(MONTH(Table1[[#This Row],[Invoice Date]])/3,0)</f>
        <v>Q1</v>
      </c>
      <c r="R8293" s="4" t="str">
        <f>LOOKUP(O8293,{1,3,6,9,12},{"Winter","Spring","Summer","Autumn","Winter"})</f>
        <v>Spring</v>
      </c>
    </row>
    <row r="8294" spans="2:18"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c r="O8294" s="4">
        <f>MONTH(Table1[[#This Row],[Invoice Date]])</f>
        <v>3</v>
      </c>
      <c r="P8294" s="4">
        <f>YEAR(Table1[[#This Row],[Invoice Date]])</f>
        <v>2021</v>
      </c>
      <c r="Q8294" s="4" t="str">
        <f>"Q"&amp;ROUNDUP(MONTH(Table1[[#This Row],[Invoice Date]])/3,0)</f>
        <v>Q1</v>
      </c>
      <c r="R8294" s="4" t="str">
        <f>LOOKUP(O8294,{1,3,6,9,12},{"Winter","Spring","Summer","Autumn","Winter"})</f>
        <v>Spring</v>
      </c>
    </row>
    <row r="8295" spans="2:18"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c r="O8295" s="4">
        <f>MONTH(Table1[[#This Row],[Invoice Date]])</f>
        <v>3</v>
      </c>
      <c r="P8295" s="4">
        <f>YEAR(Table1[[#This Row],[Invoice Date]])</f>
        <v>2021</v>
      </c>
      <c r="Q8295" s="4" t="str">
        <f>"Q"&amp;ROUNDUP(MONTH(Table1[[#This Row],[Invoice Date]])/3,0)</f>
        <v>Q1</v>
      </c>
      <c r="R8295" s="4" t="str">
        <f>LOOKUP(O8295,{1,3,6,9,12},{"Winter","Spring","Summer","Autumn","Winter"})</f>
        <v>Spring</v>
      </c>
    </row>
    <row r="8296" spans="2:18"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c r="O8296" s="4">
        <f>MONTH(Table1[[#This Row],[Invoice Date]])</f>
        <v>3</v>
      </c>
      <c r="P8296" s="4">
        <f>YEAR(Table1[[#This Row],[Invoice Date]])</f>
        <v>2021</v>
      </c>
      <c r="Q8296" s="4" t="str">
        <f>"Q"&amp;ROUNDUP(MONTH(Table1[[#This Row],[Invoice Date]])/3,0)</f>
        <v>Q1</v>
      </c>
      <c r="R8296" s="4" t="str">
        <f>LOOKUP(O8296,{1,3,6,9,12},{"Winter","Spring","Summer","Autumn","Winter"})</f>
        <v>Spring</v>
      </c>
    </row>
    <row r="8297" spans="2:18"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c r="O8297" s="4">
        <f>MONTH(Table1[[#This Row],[Invoice Date]])</f>
        <v>3</v>
      </c>
      <c r="P8297" s="4">
        <f>YEAR(Table1[[#This Row],[Invoice Date]])</f>
        <v>2021</v>
      </c>
      <c r="Q8297" s="4" t="str">
        <f>"Q"&amp;ROUNDUP(MONTH(Table1[[#This Row],[Invoice Date]])/3,0)</f>
        <v>Q1</v>
      </c>
      <c r="R8297" s="4" t="str">
        <f>LOOKUP(O8297,{1,3,6,9,12},{"Winter","Spring","Summer","Autumn","Winter"})</f>
        <v>Spring</v>
      </c>
    </row>
    <row r="8298" spans="2:18"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c r="O8298" s="4">
        <f>MONTH(Table1[[#This Row],[Invoice Date]])</f>
        <v>3</v>
      </c>
      <c r="P8298" s="4">
        <f>YEAR(Table1[[#This Row],[Invoice Date]])</f>
        <v>2021</v>
      </c>
      <c r="Q8298" s="4" t="str">
        <f>"Q"&amp;ROUNDUP(MONTH(Table1[[#This Row],[Invoice Date]])/3,0)</f>
        <v>Q1</v>
      </c>
      <c r="R8298" s="4" t="str">
        <f>LOOKUP(O8298,{1,3,6,9,12},{"Winter","Spring","Summer","Autumn","Winter"})</f>
        <v>Spring</v>
      </c>
    </row>
    <row r="8299" spans="2:18"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c r="O8299" s="4">
        <f>MONTH(Table1[[#This Row],[Invoice Date]])</f>
        <v>3</v>
      </c>
      <c r="P8299" s="4">
        <f>YEAR(Table1[[#This Row],[Invoice Date]])</f>
        <v>2021</v>
      </c>
      <c r="Q8299" s="4" t="str">
        <f>"Q"&amp;ROUNDUP(MONTH(Table1[[#This Row],[Invoice Date]])/3,0)</f>
        <v>Q1</v>
      </c>
      <c r="R8299" s="4" t="str">
        <f>LOOKUP(O8299,{1,3,6,9,12},{"Winter","Spring","Summer","Autumn","Winter"})</f>
        <v>Spring</v>
      </c>
    </row>
    <row r="8300" spans="2:18"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c r="O8300" s="4">
        <f>MONTH(Table1[[#This Row],[Invoice Date]])</f>
        <v>3</v>
      </c>
      <c r="P8300" s="4">
        <f>YEAR(Table1[[#This Row],[Invoice Date]])</f>
        <v>2021</v>
      </c>
      <c r="Q8300" s="4" t="str">
        <f>"Q"&amp;ROUNDUP(MONTH(Table1[[#This Row],[Invoice Date]])/3,0)</f>
        <v>Q1</v>
      </c>
      <c r="R8300" s="4" t="str">
        <f>LOOKUP(O8300,{1,3,6,9,12},{"Winter","Spring","Summer","Autumn","Winter"})</f>
        <v>Spring</v>
      </c>
    </row>
    <row r="8301" spans="2:18"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c r="O8301" s="4">
        <f>MONTH(Table1[[#This Row],[Invoice Date]])</f>
        <v>3</v>
      </c>
      <c r="P8301" s="4">
        <f>YEAR(Table1[[#This Row],[Invoice Date]])</f>
        <v>2021</v>
      </c>
      <c r="Q8301" s="4" t="str">
        <f>"Q"&amp;ROUNDUP(MONTH(Table1[[#This Row],[Invoice Date]])/3,0)</f>
        <v>Q1</v>
      </c>
      <c r="R8301" s="4" t="str">
        <f>LOOKUP(O8301,{1,3,6,9,12},{"Winter","Spring","Summer","Autumn","Winter"})</f>
        <v>Spring</v>
      </c>
    </row>
    <row r="8302" spans="2:18"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c r="O8302" s="4">
        <f>MONTH(Table1[[#This Row],[Invoice Date]])</f>
        <v>3</v>
      </c>
      <c r="P8302" s="4">
        <f>YEAR(Table1[[#This Row],[Invoice Date]])</f>
        <v>2021</v>
      </c>
      <c r="Q8302" s="4" t="str">
        <f>"Q"&amp;ROUNDUP(MONTH(Table1[[#This Row],[Invoice Date]])/3,0)</f>
        <v>Q1</v>
      </c>
      <c r="R8302" s="4" t="str">
        <f>LOOKUP(O8302,{1,3,6,9,12},{"Winter","Spring","Summer","Autumn","Winter"})</f>
        <v>Spring</v>
      </c>
    </row>
    <row r="8303" spans="2:18"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c r="O8303" s="4">
        <f>MONTH(Table1[[#This Row],[Invoice Date]])</f>
        <v>3</v>
      </c>
      <c r="P8303" s="4">
        <f>YEAR(Table1[[#This Row],[Invoice Date]])</f>
        <v>2021</v>
      </c>
      <c r="Q8303" s="4" t="str">
        <f>"Q"&amp;ROUNDUP(MONTH(Table1[[#This Row],[Invoice Date]])/3,0)</f>
        <v>Q1</v>
      </c>
      <c r="R8303" s="4" t="str">
        <f>LOOKUP(O8303,{1,3,6,9,12},{"Winter","Spring","Summer","Autumn","Winter"})</f>
        <v>Spring</v>
      </c>
    </row>
    <row r="8304" spans="2:18"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c r="O8304" s="4">
        <f>MONTH(Table1[[#This Row],[Invoice Date]])</f>
        <v>4</v>
      </c>
      <c r="P8304" s="4">
        <f>YEAR(Table1[[#This Row],[Invoice Date]])</f>
        <v>2021</v>
      </c>
      <c r="Q8304" s="4" t="str">
        <f>"Q"&amp;ROUNDUP(MONTH(Table1[[#This Row],[Invoice Date]])/3,0)</f>
        <v>Q2</v>
      </c>
      <c r="R8304" s="4" t="str">
        <f>LOOKUP(O8304,{1,3,6,9,12},{"Winter","Spring","Summer","Autumn","Winter"})</f>
        <v>Spring</v>
      </c>
    </row>
    <row r="8305" spans="2:18"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c r="O8305" s="4">
        <f>MONTH(Table1[[#This Row],[Invoice Date]])</f>
        <v>4</v>
      </c>
      <c r="P8305" s="4">
        <f>YEAR(Table1[[#This Row],[Invoice Date]])</f>
        <v>2021</v>
      </c>
      <c r="Q8305" s="4" t="str">
        <f>"Q"&amp;ROUNDUP(MONTH(Table1[[#This Row],[Invoice Date]])/3,0)</f>
        <v>Q2</v>
      </c>
      <c r="R8305" s="4" t="str">
        <f>LOOKUP(O8305,{1,3,6,9,12},{"Winter","Spring","Summer","Autumn","Winter"})</f>
        <v>Spring</v>
      </c>
    </row>
    <row r="8306" spans="2:18"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c r="O8306" s="4">
        <f>MONTH(Table1[[#This Row],[Invoice Date]])</f>
        <v>4</v>
      </c>
      <c r="P8306" s="4">
        <f>YEAR(Table1[[#This Row],[Invoice Date]])</f>
        <v>2021</v>
      </c>
      <c r="Q8306" s="4" t="str">
        <f>"Q"&amp;ROUNDUP(MONTH(Table1[[#This Row],[Invoice Date]])/3,0)</f>
        <v>Q2</v>
      </c>
      <c r="R8306" s="4" t="str">
        <f>LOOKUP(O8306,{1,3,6,9,12},{"Winter","Spring","Summer","Autumn","Winter"})</f>
        <v>Spring</v>
      </c>
    </row>
    <row r="8307" spans="2:18"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c r="O8307" s="4">
        <f>MONTH(Table1[[#This Row],[Invoice Date]])</f>
        <v>4</v>
      </c>
      <c r="P8307" s="4">
        <f>YEAR(Table1[[#This Row],[Invoice Date]])</f>
        <v>2021</v>
      </c>
      <c r="Q8307" s="4" t="str">
        <f>"Q"&amp;ROUNDUP(MONTH(Table1[[#This Row],[Invoice Date]])/3,0)</f>
        <v>Q2</v>
      </c>
      <c r="R8307" s="4" t="str">
        <f>LOOKUP(O8307,{1,3,6,9,12},{"Winter","Spring","Summer","Autumn","Winter"})</f>
        <v>Spring</v>
      </c>
    </row>
    <row r="8308" spans="2:18"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c r="O8308" s="4">
        <f>MONTH(Table1[[#This Row],[Invoice Date]])</f>
        <v>4</v>
      </c>
      <c r="P8308" s="4">
        <f>YEAR(Table1[[#This Row],[Invoice Date]])</f>
        <v>2021</v>
      </c>
      <c r="Q8308" s="4" t="str">
        <f>"Q"&amp;ROUNDUP(MONTH(Table1[[#This Row],[Invoice Date]])/3,0)</f>
        <v>Q2</v>
      </c>
      <c r="R8308" s="4" t="str">
        <f>LOOKUP(O8308,{1,3,6,9,12},{"Winter","Spring","Summer","Autumn","Winter"})</f>
        <v>Spring</v>
      </c>
    </row>
    <row r="8309" spans="2:18"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c r="O8309" s="4">
        <f>MONTH(Table1[[#This Row],[Invoice Date]])</f>
        <v>4</v>
      </c>
      <c r="P8309" s="4">
        <f>YEAR(Table1[[#This Row],[Invoice Date]])</f>
        <v>2021</v>
      </c>
      <c r="Q8309" s="4" t="str">
        <f>"Q"&amp;ROUNDUP(MONTH(Table1[[#This Row],[Invoice Date]])/3,0)</f>
        <v>Q2</v>
      </c>
      <c r="R8309" s="4" t="str">
        <f>LOOKUP(O8309,{1,3,6,9,12},{"Winter","Spring","Summer","Autumn","Winter"})</f>
        <v>Spring</v>
      </c>
    </row>
    <row r="8310" spans="2:18"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c r="O8310" s="4">
        <f>MONTH(Table1[[#This Row],[Invoice Date]])</f>
        <v>4</v>
      </c>
      <c r="P8310" s="4">
        <f>YEAR(Table1[[#This Row],[Invoice Date]])</f>
        <v>2021</v>
      </c>
      <c r="Q8310" s="4" t="str">
        <f>"Q"&amp;ROUNDUP(MONTH(Table1[[#This Row],[Invoice Date]])/3,0)</f>
        <v>Q2</v>
      </c>
      <c r="R8310" s="4" t="str">
        <f>LOOKUP(O8310,{1,3,6,9,12},{"Winter","Spring","Summer","Autumn","Winter"})</f>
        <v>Spring</v>
      </c>
    </row>
    <row r="8311" spans="2:18"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c r="O8311" s="4">
        <f>MONTH(Table1[[#This Row],[Invoice Date]])</f>
        <v>4</v>
      </c>
      <c r="P8311" s="4">
        <f>YEAR(Table1[[#This Row],[Invoice Date]])</f>
        <v>2021</v>
      </c>
      <c r="Q8311" s="4" t="str">
        <f>"Q"&amp;ROUNDUP(MONTH(Table1[[#This Row],[Invoice Date]])/3,0)</f>
        <v>Q2</v>
      </c>
      <c r="R8311" s="4" t="str">
        <f>LOOKUP(O8311,{1,3,6,9,12},{"Winter","Spring","Summer","Autumn","Winter"})</f>
        <v>Spring</v>
      </c>
    </row>
    <row r="8312" spans="2:18"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c r="O8312" s="4">
        <f>MONTH(Table1[[#This Row],[Invoice Date]])</f>
        <v>4</v>
      </c>
      <c r="P8312" s="4">
        <f>YEAR(Table1[[#This Row],[Invoice Date]])</f>
        <v>2021</v>
      </c>
      <c r="Q8312" s="4" t="str">
        <f>"Q"&amp;ROUNDUP(MONTH(Table1[[#This Row],[Invoice Date]])/3,0)</f>
        <v>Q2</v>
      </c>
      <c r="R8312" s="4" t="str">
        <f>LOOKUP(O8312,{1,3,6,9,12},{"Winter","Spring","Summer","Autumn","Winter"})</f>
        <v>Spring</v>
      </c>
    </row>
    <row r="8313" spans="2:18"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c r="O8313" s="4">
        <f>MONTH(Table1[[#This Row],[Invoice Date]])</f>
        <v>4</v>
      </c>
      <c r="P8313" s="4">
        <f>YEAR(Table1[[#This Row],[Invoice Date]])</f>
        <v>2021</v>
      </c>
      <c r="Q8313" s="4" t="str">
        <f>"Q"&amp;ROUNDUP(MONTH(Table1[[#This Row],[Invoice Date]])/3,0)</f>
        <v>Q2</v>
      </c>
      <c r="R8313" s="4" t="str">
        <f>LOOKUP(O8313,{1,3,6,9,12},{"Winter","Spring","Summer","Autumn","Winter"})</f>
        <v>Spring</v>
      </c>
    </row>
    <row r="8314" spans="2:18"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c r="O8314" s="4">
        <f>MONTH(Table1[[#This Row],[Invoice Date]])</f>
        <v>4</v>
      </c>
      <c r="P8314" s="4">
        <f>YEAR(Table1[[#This Row],[Invoice Date]])</f>
        <v>2021</v>
      </c>
      <c r="Q8314" s="4" t="str">
        <f>"Q"&amp;ROUNDUP(MONTH(Table1[[#This Row],[Invoice Date]])/3,0)</f>
        <v>Q2</v>
      </c>
      <c r="R8314" s="4" t="str">
        <f>LOOKUP(O8314,{1,3,6,9,12},{"Winter","Spring","Summer","Autumn","Winter"})</f>
        <v>Spring</v>
      </c>
    </row>
    <row r="8315" spans="2:18"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c r="O8315" s="4">
        <f>MONTH(Table1[[#This Row],[Invoice Date]])</f>
        <v>4</v>
      </c>
      <c r="P8315" s="4">
        <f>YEAR(Table1[[#This Row],[Invoice Date]])</f>
        <v>2021</v>
      </c>
      <c r="Q8315" s="4" t="str">
        <f>"Q"&amp;ROUNDUP(MONTH(Table1[[#This Row],[Invoice Date]])/3,0)</f>
        <v>Q2</v>
      </c>
      <c r="R8315" s="4" t="str">
        <f>LOOKUP(O8315,{1,3,6,9,12},{"Winter","Spring","Summer","Autumn","Winter"})</f>
        <v>Spring</v>
      </c>
    </row>
    <row r="8316" spans="2:18"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c r="O8316" s="4">
        <f>MONTH(Table1[[#This Row],[Invoice Date]])</f>
        <v>4</v>
      </c>
      <c r="P8316" s="4">
        <f>YEAR(Table1[[#This Row],[Invoice Date]])</f>
        <v>2021</v>
      </c>
      <c r="Q8316" s="4" t="str">
        <f>"Q"&amp;ROUNDUP(MONTH(Table1[[#This Row],[Invoice Date]])/3,0)</f>
        <v>Q2</v>
      </c>
      <c r="R8316" s="4" t="str">
        <f>LOOKUP(O8316,{1,3,6,9,12},{"Winter","Spring","Summer","Autumn","Winter"})</f>
        <v>Spring</v>
      </c>
    </row>
    <row r="8317" spans="2:18"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c r="O8317" s="4">
        <f>MONTH(Table1[[#This Row],[Invoice Date]])</f>
        <v>4</v>
      </c>
      <c r="P8317" s="4">
        <f>YEAR(Table1[[#This Row],[Invoice Date]])</f>
        <v>2021</v>
      </c>
      <c r="Q8317" s="4" t="str">
        <f>"Q"&amp;ROUNDUP(MONTH(Table1[[#This Row],[Invoice Date]])/3,0)</f>
        <v>Q2</v>
      </c>
      <c r="R8317" s="4" t="str">
        <f>LOOKUP(O8317,{1,3,6,9,12},{"Winter","Spring","Summer","Autumn","Winter"})</f>
        <v>Spring</v>
      </c>
    </row>
    <row r="8318" spans="2:18"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c r="O8318" s="4">
        <f>MONTH(Table1[[#This Row],[Invoice Date]])</f>
        <v>4</v>
      </c>
      <c r="P8318" s="4">
        <f>YEAR(Table1[[#This Row],[Invoice Date]])</f>
        <v>2021</v>
      </c>
      <c r="Q8318" s="4" t="str">
        <f>"Q"&amp;ROUNDUP(MONTH(Table1[[#This Row],[Invoice Date]])/3,0)</f>
        <v>Q2</v>
      </c>
      <c r="R8318" s="4" t="str">
        <f>LOOKUP(O8318,{1,3,6,9,12},{"Winter","Spring","Summer","Autumn","Winter"})</f>
        <v>Spring</v>
      </c>
    </row>
    <row r="8319" spans="2:18"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c r="O8319" s="4">
        <f>MONTH(Table1[[#This Row],[Invoice Date]])</f>
        <v>4</v>
      </c>
      <c r="P8319" s="4">
        <f>YEAR(Table1[[#This Row],[Invoice Date]])</f>
        <v>2021</v>
      </c>
      <c r="Q8319" s="4" t="str">
        <f>"Q"&amp;ROUNDUP(MONTH(Table1[[#This Row],[Invoice Date]])/3,0)</f>
        <v>Q2</v>
      </c>
      <c r="R8319" s="4" t="str">
        <f>LOOKUP(O8319,{1,3,6,9,12},{"Winter","Spring","Summer","Autumn","Winter"})</f>
        <v>Spring</v>
      </c>
    </row>
    <row r="8320" spans="2:18"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c r="O8320" s="4">
        <f>MONTH(Table1[[#This Row],[Invoice Date]])</f>
        <v>4</v>
      </c>
      <c r="P8320" s="4">
        <f>YEAR(Table1[[#This Row],[Invoice Date]])</f>
        <v>2021</v>
      </c>
      <c r="Q8320" s="4" t="str">
        <f>"Q"&amp;ROUNDUP(MONTH(Table1[[#This Row],[Invoice Date]])/3,0)</f>
        <v>Q2</v>
      </c>
      <c r="R8320" s="4" t="str">
        <f>LOOKUP(O8320,{1,3,6,9,12},{"Winter","Spring","Summer","Autumn","Winter"})</f>
        <v>Spring</v>
      </c>
    </row>
    <row r="8321" spans="2:18"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c r="O8321" s="4">
        <f>MONTH(Table1[[#This Row],[Invoice Date]])</f>
        <v>4</v>
      </c>
      <c r="P8321" s="4">
        <f>YEAR(Table1[[#This Row],[Invoice Date]])</f>
        <v>2021</v>
      </c>
      <c r="Q8321" s="4" t="str">
        <f>"Q"&amp;ROUNDUP(MONTH(Table1[[#This Row],[Invoice Date]])/3,0)</f>
        <v>Q2</v>
      </c>
      <c r="R8321" s="4" t="str">
        <f>LOOKUP(O8321,{1,3,6,9,12},{"Winter","Spring","Summer","Autumn","Winter"})</f>
        <v>Spring</v>
      </c>
    </row>
    <row r="8322" spans="2:18"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c r="O8322" s="4">
        <f>MONTH(Table1[[#This Row],[Invoice Date]])</f>
        <v>4</v>
      </c>
      <c r="P8322" s="4">
        <f>YEAR(Table1[[#This Row],[Invoice Date]])</f>
        <v>2021</v>
      </c>
      <c r="Q8322" s="4" t="str">
        <f>"Q"&amp;ROUNDUP(MONTH(Table1[[#This Row],[Invoice Date]])/3,0)</f>
        <v>Q2</v>
      </c>
      <c r="R8322" s="4" t="str">
        <f>LOOKUP(O8322,{1,3,6,9,12},{"Winter","Spring","Summer","Autumn","Winter"})</f>
        <v>Spring</v>
      </c>
    </row>
    <row r="8323" spans="2:18"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c r="O8323" s="4">
        <f>MONTH(Table1[[#This Row],[Invoice Date]])</f>
        <v>4</v>
      </c>
      <c r="P8323" s="4">
        <f>YEAR(Table1[[#This Row],[Invoice Date]])</f>
        <v>2021</v>
      </c>
      <c r="Q8323" s="4" t="str">
        <f>"Q"&amp;ROUNDUP(MONTH(Table1[[#This Row],[Invoice Date]])/3,0)</f>
        <v>Q2</v>
      </c>
      <c r="R8323" s="4" t="str">
        <f>LOOKUP(O8323,{1,3,6,9,12},{"Winter","Spring","Summer","Autumn","Winter"})</f>
        <v>Spring</v>
      </c>
    </row>
    <row r="8324" spans="2:18"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c r="O8324" s="4">
        <f>MONTH(Table1[[#This Row],[Invoice Date]])</f>
        <v>4</v>
      </c>
      <c r="P8324" s="4">
        <f>YEAR(Table1[[#This Row],[Invoice Date]])</f>
        <v>2021</v>
      </c>
      <c r="Q8324" s="4" t="str">
        <f>"Q"&amp;ROUNDUP(MONTH(Table1[[#This Row],[Invoice Date]])/3,0)</f>
        <v>Q2</v>
      </c>
      <c r="R8324" s="4" t="str">
        <f>LOOKUP(O8324,{1,3,6,9,12},{"Winter","Spring","Summer","Autumn","Winter"})</f>
        <v>Spring</v>
      </c>
    </row>
    <row r="8325" spans="2:18"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c r="O8325" s="4">
        <f>MONTH(Table1[[#This Row],[Invoice Date]])</f>
        <v>4</v>
      </c>
      <c r="P8325" s="4">
        <f>YEAR(Table1[[#This Row],[Invoice Date]])</f>
        <v>2021</v>
      </c>
      <c r="Q8325" s="4" t="str">
        <f>"Q"&amp;ROUNDUP(MONTH(Table1[[#This Row],[Invoice Date]])/3,0)</f>
        <v>Q2</v>
      </c>
      <c r="R8325" s="4" t="str">
        <f>LOOKUP(O8325,{1,3,6,9,12},{"Winter","Spring","Summer","Autumn","Winter"})</f>
        <v>Spring</v>
      </c>
    </row>
    <row r="8326" spans="2:18"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c r="O8326" s="4">
        <f>MONTH(Table1[[#This Row],[Invoice Date]])</f>
        <v>4</v>
      </c>
      <c r="P8326" s="4">
        <f>YEAR(Table1[[#This Row],[Invoice Date]])</f>
        <v>2021</v>
      </c>
      <c r="Q8326" s="4" t="str">
        <f>"Q"&amp;ROUNDUP(MONTH(Table1[[#This Row],[Invoice Date]])/3,0)</f>
        <v>Q2</v>
      </c>
      <c r="R8326" s="4" t="str">
        <f>LOOKUP(O8326,{1,3,6,9,12},{"Winter","Spring","Summer","Autumn","Winter"})</f>
        <v>Spring</v>
      </c>
    </row>
    <row r="8327" spans="2:18"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c r="O8327" s="4">
        <f>MONTH(Table1[[#This Row],[Invoice Date]])</f>
        <v>4</v>
      </c>
      <c r="P8327" s="4">
        <f>YEAR(Table1[[#This Row],[Invoice Date]])</f>
        <v>2021</v>
      </c>
      <c r="Q8327" s="4" t="str">
        <f>"Q"&amp;ROUNDUP(MONTH(Table1[[#This Row],[Invoice Date]])/3,0)</f>
        <v>Q2</v>
      </c>
      <c r="R8327" s="4" t="str">
        <f>LOOKUP(O8327,{1,3,6,9,12},{"Winter","Spring","Summer","Autumn","Winter"})</f>
        <v>Spring</v>
      </c>
    </row>
    <row r="8328" spans="2:18"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c r="O8328" s="4">
        <f>MONTH(Table1[[#This Row],[Invoice Date]])</f>
        <v>4</v>
      </c>
      <c r="P8328" s="4">
        <f>YEAR(Table1[[#This Row],[Invoice Date]])</f>
        <v>2021</v>
      </c>
      <c r="Q8328" s="4" t="str">
        <f>"Q"&amp;ROUNDUP(MONTH(Table1[[#This Row],[Invoice Date]])/3,0)</f>
        <v>Q2</v>
      </c>
      <c r="R8328" s="4" t="str">
        <f>LOOKUP(O8328,{1,3,6,9,12},{"Winter","Spring","Summer","Autumn","Winter"})</f>
        <v>Spring</v>
      </c>
    </row>
    <row r="8329" spans="2:18"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c r="O8329" s="4">
        <f>MONTH(Table1[[#This Row],[Invoice Date]])</f>
        <v>4</v>
      </c>
      <c r="P8329" s="4">
        <f>YEAR(Table1[[#This Row],[Invoice Date]])</f>
        <v>2021</v>
      </c>
      <c r="Q8329" s="4" t="str">
        <f>"Q"&amp;ROUNDUP(MONTH(Table1[[#This Row],[Invoice Date]])/3,0)</f>
        <v>Q2</v>
      </c>
      <c r="R8329" s="4" t="str">
        <f>LOOKUP(O8329,{1,3,6,9,12},{"Winter","Spring","Summer","Autumn","Winter"})</f>
        <v>Spring</v>
      </c>
    </row>
    <row r="8330" spans="2:18"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c r="O8330" s="4">
        <f>MONTH(Table1[[#This Row],[Invoice Date]])</f>
        <v>4</v>
      </c>
      <c r="P8330" s="4">
        <f>YEAR(Table1[[#This Row],[Invoice Date]])</f>
        <v>2021</v>
      </c>
      <c r="Q8330" s="4" t="str">
        <f>"Q"&amp;ROUNDUP(MONTH(Table1[[#This Row],[Invoice Date]])/3,0)</f>
        <v>Q2</v>
      </c>
      <c r="R8330" s="4" t="str">
        <f>LOOKUP(O8330,{1,3,6,9,12},{"Winter","Spring","Summer","Autumn","Winter"})</f>
        <v>Spring</v>
      </c>
    </row>
    <row r="8331" spans="2:18"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c r="O8331" s="4">
        <f>MONTH(Table1[[#This Row],[Invoice Date]])</f>
        <v>4</v>
      </c>
      <c r="P8331" s="4">
        <f>YEAR(Table1[[#This Row],[Invoice Date]])</f>
        <v>2021</v>
      </c>
      <c r="Q8331" s="4" t="str">
        <f>"Q"&amp;ROUNDUP(MONTH(Table1[[#This Row],[Invoice Date]])/3,0)</f>
        <v>Q2</v>
      </c>
      <c r="R8331" s="4" t="str">
        <f>LOOKUP(O8331,{1,3,6,9,12},{"Winter","Spring","Summer","Autumn","Winter"})</f>
        <v>Spring</v>
      </c>
    </row>
    <row r="8332" spans="2:18"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c r="O8332" s="4">
        <f>MONTH(Table1[[#This Row],[Invoice Date]])</f>
        <v>4</v>
      </c>
      <c r="P8332" s="4">
        <f>YEAR(Table1[[#This Row],[Invoice Date]])</f>
        <v>2021</v>
      </c>
      <c r="Q8332" s="4" t="str">
        <f>"Q"&amp;ROUNDUP(MONTH(Table1[[#This Row],[Invoice Date]])/3,0)</f>
        <v>Q2</v>
      </c>
      <c r="R8332" s="4" t="str">
        <f>LOOKUP(O8332,{1,3,6,9,12},{"Winter","Spring","Summer","Autumn","Winter"})</f>
        <v>Spring</v>
      </c>
    </row>
    <row r="8333" spans="2:18"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c r="O8333" s="4">
        <f>MONTH(Table1[[#This Row],[Invoice Date]])</f>
        <v>4</v>
      </c>
      <c r="P8333" s="4">
        <f>YEAR(Table1[[#This Row],[Invoice Date]])</f>
        <v>2021</v>
      </c>
      <c r="Q8333" s="4" t="str">
        <f>"Q"&amp;ROUNDUP(MONTH(Table1[[#This Row],[Invoice Date]])/3,0)</f>
        <v>Q2</v>
      </c>
      <c r="R8333" s="4" t="str">
        <f>LOOKUP(O8333,{1,3,6,9,12},{"Winter","Spring","Summer","Autumn","Winter"})</f>
        <v>Spring</v>
      </c>
    </row>
    <row r="8334" spans="2:18"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c r="O8334" s="4">
        <f>MONTH(Table1[[#This Row],[Invoice Date]])</f>
        <v>5</v>
      </c>
      <c r="P8334" s="4">
        <f>YEAR(Table1[[#This Row],[Invoice Date]])</f>
        <v>2021</v>
      </c>
      <c r="Q8334" s="4" t="str">
        <f>"Q"&amp;ROUNDUP(MONTH(Table1[[#This Row],[Invoice Date]])/3,0)</f>
        <v>Q2</v>
      </c>
      <c r="R8334" s="4" t="str">
        <f>LOOKUP(O8334,{1,3,6,9,12},{"Winter","Spring","Summer","Autumn","Winter"})</f>
        <v>Spring</v>
      </c>
    </row>
    <row r="8335" spans="2:18"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c r="O8335" s="4">
        <f>MONTH(Table1[[#This Row],[Invoice Date]])</f>
        <v>5</v>
      </c>
      <c r="P8335" s="4">
        <f>YEAR(Table1[[#This Row],[Invoice Date]])</f>
        <v>2021</v>
      </c>
      <c r="Q8335" s="4" t="str">
        <f>"Q"&amp;ROUNDUP(MONTH(Table1[[#This Row],[Invoice Date]])/3,0)</f>
        <v>Q2</v>
      </c>
      <c r="R8335" s="4" t="str">
        <f>LOOKUP(O8335,{1,3,6,9,12},{"Winter","Spring","Summer","Autumn","Winter"})</f>
        <v>Spring</v>
      </c>
    </row>
    <row r="8336" spans="2:18"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c r="O8336" s="4">
        <f>MONTH(Table1[[#This Row],[Invoice Date]])</f>
        <v>5</v>
      </c>
      <c r="P8336" s="4">
        <f>YEAR(Table1[[#This Row],[Invoice Date]])</f>
        <v>2021</v>
      </c>
      <c r="Q8336" s="4" t="str">
        <f>"Q"&amp;ROUNDUP(MONTH(Table1[[#This Row],[Invoice Date]])/3,0)</f>
        <v>Q2</v>
      </c>
      <c r="R8336" s="4" t="str">
        <f>LOOKUP(O8336,{1,3,6,9,12},{"Winter","Spring","Summer","Autumn","Winter"})</f>
        <v>Spring</v>
      </c>
    </row>
    <row r="8337" spans="2:18"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c r="O8337" s="4">
        <f>MONTH(Table1[[#This Row],[Invoice Date]])</f>
        <v>5</v>
      </c>
      <c r="P8337" s="4">
        <f>YEAR(Table1[[#This Row],[Invoice Date]])</f>
        <v>2021</v>
      </c>
      <c r="Q8337" s="4" t="str">
        <f>"Q"&amp;ROUNDUP(MONTH(Table1[[#This Row],[Invoice Date]])/3,0)</f>
        <v>Q2</v>
      </c>
      <c r="R8337" s="4" t="str">
        <f>LOOKUP(O8337,{1,3,6,9,12},{"Winter","Spring","Summer","Autumn","Winter"})</f>
        <v>Spring</v>
      </c>
    </row>
    <row r="8338" spans="2:18"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c r="O8338" s="4">
        <f>MONTH(Table1[[#This Row],[Invoice Date]])</f>
        <v>5</v>
      </c>
      <c r="P8338" s="4">
        <f>YEAR(Table1[[#This Row],[Invoice Date]])</f>
        <v>2021</v>
      </c>
      <c r="Q8338" s="4" t="str">
        <f>"Q"&amp;ROUNDUP(MONTH(Table1[[#This Row],[Invoice Date]])/3,0)</f>
        <v>Q2</v>
      </c>
      <c r="R8338" s="4" t="str">
        <f>LOOKUP(O8338,{1,3,6,9,12},{"Winter","Spring","Summer","Autumn","Winter"})</f>
        <v>Spring</v>
      </c>
    </row>
    <row r="8339" spans="2:18"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c r="O8339" s="4">
        <f>MONTH(Table1[[#This Row],[Invoice Date]])</f>
        <v>5</v>
      </c>
      <c r="P8339" s="4">
        <f>YEAR(Table1[[#This Row],[Invoice Date]])</f>
        <v>2021</v>
      </c>
      <c r="Q8339" s="4" t="str">
        <f>"Q"&amp;ROUNDUP(MONTH(Table1[[#This Row],[Invoice Date]])/3,0)</f>
        <v>Q2</v>
      </c>
      <c r="R8339" s="4" t="str">
        <f>LOOKUP(O8339,{1,3,6,9,12},{"Winter","Spring","Summer","Autumn","Winter"})</f>
        <v>Spring</v>
      </c>
    </row>
    <row r="8340" spans="2:18"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c r="O8340" s="4">
        <f>MONTH(Table1[[#This Row],[Invoice Date]])</f>
        <v>5</v>
      </c>
      <c r="P8340" s="4">
        <f>YEAR(Table1[[#This Row],[Invoice Date]])</f>
        <v>2021</v>
      </c>
      <c r="Q8340" s="4" t="str">
        <f>"Q"&amp;ROUNDUP(MONTH(Table1[[#This Row],[Invoice Date]])/3,0)</f>
        <v>Q2</v>
      </c>
      <c r="R8340" s="4" t="str">
        <f>LOOKUP(O8340,{1,3,6,9,12},{"Winter","Spring","Summer","Autumn","Winter"})</f>
        <v>Spring</v>
      </c>
    </row>
    <row r="8341" spans="2:18"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c r="O8341" s="4">
        <f>MONTH(Table1[[#This Row],[Invoice Date]])</f>
        <v>5</v>
      </c>
      <c r="P8341" s="4">
        <f>YEAR(Table1[[#This Row],[Invoice Date]])</f>
        <v>2021</v>
      </c>
      <c r="Q8341" s="4" t="str">
        <f>"Q"&amp;ROUNDUP(MONTH(Table1[[#This Row],[Invoice Date]])/3,0)</f>
        <v>Q2</v>
      </c>
      <c r="R8341" s="4" t="str">
        <f>LOOKUP(O8341,{1,3,6,9,12},{"Winter","Spring","Summer","Autumn","Winter"})</f>
        <v>Spring</v>
      </c>
    </row>
    <row r="8342" spans="2:18"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c r="O8342" s="4">
        <f>MONTH(Table1[[#This Row],[Invoice Date]])</f>
        <v>5</v>
      </c>
      <c r="P8342" s="4">
        <f>YEAR(Table1[[#This Row],[Invoice Date]])</f>
        <v>2021</v>
      </c>
      <c r="Q8342" s="4" t="str">
        <f>"Q"&amp;ROUNDUP(MONTH(Table1[[#This Row],[Invoice Date]])/3,0)</f>
        <v>Q2</v>
      </c>
      <c r="R8342" s="4" t="str">
        <f>LOOKUP(O8342,{1,3,6,9,12},{"Winter","Spring","Summer","Autumn","Winter"})</f>
        <v>Spring</v>
      </c>
    </row>
    <row r="8343" spans="2:18"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c r="O8343" s="4">
        <f>MONTH(Table1[[#This Row],[Invoice Date]])</f>
        <v>5</v>
      </c>
      <c r="P8343" s="4">
        <f>YEAR(Table1[[#This Row],[Invoice Date]])</f>
        <v>2021</v>
      </c>
      <c r="Q8343" s="4" t="str">
        <f>"Q"&amp;ROUNDUP(MONTH(Table1[[#This Row],[Invoice Date]])/3,0)</f>
        <v>Q2</v>
      </c>
      <c r="R8343" s="4" t="str">
        <f>LOOKUP(O8343,{1,3,6,9,12},{"Winter","Spring","Summer","Autumn","Winter"})</f>
        <v>Spring</v>
      </c>
    </row>
    <row r="8344" spans="2:18"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c r="O8344" s="4">
        <f>MONTH(Table1[[#This Row],[Invoice Date]])</f>
        <v>5</v>
      </c>
      <c r="P8344" s="4">
        <f>YEAR(Table1[[#This Row],[Invoice Date]])</f>
        <v>2021</v>
      </c>
      <c r="Q8344" s="4" t="str">
        <f>"Q"&amp;ROUNDUP(MONTH(Table1[[#This Row],[Invoice Date]])/3,0)</f>
        <v>Q2</v>
      </c>
      <c r="R8344" s="4" t="str">
        <f>LOOKUP(O8344,{1,3,6,9,12},{"Winter","Spring","Summer","Autumn","Winter"})</f>
        <v>Spring</v>
      </c>
    </row>
    <row r="8345" spans="2:18"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c r="O8345" s="4">
        <f>MONTH(Table1[[#This Row],[Invoice Date]])</f>
        <v>5</v>
      </c>
      <c r="P8345" s="4">
        <f>YEAR(Table1[[#This Row],[Invoice Date]])</f>
        <v>2021</v>
      </c>
      <c r="Q8345" s="4" t="str">
        <f>"Q"&amp;ROUNDUP(MONTH(Table1[[#This Row],[Invoice Date]])/3,0)</f>
        <v>Q2</v>
      </c>
      <c r="R8345" s="4" t="str">
        <f>LOOKUP(O8345,{1,3,6,9,12},{"Winter","Spring","Summer","Autumn","Winter"})</f>
        <v>Spring</v>
      </c>
    </row>
    <row r="8346" spans="2:18"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c r="O8346" s="4">
        <f>MONTH(Table1[[#This Row],[Invoice Date]])</f>
        <v>5</v>
      </c>
      <c r="P8346" s="4">
        <f>YEAR(Table1[[#This Row],[Invoice Date]])</f>
        <v>2021</v>
      </c>
      <c r="Q8346" s="4" t="str">
        <f>"Q"&amp;ROUNDUP(MONTH(Table1[[#This Row],[Invoice Date]])/3,0)</f>
        <v>Q2</v>
      </c>
      <c r="R8346" s="4" t="str">
        <f>LOOKUP(O8346,{1,3,6,9,12},{"Winter","Spring","Summer","Autumn","Winter"})</f>
        <v>Spring</v>
      </c>
    </row>
    <row r="8347" spans="2:18"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c r="O8347" s="4">
        <f>MONTH(Table1[[#This Row],[Invoice Date]])</f>
        <v>5</v>
      </c>
      <c r="P8347" s="4">
        <f>YEAR(Table1[[#This Row],[Invoice Date]])</f>
        <v>2021</v>
      </c>
      <c r="Q8347" s="4" t="str">
        <f>"Q"&amp;ROUNDUP(MONTH(Table1[[#This Row],[Invoice Date]])/3,0)</f>
        <v>Q2</v>
      </c>
      <c r="R8347" s="4" t="str">
        <f>LOOKUP(O8347,{1,3,6,9,12},{"Winter","Spring","Summer","Autumn","Winter"})</f>
        <v>Spring</v>
      </c>
    </row>
    <row r="8348" spans="2:18"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c r="O8348" s="4">
        <f>MONTH(Table1[[#This Row],[Invoice Date]])</f>
        <v>5</v>
      </c>
      <c r="P8348" s="4">
        <f>YEAR(Table1[[#This Row],[Invoice Date]])</f>
        <v>2021</v>
      </c>
      <c r="Q8348" s="4" t="str">
        <f>"Q"&amp;ROUNDUP(MONTH(Table1[[#This Row],[Invoice Date]])/3,0)</f>
        <v>Q2</v>
      </c>
      <c r="R8348" s="4" t="str">
        <f>LOOKUP(O8348,{1,3,6,9,12},{"Winter","Spring","Summer","Autumn","Winter"})</f>
        <v>Spring</v>
      </c>
    </row>
    <row r="8349" spans="2:18"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c r="O8349" s="4">
        <f>MONTH(Table1[[#This Row],[Invoice Date]])</f>
        <v>5</v>
      </c>
      <c r="P8349" s="4">
        <f>YEAR(Table1[[#This Row],[Invoice Date]])</f>
        <v>2021</v>
      </c>
      <c r="Q8349" s="4" t="str">
        <f>"Q"&amp;ROUNDUP(MONTH(Table1[[#This Row],[Invoice Date]])/3,0)</f>
        <v>Q2</v>
      </c>
      <c r="R8349" s="4" t="str">
        <f>LOOKUP(O8349,{1,3,6,9,12},{"Winter","Spring","Summer","Autumn","Winter"})</f>
        <v>Spring</v>
      </c>
    </row>
    <row r="8350" spans="2:18"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c r="O8350" s="4">
        <f>MONTH(Table1[[#This Row],[Invoice Date]])</f>
        <v>5</v>
      </c>
      <c r="P8350" s="4">
        <f>YEAR(Table1[[#This Row],[Invoice Date]])</f>
        <v>2021</v>
      </c>
      <c r="Q8350" s="4" t="str">
        <f>"Q"&amp;ROUNDUP(MONTH(Table1[[#This Row],[Invoice Date]])/3,0)</f>
        <v>Q2</v>
      </c>
      <c r="R8350" s="4" t="str">
        <f>LOOKUP(O8350,{1,3,6,9,12},{"Winter","Spring","Summer","Autumn","Winter"})</f>
        <v>Spring</v>
      </c>
    </row>
    <row r="8351" spans="2:18"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c r="O8351" s="4">
        <f>MONTH(Table1[[#This Row],[Invoice Date]])</f>
        <v>5</v>
      </c>
      <c r="P8351" s="4">
        <f>YEAR(Table1[[#This Row],[Invoice Date]])</f>
        <v>2021</v>
      </c>
      <c r="Q8351" s="4" t="str">
        <f>"Q"&amp;ROUNDUP(MONTH(Table1[[#This Row],[Invoice Date]])/3,0)</f>
        <v>Q2</v>
      </c>
      <c r="R8351" s="4" t="str">
        <f>LOOKUP(O8351,{1,3,6,9,12},{"Winter","Spring","Summer","Autumn","Winter"})</f>
        <v>Spring</v>
      </c>
    </row>
    <row r="8352" spans="2:18"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c r="O8352" s="4">
        <f>MONTH(Table1[[#This Row],[Invoice Date]])</f>
        <v>5</v>
      </c>
      <c r="P8352" s="4">
        <f>YEAR(Table1[[#This Row],[Invoice Date]])</f>
        <v>2021</v>
      </c>
      <c r="Q8352" s="4" t="str">
        <f>"Q"&amp;ROUNDUP(MONTH(Table1[[#This Row],[Invoice Date]])/3,0)</f>
        <v>Q2</v>
      </c>
      <c r="R8352" s="4" t="str">
        <f>LOOKUP(O8352,{1,3,6,9,12},{"Winter","Spring","Summer","Autumn","Winter"})</f>
        <v>Spring</v>
      </c>
    </row>
    <row r="8353" spans="2:18"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c r="O8353" s="4">
        <f>MONTH(Table1[[#This Row],[Invoice Date]])</f>
        <v>5</v>
      </c>
      <c r="P8353" s="4">
        <f>YEAR(Table1[[#This Row],[Invoice Date]])</f>
        <v>2021</v>
      </c>
      <c r="Q8353" s="4" t="str">
        <f>"Q"&amp;ROUNDUP(MONTH(Table1[[#This Row],[Invoice Date]])/3,0)</f>
        <v>Q2</v>
      </c>
      <c r="R8353" s="4" t="str">
        <f>LOOKUP(O8353,{1,3,6,9,12},{"Winter","Spring","Summer","Autumn","Winter"})</f>
        <v>Spring</v>
      </c>
    </row>
    <row r="8354" spans="2:18"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c r="O8354" s="4">
        <f>MONTH(Table1[[#This Row],[Invoice Date]])</f>
        <v>5</v>
      </c>
      <c r="P8354" s="4">
        <f>YEAR(Table1[[#This Row],[Invoice Date]])</f>
        <v>2021</v>
      </c>
      <c r="Q8354" s="4" t="str">
        <f>"Q"&amp;ROUNDUP(MONTH(Table1[[#This Row],[Invoice Date]])/3,0)</f>
        <v>Q2</v>
      </c>
      <c r="R8354" s="4" t="str">
        <f>LOOKUP(O8354,{1,3,6,9,12},{"Winter","Spring","Summer","Autumn","Winter"})</f>
        <v>Spring</v>
      </c>
    </row>
    <row r="8355" spans="2:18"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c r="O8355" s="4">
        <f>MONTH(Table1[[#This Row],[Invoice Date]])</f>
        <v>5</v>
      </c>
      <c r="P8355" s="4">
        <f>YEAR(Table1[[#This Row],[Invoice Date]])</f>
        <v>2021</v>
      </c>
      <c r="Q8355" s="4" t="str">
        <f>"Q"&amp;ROUNDUP(MONTH(Table1[[#This Row],[Invoice Date]])/3,0)</f>
        <v>Q2</v>
      </c>
      <c r="R8355" s="4" t="str">
        <f>LOOKUP(O8355,{1,3,6,9,12},{"Winter","Spring","Summer","Autumn","Winter"})</f>
        <v>Spring</v>
      </c>
    </row>
    <row r="8356" spans="2:18"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c r="O8356" s="4">
        <f>MONTH(Table1[[#This Row],[Invoice Date]])</f>
        <v>5</v>
      </c>
      <c r="P8356" s="4">
        <f>YEAR(Table1[[#This Row],[Invoice Date]])</f>
        <v>2021</v>
      </c>
      <c r="Q8356" s="4" t="str">
        <f>"Q"&amp;ROUNDUP(MONTH(Table1[[#This Row],[Invoice Date]])/3,0)</f>
        <v>Q2</v>
      </c>
      <c r="R8356" s="4" t="str">
        <f>LOOKUP(O8356,{1,3,6,9,12},{"Winter","Spring","Summer","Autumn","Winter"})</f>
        <v>Spring</v>
      </c>
    </row>
    <row r="8357" spans="2:18"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c r="O8357" s="4">
        <f>MONTH(Table1[[#This Row],[Invoice Date]])</f>
        <v>5</v>
      </c>
      <c r="P8357" s="4">
        <f>YEAR(Table1[[#This Row],[Invoice Date]])</f>
        <v>2021</v>
      </c>
      <c r="Q8357" s="4" t="str">
        <f>"Q"&amp;ROUNDUP(MONTH(Table1[[#This Row],[Invoice Date]])/3,0)</f>
        <v>Q2</v>
      </c>
      <c r="R8357" s="4" t="str">
        <f>LOOKUP(O8357,{1,3,6,9,12},{"Winter","Spring","Summer","Autumn","Winter"})</f>
        <v>Spring</v>
      </c>
    </row>
    <row r="8358" spans="2:18"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c r="O8358" s="4">
        <f>MONTH(Table1[[#This Row],[Invoice Date]])</f>
        <v>8</v>
      </c>
      <c r="P8358" s="4">
        <f>YEAR(Table1[[#This Row],[Invoice Date]])</f>
        <v>2021</v>
      </c>
      <c r="Q8358" s="4" t="str">
        <f>"Q"&amp;ROUNDUP(MONTH(Table1[[#This Row],[Invoice Date]])/3,0)</f>
        <v>Q3</v>
      </c>
      <c r="R8358" s="4" t="str">
        <f>LOOKUP(O8358,{1,3,6,9,12},{"Winter","Spring","Summer","Autumn","Winter"})</f>
        <v>Summer</v>
      </c>
    </row>
    <row r="8359" spans="2:18"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c r="O8359" s="4">
        <f>MONTH(Table1[[#This Row],[Invoice Date]])</f>
        <v>8</v>
      </c>
      <c r="P8359" s="4">
        <f>YEAR(Table1[[#This Row],[Invoice Date]])</f>
        <v>2021</v>
      </c>
      <c r="Q8359" s="4" t="str">
        <f>"Q"&amp;ROUNDUP(MONTH(Table1[[#This Row],[Invoice Date]])/3,0)</f>
        <v>Q3</v>
      </c>
      <c r="R8359" s="4" t="str">
        <f>LOOKUP(O8359,{1,3,6,9,12},{"Winter","Spring","Summer","Autumn","Winter"})</f>
        <v>Summer</v>
      </c>
    </row>
    <row r="8360" spans="2:18"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c r="O8360" s="4">
        <f>MONTH(Table1[[#This Row],[Invoice Date]])</f>
        <v>8</v>
      </c>
      <c r="P8360" s="4">
        <f>YEAR(Table1[[#This Row],[Invoice Date]])</f>
        <v>2021</v>
      </c>
      <c r="Q8360" s="4" t="str">
        <f>"Q"&amp;ROUNDUP(MONTH(Table1[[#This Row],[Invoice Date]])/3,0)</f>
        <v>Q3</v>
      </c>
      <c r="R8360" s="4" t="str">
        <f>LOOKUP(O8360,{1,3,6,9,12},{"Winter","Spring","Summer","Autumn","Winter"})</f>
        <v>Summer</v>
      </c>
    </row>
    <row r="8361" spans="2:18"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c r="O8361" s="4">
        <f>MONTH(Table1[[#This Row],[Invoice Date]])</f>
        <v>8</v>
      </c>
      <c r="P8361" s="4">
        <f>YEAR(Table1[[#This Row],[Invoice Date]])</f>
        <v>2021</v>
      </c>
      <c r="Q8361" s="4" t="str">
        <f>"Q"&amp;ROUNDUP(MONTH(Table1[[#This Row],[Invoice Date]])/3,0)</f>
        <v>Q3</v>
      </c>
      <c r="R8361" s="4" t="str">
        <f>LOOKUP(O8361,{1,3,6,9,12},{"Winter","Spring","Summer","Autumn","Winter"})</f>
        <v>Summer</v>
      </c>
    </row>
    <row r="8362" spans="2:18"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c r="O8362" s="4">
        <f>MONTH(Table1[[#This Row],[Invoice Date]])</f>
        <v>8</v>
      </c>
      <c r="P8362" s="4">
        <f>YEAR(Table1[[#This Row],[Invoice Date]])</f>
        <v>2021</v>
      </c>
      <c r="Q8362" s="4" t="str">
        <f>"Q"&amp;ROUNDUP(MONTH(Table1[[#This Row],[Invoice Date]])/3,0)</f>
        <v>Q3</v>
      </c>
      <c r="R8362" s="4" t="str">
        <f>LOOKUP(O8362,{1,3,6,9,12},{"Winter","Spring","Summer","Autumn","Winter"})</f>
        <v>Summer</v>
      </c>
    </row>
    <row r="8363" spans="2:18"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c r="O8363" s="4">
        <f>MONTH(Table1[[#This Row],[Invoice Date]])</f>
        <v>8</v>
      </c>
      <c r="P8363" s="4">
        <f>YEAR(Table1[[#This Row],[Invoice Date]])</f>
        <v>2021</v>
      </c>
      <c r="Q8363" s="4" t="str">
        <f>"Q"&amp;ROUNDUP(MONTH(Table1[[#This Row],[Invoice Date]])/3,0)</f>
        <v>Q3</v>
      </c>
      <c r="R8363" s="4" t="str">
        <f>LOOKUP(O8363,{1,3,6,9,12},{"Winter","Spring","Summer","Autumn","Winter"})</f>
        <v>Summer</v>
      </c>
    </row>
    <row r="8364" spans="2:18"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c r="O8364" s="4">
        <f>MONTH(Table1[[#This Row],[Invoice Date]])</f>
        <v>8</v>
      </c>
      <c r="P8364" s="4">
        <f>YEAR(Table1[[#This Row],[Invoice Date]])</f>
        <v>2021</v>
      </c>
      <c r="Q8364" s="4" t="str">
        <f>"Q"&amp;ROUNDUP(MONTH(Table1[[#This Row],[Invoice Date]])/3,0)</f>
        <v>Q3</v>
      </c>
      <c r="R8364" s="4" t="str">
        <f>LOOKUP(O8364,{1,3,6,9,12},{"Winter","Spring","Summer","Autumn","Winter"})</f>
        <v>Summer</v>
      </c>
    </row>
    <row r="8365" spans="2:18"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c r="O8365" s="4">
        <f>MONTH(Table1[[#This Row],[Invoice Date]])</f>
        <v>8</v>
      </c>
      <c r="P8365" s="4">
        <f>YEAR(Table1[[#This Row],[Invoice Date]])</f>
        <v>2021</v>
      </c>
      <c r="Q8365" s="4" t="str">
        <f>"Q"&amp;ROUNDUP(MONTH(Table1[[#This Row],[Invoice Date]])/3,0)</f>
        <v>Q3</v>
      </c>
      <c r="R8365" s="4" t="str">
        <f>LOOKUP(O8365,{1,3,6,9,12},{"Winter","Spring","Summer","Autumn","Winter"})</f>
        <v>Summer</v>
      </c>
    </row>
    <row r="8366" spans="2:18"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c r="O8366" s="4">
        <f>MONTH(Table1[[#This Row],[Invoice Date]])</f>
        <v>8</v>
      </c>
      <c r="P8366" s="4">
        <f>YEAR(Table1[[#This Row],[Invoice Date]])</f>
        <v>2021</v>
      </c>
      <c r="Q8366" s="4" t="str">
        <f>"Q"&amp;ROUNDUP(MONTH(Table1[[#This Row],[Invoice Date]])/3,0)</f>
        <v>Q3</v>
      </c>
      <c r="R8366" s="4" t="str">
        <f>LOOKUP(O8366,{1,3,6,9,12},{"Winter","Spring","Summer","Autumn","Winter"})</f>
        <v>Summer</v>
      </c>
    </row>
    <row r="8367" spans="2:18"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c r="O8367" s="4">
        <f>MONTH(Table1[[#This Row],[Invoice Date]])</f>
        <v>8</v>
      </c>
      <c r="P8367" s="4">
        <f>YEAR(Table1[[#This Row],[Invoice Date]])</f>
        <v>2021</v>
      </c>
      <c r="Q8367" s="4" t="str">
        <f>"Q"&amp;ROUNDUP(MONTH(Table1[[#This Row],[Invoice Date]])/3,0)</f>
        <v>Q3</v>
      </c>
      <c r="R8367" s="4" t="str">
        <f>LOOKUP(O8367,{1,3,6,9,12},{"Winter","Spring","Summer","Autumn","Winter"})</f>
        <v>Summer</v>
      </c>
    </row>
    <row r="8368" spans="2:18"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c r="O8368" s="4">
        <f>MONTH(Table1[[#This Row],[Invoice Date]])</f>
        <v>8</v>
      </c>
      <c r="P8368" s="4">
        <f>YEAR(Table1[[#This Row],[Invoice Date]])</f>
        <v>2021</v>
      </c>
      <c r="Q8368" s="4" t="str">
        <f>"Q"&amp;ROUNDUP(MONTH(Table1[[#This Row],[Invoice Date]])/3,0)</f>
        <v>Q3</v>
      </c>
      <c r="R8368" s="4" t="str">
        <f>LOOKUP(O8368,{1,3,6,9,12},{"Winter","Spring","Summer","Autumn","Winter"})</f>
        <v>Summer</v>
      </c>
    </row>
    <row r="8369" spans="2:18"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c r="O8369" s="4">
        <f>MONTH(Table1[[#This Row],[Invoice Date]])</f>
        <v>8</v>
      </c>
      <c r="P8369" s="4">
        <f>YEAR(Table1[[#This Row],[Invoice Date]])</f>
        <v>2021</v>
      </c>
      <c r="Q8369" s="4" t="str">
        <f>"Q"&amp;ROUNDUP(MONTH(Table1[[#This Row],[Invoice Date]])/3,0)</f>
        <v>Q3</v>
      </c>
      <c r="R8369" s="4" t="str">
        <f>LOOKUP(O8369,{1,3,6,9,12},{"Winter","Spring","Summer","Autumn","Winter"})</f>
        <v>Summer</v>
      </c>
    </row>
    <row r="8370" spans="2:18"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c r="O8370" s="4">
        <f>MONTH(Table1[[#This Row],[Invoice Date]])</f>
        <v>8</v>
      </c>
      <c r="P8370" s="4">
        <f>YEAR(Table1[[#This Row],[Invoice Date]])</f>
        <v>2021</v>
      </c>
      <c r="Q8370" s="4" t="str">
        <f>"Q"&amp;ROUNDUP(MONTH(Table1[[#This Row],[Invoice Date]])/3,0)</f>
        <v>Q3</v>
      </c>
      <c r="R8370" s="4" t="str">
        <f>LOOKUP(O8370,{1,3,6,9,12},{"Winter","Spring","Summer","Autumn","Winter"})</f>
        <v>Summer</v>
      </c>
    </row>
    <row r="8371" spans="2:18"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c r="O8371" s="4">
        <f>MONTH(Table1[[#This Row],[Invoice Date]])</f>
        <v>8</v>
      </c>
      <c r="P8371" s="4">
        <f>YEAR(Table1[[#This Row],[Invoice Date]])</f>
        <v>2021</v>
      </c>
      <c r="Q8371" s="4" t="str">
        <f>"Q"&amp;ROUNDUP(MONTH(Table1[[#This Row],[Invoice Date]])/3,0)</f>
        <v>Q3</v>
      </c>
      <c r="R8371" s="4" t="str">
        <f>LOOKUP(O8371,{1,3,6,9,12},{"Winter","Spring","Summer","Autumn","Winter"})</f>
        <v>Summer</v>
      </c>
    </row>
    <row r="8372" spans="2:18"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c r="O8372" s="4">
        <f>MONTH(Table1[[#This Row],[Invoice Date]])</f>
        <v>8</v>
      </c>
      <c r="P8372" s="4">
        <f>YEAR(Table1[[#This Row],[Invoice Date]])</f>
        <v>2021</v>
      </c>
      <c r="Q8372" s="4" t="str">
        <f>"Q"&amp;ROUNDUP(MONTH(Table1[[#This Row],[Invoice Date]])/3,0)</f>
        <v>Q3</v>
      </c>
      <c r="R8372" s="4" t="str">
        <f>LOOKUP(O8372,{1,3,6,9,12},{"Winter","Spring","Summer","Autumn","Winter"})</f>
        <v>Summer</v>
      </c>
    </row>
    <row r="8373" spans="2:18"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c r="O8373" s="4">
        <f>MONTH(Table1[[#This Row],[Invoice Date]])</f>
        <v>8</v>
      </c>
      <c r="P8373" s="4">
        <f>YEAR(Table1[[#This Row],[Invoice Date]])</f>
        <v>2021</v>
      </c>
      <c r="Q8373" s="4" t="str">
        <f>"Q"&amp;ROUNDUP(MONTH(Table1[[#This Row],[Invoice Date]])/3,0)</f>
        <v>Q3</v>
      </c>
      <c r="R8373" s="4" t="str">
        <f>LOOKUP(O8373,{1,3,6,9,12},{"Winter","Spring","Summer","Autumn","Winter"})</f>
        <v>Summer</v>
      </c>
    </row>
    <row r="8374" spans="2:18"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c r="O8374" s="4">
        <f>MONTH(Table1[[#This Row],[Invoice Date]])</f>
        <v>8</v>
      </c>
      <c r="P8374" s="4">
        <f>YEAR(Table1[[#This Row],[Invoice Date]])</f>
        <v>2021</v>
      </c>
      <c r="Q8374" s="4" t="str">
        <f>"Q"&amp;ROUNDUP(MONTH(Table1[[#This Row],[Invoice Date]])/3,0)</f>
        <v>Q3</v>
      </c>
      <c r="R8374" s="4" t="str">
        <f>LOOKUP(O8374,{1,3,6,9,12},{"Winter","Spring","Summer","Autumn","Winter"})</f>
        <v>Summer</v>
      </c>
    </row>
    <row r="8375" spans="2:18"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c r="O8375" s="4">
        <f>MONTH(Table1[[#This Row],[Invoice Date]])</f>
        <v>8</v>
      </c>
      <c r="P8375" s="4">
        <f>YEAR(Table1[[#This Row],[Invoice Date]])</f>
        <v>2021</v>
      </c>
      <c r="Q8375" s="4" t="str">
        <f>"Q"&amp;ROUNDUP(MONTH(Table1[[#This Row],[Invoice Date]])/3,0)</f>
        <v>Q3</v>
      </c>
      <c r="R8375" s="4" t="str">
        <f>LOOKUP(O8375,{1,3,6,9,12},{"Winter","Spring","Summer","Autumn","Winter"})</f>
        <v>Summer</v>
      </c>
    </row>
    <row r="8376" spans="2:18"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c r="O8376" s="4">
        <f>MONTH(Table1[[#This Row],[Invoice Date]])</f>
        <v>8</v>
      </c>
      <c r="P8376" s="4">
        <f>YEAR(Table1[[#This Row],[Invoice Date]])</f>
        <v>2021</v>
      </c>
      <c r="Q8376" s="4" t="str">
        <f>"Q"&amp;ROUNDUP(MONTH(Table1[[#This Row],[Invoice Date]])/3,0)</f>
        <v>Q3</v>
      </c>
      <c r="R8376" s="4" t="str">
        <f>LOOKUP(O8376,{1,3,6,9,12},{"Winter","Spring","Summer","Autumn","Winter"})</f>
        <v>Summer</v>
      </c>
    </row>
    <row r="8377" spans="2:18"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c r="O8377" s="4">
        <f>MONTH(Table1[[#This Row],[Invoice Date]])</f>
        <v>8</v>
      </c>
      <c r="P8377" s="4">
        <f>YEAR(Table1[[#This Row],[Invoice Date]])</f>
        <v>2021</v>
      </c>
      <c r="Q8377" s="4" t="str">
        <f>"Q"&amp;ROUNDUP(MONTH(Table1[[#This Row],[Invoice Date]])/3,0)</f>
        <v>Q3</v>
      </c>
      <c r="R8377" s="4" t="str">
        <f>LOOKUP(O8377,{1,3,6,9,12},{"Winter","Spring","Summer","Autumn","Winter"})</f>
        <v>Summer</v>
      </c>
    </row>
    <row r="8378" spans="2:18"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c r="O8378" s="4">
        <f>MONTH(Table1[[#This Row],[Invoice Date]])</f>
        <v>8</v>
      </c>
      <c r="P8378" s="4">
        <f>YEAR(Table1[[#This Row],[Invoice Date]])</f>
        <v>2021</v>
      </c>
      <c r="Q8378" s="4" t="str">
        <f>"Q"&amp;ROUNDUP(MONTH(Table1[[#This Row],[Invoice Date]])/3,0)</f>
        <v>Q3</v>
      </c>
      <c r="R8378" s="4" t="str">
        <f>LOOKUP(O8378,{1,3,6,9,12},{"Winter","Spring","Summer","Autumn","Winter"})</f>
        <v>Summer</v>
      </c>
    </row>
    <row r="8379" spans="2:18"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c r="O8379" s="4">
        <f>MONTH(Table1[[#This Row],[Invoice Date]])</f>
        <v>8</v>
      </c>
      <c r="P8379" s="4">
        <f>YEAR(Table1[[#This Row],[Invoice Date]])</f>
        <v>2021</v>
      </c>
      <c r="Q8379" s="4" t="str">
        <f>"Q"&amp;ROUNDUP(MONTH(Table1[[#This Row],[Invoice Date]])/3,0)</f>
        <v>Q3</v>
      </c>
      <c r="R8379" s="4" t="str">
        <f>LOOKUP(O8379,{1,3,6,9,12},{"Winter","Spring","Summer","Autumn","Winter"})</f>
        <v>Summer</v>
      </c>
    </row>
    <row r="8380" spans="2:18"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c r="O8380" s="4">
        <f>MONTH(Table1[[#This Row],[Invoice Date]])</f>
        <v>8</v>
      </c>
      <c r="P8380" s="4">
        <f>YEAR(Table1[[#This Row],[Invoice Date]])</f>
        <v>2021</v>
      </c>
      <c r="Q8380" s="4" t="str">
        <f>"Q"&amp;ROUNDUP(MONTH(Table1[[#This Row],[Invoice Date]])/3,0)</f>
        <v>Q3</v>
      </c>
      <c r="R8380" s="4" t="str">
        <f>LOOKUP(O8380,{1,3,6,9,12},{"Winter","Spring","Summer","Autumn","Winter"})</f>
        <v>Summer</v>
      </c>
    </row>
    <row r="8381" spans="2:18"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c r="O8381" s="4">
        <f>MONTH(Table1[[#This Row],[Invoice Date]])</f>
        <v>8</v>
      </c>
      <c r="P8381" s="4">
        <f>YEAR(Table1[[#This Row],[Invoice Date]])</f>
        <v>2021</v>
      </c>
      <c r="Q8381" s="4" t="str">
        <f>"Q"&amp;ROUNDUP(MONTH(Table1[[#This Row],[Invoice Date]])/3,0)</f>
        <v>Q3</v>
      </c>
      <c r="R8381" s="4" t="str">
        <f>LOOKUP(O8381,{1,3,6,9,12},{"Winter","Spring","Summer","Autumn","Winter"})</f>
        <v>Summer</v>
      </c>
    </row>
    <row r="8382" spans="2:18"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c r="O8382" s="4">
        <f>MONTH(Table1[[#This Row],[Invoice Date]])</f>
        <v>8</v>
      </c>
      <c r="P8382" s="4">
        <f>YEAR(Table1[[#This Row],[Invoice Date]])</f>
        <v>2021</v>
      </c>
      <c r="Q8382" s="4" t="str">
        <f>"Q"&amp;ROUNDUP(MONTH(Table1[[#This Row],[Invoice Date]])/3,0)</f>
        <v>Q3</v>
      </c>
      <c r="R8382" s="4" t="str">
        <f>LOOKUP(O8382,{1,3,6,9,12},{"Winter","Spring","Summer","Autumn","Winter"})</f>
        <v>Summer</v>
      </c>
    </row>
    <row r="8383" spans="2:18"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c r="O8383" s="4">
        <f>MONTH(Table1[[#This Row],[Invoice Date]])</f>
        <v>8</v>
      </c>
      <c r="P8383" s="4">
        <f>YEAR(Table1[[#This Row],[Invoice Date]])</f>
        <v>2021</v>
      </c>
      <c r="Q8383" s="4" t="str">
        <f>"Q"&amp;ROUNDUP(MONTH(Table1[[#This Row],[Invoice Date]])/3,0)</f>
        <v>Q3</v>
      </c>
      <c r="R8383" s="4" t="str">
        <f>LOOKUP(O8383,{1,3,6,9,12},{"Winter","Spring","Summer","Autumn","Winter"})</f>
        <v>Summer</v>
      </c>
    </row>
    <row r="8384" spans="2:18"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c r="O8384" s="4">
        <f>MONTH(Table1[[#This Row],[Invoice Date]])</f>
        <v>8</v>
      </c>
      <c r="P8384" s="4">
        <f>YEAR(Table1[[#This Row],[Invoice Date]])</f>
        <v>2021</v>
      </c>
      <c r="Q8384" s="4" t="str">
        <f>"Q"&amp;ROUNDUP(MONTH(Table1[[#This Row],[Invoice Date]])/3,0)</f>
        <v>Q3</v>
      </c>
      <c r="R8384" s="4" t="str">
        <f>LOOKUP(O8384,{1,3,6,9,12},{"Winter","Spring","Summer","Autumn","Winter"})</f>
        <v>Summer</v>
      </c>
    </row>
    <row r="8385" spans="2:18"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c r="O8385" s="4">
        <f>MONTH(Table1[[#This Row],[Invoice Date]])</f>
        <v>9</v>
      </c>
      <c r="P8385" s="4">
        <f>YEAR(Table1[[#This Row],[Invoice Date]])</f>
        <v>2021</v>
      </c>
      <c r="Q8385" s="4" t="str">
        <f>"Q"&amp;ROUNDUP(MONTH(Table1[[#This Row],[Invoice Date]])/3,0)</f>
        <v>Q3</v>
      </c>
      <c r="R8385" s="4" t="str">
        <f>LOOKUP(O8385,{1,3,6,9,12},{"Winter","Spring","Summer","Autumn","Winter"})</f>
        <v>Autumn</v>
      </c>
    </row>
    <row r="8386" spans="2:18"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c r="O8386" s="4">
        <f>MONTH(Table1[[#This Row],[Invoice Date]])</f>
        <v>9</v>
      </c>
      <c r="P8386" s="4">
        <f>YEAR(Table1[[#This Row],[Invoice Date]])</f>
        <v>2021</v>
      </c>
      <c r="Q8386" s="4" t="str">
        <f>"Q"&amp;ROUNDUP(MONTH(Table1[[#This Row],[Invoice Date]])/3,0)</f>
        <v>Q3</v>
      </c>
      <c r="R8386" s="4" t="str">
        <f>LOOKUP(O8386,{1,3,6,9,12},{"Winter","Spring","Summer","Autumn","Winter"})</f>
        <v>Autumn</v>
      </c>
    </row>
    <row r="8387" spans="2:18"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c r="O8387" s="4">
        <f>MONTH(Table1[[#This Row],[Invoice Date]])</f>
        <v>9</v>
      </c>
      <c r="P8387" s="4">
        <f>YEAR(Table1[[#This Row],[Invoice Date]])</f>
        <v>2021</v>
      </c>
      <c r="Q8387" s="4" t="str">
        <f>"Q"&amp;ROUNDUP(MONTH(Table1[[#This Row],[Invoice Date]])/3,0)</f>
        <v>Q3</v>
      </c>
      <c r="R8387" s="4" t="str">
        <f>LOOKUP(O8387,{1,3,6,9,12},{"Winter","Spring","Summer","Autumn","Winter"})</f>
        <v>Autumn</v>
      </c>
    </row>
    <row r="8388" spans="2:18"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c r="O8388" s="4">
        <f>MONTH(Table1[[#This Row],[Invoice Date]])</f>
        <v>9</v>
      </c>
      <c r="P8388" s="4">
        <f>YEAR(Table1[[#This Row],[Invoice Date]])</f>
        <v>2021</v>
      </c>
      <c r="Q8388" s="4" t="str">
        <f>"Q"&amp;ROUNDUP(MONTH(Table1[[#This Row],[Invoice Date]])/3,0)</f>
        <v>Q3</v>
      </c>
      <c r="R8388" s="4" t="str">
        <f>LOOKUP(O8388,{1,3,6,9,12},{"Winter","Spring","Summer","Autumn","Winter"})</f>
        <v>Autumn</v>
      </c>
    </row>
    <row r="8389" spans="2:18"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c r="O8389" s="4">
        <f>MONTH(Table1[[#This Row],[Invoice Date]])</f>
        <v>9</v>
      </c>
      <c r="P8389" s="4">
        <f>YEAR(Table1[[#This Row],[Invoice Date]])</f>
        <v>2021</v>
      </c>
      <c r="Q8389" s="4" t="str">
        <f>"Q"&amp;ROUNDUP(MONTH(Table1[[#This Row],[Invoice Date]])/3,0)</f>
        <v>Q3</v>
      </c>
      <c r="R8389" s="4" t="str">
        <f>LOOKUP(O8389,{1,3,6,9,12},{"Winter","Spring","Summer","Autumn","Winter"})</f>
        <v>Autumn</v>
      </c>
    </row>
    <row r="8390" spans="2:18"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c r="O8390" s="4">
        <f>MONTH(Table1[[#This Row],[Invoice Date]])</f>
        <v>9</v>
      </c>
      <c r="P8390" s="4">
        <f>YEAR(Table1[[#This Row],[Invoice Date]])</f>
        <v>2021</v>
      </c>
      <c r="Q8390" s="4" t="str">
        <f>"Q"&amp;ROUNDUP(MONTH(Table1[[#This Row],[Invoice Date]])/3,0)</f>
        <v>Q3</v>
      </c>
      <c r="R8390" s="4" t="str">
        <f>LOOKUP(O8390,{1,3,6,9,12},{"Winter","Spring","Summer","Autumn","Winter"})</f>
        <v>Autumn</v>
      </c>
    </row>
    <row r="8391" spans="2:18"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c r="O8391" s="4">
        <f>MONTH(Table1[[#This Row],[Invoice Date]])</f>
        <v>9</v>
      </c>
      <c r="P8391" s="4">
        <f>YEAR(Table1[[#This Row],[Invoice Date]])</f>
        <v>2021</v>
      </c>
      <c r="Q8391" s="4" t="str">
        <f>"Q"&amp;ROUNDUP(MONTH(Table1[[#This Row],[Invoice Date]])/3,0)</f>
        <v>Q3</v>
      </c>
      <c r="R8391" s="4" t="str">
        <f>LOOKUP(O8391,{1,3,6,9,12},{"Winter","Spring","Summer","Autumn","Winter"})</f>
        <v>Autumn</v>
      </c>
    </row>
    <row r="8392" spans="2:18"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c r="O8392" s="4">
        <f>MONTH(Table1[[#This Row],[Invoice Date]])</f>
        <v>9</v>
      </c>
      <c r="P8392" s="4">
        <f>YEAR(Table1[[#This Row],[Invoice Date]])</f>
        <v>2021</v>
      </c>
      <c r="Q8392" s="4" t="str">
        <f>"Q"&amp;ROUNDUP(MONTH(Table1[[#This Row],[Invoice Date]])/3,0)</f>
        <v>Q3</v>
      </c>
      <c r="R8392" s="4" t="str">
        <f>LOOKUP(O8392,{1,3,6,9,12},{"Winter","Spring","Summer","Autumn","Winter"})</f>
        <v>Autumn</v>
      </c>
    </row>
    <row r="8393" spans="2:18"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c r="O8393" s="4">
        <f>MONTH(Table1[[#This Row],[Invoice Date]])</f>
        <v>9</v>
      </c>
      <c r="P8393" s="4">
        <f>YEAR(Table1[[#This Row],[Invoice Date]])</f>
        <v>2021</v>
      </c>
      <c r="Q8393" s="4" t="str">
        <f>"Q"&amp;ROUNDUP(MONTH(Table1[[#This Row],[Invoice Date]])/3,0)</f>
        <v>Q3</v>
      </c>
      <c r="R8393" s="4" t="str">
        <f>LOOKUP(O8393,{1,3,6,9,12},{"Winter","Spring","Summer","Autumn","Winter"})</f>
        <v>Autumn</v>
      </c>
    </row>
    <row r="8394" spans="2:18"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c r="O8394" s="4">
        <f>MONTH(Table1[[#This Row],[Invoice Date]])</f>
        <v>9</v>
      </c>
      <c r="P8394" s="4">
        <f>YEAR(Table1[[#This Row],[Invoice Date]])</f>
        <v>2021</v>
      </c>
      <c r="Q8394" s="4" t="str">
        <f>"Q"&amp;ROUNDUP(MONTH(Table1[[#This Row],[Invoice Date]])/3,0)</f>
        <v>Q3</v>
      </c>
      <c r="R8394" s="4" t="str">
        <f>LOOKUP(O8394,{1,3,6,9,12},{"Winter","Spring","Summer","Autumn","Winter"})</f>
        <v>Autumn</v>
      </c>
    </row>
    <row r="8395" spans="2:18"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c r="O8395" s="4">
        <f>MONTH(Table1[[#This Row],[Invoice Date]])</f>
        <v>9</v>
      </c>
      <c r="P8395" s="4">
        <f>YEAR(Table1[[#This Row],[Invoice Date]])</f>
        <v>2021</v>
      </c>
      <c r="Q8395" s="4" t="str">
        <f>"Q"&amp;ROUNDUP(MONTH(Table1[[#This Row],[Invoice Date]])/3,0)</f>
        <v>Q3</v>
      </c>
      <c r="R8395" s="4" t="str">
        <f>LOOKUP(O8395,{1,3,6,9,12},{"Winter","Spring","Summer","Autumn","Winter"})</f>
        <v>Autumn</v>
      </c>
    </row>
    <row r="8396" spans="2:18"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c r="O8396" s="4">
        <f>MONTH(Table1[[#This Row],[Invoice Date]])</f>
        <v>9</v>
      </c>
      <c r="P8396" s="4">
        <f>YEAR(Table1[[#This Row],[Invoice Date]])</f>
        <v>2021</v>
      </c>
      <c r="Q8396" s="4" t="str">
        <f>"Q"&amp;ROUNDUP(MONTH(Table1[[#This Row],[Invoice Date]])/3,0)</f>
        <v>Q3</v>
      </c>
      <c r="R8396" s="4" t="str">
        <f>LOOKUP(O8396,{1,3,6,9,12},{"Winter","Spring","Summer","Autumn","Winter"})</f>
        <v>Autumn</v>
      </c>
    </row>
    <row r="8397" spans="2:18"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c r="O8397" s="4">
        <f>MONTH(Table1[[#This Row],[Invoice Date]])</f>
        <v>9</v>
      </c>
      <c r="P8397" s="4">
        <f>YEAR(Table1[[#This Row],[Invoice Date]])</f>
        <v>2021</v>
      </c>
      <c r="Q8397" s="4" t="str">
        <f>"Q"&amp;ROUNDUP(MONTH(Table1[[#This Row],[Invoice Date]])/3,0)</f>
        <v>Q3</v>
      </c>
      <c r="R8397" s="4" t="str">
        <f>LOOKUP(O8397,{1,3,6,9,12},{"Winter","Spring","Summer","Autumn","Winter"})</f>
        <v>Autumn</v>
      </c>
    </row>
    <row r="8398" spans="2:18"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c r="O8398" s="4">
        <f>MONTH(Table1[[#This Row],[Invoice Date]])</f>
        <v>9</v>
      </c>
      <c r="P8398" s="4">
        <f>YEAR(Table1[[#This Row],[Invoice Date]])</f>
        <v>2021</v>
      </c>
      <c r="Q8398" s="4" t="str">
        <f>"Q"&amp;ROUNDUP(MONTH(Table1[[#This Row],[Invoice Date]])/3,0)</f>
        <v>Q3</v>
      </c>
      <c r="R8398" s="4" t="str">
        <f>LOOKUP(O8398,{1,3,6,9,12},{"Winter","Spring","Summer","Autumn","Winter"})</f>
        <v>Autumn</v>
      </c>
    </row>
    <row r="8399" spans="2:18"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c r="O8399" s="4">
        <f>MONTH(Table1[[#This Row],[Invoice Date]])</f>
        <v>9</v>
      </c>
      <c r="P8399" s="4">
        <f>YEAR(Table1[[#This Row],[Invoice Date]])</f>
        <v>2021</v>
      </c>
      <c r="Q8399" s="4" t="str">
        <f>"Q"&amp;ROUNDUP(MONTH(Table1[[#This Row],[Invoice Date]])/3,0)</f>
        <v>Q3</v>
      </c>
      <c r="R8399" s="4" t="str">
        <f>LOOKUP(O8399,{1,3,6,9,12},{"Winter","Spring","Summer","Autumn","Winter"})</f>
        <v>Autumn</v>
      </c>
    </row>
    <row r="8400" spans="2:18"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c r="O8400" s="4">
        <f>MONTH(Table1[[#This Row],[Invoice Date]])</f>
        <v>9</v>
      </c>
      <c r="P8400" s="4">
        <f>YEAR(Table1[[#This Row],[Invoice Date]])</f>
        <v>2021</v>
      </c>
      <c r="Q8400" s="4" t="str">
        <f>"Q"&amp;ROUNDUP(MONTH(Table1[[#This Row],[Invoice Date]])/3,0)</f>
        <v>Q3</v>
      </c>
      <c r="R8400" s="4" t="str">
        <f>LOOKUP(O8400,{1,3,6,9,12},{"Winter","Spring","Summer","Autumn","Winter"})</f>
        <v>Autumn</v>
      </c>
    </row>
    <row r="8401" spans="2:18"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c r="O8401" s="4">
        <f>MONTH(Table1[[#This Row],[Invoice Date]])</f>
        <v>9</v>
      </c>
      <c r="P8401" s="4">
        <f>YEAR(Table1[[#This Row],[Invoice Date]])</f>
        <v>2021</v>
      </c>
      <c r="Q8401" s="4" t="str">
        <f>"Q"&amp;ROUNDUP(MONTH(Table1[[#This Row],[Invoice Date]])/3,0)</f>
        <v>Q3</v>
      </c>
      <c r="R8401" s="4" t="str">
        <f>LOOKUP(O8401,{1,3,6,9,12},{"Winter","Spring","Summer","Autumn","Winter"})</f>
        <v>Autumn</v>
      </c>
    </row>
    <row r="8402" spans="2:18"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c r="O8402" s="4">
        <f>MONTH(Table1[[#This Row],[Invoice Date]])</f>
        <v>9</v>
      </c>
      <c r="P8402" s="4">
        <f>YEAR(Table1[[#This Row],[Invoice Date]])</f>
        <v>2021</v>
      </c>
      <c r="Q8402" s="4" t="str">
        <f>"Q"&amp;ROUNDUP(MONTH(Table1[[#This Row],[Invoice Date]])/3,0)</f>
        <v>Q3</v>
      </c>
      <c r="R8402" s="4" t="str">
        <f>LOOKUP(O8402,{1,3,6,9,12},{"Winter","Spring","Summer","Autumn","Winter"})</f>
        <v>Autumn</v>
      </c>
    </row>
    <row r="8403" spans="2:18"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c r="O8403" s="4">
        <f>MONTH(Table1[[#This Row],[Invoice Date]])</f>
        <v>9</v>
      </c>
      <c r="P8403" s="4">
        <f>YEAR(Table1[[#This Row],[Invoice Date]])</f>
        <v>2021</v>
      </c>
      <c r="Q8403" s="4" t="str">
        <f>"Q"&amp;ROUNDUP(MONTH(Table1[[#This Row],[Invoice Date]])/3,0)</f>
        <v>Q3</v>
      </c>
      <c r="R8403" s="4" t="str">
        <f>LOOKUP(O8403,{1,3,6,9,12},{"Winter","Spring","Summer","Autumn","Winter"})</f>
        <v>Autumn</v>
      </c>
    </row>
    <row r="8404" spans="2:18"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c r="O8404" s="4">
        <f>MONTH(Table1[[#This Row],[Invoice Date]])</f>
        <v>9</v>
      </c>
      <c r="P8404" s="4">
        <f>YEAR(Table1[[#This Row],[Invoice Date]])</f>
        <v>2021</v>
      </c>
      <c r="Q8404" s="4" t="str">
        <f>"Q"&amp;ROUNDUP(MONTH(Table1[[#This Row],[Invoice Date]])/3,0)</f>
        <v>Q3</v>
      </c>
      <c r="R8404" s="4" t="str">
        <f>LOOKUP(O8404,{1,3,6,9,12},{"Winter","Spring","Summer","Autumn","Winter"})</f>
        <v>Autumn</v>
      </c>
    </row>
    <row r="8405" spans="2:18"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c r="O8405" s="4">
        <f>MONTH(Table1[[#This Row],[Invoice Date]])</f>
        <v>9</v>
      </c>
      <c r="P8405" s="4">
        <f>YEAR(Table1[[#This Row],[Invoice Date]])</f>
        <v>2021</v>
      </c>
      <c r="Q8405" s="4" t="str">
        <f>"Q"&amp;ROUNDUP(MONTH(Table1[[#This Row],[Invoice Date]])/3,0)</f>
        <v>Q3</v>
      </c>
      <c r="R8405" s="4" t="str">
        <f>LOOKUP(O8405,{1,3,6,9,12},{"Winter","Spring","Summer","Autumn","Winter"})</f>
        <v>Autumn</v>
      </c>
    </row>
    <row r="8406" spans="2:18"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c r="O8406" s="4">
        <f>MONTH(Table1[[#This Row],[Invoice Date]])</f>
        <v>9</v>
      </c>
      <c r="P8406" s="4">
        <f>YEAR(Table1[[#This Row],[Invoice Date]])</f>
        <v>2021</v>
      </c>
      <c r="Q8406" s="4" t="str">
        <f>"Q"&amp;ROUNDUP(MONTH(Table1[[#This Row],[Invoice Date]])/3,0)</f>
        <v>Q3</v>
      </c>
      <c r="R8406" s="4" t="str">
        <f>LOOKUP(O8406,{1,3,6,9,12},{"Winter","Spring","Summer","Autumn","Winter"})</f>
        <v>Autumn</v>
      </c>
    </row>
    <row r="8407" spans="2:18"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c r="O8407" s="4">
        <f>MONTH(Table1[[#This Row],[Invoice Date]])</f>
        <v>9</v>
      </c>
      <c r="P8407" s="4">
        <f>YEAR(Table1[[#This Row],[Invoice Date]])</f>
        <v>2021</v>
      </c>
      <c r="Q8407" s="4" t="str">
        <f>"Q"&amp;ROUNDUP(MONTH(Table1[[#This Row],[Invoice Date]])/3,0)</f>
        <v>Q3</v>
      </c>
      <c r="R8407" s="4" t="str">
        <f>LOOKUP(O8407,{1,3,6,9,12},{"Winter","Spring","Summer","Autumn","Winter"})</f>
        <v>Autumn</v>
      </c>
    </row>
    <row r="8408" spans="2:18"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c r="O8408" s="4">
        <f>MONTH(Table1[[#This Row],[Invoice Date]])</f>
        <v>9</v>
      </c>
      <c r="P8408" s="4">
        <f>YEAR(Table1[[#This Row],[Invoice Date]])</f>
        <v>2021</v>
      </c>
      <c r="Q8408" s="4" t="str">
        <f>"Q"&amp;ROUNDUP(MONTH(Table1[[#This Row],[Invoice Date]])/3,0)</f>
        <v>Q3</v>
      </c>
      <c r="R8408" s="4" t="str">
        <f>LOOKUP(O8408,{1,3,6,9,12},{"Winter","Spring","Summer","Autumn","Winter"})</f>
        <v>Autumn</v>
      </c>
    </row>
    <row r="8409" spans="2:18"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c r="O8409" s="4">
        <f>MONTH(Table1[[#This Row],[Invoice Date]])</f>
        <v>9</v>
      </c>
      <c r="P8409" s="4">
        <f>YEAR(Table1[[#This Row],[Invoice Date]])</f>
        <v>2021</v>
      </c>
      <c r="Q8409" s="4" t="str">
        <f>"Q"&amp;ROUNDUP(MONTH(Table1[[#This Row],[Invoice Date]])/3,0)</f>
        <v>Q3</v>
      </c>
      <c r="R8409" s="4" t="str">
        <f>LOOKUP(O8409,{1,3,6,9,12},{"Winter","Spring","Summer","Autumn","Winter"})</f>
        <v>Autumn</v>
      </c>
    </row>
    <row r="8410" spans="2:18"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c r="O8410" s="4">
        <f>MONTH(Table1[[#This Row],[Invoice Date]])</f>
        <v>9</v>
      </c>
      <c r="P8410" s="4">
        <f>YEAR(Table1[[#This Row],[Invoice Date]])</f>
        <v>2021</v>
      </c>
      <c r="Q8410" s="4" t="str">
        <f>"Q"&amp;ROUNDUP(MONTH(Table1[[#This Row],[Invoice Date]])/3,0)</f>
        <v>Q3</v>
      </c>
      <c r="R8410" s="4" t="str">
        <f>LOOKUP(O8410,{1,3,6,9,12},{"Winter","Spring","Summer","Autumn","Winter"})</f>
        <v>Autumn</v>
      </c>
    </row>
    <row r="8411" spans="2:18"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c r="O8411" s="4">
        <f>MONTH(Table1[[#This Row],[Invoice Date]])</f>
        <v>9</v>
      </c>
      <c r="P8411" s="4">
        <f>YEAR(Table1[[#This Row],[Invoice Date]])</f>
        <v>2021</v>
      </c>
      <c r="Q8411" s="4" t="str">
        <f>"Q"&amp;ROUNDUP(MONTH(Table1[[#This Row],[Invoice Date]])/3,0)</f>
        <v>Q3</v>
      </c>
      <c r="R8411" s="4" t="str">
        <f>LOOKUP(O8411,{1,3,6,9,12},{"Winter","Spring","Summer","Autumn","Winter"})</f>
        <v>Autumn</v>
      </c>
    </row>
    <row r="8412" spans="2:18"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c r="O8412" s="4">
        <f>MONTH(Table1[[#This Row],[Invoice Date]])</f>
        <v>9</v>
      </c>
      <c r="P8412" s="4">
        <f>YEAR(Table1[[#This Row],[Invoice Date]])</f>
        <v>2021</v>
      </c>
      <c r="Q8412" s="4" t="str">
        <f>"Q"&amp;ROUNDUP(MONTH(Table1[[#This Row],[Invoice Date]])/3,0)</f>
        <v>Q3</v>
      </c>
      <c r="R8412" s="4" t="str">
        <f>LOOKUP(O8412,{1,3,6,9,12},{"Winter","Spring","Summer","Autumn","Winter"})</f>
        <v>Autumn</v>
      </c>
    </row>
    <row r="8413" spans="2:18"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c r="O8413" s="4">
        <f>MONTH(Table1[[#This Row],[Invoice Date]])</f>
        <v>9</v>
      </c>
      <c r="P8413" s="4">
        <f>YEAR(Table1[[#This Row],[Invoice Date]])</f>
        <v>2021</v>
      </c>
      <c r="Q8413" s="4" t="str">
        <f>"Q"&amp;ROUNDUP(MONTH(Table1[[#This Row],[Invoice Date]])/3,0)</f>
        <v>Q3</v>
      </c>
      <c r="R8413" s="4" t="str">
        <f>LOOKUP(O8413,{1,3,6,9,12},{"Winter","Spring","Summer","Autumn","Winter"})</f>
        <v>Autumn</v>
      </c>
    </row>
    <row r="8414" spans="2:18"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c r="O8414" s="4">
        <f>MONTH(Table1[[#This Row],[Invoice Date]])</f>
        <v>9</v>
      </c>
      <c r="P8414" s="4">
        <f>YEAR(Table1[[#This Row],[Invoice Date]])</f>
        <v>2021</v>
      </c>
      <c r="Q8414" s="4" t="str">
        <f>"Q"&amp;ROUNDUP(MONTH(Table1[[#This Row],[Invoice Date]])/3,0)</f>
        <v>Q3</v>
      </c>
      <c r="R8414" s="4" t="str">
        <f>LOOKUP(O8414,{1,3,6,9,12},{"Winter","Spring","Summer","Autumn","Winter"})</f>
        <v>Autumn</v>
      </c>
    </row>
    <row r="8415" spans="2:18"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c r="O8415" s="4">
        <f>MONTH(Table1[[#This Row],[Invoice Date]])</f>
        <v>10</v>
      </c>
      <c r="P8415" s="4">
        <f>YEAR(Table1[[#This Row],[Invoice Date]])</f>
        <v>2021</v>
      </c>
      <c r="Q8415" s="4" t="str">
        <f>"Q"&amp;ROUNDUP(MONTH(Table1[[#This Row],[Invoice Date]])/3,0)</f>
        <v>Q4</v>
      </c>
      <c r="R8415" s="4" t="str">
        <f>LOOKUP(O8415,{1,3,6,9,12},{"Winter","Spring","Summer","Autumn","Winter"})</f>
        <v>Autumn</v>
      </c>
    </row>
    <row r="8416" spans="2:18"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c r="O8416" s="4">
        <f>MONTH(Table1[[#This Row],[Invoice Date]])</f>
        <v>10</v>
      </c>
      <c r="P8416" s="4">
        <f>YEAR(Table1[[#This Row],[Invoice Date]])</f>
        <v>2021</v>
      </c>
      <c r="Q8416" s="4" t="str">
        <f>"Q"&amp;ROUNDUP(MONTH(Table1[[#This Row],[Invoice Date]])/3,0)</f>
        <v>Q4</v>
      </c>
      <c r="R8416" s="4" t="str">
        <f>LOOKUP(O8416,{1,3,6,9,12},{"Winter","Spring","Summer","Autumn","Winter"})</f>
        <v>Autumn</v>
      </c>
    </row>
    <row r="8417" spans="2:18"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c r="O8417" s="4">
        <f>MONTH(Table1[[#This Row],[Invoice Date]])</f>
        <v>10</v>
      </c>
      <c r="P8417" s="4">
        <f>YEAR(Table1[[#This Row],[Invoice Date]])</f>
        <v>2021</v>
      </c>
      <c r="Q8417" s="4" t="str">
        <f>"Q"&amp;ROUNDUP(MONTH(Table1[[#This Row],[Invoice Date]])/3,0)</f>
        <v>Q4</v>
      </c>
      <c r="R8417" s="4" t="str">
        <f>LOOKUP(O8417,{1,3,6,9,12},{"Winter","Spring","Summer","Autumn","Winter"})</f>
        <v>Autumn</v>
      </c>
    </row>
    <row r="8418" spans="2:18"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c r="O8418" s="4">
        <f>MONTH(Table1[[#This Row],[Invoice Date]])</f>
        <v>10</v>
      </c>
      <c r="P8418" s="4">
        <f>YEAR(Table1[[#This Row],[Invoice Date]])</f>
        <v>2021</v>
      </c>
      <c r="Q8418" s="4" t="str">
        <f>"Q"&amp;ROUNDUP(MONTH(Table1[[#This Row],[Invoice Date]])/3,0)</f>
        <v>Q4</v>
      </c>
      <c r="R8418" s="4" t="str">
        <f>LOOKUP(O8418,{1,3,6,9,12},{"Winter","Spring","Summer","Autumn","Winter"})</f>
        <v>Autumn</v>
      </c>
    </row>
    <row r="8419" spans="2:18"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c r="O8419" s="4">
        <f>MONTH(Table1[[#This Row],[Invoice Date]])</f>
        <v>10</v>
      </c>
      <c r="P8419" s="4">
        <f>YEAR(Table1[[#This Row],[Invoice Date]])</f>
        <v>2021</v>
      </c>
      <c r="Q8419" s="4" t="str">
        <f>"Q"&amp;ROUNDUP(MONTH(Table1[[#This Row],[Invoice Date]])/3,0)</f>
        <v>Q4</v>
      </c>
      <c r="R8419" s="4" t="str">
        <f>LOOKUP(O8419,{1,3,6,9,12},{"Winter","Spring","Summer","Autumn","Winter"})</f>
        <v>Autumn</v>
      </c>
    </row>
    <row r="8420" spans="2:18"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c r="O8420" s="4">
        <f>MONTH(Table1[[#This Row],[Invoice Date]])</f>
        <v>10</v>
      </c>
      <c r="P8420" s="4">
        <f>YEAR(Table1[[#This Row],[Invoice Date]])</f>
        <v>2021</v>
      </c>
      <c r="Q8420" s="4" t="str">
        <f>"Q"&amp;ROUNDUP(MONTH(Table1[[#This Row],[Invoice Date]])/3,0)</f>
        <v>Q4</v>
      </c>
      <c r="R8420" s="4" t="str">
        <f>LOOKUP(O8420,{1,3,6,9,12},{"Winter","Spring","Summer","Autumn","Winter"})</f>
        <v>Autumn</v>
      </c>
    </row>
    <row r="8421" spans="2:18"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c r="O8421" s="4">
        <f>MONTH(Table1[[#This Row],[Invoice Date]])</f>
        <v>10</v>
      </c>
      <c r="P8421" s="4">
        <f>YEAR(Table1[[#This Row],[Invoice Date]])</f>
        <v>2021</v>
      </c>
      <c r="Q8421" s="4" t="str">
        <f>"Q"&amp;ROUNDUP(MONTH(Table1[[#This Row],[Invoice Date]])/3,0)</f>
        <v>Q4</v>
      </c>
      <c r="R8421" s="4" t="str">
        <f>LOOKUP(O8421,{1,3,6,9,12},{"Winter","Spring","Summer","Autumn","Winter"})</f>
        <v>Autumn</v>
      </c>
    </row>
    <row r="8422" spans="2:18"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c r="O8422" s="4">
        <f>MONTH(Table1[[#This Row],[Invoice Date]])</f>
        <v>10</v>
      </c>
      <c r="P8422" s="4">
        <f>YEAR(Table1[[#This Row],[Invoice Date]])</f>
        <v>2021</v>
      </c>
      <c r="Q8422" s="4" t="str">
        <f>"Q"&amp;ROUNDUP(MONTH(Table1[[#This Row],[Invoice Date]])/3,0)</f>
        <v>Q4</v>
      </c>
      <c r="R8422" s="4" t="str">
        <f>LOOKUP(O8422,{1,3,6,9,12},{"Winter","Spring","Summer","Autumn","Winter"})</f>
        <v>Autumn</v>
      </c>
    </row>
    <row r="8423" spans="2:18"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c r="O8423" s="4">
        <f>MONTH(Table1[[#This Row],[Invoice Date]])</f>
        <v>10</v>
      </c>
      <c r="P8423" s="4">
        <f>YEAR(Table1[[#This Row],[Invoice Date]])</f>
        <v>2021</v>
      </c>
      <c r="Q8423" s="4" t="str">
        <f>"Q"&amp;ROUNDUP(MONTH(Table1[[#This Row],[Invoice Date]])/3,0)</f>
        <v>Q4</v>
      </c>
      <c r="R8423" s="4" t="str">
        <f>LOOKUP(O8423,{1,3,6,9,12},{"Winter","Spring","Summer","Autumn","Winter"})</f>
        <v>Autumn</v>
      </c>
    </row>
    <row r="8424" spans="2:18"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c r="O8424" s="4">
        <f>MONTH(Table1[[#This Row],[Invoice Date]])</f>
        <v>10</v>
      </c>
      <c r="P8424" s="4">
        <f>YEAR(Table1[[#This Row],[Invoice Date]])</f>
        <v>2021</v>
      </c>
      <c r="Q8424" s="4" t="str">
        <f>"Q"&amp;ROUNDUP(MONTH(Table1[[#This Row],[Invoice Date]])/3,0)</f>
        <v>Q4</v>
      </c>
      <c r="R8424" s="4" t="str">
        <f>LOOKUP(O8424,{1,3,6,9,12},{"Winter","Spring","Summer","Autumn","Winter"})</f>
        <v>Autumn</v>
      </c>
    </row>
    <row r="8425" spans="2:18"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c r="O8425" s="4">
        <f>MONTH(Table1[[#This Row],[Invoice Date]])</f>
        <v>10</v>
      </c>
      <c r="P8425" s="4">
        <f>YEAR(Table1[[#This Row],[Invoice Date]])</f>
        <v>2021</v>
      </c>
      <c r="Q8425" s="4" t="str">
        <f>"Q"&amp;ROUNDUP(MONTH(Table1[[#This Row],[Invoice Date]])/3,0)</f>
        <v>Q4</v>
      </c>
      <c r="R8425" s="4" t="str">
        <f>LOOKUP(O8425,{1,3,6,9,12},{"Winter","Spring","Summer","Autumn","Winter"})</f>
        <v>Autumn</v>
      </c>
    </row>
    <row r="8426" spans="2:18"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c r="O8426" s="4">
        <f>MONTH(Table1[[#This Row],[Invoice Date]])</f>
        <v>10</v>
      </c>
      <c r="P8426" s="4">
        <f>YEAR(Table1[[#This Row],[Invoice Date]])</f>
        <v>2021</v>
      </c>
      <c r="Q8426" s="4" t="str">
        <f>"Q"&amp;ROUNDUP(MONTH(Table1[[#This Row],[Invoice Date]])/3,0)</f>
        <v>Q4</v>
      </c>
      <c r="R8426" s="4" t="str">
        <f>LOOKUP(O8426,{1,3,6,9,12},{"Winter","Spring","Summer","Autumn","Winter"})</f>
        <v>Autumn</v>
      </c>
    </row>
    <row r="8427" spans="2:18"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c r="O8427" s="4">
        <f>MONTH(Table1[[#This Row],[Invoice Date]])</f>
        <v>10</v>
      </c>
      <c r="P8427" s="4">
        <f>YEAR(Table1[[#This Row],[Invoice Date]])</f>
        <v>2021</v>
      </c>
      <c r="Q8427" s="4" t="str">
        <f>"Q"&amp;ROUNDUP(MONTH(Table1[[#This Row],[Invoice Date]])/3,0)</f>
        <v>Q4</v>
      </c>
      <c r="R8427" s="4" t="str">
        <f>LOOKUP(O8427,{1,3,6,9,12},{"Winter","Spring","Summer","Autumn","Winter"})</f>
        <v>Autumn</v>
      </c>
    </row>
    <row r="8428" spans="2:18"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c r="O8428" s="4">
        <f>MONTH(Table1[[#This Row],[Invoice Date]])</f>
        <v>10</v>
      </c>
      <c r="P8428" s="4">
        <f>YEAR(Table1[[#This Row],[Invoice Date]])</f>
        <v>2021</v>
      </c>
      <c r="Q8428" s="4" t="str">
        <f>"Q"&amp;ROUNDUP(MONTH(Table1[[#This Row],[Invoice Date]])/3,0)</f>
        <v>Q4</v>
      </c>
      <c r="R8428" s="4" t="str">
        <f>LOOKUP(O8428,{1,3,6,9,12},{"Winter","Spring","Summer","Autumn","Winter"})</f>
        <v>Autumn</v>
      </c>
    </row>
    <row r="8429" spans="2:18"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c r="O8429" s="4">
        <f>MONTH(Table1[[#This Row],[Invoice Date]])</f>
        <v>10</v>
      </c>
      <c r="P8429" s="4">
        <f>YEAR(Table1[[#This Row],[Invoice Date]])</f>
        <v>2021</v>
      </c>
      <c r="Q8429" s="4" t="str">
        <f>"Q"&amp;ROUNDUP(MONTH(Table1[[#This Row],[Invoice Date]])/3,0)</f>
        <v>Q4</v>
      </c>
      <c r="R8429" s="4" t="str">
        <f>LOOKUP(O8429,{1,3,6,9,12},{"Winter","Spring","Summer","Autumn","Winter"})</f>
        <v>Autumn</v>
      </c>
    </row>
    <row r="8430" spans="2:18"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c r="O8430" s="4">
        <f>MONTH(Table1[[#This Row],[Invoice Date]])</f>
        <v>2</v>
      </c>
      <c r="P8430" s="4">
        <f>YEAR(Table1[[#This Row],[Invoice Date]])</f>
        <v>2021</v>
      </c>
      <c r="Q8430" s="4" t="str">
        <f>"Q"&amp;ROUNDUP(MONTH(Table1[[#This Row],[Invoice Date]])/3,0)</f>
        <v>Q1</v>
      </c>
      <c r="R8430" s="4" t="str">
        <f>LOOKUP(O8430,{1,3,6,9,12},{"Winter","Spring","Summer","Autumn","Winter"})</f>
        <v>Winter</v>
      </c>
    </row>
    <row r="8431" spans="2:18"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c r="O8431" s="4">
        <f>MONTH(Table1[[#This Row],[Invoice Date]])</f>
        <v>2</v>
      </c>
      <c r="P8431" s="4">
        <f>YEAR(Table1[[#This Row],[Invoice Date]])</f>
        <v>2021</v>
      </c>
      <c r="Q8431" s="4" t="str">
        <f>"Q"&amp;ROUNDUP(MONTH(Table1[[#This Row],[Invoice Date]])/3,0)</f>
        <v>Q1</v>
      </c>
      <c r="R8431" s="4" t="str">
        <f>LOOKUP(O8431,{1,3,6,9,12},{"Winter","Spring","Summer","Autumn","Winter"})</f>
        <v>Winter</v>
      </c>
    </row>
    <row r="8432" spans="2:18"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c r="O8432" s="4">
        <f>MONTH(Table1[[#This Row],[Invoice Date]])</f>
        <v>2</v>
      </c>
      <c r="P8432" s="4">
        <f>YEAR(Table1[[#This Row],[Invoice Date]])</f>
        <v>2021</v>
      </c>
      <c r="Q8432" s="4" t="str">
        <f>"Q"&amp;ROUNDUP(MONTH(Table1[[#This Row],[Invoice Date]])/3,0)</f>
        <v>Q1</v>
      </c>
      <c r="R8432" s="4" t="str">
        <f>LOOKUP(O8432,{1,3,6,9,12},{"Winter","Spring","Summer","Autumn","Winter"})</f>
        <v>Winter</v>
      </c>
    </row>
    <row r="8433" spans="2:18"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c r="O8433" s="4">
        <f>MONTH(Table1[[#This Row],[Invoice Date]])</f>
        <v>3</v>
      </c>
      <c r="P8433" s="4">
        <f>YEAR(Table1[[#This Row],[Invoice Date]])</f>
        <v>2021</v>
      </c>
      <c r="Q8433" s="4" t="str">
        <f>"Q"&amp;ROUNDUP(MONTH(Table1[[#This Row],[Invoice Date]])/3,0)</f>
        <v>Q1</v>
      </c>
      <c r="R8433" s="4" t="str">
        <f>LOOKUP(O8433,{1,3,6,9,12},{"Winter","Spring","Summer","Autumn","Winter"})</f>
        <v>Spring</v>
      </c>
    </row>
    <row r="8434" spans="2:18"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c r="O8434" s="4">
        <f>MONTH(Table1[[#This Row],[Invoice Date]])</f>
        <v>3</v>
      </c>
      <c r="P8434" s="4">
        <f>YEAR(Table1[[#This Row],[Invoice Date]])</f>
        <v>2021</v>
      </c>
      <c r="Q8434" s="4" t="str">
        <f>"Q"&amp;ROUNDUP(MONTH(Table1[[#This Row],[Invoice Date]])/3,0)</f>
        <v>Q1</v>
      </c>
      <c r="R8434" s="4" t="str">
        <f>LOOKUP(O8434,{1,3,6,9,12},{"Winter","Spring","Summer","Autumn","Winter"})</f>
        <v>Spring</v>
      </c>
    </row>
    <row r="8435" spans="2:18"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c r="O8435" s="4">
        <f>MONTH(Table1[[#This Row],[Invoice Date]])</f>
        <v>3</v>
      </c>
      <c r="P8435" s="4">
        <f>YEAR(Table1[[#This Row],[Invoice Date]])</f>
        <v>2021</v>
      </c>
      <c r="Q8435" s="4" t="str">
        <f>"Q"&amp;ROUNDUP(MONTH(Table1[[#This Row],[Invoice Date]])/3,0)</f>
        <v>Q1</v>
      </c>
      <c r="R8435" s="4" t="str">
        <f>LOOKUP(O8435,{1,3,6,9,12},{"Winter","Spring","Summer","Autumn","Winter"})</f>
        <v>Spring</v>
      </c>
    </row>
    <row r="8436" spans="2:18"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c r="O8436" s="4">
        <f>MONTH(Table1[[#This Row],[Invoice Date]])</f>
        <v>3</v>
      </c>
      <c r="P8436" s="4">
        <f>YEAR(Table1[[#This Row],[Invoice Date]])</f>
        <v>2021</v>
      </c>
      <c r="Q8436" s="4" t="str">
        <f>"Q"&amp;ROUNDUP(MONTH(Table1[[#This Row],[Invoice Date]])/3,0)</f>
        <v>Q1</v>
      </c>
      <c r="R8436" s="4" t="str">
        <f>LOOKUP(O8436,{1,3,6,9,12},{"Winter","Spring","Summer","Autumn","Winter"})</f>
        <v>Spring</v>
      </c>
    </row>
    <row r="8437" spans="2:18"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c r="O8437" s="4">
        <f>MONTH(Table1[[#This Row],[Invoice Date]])</f>
        <v>3</v>
      </c>
      <c r="P8437" s="4">
        <f>YEAR(Table1[[#This Row],[Invoice Date]])</f>
        <v>2021</v>
      </c>
      <c r="Q8437" s="4" t="str">
        <f>"Q"&amp;ROUNDUP(MONTH(Table1[[#This Row],[Invoice Date]])/3,0)</f>
        <v>Q1</v>
      </c>
      <c r="R8437" s="4" t="str">
        <f>LOOKUP(O8437,{1,3,6,9,12},{"Winter","Spring","Summer","Autumn","Winter"})</f>
        <v>Spring</v>
      </c>
    </row>
    <row r="8438" spans="2:18"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c r="O8438" s="4">
        <f>MONTH(Table1[[#This Row],[Invoice Date]])</f>
        <v>3</v>
      </c>
      <c r="P8438" s="4">
        <f>YEAR(Table1[[#This Row],[Invoice Date]])</f>
        <v>2021</v>
      </c>
      <c r="Q8438" s="4" t="str">
        <f>"Q"&amp;ROUNDUP(MONTH(Table1[[#This Row],[Invoice Date]])/3,0)</f>
        <v>Q1</v>
      </c>
      <c r="R8438" s="4" t="str">
        <f>LOOKUP(O8438,{1,3,6,9,12},{"Winter","Spring","Summer","Autumn","Winter"})</f>
        <v>Spring</v>
      </c>
    </row>
    <row r="8439" spans="2:18"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c r="O8439" s="4">
        <f>MONTH(Table1[[#This Row],[Invoice Date]])</f>
        <v>4</v>
      </c>
      <c r="P8439" s="4">
        <f>YEAR(Table1[[#This Row],[Invoice Date]])</f>
        <v>2021</v>
      </c>
      <c r="Q8439" s="4" t="str">
        <f>"Q"&amp;ROUNDUP(MONTH(Table1[[#This Row],[Invoice Date]])/3,0)</f>
        <v>Q2</v>
      </c>
      <c r="R8439" s="4" t="str">
        <f>LOOKUP(O8439,{1,3,6,9,12},{"Winter","Spring","Summer","Autumn","Winter"})</f>
        <v>Spring</v>
      </c>
    </row>
    <row r="8440" spans="2:18"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c r="O8440" s="4">
        <f>MONTH(Table1[[#This Row],[Invoice Date]])</f>
        <v>4</v>
      </c>
      <c r="P8440" s="4">
        <f>YEAR(Table1[[#This Row],[Invoice Date]])</f>
        <v>2021</v>
      </c>
      <c r="Q8440" s="4" t="str">
        <f>"Q"&amp;ROUNDUP(MONTH(Table1[[#This Row],[Invoice Date]])/3,0)</f>
        <v>Q2</v>
      </c>
      <c r="R8440" s="4" t="str">
        <f>LOOKUP(O8440,{1,3,6,9,12},{"Winter","Spring","Summer","Autumn","Winter"})</f>
        <v>Spring</v>
      </c>
    </row>
    <row r="8441" spans="2:18"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c r="O8441" s="4">
        <f>MONTH(Table1[[#This Row],[Invoice Date]])</f>
        <v>4</v>
      </c>
      <c r="P8441" s="4">
        <f>YEAR(Table1[[#This Row],[Invoice Date]])</f>
        <v>2021</v>
      </c>
      <c r="Q8441" s="4" t="str">
        <f>"Q"&amp;ROUNDUP(MONTH(Table1[[#This Row],[Invoice Date]])/3,0)</f>
        <v>Q2</v>
      </c>
      <c r="R8441" s="4" t="str">
        <f>LOOKUP(O8441,{1,3,6,9,12},{"Winter","Spring","Summer","Autumn","Winter"})</f>
        <v>Spring</v>
      </c>
    </row>
    <row r="8442" spans="2:18"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c r="O8442" s="4">
        <f>MONTH(Table1[[#This Row],[Invoice Date]])</f>
        <v>4</v>
      </c>
      <c r="P8442" s="4">
        <f>YEAR(Table1[[#This Row],[Invoice Date]])</f>
        <v>2021</v>
      </c>
      <c r="Q8442" s="4" t="str">
        <f>"Q"&amp;ROUNDUP(MONTH(Table1[[#This Row],[Invoice Date]])/3,0)</f>
        <v>Q2</v>
      </c>
      <c r="R8442" s="4" t="str">
        <f>LOOKUP(O8442,{1,3,6,9,12},{"Winter","Spring","Summer","Autumn","Winter"})</f>
        <v>Spring</v>
      </c>
    </row>
    <row r="8443" spans="2:18"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c r="O8443" s="4">
        <f>MONTH(Table1[[#This Row],[Invoice Date]])</f>
        <v>4</v>
      </c>
      <c r="P8443" s="4">
        <f>YEAR(Table1[[#This Row],[Invoice Date]])</f>
        <v>2021</v>
      </c>
      <c r="Q8443" s="4" t="str">
        <f>"Q"&amp;ROUNDUP(MONTH(Table1[[#This Row],[Invoice Date]])/3,0)</f>
        <v>Q2</v>
      </c>
      <c r="R8443" s="4" t="str">
        <f>LOOKUP(O8443,{1,3,6,9,12},{"Winter","Spring","Summer","Autumn","Winter"})</f>
        <v>Spring</v>
      </c>
    </row>
    <row r="8444" spans="2:18"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c r="O8444" s="4">
        <f>MONTH(Table1[[#This Row],[Invoice Date]])</f>
        <v>4</v>
      </c>
      <c r="P8444" s="4">
        <f>YEAR(Table1[[#This Row],[Invoice Date]])</f>
        <v>2021</v>
      </c>
      <c r="Q8444" s="4" t="str">
        <f>"Q"&amp;ROUNDUP(MONTH(Table1[[#This Row],[Invoice Date]])/3,0)</f>
        <v>Q2</v>
      </c>
      <c r="R8444" s="4" t="str">
        <f>LOOKUP(O8444,{1,3,6,9,12},{"Winter","Spring","Summer","Autumn","Winter"})</f>
        <v>Spring</v>
      </c>
    </row>
    <row r="8445" spans="2:18"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c r="O8445" s="4">
        <f>MONTH(Table1[[#This Row],[Invoice Date]])</f>
        <v>5</v>
      </c>
      <c r="P8445" s="4">
        <f>YEAR(Table1[[#This Row],[Invoice Date]])</f>
        <v>2021</v>
      </c>
      <c r="Q8445" s="4" t="str">
        <f>"Q"&amp;ROUNDUP(MONTH(Table1[[#This Row],[Invoice Date]])/3,0)</f>
        <v>Q2</v>
      </c>
      <c r="R8445" s="4" t="str">
        <f>LOOKUP(O8445,{1,3,6,9,12},{"Winter","Spring","Summer","Autumn","Winter"})</f>
        <v>Spring</v>
      </c>
    </row>
    <row r="8446" spans="2:18"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c r="O8446" s="4">
        <f>MONTH(Table1[[#This Row],[Invoice Date]])</f>
        <v>5</v>
      </c>
      <c r="P8446" s="4">
        <f>YEAR(Table1[[#This Row],[Invoice Date]])</f>
        <v>2021</v>
      </c>
      <c r="Q8446" s="4" t="str">
        <f>"Q"&amp;ROUNDUP(MONTH(Table1[[#This Row],[Invoice Date]])/3,0)</f>
        <v>Q2</v>
      </c>
      <c r="R8446" s="4" t="str">
        <f>LOOKUP(O8446,{1,3,6,9,12},{"Winter","Spring","Summer","Autumn","Winter"})</f>
        <v>Spring</v>
      </c>
    </row>
    <row r="8447" spans="2:18"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c r="O8447" s="4">
        <f>MONTH(Table1[[#This Row],[Invoice Date]])</f>
        <v>5</v>
      </c>
      <c r="P8447" s="4">
        <f>YEAR(Table1[[#This Row],[Invoice Date]])</f>
        <v>2021</v>
      </c>
      <c r="Q8447" s="4" t="str">
        <f>"Q"&amp;ROUNDUP(MONTH(Table1[[#This Row],[Invoice Date]])/3,0)</f>
        <v>Q2</v>
      </c>
      <c r="R8447" s="4" t="str">
        <f>LOOKUP(O8447,{1,3,6,9,12},{"Winter","Spring","Summer","Autumn","Winter"})</f>
        <v>Spring</v>
      </c>
    </row>
    <row r="8448" spans="2:18"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c r="O8448" s="4">
        <f>MONTH(Table1[[#This Row],[Invoice Date]])</f>
        <v>5</v>
      </c>
      <c r="P8448" s="4">
        <f>YEAR(Table1[[#This Row],[Invoice Date]])</f>
        <v>2021</v>
      </c>
      <c r="Q8448" s="4" t="str">
        <f>"Q"&amp;ROUNDUP(MONTH(Table1[[#This Row],[Invoice Date]])/3,0)</f>
        <v>Q2</v>
      </c>
      <c r="R8448" s="4" t="str">
        <f>LOOKUP(O8448,{1,3,6,9,12},{"Winter","Spring","Summer","Autumn","Winter"})</f>
        <v>Spring</v>
      </c>
    </row>
    <row r="8449" spans="2:18"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c r="O8449" s="4">
        <f>MONTH(Table1[[#This Row],[Invoice Date]])</f>
        <v>5</v>
      </c>
      <c r="P8449" s="4">
        <f>YEAR(Table1[[#This Row],[Invoice Date]])</f>
        <v>2021</v>
      </c>
      <c r="Q8449" s="4" t="str">
        <f>"Q"&amp;ROUNDUP(MONTH(Table1[[#This Row],[Invoice Date]])/3,0)</f>
        <v>Q2</v>
      </c>
      <c r="R8449" s="4" t="str">
        <f>LOOKUP(O8449,{1,3,6,9,12},{"Winter","Spring","Summer","Autumn","Winter"})</f>
        <v>Spring</v>
      </c>
    </row>
    <row r="8450" spans="2:18"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c r="O8450" s="4">
        <f>MONTH(Table1[[#This Row],[Invoice Date]])</f>
        <v>5</v>
      </c>
      <c r="P8450" s="4">
        <f>YEAR(Table1[[#This Row],[Invoice Date]])</f>
        <v>2021</v>
      </c>
      <c r="Q8450" s="4" t="str">
        <f>"Q"&amp;ROUNDUP(MONTH(Table1[[#This Row],[Invoice Date]])/3,0)</f>
        <v>Q2</v>
      </c>
      <c r="R8450" s="4" t="str">
        <f>LOOKUP(O8450,{1,3,6,9,12},{"Winter","Spring","Summer","Autumn","Winter"})</f>
        <v>Spring</v>
      </c>
    </row>
    <row r="8451" spans="2:18"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c r="O8451" s="4">
        <f>MONTH(Table1[[#This Row],[Invoice Date]])</f>
        <v>6</v>
      </c>
      <c r="P8451" s="4">
        <f>YEAR(Table1[[#This Row],[Invoice Date]])</f>
        <v>2021</v>
      </c>
      <c r="Q8451" s="4" t="str">
        <f>"Q"&amp;ROUNDUP(MONTH(Table1[[#This Row],[Invoice Date]])/3,0)</f>
        <v>Q2</v>
      </c>
      <c r="R8451" s="4" t="str">
        <f>LOOKUP(O8451,{1,3,6,9,12},{"Winter","Spring","Summer","Autumn","Winter"})</f>
        <v>Summer</v>
      </c>
    </row>
    <row r="8452" spans="2:18"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c r="O8452" s="4">
        <f>MONTH(Table1[[#This Row],[Invoice Date]])</f>
        <v>6</v>
      </c>
      <c r="P8452" s="4">
        <f>YEAR(Table1[[#This Row],[Invoice Date]])</f>
        <v>2021</v>
      </c>
      <c r="Q8452" s="4" t="str">
        <f>"Q"&amp;ROUNDUP(MONTH(Table1[[#This Row],[Invoice Date]])/3,0)</f>
        <v>Q2</v>
      </c>
      <c r="R8452" s="4" t="str">
        <f>LOOKUP(O8452,{1,3,6,9,12},{"Winter","Spring","Summer","Autumn","Winter"})</f>
        <v>Summer</v>
      </c>
    </row>
    <row r="8453" spans="2:18"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c r="O8453" s="4">
        <f>MONTH(Table1[[#This Row],[Invoice Date]])</f>
        <v>6</v>
      </c>
      <c r="P8453" s="4">
        <f>YEAR(Table1[[#This Row],[Invoice Date]])</f>
        <v>2021</v>
      </c>
      <c r="Q8453" s="4" t="str">
        <f>"Q"&amp;ROUNDUP(MONTH(Table1[[#This Row],[Invoice Date]])/3,0)</f>
        <v>Q2</v>
      </c>
      <c r="R8453" s="4" t="str">
        <f>LOOKUP(O8453,{1,3,6,9,12},{"Winter","Spring","Summer","Autumn","Winter"})</f>
        <v>Summer</v>
      </c>
    </row>
    <row r="8454" spans="2:18"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c r="O8454" s="4">
        <f>MONTH(Table1[[#This Row],[Invoice Date]])</f>
        <v>6</v>
      </c>
      <c r="P8454" s="4">
        <f>YEAR(Table1[[#This Row],[Invoice Date]])</f>
        <v>2021</v>
      </c>
      <c r="Q8454" s="4" t="str">
        <f>"Q"&amp;ROUNDUP(MONTH(Table1[[#This Row],[Invoice Date]])/3,0)</f>
        <v>Q2</v>
      </c>
      <c r="R8454" s="4" t="str">
        <f>LOOKUP(O8454,{1,3,6,9,12},{"Winter","Spring","Summer","Autumn","Winter"})</f>
        <v>Summer</v>
      </c>
    </row>
    <row r="8455" spans="2:18"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c r="O8455" s="4">
        <f>MONTH(Table1[[#This Row],[Invoice Date]])</f>
        <v>6</v>
      </c>
      <c r="P8455" s="4">
        <f>YEAR(Table1[[#This Row],[Invoice Date]])</f>
        <v>2021</v>
      </c>
      <c r="Q8455" s="4" t="str">
        <f>"Q"&amp;ROUNDUP(MONTH(Table1[[#This Row],[Invoice Date]])/3,0)</f>
        <v>Q2</v>
      </c>
      <c r="R8455" s="4" t="str">
        <f>LOOKUP(O8455,{1,3,6,9,12},{"Winter","Spring","Summer","Autumn","Winter"})</f>
        <v>Summer</v>
      </c>
    </row>
    <row r="8456" spans="2:18"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c r="O8456" s="4">
        <f>MONTH(Table1[[#This Row],[Invoice Date]])</f>
        <v>6</v>
      </c>
      <c r="P8456" s="4">
        <f>YEAR(Table1[[#This Row],[Invoice Date]])</f>
        <v>2021</v>
      </c>
      <c r="Q8456" s="4" t="str">
        <f>"Q"&amp;ROUNDUP(MONTH(Table1[[#This Row],[Invoice Date]])/3,0)</f>
        <v>Q2</v>
      </c>
      <c r="R8456" s="4" t="str">
        <f>LOOKUP(O8456,{1,3,6,9,12},{"Winter","Spring","Summer","Autumn","Winter"})</f>
        <v>Summer</v>
      </c>
    </row>
    <row r="8457" spans="2:18"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c r="O8457" s="4">
        <f>MONTH(Table1[[#This Row],[Invoice Date]])</f>
        <v>7</v>
      </c>
      <c r="P8457" s="4">
        <f>YEAR(Table1[[#This Row],[Invoice Date]])</f>
        <v>2021</v>
      </c>
      <c r="Q8457" s="4" t="str">
        <f>"Q"&amp;ROUNDUP(MONTH(Table1[[#This Row],[Invoice Date]])/3,0)</f>
        <v>Q3</v>
      </c>
      <c r="R8457" s="4" t="str">
        <f>LOOKUP(O8457,{1,3,6,9,12},{"Winter","Spring","Summer","Autumn","Winter"})</f>
        <v>Summer</v>
      </c>
    </row>
    <row r="8458" spans="2:18"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c r="O8458" s="4">
        <f>MONTH(Table1[[#This Row],[Invoice Date]])</f>
        <v>7</v>
      </c>
      <c r="P8458" s="4">
        <f>YEAR(Table1[[#This Row],[Invoice Date]])</f>
        <v>2021</v>
      </c>
      <c r="Q8458" s="4" t="str">
        <f>"Q"&amp;ROUNDUP(MONTH(Table1[[#This Row],[Invoice Date]])/3,0)</f>
        <v>Q3</v>
      </c>
      <c r="R8458" s="4" t="str">
        <f>LOOKUP(O8458,{1,3,6,9,12},{"Winter","Spring","Summer","Autumn","Winter"})</f>
        <v>Summer</v>
      </c>
    </row>
    <row r="8459" spans="2:18"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c r="O8459" s="4">
        <f>MONTH(Table1[[#This Row],[Invoice Date]])</f>
        <v>7</v>
      </c>
      <c r="P8459" s="4">
        <f>YEAR(Table1[[#This Row],[Invoice Date]])</f>
        <v>2021</v>
      </c>
      <c r="Q8459" s="4" t="str">
        <f>"Q"&amp;ROUNDUP(MONTH(Table1[[#This Row],[Invoice Date]])/3,0)</f>
        <v>Q3</v>
      </c>
      <c r="R8459" s="4" t="str">
        <f>LOOKUP(O8459,{1,3,6,9,12},{"Winter","Spring","Summer","Autumn","Winter"})</f>
        <v>Summer</v>
      </c>
    </row>
    <row r="8460" spans="2:18"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c r="O8460" s="4">
        <f>MONTH(Table1[[#This Row],[Invoice Date]])</f>
        <v>7</v>
      </c>
      <c r="P8460" s="4">
        <f>YEAR(Table1[[#This Row],[Invoice Date]])</f>
        <v>2021</v>
      </c>
      <c r="Q8460" s="4" t="str">
        <f>"Q"&amp;ROUNDUP(MONTH(Table1[[#This Row],[Invoice Date]])/3,0)</f>
        <v>Q3</v>
      </c>
      <c r="R8460" s="4" t="str">
        <f>LOOKUP(O8460,{1,3,6,9,12},{"Winter","Spring","Summer","Autumn","Winter"})</f>
        <v>Summer</v>
      </c>
    </row>
    <row r="8461" spans="2:18"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c r="O8461" s="4">
        <f>MONTH(Table1[[#This Row],[Invoice Date]])</f>
        <v>7</v>
      </c>
      <c r="P8461" s="4">
        <f>YEAR(Table1[[#This Row],[Invoice Date]])</f>
        <v>2021</v>
      </c>
      <c r="Q8461" s="4" t="str">
        <f>"Q"&amp;ROUNDUP(MONTH(Table1[[#This Row],[Invoice Date]])/3,0)</f>
        <v>Q3</v>
      </c>
      <c r="R8461" s="4" t="str">
        <f>LOOKUP(O8461,{1,3,6,9,12},{"Winter","Spring","Summer","Autumn","Winter"})</f>
        <v>Summer</v>
      </c>
    </row>
    <row r="8462" spans="2:18"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c r="O8462" s="4">
        <f>MONTH(Table1[[#This Row],[Invoice Date]])</f>
        <v>7</v>
      </c>
      <c r="P8462" s="4">
        <f>YEAR(Table1[[#This Row],[Invoice Date]])</f>
        <v>2021</v>
      </c>
      <c r="Q8462" s="4" t="str">
        <f>"Q"&amp;ROUNDUP(MONTH(Table1[[#This Row],[Invoice Date]])/3,0)</f>
        <v>Q3</v>
      </c>
      <c r="R8462" s="4" t="str">
        <f>LOOKUP(O8462,{1,3,6,9,12},{"Winter","Spring","Summer","Autumn","Winter"})</f>
        <v>Summer</v>
      </c>
    </row>
    <row r="8463" spans="2:18"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c r="O8463" s="4">
        <f>MONTH(Table1[[#This Row],[Invoice Date]])</f>
        <v>8</v>
      </c>
      <c r="P8463" s="4">
        <f>YEAR(Table1[[#This Row],[Invoice Date]])</f>
        <v>2021</v>
      </c>
      <c r="Q8463" s="4" t="str">
        <f>"Q"&amp;ROUNDUP(MONTH(Table1[[#This Row],[Invoice Date]])/3,0)</f>
        <v>Q3</v>
      </c>
      <c r="R8463" s="4" t="str">
        <f>LOOKUP(O8463,{1,3,6,9,12},{"Winter","Spring","Summer","Autumn","Winter"})</f>
        <v>Summer</v>
      </c>
    </row>
    <row r="8464" spans="2:18"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c r="O8464" s="4">
        <f>MONTH(Table1[[#This Row],[Invoice Date]])</f>
        <v>8</v>
      </c>
      <c r="P8464" s="4">
        <f>YEAR(Table1[[#This Row],[Invoice Date]])</f>
        <v>2021</v>
      </c>
      <c r="Q8464" s="4" t="str">
        <f>"Q"&amp;ROUNDUP(MONTH(Table1[[#This Row],[Invoice Date]])/3,0)</f>
        <v>Q3</v>
      </c>
      <c r="R8464" s="4" t="str">
        <f>LOOKUP(O8464,{1,3,6,9,12},{"Winter","Spring","Summer","Autumn","Winter"})</f>
        <v>Summer</v>
      </c>
    </row>
    <row r="8465" spans="2:18"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c r="O8465" s="4">
        <f>MONTH(Table1[[#This Row],[Invoice Date]])</f>
        <v>8</v>
      </c>
      <c r="P8465" s="4">
        <f>YEAR(Table1[[#This Row],[Invoice Date]])</f>
        <v>2021</v>
      </c>
      <c r="Q8465" s="4" t="str">
        <f>"Q"&amp;ROUNDUP(MONTH(Table1[[#This Row],[Invoice Date]])/3,0)</f>
        <v>Q3</v>
      </c>
      <c r="R8465" s="4" t="str">
        <f>LOOKUP(O8465,{1,3,6,9,12},{"Winter","Spring","Summer","Autumn","Winter"})</f>
        <v>Summer</v>
      </c>
    </row>
    <row r="8466" spans="2:18"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c r="O8466" s="4">
        <f>MONTH(Table1[[#This Row],[Invoice Date]])</f>
        <v>8</v>
      </c>
      <c r="P8466" s="4">
        <f>YEAR(Table1[[#This Row],[Invoice Date]])</f>
        <v>2021</v>
      </c>
      <c r="Q8466" s="4" t="str">
        <f>"Q"&amp;ROUNDUP(MONTH(Table1[[#This Row],[Invoice Date]])/3,0)</f>
        <v>Q3</v>
      </c>
      <c r="R8466" s="4" t="str">
        <f>LOOKUP(O8466,{1,3,6,9,12},{"Winter","Spring","Summer","Autumn","Winter"})</f>
        <v>Summer</v>
      </c>
    </row>
    <row r="8467" spans="2:18"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c r="O8467" s="4">
        <f>MONTH(Table1[[#This Row],[Invoice Date]])</f>
        <v>8</v>
      </c>
      <c r="P8467" s="4">
        <f>YEAR(Table1[[#This Row],[Invoice Date]])</f>
        <v>2021</v>
      </c>
      <c r="Q8467" s="4" t="str">
        <f>"Q"&amp;ROUNDUP(MONTH(Table1[[#This Row],[Invoice Date]])/3,0)</f>
        <v>Q3</v>
      </c>
      <c r="R8467" s="4" t="str">
        <f>LOOKUP(O8467,{1,3,6,9,12},{"Winter","Spring","Summer","Autumn","Winter"})</f>
        <v>Summer</v>
      </c>
    </row>
    <row r="8468" spans="2:18"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c r="O8468" s="4">
        <f>MONTH(Table1[[#This Row],[Invoice Date]])</f>
        <v>8</v>
      </c>
      <c r="P8468" s="4">
        <f>YEAR(Table1[[#This Row],[Invoice Date]])</f>
        <v>2021</v>
      </c>
      <c r="Q8468" s="4" t="str">
        <f>"Q"&amp;ROUNDUP(MONTH(Table1[[#This Row],[Invoice Date]])/3,0)</f>
        <v>Q3</v>
      </c>
      <c r="R8468" s="4" t="str">
        <f>LOOKUP(O8468,{1,3,6,9,12},{"Winter","Spring","Summer","Autumn","Winter"})</f>
        <v>Summer</v>
      </c>
    </row>
    <row r="8469" spans="2:18"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c r="O8469" s="4">
        <f>MONTH(Table1[[#This Row],[Invoice Date]])</f>
        <v>9</v>
      </c>
      <c r="P8469" s="4">
        <f>YEAR(Table1[[#This Row],[Invoice Date]])</f>
        <v>2021</v>
      </c>
      <c r="Q8469" s="4" t="str">
        <f>"Q"&amp;ROUNDUP(MONTH(Table1[[#This Row],[Invoice Date]])/3,0)</f>
        <v>Q3</v>
      </c>
      <c r="R8469" s="4" t="str">
        <f>LOOKUP(O8469,{1,3,6,9,12},{"Winter","Spring","Summer","Autumn","Winter"})</f>
        <v>Autumn</v>
      </c>
    </row>
    <row r="8470" spans="2:18"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c r="O8470" s="4">
        <f>MONTH(Table1[[#This Row],[Invoice Date]])</f>
        <v>9</v>
      </c>
      <c r="P8470" s="4">
        <f>YEAR(Table1[[#This Row],[Invoice Date]])</f>
        <v>2021</v>
      </c>
      <c r="Q8470" s="4" t="str">
        <f>"Q"&amp;ROUNDUP(MONTH(Table1[[#This Row],[Invoice Date]])/3,0)</f>
        <v>Q3</v>
      </c>
      <c r="R8470" s="4" t="str">
        <f>LOOKUP(O8470,{1,3,6,9,12},{"Winter","Spring","Summer","Autumn","Winter"})</f>
        <v>Autumn</v>
      </c>
    </row>
    <row r="8471" spans="2:18"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c r="O8471" s="4">
        <f>MONTH(Table1[[#This Row],[Invoice Date]])</f>
        <v>9</v>
      </c>
      <c r="P8471" s="4">
        <f>YEAR(Table1[[#This Row],[Invoice Date]])</f>
        <v>2021</v>
      </c>
      <c r="Q8471" s="4" t="str">
        <f>"Q"&amp;ROUNDUP(MONTH(Table1[[#This Row],[Invoice Date]])/3,0)</f>
        <v>Q3</v>
      </c>
      <c r="R8471" s="4" t="str">
        <f>LOOKUP(O8471,{1,3,6,9,12},{"Winter","Spring","Summer","Autumn","Winter"})</f>
        <v>Autumn</v>
      </c>
    </row>
    <row r="8472" spans="2:18"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c r="O8472" s="4">
        <f>MONTH(Table1[[#This Row],[Invoice Date]])</f>
        <v>9</v>
      </c>
      <c r="P8472" s="4">
        <f>YEAR(Table1[[#This Row],[Invoice Date]])</f>
        <v>2021</v>
      </c>
      <c r="Q8472" s="4" t="str">
        <f>"Q"&amp;ROUNDUP(MONTH(Table1[[#This Row],[Invoice Date]])/3,0)</f>
        <v>Q3</v>
      </c>
      <c r="R8472" s="4" t="str">
        <f>LOOKUP(O8472,{1,3,6,9,12},{"Winter","Spring","Summer","Autumn","Winter"})</f>
        <v>Autumn</v>
      </c>
    </row>
    <row r="8473" spans="2:18"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c r="O8473" s="4">
        <f>MONTH(Table1[[#This Row],[Invoice Date]])</f>
        <v>9</v>
      </c>
      <c r="P8473" s="4">
        <f>YEAR(Table1[[#This Row],[Invoice Date]])</f>
        <v>2021</v>
      </c>
      <c r="Q8473" s="4" t="str">
        <f>"Q"&amp;ROUNDUP(MONTH(Table1[[#This Row],[Invoice Date]])/3,0)</f>
        <v>Q3</v>
      </c>
      <c r="R8473" s="4" t="str">
        <f>LOOKUP(O8473,{1,3,6,9,12},{"Winter","Spring","Summer","Autumn","Winter"})</f>
        <v>Autumn</v>
      </c>
    </row>
    <row r="8474" spans="2:18"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c r="O8474" s="4">
        <f>MONTH(Table1[[#This Row],[Invoice Date]])</f>
        <v>9</v>
      </c>
      <c r="P8474" s="4">
        <f>YEAR(Table1[[#This Row],[Invoice Date]])</f>
        <v>2021</v>
      </c>
      <c r="Q8474" s="4" t="str">
        <f>"Q"&amp;ROUNDUP(MONTH(Table1[[#This Row],[Invoice Date]])/3,0)</f>
        <v>Q3</v>
      </c>
      <c r="R8474" s="4" t="str">
        <f>LOOKUP(O8474,{1,3,6,9,12},{"Winter","Spring","Summer","Autumn","Winter"})</f>
        <v>Autumn</v>
      </c>
    </row>
    <row r="8475" spans="2:18"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c r="O8475" s="4">
        <f>MONTH(Table1[[#This Row],[Invoice Date]])</f>
        <v>10</v>
      </c>
      <c r="P8475" s="4">
        <f>YEAR(Table1[[#This Row],[Invoice Date]])</f>
        <v>2021</v>
      </c>
      <c r="Q8475" s="4" t="str">
        <f>"Q"&amp;ROUNDUP(MONTH(Table1[[#This Row],[Invoice Date]])/3,0)</f>
        <v>Q4</v>
      </c>
      <c r="R8475" s="4" t="str">
        <f>LOOKUP(O8475,{1,3,6,9,12},{"Winter","Spring","Summer","Autumn","Winter"})</f>
        <v>Autumn</v>
      </c>
    </row>
    <row r="8476" spans="2:18"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c r="O8476" s="4">
        <f>MONTH(Table1[[#This Row],[Invoice Date]])</f>
        <v>10</v>
      </c>
      <c r="P8476" s="4">
        <f>YEAR(Table1[[#This Row],[Invoice Date]])</f>
        <v>2021</v>
      </c>
      <c r="Q8476" s="4" t="str">
        <f>"Q"&amp;ROUNDUP(MONTH(Table1[[#This Row],[Invoice Date]])/3,0)</f>
        <v>Q4</v>
      </c>
      <c r="R8476" s="4" t="str">
        <f>LOOKUP(O8476,{1,3,6,9,12},{"Winter","Spring","Summer","Autumn","Winter"})</f>
        <v>Autumn</v>
      </c>
    </row>
    <row r="8477" spans="2:18"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c r="O8477" s="4">
        <f>MONTH(Table1[[#This Row],[Invoice Date]])</f>
        <v>10</v>
      </c>
      <c r="P8477" s="4">
        <f>YEAR(Table1[[#This Row],[Invoice Date]])</f>
        <v>2021</v>
      </c>
      <c r="Q8477" s="4" t="str">
        <f>"Q"&amp;ROUNDUP(MONTH(Table1[[#This Row],[Invoice Date]])/3,0)</f>
        <v>Q4</v>
      </c>
      <c r="R8477" s="4" t="str">
        <f>LOOKUP(O8477,{1,3,6,9,12},{"Winter","Spring","Summer","Autumn","Winter"})</f>
        <v>Autumn</v>
      </c>
    </row>
    <row r="8478" spans="2:18"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c r="O8478" s="4">
        <f>MONTH(Table1[[#This Row],[Invoice Date]])</f>
        <v>10</v>
      </c>
      <c r="P8478" s="4">
        <f>YEAR(Table1[[#This Row],[Invoice Date]])</f>
        <v>2021</v>
      </c>
      <c r="Q8478" s="4" t="str">
        <f>"Q"&amp;ROUNDUP(MONTH(Table1[[#This Row],[Invoice Date]])/3,0)</f>
        <v>Q4</v>
      </c>
      <c r="R8478" s="4" t="str">
        <f>LOOKUP(O8478,{1,3,6,9,12},{"Winter","Spring","Summer","Autumn","Winter"})</f>
        <v>Autumn</v>
      </c>
    </row>
    <row r="8479" spans="2:18"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c r="O8479" s="4">
        <f>MONTH(Table1[[#This Row],[Invoice Date]])</f>
        <v>10</v>
      </c>
      <c r="P8479" s="4">
        <f>YEAR(Table1[[#This Row],[Invoice Date]])</f>
        <v>2021</v>
      </c>
      <c r="Q8479" s="4" t="str">
        <f>"Q"&amp;ROUNDUP(MONTH(Table1[[#This Row],[Invoice Date]])/3,0)</f>
        <v>Q4</v>
      </c>
      <c r="R8479" s="4" t="str">
        <f>LOOKUP(O8479,{1,3,6,9,12},{"Winter","Spring","Summer","Autumn","Winter"})</f>
        <v>Autumn</v>
      </c>
    </row>
    <row r="8480" spans="2:18"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c r="O8480" s="4">
        <f>MONTH(Table1[[#This Row],[Invoice Date]])</f>
        <v>10</v>
      </c>
      <c r="P8480" s="4">
        <f>YEAR(Table1[[#This Row],[Invoice Date]])</f>
        <v>2021</v>
      </c>
      <c r="Q8480" s="4" t="str">
        <f>"Q"&amp;ROUNDUP(MONTH(Table1[[#This Row],[Invoice Date]])/3,0)</f>
        <v>Q4</v>
      </c>
      <c r="R8480" s="4" t="str">
        <f>LOOKUP(O8480,{1,3,6,9,12},{"Winter","Spring","Summer","Autumn","Winter"})</f>
        <v>Autumn</v>
      </c>
    </row>
    <row r="8481" spans="2:18"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c r="O8481" s="4">
        <f>MONTH(Table1[[#This Row],[Invoice Date]])</f>
        <v>11</v>
      </c>
      <c r="P8481" s="4">
        <f>YEAR(Table1[[#This Row],[Invoice Date]])</f>
        <v>2021</v>
      </c>
      <c r="Q8481" s="4" t="str">
        <f>"Q"&amp;ROUNDUP(MONTH(Table1[[#This Row],[Invoice Date]])/3,0)</f>
        <v>Q4</v>
      </c>
      <c r="R8481" s="4" t="str">
        <f>LOOKUP(O8481,{1,3,6,9,12},{"Winter","Spring","Summer","Autumn","Winter"})</f>
        <v>Autumn</v>
      </c>
    </row>
    <row r="8482" spans="2:18"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c r="O8482" s="4">
        <f>MONTH(Table1[[#This Row],[Invoice Date]])</f>
        <v>11</v>
      </c>
      <c r="P8482" s="4">
        <f>YEAR(Table1[[#This Row],[Invoice Date]])</f>
        <v>2021</v>
      </c>
      <c r="Q8482" s="4" t="str">
        <f>"Q"&amp;ROUNDUP(MONTH(Table1[[#This Row],[Invoice Date]])/3,0)</f>
        <v>Q4</v>
      </c>
      <c r="R8482" s="4" t="str">
        <f>LOOKUP(O8482,{1,3,6,9,12},{"Winter","Spring","Summer","Autumn","Winter"})</f>
        <v>Autumn</v>
      </c>
    </row>
    <row r="8483" spans="2:18"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c r="O8483" s="4">
        <f>MONTH(Table1[[#This Row],[Invoice Date]])</f>
        <v>11</v>
      </c>
      <c r="P8483" s="4">
        <f>YEAR(Table1[[#This Row],[Invoice Date]])</f>
        <v>2021</v>
      </c>
      <c r="Q8483" s="4" t="str">
        <f>"Q"&amp;ROUNDUP(MONTH(Table1[[#This Row],[Invoice Date]])/3,0)</f>
        <v>Q4</v>
      </c>
      <c r="R8483" s="4" t="str">
        <f>LOOKUP(O8483,{1,3,6,9,12},{"Winter","Spring","Summer","Autumn","Winter"})</f>
        <v>Autumn</v>
      </c>
    </row>
    <row r="8484" spans="2:18"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c r="O8484" s="4">
        <f>MONTH(Table1[[#This Row],[Invoice Date]])</f>
        <v>11</v>
      </c>
      <c r="P8484" s="4">
        <f>YEAR(Table1[[#This Row],[Invoice Date]])</f>
        <v>2021</v>
      </c>
      <c r="Q8484" s="4" t="str">
        <f>"Q"&amp;ROUNDUP(MONTH(Table1[[#This Row],[Invoice Date]])/3,0)</f>
        <v>Q4</v>
      </c>
      <c r="R8484" s="4" t="str">
        <f>LOOKUP(O8484,{1,3,6,9,12},{"Winter","Spring","Summer","Autumn","Winter"})</f>
        <v>Autumn</v>
      </c>
    </row>
    <row r="8485" spans="2:18"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c r="O8485" s="4">
        <f>MONTH(Table1[[#This Row],[Invoice Date]])</f>
        <v>11</v>
      </c>
      <c r="P8485" s="4">
        <f>YEAR(Table1[[#This Row],[Invoice Date]])</f>
        <v>2021</v>
      </c>
      <c r="Q8485" s="4" t="str">
        <f>"Q"&amp;ROUNDUP(MONTH(Table1[[#This Row],[Invoice Date]])/3,0)</f>
        <v>Q4</v>
      </c>
      <c r="R8485" s="4" t="str">
        <f>LOOKUP(O8485,{1,3,6,9,12},{"Winter","Spring","Summer","Autumn","Winter"})</f>
        <v>Autumn</v>
      </c>
    </row>
    <row r="8486" spans="2:18"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c r="O8486" s="4">
        <f>MONTH(Table1[[#This Row],[Invoice Date]])</f>
        <v>11</v>
      </c>
      <c r="P8486" s="4">
        <f>YEAR(Table1[[#This Row],[Invoice Date]])</f>
        <v>2021</v>
      </c>
      <c r="Q8486" s="4" t="str">
        <f>"Q"&amp;ROUNDUP(MONTH(Table1[[#This Row],[Invoice Date]])/3,0)</f>
        <v>Q4</v>
      </c>
      <c r="R8486" s="4" t="str">
        <f>LOOKUP(O8486,{1,3,6,9,12},{"Winter","Spring","Summer","Autumn","Winter"})</f>
        <v>Autumn</v>
      </c>
    </row>
    <row r="8487" spans="2:18"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c r="O8487" s="4">
        <f>MONTH(Table1[[#This Row],[Invoice Date]])</f>
        <v>12</v>
      </c>
      <c r="P8487" s="4">
        <f>YEAR(Table1[[#This Row],[Invoice Date]])</f>
        <v>2021</v>
      </c>
      <c r="Q8487" s="4" t="str">
        <f>"Q"&amp;ROUNDUP(MONTH(Table1[[#This Row],[Invoice Date]])/3,0)</f>
        <v>Q4</v>
      </c>
      <c r="R8487" s="4" t="str">
        <f>LOOKUP(O8487,{1,3,6,9,12},{"Winter","Spring","Summer","Autumn","Winter"})</f>
        <v>Winter</v>
      </c>
    </row>
    <row r="8488" spans="2:18"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c r="O8488" s="4">
        <f>MONTH(Table1[[#This Row],[Invoice Date]])</f>
        <v>12</v>
      </c>
      <c r="P8488" s="4">
        <f>YEAR(Table1[[#This Row],[Invoice Date]])</f>
        <v>2021</v>
      </c>
      <c r="Q8488" s="4" t="str">
        <f>"Q"&amp;ROUNDUP(MONTH(Table1[[#This Row],[Invoice Date]])/3,0)</f>
        <v>Q4</v>
      </c>
      <c r="R8488" s="4" t="str">
        <f>LOOKUP(O8488,{1,3,6,9,12},{"Winter","Spring","Summer","Autumn","Winter"})</f>
        <v>Winter</v>
      </c>
    </row>
    <row r="8489" spans="2:18"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c r="O8489" s="4">
        <f>MONTH(Table1[[#This Row],[Invoice Date]])</f>
        <v>12</v>
      </c>
      <c r="P8489" s="4">
        <f>YEAR(Table1[[#This Row],[Invoice Date]])</f>
        <v>2021</v>
      </c>
      <c r="Q8489" s="4" t="str">
        <f>"Q"&amp;ROUNDUP(MONTH(Table1[[#This Row],[Invoice Date]])/3,0)</f>
        <v>Q4</v>
      </c>
      <c r="R8489" s="4" t="str">
        <f>LOOKUP(O8489,{1,3,6,9,12},{"Winter","Spring","Summer","Autumn","Winter"})</f>
        <v>Winter</v>
      </c>
    </row>
    <row r="8490" spans="2:18"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c r="O8490" s="4">
        <f>MONTH(Table1[[#This Row],[Invoice Date]])</f>
        <v>12</v>
      </c>
      <c r="P8490" s="4">
        <f>YEAR(Table1[[#This Row],[Invoice Date]])</f>
        <v>2021</v>
      </c>
      <c r="Q8490" s="4" t="str">
        <f>"Q"&amp;ROUNDUP(MONTH(Table1[[#This Row],[Invoice Date]])/3,0)</f>
        <v>Q4</v>
      </c>
      <c r="R8490" s="4" t="str">
        <f>LOOKUP(O8490,{1,3,6,9,12},{"Winter","Spring","Summer","Autumn","Winter"})</f>
        <v>Winter</v>
      </c>
    </row>
    <row r="8491" spans="2:18"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c r="O8491" s="4">
        <f>MONTH(Table1[[#This Row],[Invoice Date]])</f>
        <v>12</v>
      </c>
      <c r="P8491" s="4">
        <f>YEAR(Table1[[#This Row],[Invoice Date]])</f>
        <v>2021</v>
      </c>
      <c r="Q8491" s="4" t="str">
        <f>"Q"&amp;ROUNDUP(MONTH(Table1[[#This Row],[Invoice Date]])/3,0)</f>
        <v>Q4</v>
      </c>
      <c r="R8491" s="4" t="str">
        <f>LOOKUP(O8491,{1,3,6,9,12},{"Winter","Spring","Summer","Autumn","Winter"})</f>
        <v>Winter</v>
      </c>
    </row>
    <row r="8492" spans="2:18"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c r="O8492" s="4">
        <f>MONTH(Table1[[#This Row],[Invoice Date]])</f>
        <v>12</v>
      </c>
      <c r="P8492" s="4">
        <f>YEAR(Table1[[#This Row],[Invoice Date]])</f>
        <v>2021</v>
      </c>
      <c r="Q8492" s="4" t="str">
        <f>"Q"&amp;ROUNDUP(MONTH(Table1[[#This Row],[Invoice Date]])/3,0)</f>
        <v>Q4</v>
      </c>
      <c r="R8492" s="4" t="str">
        <f>LOOKUP(O8492,{1,3,6,9,12},{"Winter","Spring","Summer","Autumn","Winter"})</f>
        <v>Winter</v>
      </c>
    </row>
    <row r="8493" spans="2:18"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c r="O8493" s="4">
        <f>MONTH(Table1[[#This Row],[Invoice Date]])</f>
        <v>1</v>
      </c>
      <c r="P8493" s="4">
        <f>YEAR(Table1[[#This Row],[Invoice Date]])</f>
        <v>2021</v>
      </c>
      <c r="Q8493" s="4" t="str">
        <f>"Q"&amp;ROUNDUP(MONTH(Table1[[#This Row],[Invoice Date]])/3,0)</f>
        <v>Q1</v>
      </c>
      <c r="R8493" s="4" t="str">
        <f>LOOKUP(O8493,{1,3,6,9,12},{"Winter","Spring","Summer","Autumn","Winter"})</f>
        <v>Winter</v>
      </c>
    </row>
    <row r="8494" spans="2:18"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c r="O8494" s="4">
        <f>MONTH(Table1[[#This Row],[Invoice Date]])</f>
        <v>1</v>
      </c>
      <c r="P8494" s="4">
        <f>YEAR(Table1[[#This Row],[Invoice Date]])</f>
        <v>2021</v>
      </c>
      <c r="Q8494" s="4" t="str">
        <f>"Q"&amp;ROUNDUP(MONTH(Table1[[#This Row],[Invoice Date]])/3,0)</f>
        <v>Q1</v>
      </c>
      <c r="R8494" s="4" t="str">
        <f>LOOKUP(O8494,{1,3,6,9,12},{"Winter","Spring","Summer","Autumn","Winter"})</f>
        <v>Winter</v>
      </c>
    </row>
    <row r="8495" spans="2:18"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c r="O8495" s="4">
        <f>MONTH(Table1[[#This Row],[Invoice Date]])</f>
        <v>1</v>
      </c>
      <c r="P8495" s="4">
        <f>YEAR(Table1[[#This Row],[Invoice Date]])</f>
        <v>2021</v>
      </c>
      <c r="Q8495" s="4" t="str">
        <f>"Q"&amp;ROUNDUP(MONTH(Table1[[#This Row],[Invoice Date]])/3,0)</f>
        <v>Q1</v>
      </c>
      <c r="R8495" s="4" t="str">
        <f>LOOKUP(O8495,{1,3,6,9,12},{"Winter","Spring","Summer","Autumn","Winter"})</f>
        <v>Winter</v>
      </c>
    </row>
    <row r="8496" spans="2:18"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c r="O8496" s="4">
        <f>MONTH(Table1[[#This Row],[Invoice Date]])</f>
        <v>1</v>
      </c>
      <c r="P8496" s="4">
        <f>YEAR(Table1[[#This Row],[Invoice Date]])</f>
        <v>2021</v>
      </c>
      <c r="Q8496" s="4" t="str">
        <f>"Q"&amp;ROUNDUP(MONTH(Table1[[#This Row],[Invoice Date]])/3,0)</f>
        <v>Q1</v>
      </c>
      <c r="R8496" s="4" t="str">
        <f>LOOKUP(O8496,{1,3,6,9,12},{"Winter","Spring","Summer","Autumn","Winter"})</f>
        <v>Winter</v>
      </c>
    </row>
    <row r="8497" spans="2:18"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c r="O8497" s="4">
        <f>MONTH(Table1[[#This Row],[Invoice Date]])</f>
        <v>1</v>
      </c>
      <c r="P8497" s="4">
        <f>YEAR(Table1[[#This Row],[Invoice Date]])</f>
        <v>2021</v>
      </c>
      <c r="Q8497" s="4" t="str">
        <f>"Q"&amp;ROUNDUP(MONTH(Table1[[#This Row],[Invoice Date]])/3,0)</f>
        <v>Q1</v>
      </c>
      <c r="R8497" s="4" t="str">
        <f>LOOKUP(O8497,{1,3,6,9,12},{"Winter","Spring","Summer","Autumn","Winter"})</f>
        <v>Winter</v>
      </c>
    </row>
    <row r="8498" spans="2:18"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c r="O8498" s="4">
        <f>MONTH(Table1[[#This Row],[Invoice Date]])</f>
        <v>1</v>
      </c>
      <c r="P8498" s="4">
        <f>YEAR(Table1[[#This Row],[Invoice Date]])</f>
        <v>2021</v>
      </c>
      <c r="Q8498" s="4" t="str">
        <f>"Q"&amp;ROUNDUP(MONTH(Table1[[#This Row],[Invoice Date]])/3,0)</f>
        <v>Q1</v>
      </c>
      <c r="R8498" s="4" t="str">
        <f>LOOKUP(O8498,{1,3,6,9,12},{"Winter","Spring","Summer","Autumn","Winter"})</f>
        <v>Winter</v>
      </c>
    </row>
    <row r="8499" spans="2:18"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c r="O8499" s="4">
        <f>MONTH(Table1[[#This Row],[Invoice Date]])</f>
        <v>2</v>
      </c>
      <c r="P8499" s="4">
        <f>YEAR(Table1[[#This Row],[Invoice Date]])</f>
        <v>2021</v>
      </c>
      <c r="Q8499" s="4" t="str">
        <f>"Q"&amp;ROUNDUP(MONTH(Table1[[#This Row],[Invoice Date]])/3,0)</f>
        <v>Q1</v>
      </c>
      <c r="R8499" s="4" t="str">
        <f>LOOKUP(O8499,{1,3,6,9,12},{"Winter","Spring","Summer","Autumn","Winter"})</f>
        <v>Winter</v>
      </c>
    </row>
    <row r="8500" spans="2:18"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c r="O8500" s="4">
        <f>MONTH(Table1[[#This Row],[Invoice Date]])</f>
        <v>2</v>
      </c>
      <c r="P8500" s="4">
        <f>YEAR(Table1[[#This Row],[Invoice Date]])</f>
        <v>2021</v>
      </c>
      <c r="Q8500" s="4" t="str">
        <f>"Q"&amp;ROUNDUP(MONTH(Table1[[#This Row],[Invoice Date]])/3,0)</f>
        <v>Q1</v>
      </c>
      <c r="R8500" s="4" t="str">
        <f>LOOKUP(O8500,{1,3,6,9,12},{"Winter","Spring","Summer","Autumn","Winter"})</f>
        <v>Winter</v>
      </c>
    </row>
    <row r="8501" spans="2:18"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c r="O8501" s="4">
        <f>MONTH(Table1[[#This Row],[Invoice Date]])</f>
        <v>2</v>
      </c>
      <c r="P8501" s="4">
        <f>YEAR(Table1[[#This Row],[Invoice Date]])</f>
        <v>2021</v>
      </c>
      <c r="Q8501" s="4" t="str">
        <f>"Q"&amp;ROUNDUP(MONTH(Table1[[#This Row],[Invoice Date]])/3,0)</f>
        <v>Q1</v>
      </c>
      <c r="R8501" s="4" t="str">
        <f>LOOKUP(O8501,{1,3,6,9,12},{"Winter","Spring","Summer","Autumn","Winter"})</f>
        <v>Winter</v>
      </c>
    </row>
    <row r="8502" spans="2:18"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c r="O8502" s="4">
        <f>MONTH(Table1[[#This Row],[Invoice Date]])</f>
        <v>2</v>
      </c>
      <c r="P8502" s="4">
        <f>YEAR(Table1[[#This Row],[Invoice Date]])</f>
        <v>2021</v>
      </c>
      <c r="Q8502" s="4" t="str">
        <f>"Q"&amp;ROUNDUP(MONTH(Table1[[#This Row],[Invoice Date]])/3,0)</f>
        <v>Q1</v>
      </c>
      <c r="R8502" s="4" t="str">
        <f>LOOKUP(O8502,{1,3,6,9,12},{"Winter","Spring","Summer","Autumn","Winter"})</f>
        <v>Winter</v>
      </c>
    </row>
    <row r="8503" spans="2:18"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c r="O8503" s="4">
        <f>MONTH(Table1[[#This Row],[Invoice Date]])</f>
        <v>2</v>
      </c>
      <c r="P8503" s="4">
        <f>YEAR(Table1[[#This Row],[Invoice Date]])</f>
        <v>2021</v>
      </c>
      <c r="Q8503" s="4" t="str">
        <f>"Q"&amp;ROUNDUP(MONTH(Table1[[#This Row],[Invoice Date]])/3,0)</f>
        <v>Q1</v>
      </c>
      <c r="R8503" s="4" t="str">
        <f>LOOKUP(O8503,{1,3,6,9,12},{"Winter","Spring","Summer","Autumn","Winter"})</f>
        <v>Winter</v>
      </c>
    </row>
    <row r="8504" spans="2:18"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c r="O8504" s="4">
        <f>MONTH(Table1[[#This Row],[Invoice Date]])</f>
        <v>2</v>
      </c>
      <c r="P8504" s="4">
        <f>YEAR(Table1[[#This Row],[Invoice Date]])</f>
        <v>2021</v>
      </c>
      <c r="Q8504" s="4" t="str">
        <f>"Q"&amp;ROUNDUP(MONTH(Table1[[#This Row],[Invoice Date]])/3,0)</f>
        <v>Q1</v>
      </c>
      <c r="R8504" s="4" t="str">
        <f>LOOKUP(O8504,{1,3,6,9,12},{"Winter","Spring","Summer","Autumn","Winter"})</f>
        <v>Winter</v>
      </c>
    </row>
    <row r="8505" spans="2:18"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c r="O8505" s="4">
        <f>MONTH(Table1[[#This Row],[Invoice Date]])</f>
        <v>3</v>
      </c>
      <c r="P8505" s="4">
        <f>YEAR(Table1[[#This Row],[Invoice Date]])</f>
        <v>2021</v>
      </c>
      <c r="Q8505" s="4" t="str">
        <f>"Q"&amp;ROUNDUP(MONTH(Table1[[#This Row],[Invoice Date]])/3,0)</f>
        <v>Q1</v>
      </c>
      <c r="R8505" s="4" t="str">
        <f>LOOKUP(O8505,{1,3,6,9,12},{"Winter","Spring","Summer","Autumn","Winter"})</f>
        <v>Spring</v>
      </c>
    </row>
    <row r="8506" spans="2:18"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c r="O8506" s="4">
        <f>MONTH(Table1[[#This Row],[Invoice Date]])</f>
        <v>3</v>
      </c>
      <c r="P8506" s="4">
        <f>YEAR(Table1[[#This Row],[Invoice Date]])</f>
        <v>2021</v>
      </c>
      <c r="Q8506" s="4" t="str">
        <f>"Q"&amp;ROUNDUP(MONTH(Table1[[#This Row],[Invoice Date]])/3,0)</f>
        <v>Q1</v>
      </c>
      <c r="R8506" s="4" t="str">
        <f>LOOKUP(O8506,{1,3,6,9,12},{"Winter","Spring","Summer","Autumn","Winter"})</f>
        <v>Spring</v>
      </c>
    </row>
    <row r="8507" spans="2:18"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c r="O8507" s="4">
        <f>MONTH(Table1[[#This Row],[Invoice Date]])</f>
        <v>3</v>
      </c>
      <c r="P8507" s="4">
        <f>YEAR(Table1[[#This Row],[Invoice Date]])</f>
        <v>2021</v>
      </c>
      <c r="Q8507" s="4" t="str">
        <f>"Q"&amp;ROUNDUP(MONTH(Table1[[#This Row],[Invoice Date]])/3,0)</f>
        <v>Q1</v>
      </c>
      <c r="R8507" s="4" t="str">
        <f>LOOKUP(O8507,{1,3,6,9,12},{"Winter","Spring","Summer","Autumn","Winter"})</f>
        <v>Spring</v>
      </c>
    </row>
    <row r="8508" spans="2:18"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c r="O8508" s="4">
        <f>MONTH(Table1[[#This Row],[Invoice Date]])</f>
        <v>3</v>
      </c>
      <c r="P8508" s="4">
        <f>YEAR(Table1[[#This Row],[Invoice Date]])</f>
        <v>2021</v>
      </c>
      <c r="Q8508" s="4" t="str">
        <f>"Q"&amp;ROUNDUP(MONTH(Table1[[#This Row],[Invoice Date]])/3,0)</f>
        <v>Q1</v>
      </c>
      <c r="R8508" s="4" t="str">
        <f>LOOKUP(O8508,{1,3,6,9,12},{"Winter","Spring","Summer","Autumn","Winter"})</f>
        <v>Spring</v>
      </c>
    </row>
    <row r="8509" spans="2:18"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c r="O8509" s="4">
        <f>MONTH(Table1[[#This Row],[Invoice Date]])</f>
        <v>3</v>
      </c>
      <c r="P8509" s="4">
        <f>YEAR(Table1[[#This Row],[Invoice Date]])</f>
        <v>2021</v>
      </c>
      <c r="Q8509" s="4" t="str">
        <f>"Q"&amp;ROUNDUP(MONTH(Table1[[#This Row],[Invoice Date]])/3,0)</f>
        <v>Q1</v>
      </c>
      <c r="R8509" s="4" t="str">
        <f>LOOKUP(O8509,{1,3,6,9,12},{"Winter","Spring","Summer","Autumn","Winter"})</f>
        <v>Spring</v>
      </c>
    </row>
    <row r="8510" spans="2:18"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c r="O8510" s="4">
        <f>MONTH(Table1[[#This Row],[Invoice Date]])</f>
        <v>3</v>
      </c>
      <c r="P8510" s="4">
        <f>YEAR(Table1[[#This Row],[Invoice Date]])</f>
        <v>2021</v>
      </c>
      <c r="Q8510" s="4" t="str">
        <f>"Q"&amp;ROUNDUP(MONTH(Table1[[#This Row],[Invoice Date]])/3,0)</f>
        <v>Q1</v>
      </c>
      <c r="R8510" s="4" t="str">
        <f>LOOKUP(O8510,{1,3,6,9,12},{"Winter","Spring","Summer","Autumn","Winter"})</f>
        <v>Spring</v>
      </c>
    </row>
    <row r="8511" spans="2:18"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c r="O8511" s="4">
        <f>MONTH(Table1[[#This Row],[Invoice Date]])</f>
        <v>4</v>
      </c>
      <c r="P8511" s="4">
        <f>YEAR(Table1[[#This Row],[Invoice Date]])</f>
        <v>2021</v>
      </c>
      <c r="Q8511" s="4" t="str">
        <f>"Q"&amp;ROUNDUP(MONTH(Table1[[#This Row],[Invoice Date]])/3,0)</f>
        <v>Q2</v>
      </c>
      <c r="R8511" s="4" t="str">
        <f>LOOKUP(O8511,{1,3,6,9,12},{"Winter","Spring","Summer","Autumn","Winter"})</f>
        <v>Spring</v>
      </c>
    </row>
    <row r="8512" spans="2:18"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c r="O8512" s="4">
        <f>MONTH(Table1[[#This Row],[Invoice Date]])</f>
        <v>4</v>
      </c>
      <c r="P8512" s="4">
        <f>YEAR(Table1[[#This Row],[Invoice Date]])</f>
        <v>2021</v>
      </c>
      <c r="Q8512" s="4" t="str">
        <f>"Q"&amp;ROUNDUP(MONTH(Table1[[#This Row],[Invoice Date]])/3,0)</f>
        <v>Q2</v>
      </c>
      <c r="R8512" s="4" t="str">
        <f>LOOKUP(O8512,{1,3,6,9,12},{"Winter","Spring","Summer","Autumn","Winter"})</f>
        <v>Spring</v>
      </c>
    </row>
    <row r="8513" spans="2:18"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c r="O8513" s="4">
        <f>MONTH(Table1[[#This Row],[Invoice Date]])</f>
        <v>4</v>
      </c>
      <c r="P8513" s="4">
        <f>YEAR(Table1[[#This Row],[Invoice Date]])</f>
        <v>2021</v>
      </c>
      <c r="Q8513" s="4" t="str">
        <f>"Q"&amp;ROUNDUP(MONTH(Table1[[#This Row],[Invoice Date]])/3,0)</f>
        <v>Q2</v>
      </c>
      <c r="R8513" s="4" t="str">
        <f>LOOKUP(O8513,{1,3,6,9,12},{"Winter","Spring","Summer","Autumn","Winter"})</f>
        <v>Spring</v>
      </c>
    </row>
    <row r="8514" spans="2:18"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c r="O8514" s="4">
        <f>MONTH(Table1[[#This Row],[Invoice Date]])</f>
        <v>4</v>
      </c>
      <c r="P8514" s="4">
        <f>YEAR(Table1[[#This Row],[Invoice Date]])</f>
        <v>2021</v>
      </c>
      <c r="Q8514" s="4" t="str">
        <f>"Q"&amp;ROUNDUP(MONTH(Table1[[#This Row],[Invoice Date]])/3,0)</f>
        <v>Q2</v>
      </c>
      <c r="R8514" s="4" t="str">
        <f>LOOKUP(O8514,{1,3,6,9,12},{"Winter","Spring","Summer","Autumn","Winter"})</f>
        <v>Spring</v>
      </c>
    </row>
    <row r="8515" spans="2:18"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c r="O8515" s="4">
        <f>MONTH(Table1[[#This Row],[Invoice Date]])</f>
        <v>4</v>
      </c>
      <c r="P8515" s="4">
        <f>YEAR(Table1[[#This Row],[Invoice Date]])</f>
        <v>2021</v>
      </c>
      <c r="Q8515" s="4" t="str">
        <f>"Q"&amp;ROUNDUP(MONTH(Table1[[#This Row],[Invoice Date]])/3,0)</f>
        <v>Q2</v>
      </c>
      <c r="R8515" s="4" t="str">
        <f>LOOKUP(O8515,{1,3,6,9,12},{"Winter","Spring","Summer","Autumn","Winter"})</f>
        <v>Spring</v>
      </c>
    </row>
    <row r="8516" spans="2:18"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c r="O8516" s="4">
        <f>MONTH(Table1[[#This Row],[Invoice Date]])</f>
        <v>4</v>
      </c>
      <c r="P8516" s="4">
        <f>YEAR(Table1[[#This Row],[Invoice Date]])</f>
        <v>2021</v>
      </c>
      <c r="Q8516" s="4" t="str">
        <f>"Q"&amp;ROUNDUP(MONTH(Table1[[#This Row],[Invoice Date]])/3,0)</f>
        <v>Q2</v>
      </c>
      <c r="R8516" s="4" t="str">
        <f>LOOKUP(O8516,{1,3,6,9,12},{"Winter","Spring","Summer","Autumn","Winter"})</f>
        <v>Spring</v>
      </c>
    </row>
    <row r="8517" spans="2:18"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c r="O8517" s="4">
        <f>MONTH(Table1[[#This Row],[Invoice Date]])</f>
        <v>5</v>
      </c>
      <c r="P8517" s="4">
        <f>YEAR(Table1[[#This Row],[Invoice Date]])</f>
        <v>2021</v>
      </c>
      <c r="Q8517" s="4" t="str">
        <f>"Q"&amp;ROUNDUP(MONTH(Table1[[#This Row],[Invoice Date]])/3,0)</f>
        <v>Q2</v>
      </c>
      <c r="R8517" s="4" t="str">
        <f>LOOKUP(O8517,{1,3,6,9,12},{"Winter","Spring","Summer","Autumn","Winter"})</f>
        <v>Spring</v>
      </c>
    </row>
    <row r="8518" spans="2:18"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c r="O8518" s="4">
        <f>MONTH(Table1[[#This Row],[Invoice Date]])</f>
        <v>5</v>
      </c>
      <c r="P8518" s="4">
        <f>YEAR(Table1[[#This Row],[Invoice Date]])</f>
        <v>2021</v>
      </c>
      <c r="Q8518" s="4" t="str">
        <f>"Q"&amp;ROUNDUP(MONTH(Table1[[#This Row],[Invoice Date]])/3,0)</f>
        <v>Q2</v>
      </c>
      <c r="R8518" s="4" t="str">
        <f>LOOKUP(O8518,{1,3,6,9,12},{"Winter","Spring","Summer","Autumn","Winter"})</f>
        <v>Spring</v>
      </c>
    </row>
    <row r="8519" spans="2:18"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c r="O8519" s="4">
        <f>MONTH(Table1[[#This Row],[Invoice Date]])</f>
        <v>5</v>
      </c>
      <c r="P8519" s="4">
        <f>YEAR(Table1[[#This Row],[Invoice Date]])</f>
        <v>2021</v>
      </c>
      <c r="Q8519" s="4" t="str">
        <f>"Q"&amp;ROUNDUP(MONTH(Table1[[#This Row],[Invoice Date]])/3,0)</f>
        <v>Q2</v>
      </c>
      <c r="R8519" s="4" t="str">
        <f>LOOKUP(O8519,{1,3,6,9,12},{"Winter","Spring","Summer","Autumn","Winter"})</f>
        <v>Spring</v>
      </c>
    </row>
    <row r="8520" spans="2:18"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c r="O8520" s="4">
        <f>MONTH(Table1[[#This Row],[Invoice Date]])</f>
        <v>5</v>
      </c>
      <c r="P8520" s="4">
        <f>YEAR(Table1[[#This Row],[Invoice Date]])</f>
        <v>2021</v>
      </c>
      <c r="Q8520" s="4" t="str">
        <f>"Q"&amp;ROUNDUP(MONTH(Table1[[#This Row],[Invoice Date]])/3,0)</f>
        <v>Q2</v>
      </c>
      <c r="R8520" s="4" t="str">
        <f>LOOKUP(O8520,{1,3,6,9,12},{"Winter","Spring","Summer","Autumn","Winter"})</f>
        <v>Spring</v>
      </c>
    </row>
    <row r="8521" spans="2:18"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c r="O8521" s="4">
        <f>MONTH(Table1[[#This Row],[Invoice Date]])</f>
        <v>5</v>
      </c>
      <c r="P8521" s="4">
        <f>YEAR(Table1[[#This Row],[Invoice Date]])</f>
        <v>2021</v>
      </c>
      <c r="Q8521" s="4" t="str">
        <f>"Q"&amp;ROUNDUP(MONTH(Table1[[#This Row],[Invoice Date]])/3,0)</f>
        <v>Q2</v>
      </c>
      <c r="R8521" s="4" t="str">
        <f>LOOKUP(O8521,{1,3,6,9,12},{"Winter","Spring","Summer","Autumn","Winter"})</f>
        <v>Spring</v>
      </c>
    </row>
    <row r="8522" spans="2:18"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c r="O8522" s="4">
        <f>MONTH(Table1[[#This Row],[Invoice Date]])</f>
        <v>5</v>
      </c>
      <c r="P8522" s="4">
        <f>YEAR(Table1[[#This Row],[Invoice Date]])</f>
        <v>2021</v>
      </c>
      <c r="Q8522" s="4" t="str">
        <f>"Q"&amp;ROUNDUP(MONTH(Table1[[#This Row],[Invoice Date]])/3,0)</f>
        <v>Q2</v>
      </c>
      <c r="R8522" s="4" t="str">
        <f>LOOKUP(O8522,{1,3,6,9,12},{"Winter","Spring","Summer","Autumn","Winter"})</f>
        <v>Spring</v>
      </c>
    </row>
    <row r="8523" spans="2:18"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c r="O8523" s="4">
        <f>MONTH(Table1[[#This Row],[Invoice Date]])</f>
        <v>6</v>
      </c>
      <c r="P8523" s="4">
        <f>YEAR(Table1[[#This Row],[Invoice Date]])</f>
        <v>2021</v>
      </c>
      <c r="Q8523" s="4" t="str">
        <f>"Q"&amp;ROUNDUP(MONTH(Table1[[#This Row],[Invoice Date]])/3,0)</f>
        <v>Q2</v>
      </c>
      <c r="R8523" s="4" t="str">
        <f>LOOKUP(O8523,{1,3,6,9,12},{"Winter","Spring","Summer","Autumn","Winter"})</f>
        <v>Summer</v>
      </c>
    </row>
    <row r="8524" spans="2:18"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c r="O8524" s="4">
        <f>MONTH(Table1[[#This Row],[Invoice Date]])</f>
        <v>6</v>
      </c>
      <c r="P8524" s="4">
        <f>YEAR(Table1[[#This Row],[Invoice Date]])</f>
        <v>2021</v>
      </c>
      <c r="Q8524" s="4" t="str">
        <f>"Q"&amp;ROUNDUP(MONTH(Table1[[#This Row],[Invoice Date]])/3,0)</f>
        <v>Q2</v>
      </c>
      <c r="R8524" s="4" t="str">
        <f>LOOKUP(O8524,{1,3,6,9,12},{"Winter","Spring","Summer","Autumn","Winter"})</f>
        <v>Summer</v>
      </c>
    </row>
    <row r="8525" spans="2:18"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c r="O8525" s="4">
        <f>MONTH(Table1[[#This Row],[Invoice Date]])</f>
        <v>6</v>
      </c>
      <c r="P8525" s="4">
        <f>YEAR(Table1[[#This Row],[Invoice Date]])</f>
        <v>2021</v>
      </c>
      <c r="Q8525" s="4" t="str">
        <f>"Q"&amp;ROUNDUP(MONTH(Table1[[#This Row],[Invoice Date]])/3,0)</f>
        <v>Q2</v>
      </c>
      <c r="R8525" s="4" t="str">
        <f>LOOKUP(O8525,{1,3,6,9,12},{"Winter","Spring","Summer","Autumn","Winter"})</f>
        <v>Summer</v>
      </c>
    </row>
    <row r="8526" spans="2:18"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c r="O8526" s="4">
        <f>MONTH(Table1[[#This Row],[Invoice Date]])</f>
        <v>6</v>
      </c>
      <c r="P8526" s="4">
        <f>YEAR(Table1[[#This Row],[Invoice Date]])</f>
        <v>2021</v>
      </c>
      <c r="Q8526" s="4" t="str">
        <f>"Q"&amp;ROUNDUP(MONTH(Table1[[#This Row],[Invoice Date]])/3,0)</f>
        <v>Q2</v>
      </c>
      <c r="R8526" s="4" t="str">
        <f>LOOKUP(O8526,{1,3,6,9,12},{"Winter","Spring","Summer","Autumn","Winter"})</f>
        <v>Summer</v>
      </c>
    </row>
    <row r="8527" spans="2:18"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c r="O8527" s="4">
        <f>MONTH(Table1[[#This Row],[Invoice Date]])</f>
        <v>6</v>
      </c>
      <c r="P8527" s="4">
        <f>YEAR(Table1[[#This Row],[Invoice Date]])</f>
        <v>2021</v>
      </c>
      <c r="Q8527" s="4" t="str">
        <f>"Q"&amp;ROUNDUP(MONTH(Table1[[#This Row],[Invoice Date]])/3,0)</f>
        <v>Q2</v>
      </c>
      <c r="R8527" s="4" t="str">
        <f>LOOKUP(O8527,{1,3,6,9,12},{"Winter","Spring","Summer","Autumn","Winter"})</f>
        <v>Summer</v>
      </c>
    </row>
    <row r="8528" spans="2:18"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c r="O8528" s="4">
        <f>MONTH(Table1[[#This Row],[Invoice Date]])</f>
        <v>6</v>
      </c>
      <c r="P8528" s="4">
        <f>YEAR(Table1[[#This Row],[Invoice Date]])</f>
        <v>2021</v>
      </c>
      <c r="Q8528" s="4" t="str">
        <f>"Q"&amp;ROUNDUP(MONTH(Table1[[#This Row],[Invoice Date]])/3,0)</f>
        <v>Q2</v>
      </c>
      <c r="R8528" s="4" t="str">
        <f>LOOKUP(O8528,{1,3,6,9,12},{"Winter","Spring","Summer","Autumn","Winter"})</f>
        <v>Summer</v>
      </c>
    </row>
    <row r="8529" spans="2:18"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c r="O8529" s="4">
        <f>MONTH(Table1[[#This Row],[Invoice Date]])</f>
        <v>7</v>
      </c>
      <c r="P8529" s="4">
        <f>YEAR(Table1[[#This Row],[Invoice Date]])</f>
        <v>2021</v>
      </c>
      <c r="Q8529" s="4" t="str">
        <f>"Q"&amp;ROUNDUP(MONTH(Table1[[#This Row],[Invoice Date]])/3,0)</f>
        <v>Q3</v>
      </c>
      <c r="R8529" s="4" t="str">
        <f>LOOKUP(O8529,{1,3,6,9,12},{"Winter","Spring","Summer","Autumn","Winter"})</f>
        <v>Summer</v>
      </c>
    </row>
    <row r="8530" spans="2:18"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c r="O8530" s="4">
        <f>MONTH(Table1[[#This Row],[Invoice Date]])</f>
        <v>7</v>
      </c>
      <c r="P8530" s="4">
        <f>YEAR(Table1[[#This Row],[Invoice Date]])</f>
        <v>2021</v>
      </c>
      <c r="Q8530" s="4" t="str">
        <f>"Q"&amp;ROUNDUP(MONTH(Table1[[#This Row],[Invoice Date]])/3,0)</f>
        <v>Q3</v>
      </c>
      <c r="R8530" s="4" t="str">
        <f>LOOKUP(O8530,{1,3,6,9,12},{"Winter","Spring","Summer","Autumn","Winter"})</f>
        <v>Summer</v>
      </c>
    </row>
    <row r="8531" spans="2:18"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c r="O8531" s="4">
        <f>MONTH(Table1[[#This Row],[Invoice Date]])</f>
        <v>7</v>
      </c>
      <c r="P8531" s="4">
        <f>YEAR(Table1[[#This Row],[Invoice Date]])</f>
        <v>2021</v>
      </c>
      <c r="Q8531" s="4" t="str">
        <f>"Q"&amp;ROUNDUP(MONTH(Table1[[#This Row],[Invoice Date]])/3,0)</f>
        <v>Q3</v>
      </c>
      <c r="R8531" s="4" t="str">
        <f>LOOKUP(O8531,{1,3,6,9,12},{"Winter","Spring","Summer","Autumn","Winter"})</f>
        <v>Summer</v>
      </c>
    </row>
    <row r="8532" spans="2:18"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c r="O8532" s="4">
        <f>MONTH(Table1[[#This Row],[Invoice Date]])</f>
        <v>7</v>
      </c>
      <c r="P8532" s="4">
        <f>YEAR(Table1[[#This Row],[Invoice Date]])</f>
        <v>2021</v>
      </c>
      <c r="Q8532" s="4" t="str">
        <f>"Q"&amp;ROUNDUP(MONTH(Table1[[#This Row],[Invoice Date]])/3,0)</f>
        <v>Q3</v>
      </c>
      <c r="R8532" s="4" t="str">
        <f>LOOKUP(O8532,{1,3,6,9,12},{"Winter","Spring","Summer","Autumn","Winter"})</f>
        <v>Summer</v>
      </c>
    </row>
    <row r="8533" spans="2:18"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c r="O8533" s="4">
        <f>MONTH(Table1[[#This Row],[Invoice Date]])</f>
        <v>7</v>
      </c>
      <c r="P8533" s="4">
        <f>YEAR(Table1[[#This Row],[Invoice Date]])</f>
        <v>2021</v>
      </c>
      <c r="Q8533" s="4" t="str">
        <f>"Q"&amp;ROUNDUP(MONTH(Table1[[#This Row],[Invoice Date]])/3,0)</f>
        <v>Q3</v>
      </c>
      <c r="R8533" s="4" t="str">
        <f>LOOKUP(O8533,{1,3,6,9,12},{"Winter","Spring","Summer","Autumn","Winter"})</f>
        <v>Summer</v>
      </c>
    </row>
    <row r="8534" spans="2:18"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c r="O8534" s="4">
        <f>MONTH(Table1[[#This Row],[Invoice Date]])</f>
        <v>7</v>
      </c>
      <c r="P8534" s="4">
        <f>YEAR(Table1[[#This Row],[Invoice Date]])</f>
        <v>2021</v>
      </c>
      <c r="Q8534" s="4" t="str">
        <f>"Q"&amp;ROUNDUP(MONTH(Table1[[#This Row],[Invoice Date]])/3,0)</f>
        <v>Q3</v>
      </c>
      <c r="R8534" s="4" t="str">
        <f>LOOKUP(O8534,{1,3,6,9,12},{"Winter","Spring","Summer","Autumn","Winter"})</f>
        <v>Summer</v>
      </c>
    </row>
    <row r="8535" spans="2:18"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c r="O8535" s="4">
        <f>MONTH(Table1[[#This Row],[Invoice Date]])</f>
        <v>8</v>
      </c>
      <c r="P8535" s="4">
        <f>YEAR(Table1[[#This Row],[Invoice Date]])</f>
        <v>2021</v>
      </c>
      <c r="Q8535" s="4" t="str">
        <f>"Q"&amp;ROUNDUP(MONTH(Table1[[#This Row],[Invoice Date]])/3,0)</f>
        <v>Q3</v>
      </c>
      <c r="R8535" s="4" t="str">
        <f>LOOKUP(O8535,{1,3,6,9,12},{"Winter","Spring","Summer","Autumn","Winter"})</f>
        <v>Summer</v>
      </c>
    </row>
    <row r="8536" spans="2:18"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c r="O8536" s="4">
        <f>MONTH(Table1[[#This Row],[Invoice Date]])</f>
        <v>8</v>
      </c>
      <c r="P8536" s="4">
        <f>YEAR(Table1[[#This Row],[Invoice Date]])</f>
        <v>2021</v>
      </c>
      <c r="Q8536" s="4" t="str">
        <f>"Q"&amp;ROUNDUP(MONTH(Table1[[#This Row],[Invoice Date]])/3,0)</f>
        <v>Q3</v>
      </c>
      <c r="R8536" s="4" t="str">
        <f>LOOKUP(O8536,{1,3,6,9,12},{"Winter","Spring","Summer","Autumn","Winter"})</f>
        <v>Summer</v>
      </c>
    </row>
    <row r="8537" spans="2:18"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c r="O8537" s="4">
        <f>MONTH(Table1[[#This Row],[Invoice Date]])</f>
        <v>8</v>
      </c>
      <c r="P8537" s="4">
        <f>YEAR(Table1[[#This Row],[Invoice Date]])</f>
        <v>2021</v>
      </c>
      <c r="Q8537" s="4" t="str">
        <f>"Q"&amp;ROUNDUP(MONTH(Table1[[#This Row],[Invoice Date]])/3,0)</f>
        <v>Q3</v>
      </c>
      <c r="R8537" s="4" t="str">
        <f>LOOKUP(O8537,{1,3,6,9,12},{"Winter","Spring","Summer","Autumn","Winter"})</f>
        <v>Summer</v>
      </c>
    </row>
    <row r="8538" spans="2:18"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c r="O8538" s="4">
        <f>MONTH(Table1[[#This Row],[Invoice Date]])</f>
        <v>8</v>
      </c>
      <c r="P8538" s="4">
        <f>YEAR(Table1[[#This Row],[Invoice Date]])</f>
        <v>2021</v>
      </c>
      <c r="Q8538" s="4" t="str">
        <f>"Q"&amp;ROUNDUP(MONTH(Table1[[#This Row],[Invoice Date]])/3,0)</f>
        <v>Q3</v>
      </c>
      <c r="R8538" s="4" t="str">
        <f>LOOKUP(O8538,{1,3,6,9,12},{"Winter","Spring","Summer","Autumn","Winter"})</f>
        <v>Summer</v>
      </c>
    </row>
    <row r="8539" spans="2:18"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c r="O8539" s="4">
        <f>MONTH(Table1[[#This Row],[Invoice Date]])</f>
        <v>8</v>
      </c>
      <c r="P8539" s="4">
        <f>YEAR(Table1[[#This Row],[Invoice Date]])</f>
        <v>2021</v>
      </c>
      <c r="Q8539" s="4" t="str">
        <f>"Q"&amp;ROUNDUP(MONTH(Table1[[#This Row],[Invoice Date]])/3,0)</f>
        <v>Q3</v>
      </c>
      <c r="R8539" s="4" t="str">
        <f>LOOKUP(O8539,{1,3,6,9,12},{"Winter","Spring","Summer","Autumn","Winter"})</f>
        <v>Summer</v>
      </c>
    </row>
    <row r="8540" spans="2:18"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c r="O8540" s="4">
        <f>MONTH(Table1[[#This Row],[Invoice Date]])</f>
        <v>8</v>
      </c>
      <c r="P8540" s="4">
        <f>YEAR(Table1[[#This Row],[Invoice Date]])</f>
        <v>2021</v>
      </c>
      <c r="Q8540" s="4" t="str">
        <f>"Q"&amp;ROUNDUP(MONTH(Table1[[#This Row],[Invoice Date]])/3,0)</f>
        <v>Q3</v>
      </c>
      <c r="R8540" s="4" t="str">
        <f>LOOKUP(O8540,{1,3,6,9,12},{"Winter","Spring","Summer","Autumn","Winter"})</f>
        <v>Summer</v>
      </c>
    </row>
    <row r="8541" spans="2:18"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c r="O8541" s="4">
        <f>MONTH(Table1[[#This Row],[Invoice Date]])</f>
        <v>9</v>
      </c>
      <c r="P8541" s="4">
        <f>YEAR(Table1[[#This Row],[Invoice Date]])</f>
        <v>2021</v>
      </c>
      <c r="Q8541" s="4" t="str">
        <f>"Q"&amp;ROUNDUP(MONTH(Table1[[#This Row],[Invoice Date]])/3,0)</f>
        <v>Q3</v>
      </c>
      <c r="R8541" s="4" t="str">
        <f>LOOKUP(O8541,{1,3,6,9,12},{"Winter","Spring","Summer","Autumn","Winter"})</f>
        <v>Autumn</v>
      </c>
    </row>
    <row r="8542" spans="2:18"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c r="O8542" s="4">
        <f>MONTH(Table1[[#This Row],[Invoice Date]])</f>
        <v>9</v>
      </c>
      <c r="P8542" s="4">
        <f>YEAR(Table1[[#This Row],[Invoice Date]])</f>
        <v>2021</v>
      </c>
      <c r="Q8542" s="4" t="str">
        <f>"Q"&amp;ROUNDUP(MONTH(Table1[[#This Row],[Invoice Date]])/3,0)</f>
        <v>Q3</v>
      </c>
      <c r="R8542" s="4" t="str">
        <f>LOOKUP(O8542,{1,3,6,9,12},{"Winter","Spring","Summer","Autumn","Winter"})</f>
        <v>Autumn</v>
      </c>
    </row>
    <row r="8543" spans="2:18"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c r="O8543" s="4">
        <f>MONTH(Table1[[#This Row],[Invoice Date]])</f>
        <v>9</v>
      </c>
      <c r="P8543" s="4">
        <f>YEAR(Table1[[#This Row],[Invoice Date]])</f>
        <v>2021</v>
      </c>
      <c r="Q8543" s="4" t="str">
        <f>"Q"&amp;ROUNDUP(MONTH(Table1[[#This Row],[Invoice Date]])/3,0)</f>
        <v>Q3</v>
      </c>
      <c r="R8543" s="4" t="str">
        <f>LOOKUP(O8543,{1,3,6,9,12},{"Winter","Spring","Summer","Autumn","Winter"})</f>
        <v>Autumn</v>
      </c>
    </row>
    <row r="8544" spans="2:18"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c r="O8544" s="4">
        <f>MONTH(Table1[[#This Row],[Invoice Date]])</f>
        <v>9</v>
      </c>
      <c r="P8544" s="4">
        <f>YEAR(Table1[[#This Row],[Invoice Date]])</f>
        <v>2021</v>
      </c>
      <c r="Q8544" s="4" t="str">
        <f>"Q"&amp;ROUNDUP(MONTH(Table1[[#This Row],[Invoice Date]])/3,0)</f>
        <v>Q3</v>
      </c>
      <c r="R8544" s="4" t="str">
        <f>LOOKUP(O8544,{1,3,6,9,12},{"Winter","Spring","Summer","Autumn","Winter"})</f>
        <v>Autumn</v>
      </c>
    </row>
    <row r="8545" spans="2:18"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c r="O8545" s="4">
        <f>MONTH(Table1[[#This Row],[Invoice Date]])</f>
        <v>9</v>
      </c>
      <c r="P8545" s="4">
        <f>YEAR(Table1[[#This Row],[Invoice Date]])</f>
        <v>2021</v>
      </c>
      <c r="Q8545" s="4" t="str">
        <f>"Q"&amp;ROUNDUP(MONTH(Table1[[#This Row],[Invoice Date]])/3,0)</f>
        <v>Q3</v>
      </c>
      <c r="R8545" s="4" t="str">
        <f>LOOKUP(O8545,{1,3,6,9,12},{"Winter","Spring","Summer","Autumn","Winter"})</f>
        <v>Autumn</v>
      </c>
    </row>
    <row r="8546" spans="2:18"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c r="O8546" s="4">
        <f>MONTH(Table1[[#This Row],[Invoice Date]])</f>
        <v>9</v>
      </c>
      <c r="P8546" s="4">
        <f>YEAR(Table1[[#This Row],[Invoice Date]])</f>
        <v>2021</v>
      </c>
      <c r="Q8546" s="4" t="str">
        <f>"Q"&amp;ROUNDUP(MONTH(Table1[[#This Row],[Invoice Date]])/3,0)</f>
        <v>Q3</v>
      </c>
      <c r="R8546" s="4" t="str">
        <f>LOOKUP(O8546,{1,3,6,9,12},{"Winter","Spring","Summer","Autumn","Winter"})</f>
        <v>Autumn</v>
      </c>
    </row>
    <row r="8547" spans="2:18"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c r="O8547" s="4">
        <f>MONTH(Table1[[#This Row],[Invoice Date]])</f>
        <v>10</v>
      </c>
      <c r="P8547" s="4">
        <f>YEAR(Table1[[#This Row],[Invoice Date]])</f>
        <v>2021</v>
      </c>
      <c r="Q8547" s="4" t="str">
        <f>"Q"&amp;ROUNDUP(MONTH(Table1[[#This Row],[Invoice Date]])/3,0)</f>
        <v>Q4</v>
      </c>
      <c r="R8547" s="4" t="str">
        <f>LOOKUP(O8547,{1,3,6,9,12},{"Winter","Spring","Summer","Autumn","Winter"})</f>
        <v>Autumn</v>
      </c>
    </row>
    <row r="8548" spans="2:18"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c r="O8548" s="4">
        <f>MONTH(Table1[[#This Row],[Invoice Date]])</f>
        <v>10</v>
      </c>
      <c r="P8548" s="4">
        <f>YEAR(Table1[[#This Row],[Invoice Date]])</f>
        <v>2021</v>
      </c>
      <c r="Q8548" s="4" t="str">
        <f>"Q"&amp;ROUNDUP(MONTH(Table1[[#This Row],[Invoice Date]])/3,0)</f>
        <v>Q4</v>
      </c>
      <c r="R8548" s="4" t="str">
        <f>LOOKUP(O8548,{1,3,6,9,12},{"Winter","Spring","Summer","Autumn","Winter"})</f>
        <v>Autumn</v>
      </c>
    </row>
    <row r="8549" spans="2:18"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c r="O8549" s="4">
        <f>MONTH(Table1[[#This Row],[Invoice Date]])</f>
        <v>10</v>
      </c>
      <c r="P8549" s="4">
        <f>YEAR(Table1[[#This Row],[Invoice Date]])</f>
        <v>2021</v>
      </c>
      <c r="Q8549" s="4" t="str">
        <f>"Q"&amp;ROUNDUP(MONTH(Table1[[#This Row],[Invoice Date]])/3,0)</f>
        <v>Q4</v>
      </c>
      <c r="R8549" s="4" t="str">
        <f>LOOKUP(O8549,{1,3,6,9,12},{"Winter","Spring","Summer","Autumn","Winter"})</f>
        <v>Autumn</v>
      </c>
    </row>
    <row r="8550" spans="2:18"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c r="O8550" s="4">
        <f>MONTH(Table1[[#This Row],[Invoice Date]])</f>
        <v>10</v>
      </c>
      <c r="P8550" s="4">
        <f>YEAR(Table1[[#This Row],[Invoice Date]])</f>
        <v>2021</v>
      </c>
      <c r="Q8550" s="4" t="str">
        <f>"Q"&amp;ROUNDUP(MONTH(Table1[[#This Row],[Invoice Date]])/3,0)</f>
        <v>Q4</v>
      </c>
      <c r="R8550" s="4" t="str">
        <f>LOOKUP(O8550,{1,3,6,9,12},{"Winter","Spring","Summer","Autumn","Winter"})</f>
        <v>Autumn</v>
      </c>
    </row>
    <row r="8551" spans="2:18"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c r="O8551" s="4">
        <f>MONTH(Table1[[#This Row],[Invoice Date]])</f>
        <v>10</v>
      </c>
      <c r="P8551" s="4">
        <f>YEAR(Table1[[#This Row],[Invoice Date]])</f>
        <v>2021</v>
      </c>
      <c r="Q8551" s="4" t="str">
        <f>"Q"&amp;ROUNDUP(MONTH(Table1[[#This Row],[Invoice Date]])/3,0)</f>
        <v>Q4</v>
      </c>
      <c r="R8551" s="4" t="str">
        <f>LOOKUP(O8551,{1,3,6,9,12},{"Winter","Spring","Summer","Autumn","Winter"})</f>
        <v>Autumn</v>
      </c>
    </row>
    <row r="8552" spans="2:18"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c r="O8552" s="4">
        <f>MONTH(Table1[[#This Row],[Invoice Date]])</f>
        <v>10</v>
      </c>
      <c r="P8552" s="4">
        <f>YEAR(Table1[[#This Row],[Invoice Date]])</f>
        <v>2021</v>
      </c>
      <c r="Q8552" s="4" t="str">
        <f>"Q"&amp;ROUNDUP(MONTH(Table1[[#This Row],[Invoice Date]])/3,0)</f>
        <v>Q4</v>
      </c>
      <c r="R8552" s="4" t="str">
        <f>LOOKUP(O8552,{1,3,6,9,12},{"Winter","Spring","Summer","Autumn","Winter"})</f>
        <v>Autumn</v>
      </c>
    </row>
    <row r="8553" spans="2:18"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c r="O8553" s="4">
        <f>MONTH(Table1[[#This Row],[Invoice Date]])</f>
        <v>11</v>
      </c>
      <c r="P8553" s="4">
        <f>YEAR(Table1[[#This Row],[Invoice Date]])</f>
        <v>2021</v>
      </c>
      <c r="Q8553" s="4" t="str">
        <f>"Q"&amp;ROUNDUP(MONTH(Table1[[#This Row],[Invoice Date]])/3,0)</f>
        <v>Q4</v>
      </c>
      <c r="R8553" s="4" t="str">
        <f>LOOKUP(O8553,{1,3,6,9,12},{"Winter","Spring","Summer","Autumn","Winter"})</f>
        <v>Autumn</v>
      </c>
    </row>
    <row r="8554" spans="2:18"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c r="O8554" s="4">
        <f>MONTH(Table1[[#This Row],[Invoice Date]])</f>
        <v>11</v>
      </c>
      <c r="P8554" s="4">
        <f>YEAR(Table1[[#This Row],[Invoice Date]])</f>
        <v>2021</v>
      </c>
      <c r="Q8554" s="4" t="str">
        <f>"Q"&amp;ROUNDUP(MONTH(Table1[[#This Row],[Invoice Date]])/3,0)</f>
        <v>Q4</v>
      </c>
      <c r="R8554" s="4" t="str">
        <f>LOOKUP(O8554,{1,3,6,9,12},{"Winter","Spring","Summer","Autumn","Winter"})</f>
        <v>Autumn</v>
      </c>
    </row>
    <row r="8555" spans="2:18"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c r="O8555" s="4">
        <f>MONTH(Table1[[#This Row],[Invoice Date]])</f>
        <v>11</v>
      </c>
      <c r="P8555" s="4">
        <f>YEAR(Table1[[#This Row],[Invoice Date]])</f>
        <v>2021</v>
      </c>
      <c r="Q8555" s="4" t="str">
        <f>"Q"&amp;ROUNDUP(MONTH(Table1[[#This Row],[Invoice Date]])/3,0)</f>
        <v>Q4</v>
      </c>
      <c r="R8555" s="4" t="str">
        <f>LOOKUP(O8555,{1,3,6,9,12},{"Winter","Spring","Summer","Autumn","Winter"})</f>
        <v>Autumn</v>
      </c>
    </row>
    <row r="8556" spans="2:18"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c r="O8556" s="4">
        <f>MONTH(Table1[[#This Row],[Invoice Date]])</f>
        <v>11</v>
      </c>
      <c r="P8556" s="4">
        <f>YEAR(Table1[[#This Row],[Invoice Date]])</f>
        <v>2021</v>
      </c>
      <c r="Q8556" s="4" t="str">
        <f>"Q"&amp;ROUNDUP(MONTH(Table1[[#This Row],[Invoice Date]])/3,0)</f>
        <v>Q4</v>
      </c>
      <c r="R8556" s="4" t="str">
        <f>LOOKUP(O8556,{1,3,6,9,12},{"Winter","Spring","Summer","Autumn","Winter"})</f>
        <v>Autumn</v>
      </c>
    </row>
    <row r="8557" spans="2:18"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c r="O8557" s="4">
        <f>MONTH(Table1[[#This Row],[Invoice Date]])</f>
        <v>11</v>
      </c>
      <c r="P8557" s="4">
        <f>YEAR(Table1[[#This Row],[Invoice Date]])</f>
        <v>2021</v>
      </c>
      <c r="Q8557" s="4" t="str">
        <f>"Q"&amp;ROUNDUP(MONTH(Table1[[#This Row],[Invoice Date]])/3,0)</f>
        <v>Q4</v>
      </c>
      <c r="R8557" s="4" t="str">
        <f>LOOKUP(O8557,{1,3,6,9,12},{"Winter","Spring","Summer","Autumn","Winter"})</f>
        <v>Autumn</v>
      </c>
    </row>
    <row r="8558" spans="2:18"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c r="O8558" s="4">
        <f>MONTH(Table1[[#This Row],[Invoice Date]])</f>
        <v>11</v>
      </c>
      <c r="P8558" s="4">
        <f>YEAR(Table1[[#This Row],[Invoice Date]])</f>
        <v>2021</v>
      </c>
      <c r="Q8558" s="4" t="str">
        <f>"Q"&amp;ROUNDUP(MONTH(Table1[[#This Row],[Invoice Date]])/3,0)</f>
        <v>Q4</v>
      </c>
      <c r="R8558" s="4" t="str">
        <f>LOOKUP(O8558,{1,3,6,9,12},{"Winter","Spring","Summer","Autumn","Winter"})</f>
        <v>Autumn</v>
      </c>
    </row>
    <row r="8559" spans="2:18"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c r="O8559" s="4">
        <f>MONTH(Table1[[#This Row],[Invoice Date]])</f>
        <v>12</v>
      </c>
      <c r="P8559" s="4">
        <f>YEAR(Table1[[#This Row],[Invoice Date]])</f>
        <v>2021</v>
      </c>
      <c r="Q8559" s="4" t="str">
        <f>"Q"&amp;ROUNDUP(MONTH(Table1[[#This Row],[Invoice Date]])/3,0)</f>
        <v>Q4</v>
      </c>
      <c r="R8559" s="4" t="str">
        <f>LOOKUP(O8559,{1,3,6,9,12},{"Winter","Spring","Summer","Autumn","Winter"})</f>
        <v>Winter</v>
      </c>
    </row>
    <row r="8560" spans="2:18"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c r="O8560" s="4">
        <f>MONTH(Table1[[#This Row],[Invoice Date]])</f>
        <v>12</v>
      </c>
      <c r="P8560" s="4">
        <f>YEAR(Table1[[#This Row],[Invoice Date]])</f>
        <v>2021</v>
      </c>
      <c r="Q8560" s="4" t="str">
        <f>"Q"&amp;ROUNDUP(MONTH(Table1[[#This Row],[Invoice Date]])/3,0)</f>
        <v>Q4</v>
      </c>
      <c r="R8560" s="4" t="str">
        <f>LOOKUP(O8560,{1,3,6,9,12},{"Winter","Spring","Summer","Autumn","Winter"})</f>
        <v>Winter</v>
      </c>
    </row>
    <row r="8561" spans="2:18"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c r="O8561" s="4">
        <f>MONTH(Table1[[#This Row],[Invoice Date]])</f>
        <v>12</v>
      </c>
      <c r="P8561" s="4">
        <f>YEAR(Table1[[#This Row],[Invoice Date]])</f>
        <v>2021</v>
      </c>
      <c r="Q8561" s="4" t="str">
        <f>"Q"&amp;ROUNDUP(MONTH(Table1[[#This Row],[Invoice Date]])/3,0)</f>
        <v>Q4</v>
      </c>
      <c r="R8561" s="4" t="str">
        <f>LOOKUP(O8561,{1,3,6,9,12},{"Winter","Spring","Summer","Autumn","Winter"})</f>
        <v>Winter</v>
      </c>
    </row>
    <row r="8562" spans="2:18"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c r="O8562" s="4">
        <f>MONTH(Table1[[#This Row],[Invoice Date]])</f>
        <v>12</v>
      </c>
      <c r="P8562" s="4">
        <f>YEAR(Table1[[#This Row],[Invoice Date]])</f>
        <v>2021</v>
      </c>
      <c r="Q8562" s="4" t="str">
        <f>"Q"&amp;ROUNDUP(MONTH(Table1[[#This Row],[Invoice Date]])/3,0)</f>
        <v>Q4</v>
      </c>
      <c r="R8562" s="4" t="str">
        <f>LOOKUP(O8562,{1,3,6,9,12},{"Winter","Spring","Summer","Autumn","Winter"})</f>
        <v>Winter</v>
      </c>
    </row>
    <row r="8563" spans="2:18"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c r="O8563" s="4">
        <f>MONTH(Table1[[#This Row],[Invoice Date]])</f>
        <v>12</v>
      </c>
      <c r="P8563" s="4">
        <f>YEAR(Table1[[#This Row],[Invoice Date]])</f>
        <v>2021</v>
      </c>
      <c r="Q8563" s="4" t="str">
        <f>"Q"&amp;ROUNDUP(MONTH(Table1[[#This Row],[Invoice Date]])/3,0)</f>
        <v>Q4</v>
      </c>
      <c r="R8563" s="4" t="str">
        <f>LOOKUP(O8563,{1,3,6,9,12},{"Winter","Spring","Summer","Autumn","Winter"})</f>
        <v>Winter</v>
      </c>
    </row>
    <row r="8564" spans="2:18"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c r="O8564" s="4">
        <f>MONTH(Table1[[#This Row],[Invoice Date]])</f>
        <v>12</v>
      </c>
      <c r="P8564" s="4">
        <f>YEAR(Table1[[#This Row],[Invoice Date]])</f>
        <v>2021</v>
      </c>
      <c r="Q8564" s="4" t="str">
        <f>"Q"&amp;ROUNDUP(MONTH(Table1[[#This Row],[Invoice Date]])/3,0)</f>
        <v>Q4</v>
      </c>
      <c r="R8564" s="4" t="str">
        <f>LOOKUP(O8564,{1,3,6,9,12},{"Winter","Spring","Summer","Autumn","Winter"})</f>
        <v>Winter</v>
      </c>
    </row>
    <row r="8565" spans="2:18"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c r="O8565" s="4">
        <f>MONTH(Table1[[#This Row],[Invoice Date]])</f>
        <v>1</v>
      </c>
      <c r="P8565" s="4">
        <f>YEAR(Table1[[#This Row],[Invoice Date]])</f>
        <v>2021</v>
      </c>
      <c r="Q8565" s="4" t="str">
        <f>"Q"&amp;ROUNDUP(MONTH(Table1[[#This Row],[Invoice Date]])/3,0)</f>
        <v>Q1</v>
      </c>
      <c r="R8565" s="4" t="str">
        <f>LOOKUP(O8565,{1,3,6,9,12},{"Winter","Spring","Summer","Autumn","Winter"})</f>
        <v>Winter</v>
      </c>
    </row>
    <row r="8566" spans="2:18"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c r="O8566" s="4">
        <f>MONTH(Table1[[#This Row],[Invoice Date]])</f>
        <v>1</v>
      </c>
      <c r="P8566" s="4">
        <f>YEAR(Table1[[#This Row],[Invoice Date]])</f>
        <v>2021</v>
      </c>
      <c r="Q8566" s="4" t="str">
        <f>"Q"&amp;ROUNDUP(MONTH(Table1[[#This Row],[Invoice Date]])/3,0)</f>
        <v>Q1</v>
      </c>
      <c r="R8566" s="4" t="str">
        <f>LOOKUP(O8566,{1,3,6,9,12},{"Winter","Spring","Summer","Autumn","Winter"})</f>
        <v>Winter</v>
      </c>
    </row>
    <row r="8567" spans="2:18"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c r="O8567" s="4">
        <f>MONTH(Table1[[#This Row],[Invoice Date]])</f>
        <v>1</v>
      </c>
      <c r="P8567" s="4">
        <f>YEAR(Table1[[#This Row],[Invoice Date]])</f>
        <v>2021</v>
      </c>
      <c r="Q8567" s="4" t="str">
        <f>"Q"&amp;ROUNDUP(MONTH(Table1[[#This Row],[Invoice Date]])/3,0)</f>
        <v>Q1</v>
      </c>
      <c r="R8567" s="4" t="str">
        <f>LOOKUP(O8567,{1,3,6,9,12},{"Winter","Spring","Summer","Autumn","Winter"})</f>
        <v>Winter</v>
      </c>
    </row>
    <row r="8568" spans="2:18"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c r="O8568" s="4">
        <f>MONTH(Table1[[#This Row],[Invoice Date]])</f>
        <v>1</v>
      </c>
      <c r="P8568" s="4">
        <f>YEAR(Table1[[#This Row],[Invoice Date]])</f>
        <v>2021</v>
      </c>
      <c r="Q8568" s="4" t="str">
        <f>"Q"&amp;ROUNDUP(MONTH(Table1[[#This Row],[Invoice Date]])/3,0)</f>
        <v>Q1</v>
      </c>
      <c r="R8568" s="4" t="str">
        <f>LOOKUP(O8568,{1,3,6,9,12},{"Winter","Spring","Summer","Autumn","Winter"})</f>
        <v>Winter</v>
      </c>
    </row>
    <row r="8569" spans="2:18"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c r="O8569" s="4">
        <f>MONTH(Table1[[#This Row],[Invoice Date]])</f>
        <v>1</v>
      </c>
      <c r="P8569" s="4">
        <f>YEAR(Table1[[#This Row],[Invoice Date]])</f>
        <v>2021</v>
      </c>
      <c r="Q8569" s="4" t="str">
        <f>"Q"&amp;ROUNDUP(MONTH(Table1[[#This Row],[Invoice Date]])/3,0)</f>
        <v>Q1</v>
      </c>
      <c r="R8569" s="4" t="str">
        <f>LOOKUP(O8569,{1,3,6,9,12},{"Winter","Spring","Summer","Autumn","Winter"})</f>
        <v>Winter</v>
      </c>
    </row>
    <row r="8570" spans="2:18"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c r="O8570" s="4">
        <f>MONTH(Table1[[#This Row],[Invoice Date]])</f>
        <v>1</v>
      </c>
      <c r="P8570" s="4">
        <f>YEAR(Table1[[#This Row],[Invoice Date]])</f>
        <v>2021</v>
      </c>
      <c r="Q8570" s="4" t="str">
        <f>"Q"&amp;ROUNDUP(MONTH(Table1[[#This Row],[Invoice Date]])/3,0)</f>
        <v>Q1</v>
      </c>
      <c r="R8570" s="4" t="str">
        <f>LOOKUP(O8570,{1,3,6,9,12},{"Winter","Spring","Summer","Autumn","Winter"})</f>
        <v>Winter</v>
      </c>
    </row>
    <row r="8571" spans="2:18"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c r="O8571" s="4">
        <f>MONTH(Table1[[#This Row],[Invoice Date]])</f>
        <v>2</v>
      </c>
      <c r="P8571" s="4">
        <f>YEAR(Table1[[#This Row],[Invoice Date]])</f>
        <v>2021</v>
      </c>
      <c r="Q8571" s="4" t="str">
        <f>"Q"&amp;ROUNDUP(MONTH(Table1[[#This Row],[Invoice Date]])/3,0)</f>
        <v>Q1</v>
      </c>
      <c r="R8571" s="4" t="str">
        <f>LOOKUP(O8571,{1,3,6,9,12},{"Winter","Spring","Summer","Autumn","Winter"})</f>
        <v>Winter</v>
      </c>
    </row>
    <row r="8572" spans="2:18"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c r="O8572" s="4">
        <f>MONTH(Table1[[#This Row],[Invoice Date]])</f>
        <v>2</v>
      </c>
      <c r="P8572" s="4">
        <f>YEAR(Table1[[#This Row],[Invoice Date]])</f>
        <v>2021</v>
      </c>
      <c r="Q8572" s="4" t="str">
        <f>"Q"&amp;ROUNDUP(MONTH(Table1[[#This Row],[Invoice Date]])/3,0)</f>
        <v>Q1</v>
      </c>
      <c r="R8572" s="4" t="str">
        <f>LOOKUP(O8572,{1,3,6,9,12},{"Winter","Spring","Summer","Autumn","Winter"})</f>
        <v>Winter</v>
      </c>
    </row>
    <row r="8573" spans="2:18"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c r="O8573" s="4">
        <f>MONTH(Table1[[#This Row],[Invoice Date]])</f>
        <v>2</v>
      </c>
      <c r="P8573" s="4">
        <f>YEAR(Table1[[#This Row],[Invoice Date]])</f>
        <v>2021</v>
      </c>
      <c r="Q8573" s="4" t="str">
        <f>"Q"&amp;ROUNDUP(MONTH(Table1[[#This Row],[Invoice Date]])/3,0)</f>
        <v>Q1</v>
      </c>
      <c r="R8573" s="4" t="str">
        <f>LOOKUP(O8573,{1,3,6,9,12},{"Winter","Spring","Summer","Autumn","Winter"})</f>
        <v>Winter</v>
      </c>
    </row>
    <row r="8574" spans="2:18"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c r="O8574" s="4">
        <f>MONTH(Table1[[#This Row],[Invoice Date]])</f>
        <v>2</v>
      </c>
      <c r="P8574" s="4">
        <f>YEAR(Table1[[#This Row],[Invoice Date]])</f>
        <v>2021</v>
      </c>
      <c r="Q8574" s="4" t="str">
        <f>"Q"&amp;ROUNDUP(MONTH(Table1[[#This Row],[Invoice Date]])/3,0)</f>
        <v>Q1</v>
      </c>
      <c r="R8574" s="4" t="str">
        <f>LOOKUP(O8574,{1,3,6,9,12},{"Winter","Spring","Summer","Autumn","Winter"})</f>
        <v>Winter</v>
      </c>
    </row>
    <row r="8575" spans="2:18"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c r="O8575" s="4">
        <f>MONTH(Table1[[#This Row],[Invoice Date]])</f>
        <v>2</v>
      </c>
      <c r="P8575" s="4">
        <f>YEAR(Table1[[#This Row],[Invoice Date]])</f>
        <v>2021</v>
      </c>
      <c r="Q8575" s="4" t="str">
        <f>"Q"&amp;ROUNDUP(MONTH(Table1[[#This Row],[Invoice Date]])/3,0)</f>
        <v>Q1</v>
      </c>
      <c r="R8575" s="4" t="str">
        <f>LOOKUP(O8575,{1,3,6,9,12},{"Winter","Spring","Summer","Autumn","Winter"})</f>
        <v>Winter</v>
      </c>
    </row>
    <row r="8576" spans="2:18"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c r="O8576" s="4">
        <f>MONTH(Table1[[#This Row],[Invoice Date]])</f>
        <v>2</v>
      </c>
      <c r="P8576" s="4">
        <f>YEAR(Table1[[#This Row],[Invoice Date]])</f>
        <v>2021</v>
      </c>
      <c r="Q8576" s="4" t="str">
        <f>"Q"&amp;ROUNDUP(MONTH(Table1[[#This Row],[Invoice Date]])/3,0)</f>
        <v>Q1</v>
      </c>
      <c r="R8576" s="4" t="str">
        <f>LOOKUP(O8576,{1,3,6,9,12},{"Winter","Spring","Summer","Autumn","Winter"})</f>
        <v>Winter</v>
      </c>
    </row>
    <row r="8577" spans="2:18"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c r="O8577" s="4">
        <f>MONTH(Table1[[#This Row],[Invoice Date]])</f>
        <v>3</v>
      </c>
      <c r="P8577" s="4">
        <f>YEAR(Table1[[#This Row],[Invoice Date]])</f>
        <v>2021</v>
      </c>
      <c r="Q8577" s="4" t="str">
        <f>"Q"&amp;ROUNDUP(MONTH(Table1[[#This Row],[Invoice Date]])/3,0)</f>
        <v>Q1</v>
      </c>
      <c r="R8577" s="4" t="str">
        <f>LOOKUP(O8577,{1,3,6,9,12},{"Winter","Spring","Summer","Autumn","Winter"})</f>
        <v>Spring</v>
      </c>
    </row>
    <row r="8578" spans="2:18"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c r="O8578" s="4">
        <f>MONTH(Table1[[#This Row],[Invoice Date]])</f>
        <v>3</v>
      </c>
      <c r="P8578" s="4">
        <f>YEAR(Table1[[#This Row],[Invoice Date]])</f>
        <v>2021</v>
      </c>
      <c r="Q8578" s="4" t="str">
        <f>"Q"&amp;ROUNDUP(MONTH(Table1[[#This Row],[Invoice Date]])/3,0)</f>
        <v>Q1</v>
      </c>
      <c r="R8578" s="4" t="str">
        <f>LOOKUP(O8578,{1,3,6,9,12},{"Winter","Spring","Summer","Autumn","Winter"})</f>
        <v>Spring</v>
      </c>
    </row>
    <row r="8579" spans="2:18"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c r="O8579" s="4">
        <f>MONTH(Table1[[#This Row],[Invoice Date]])</f>
        <v>3</v>
      </c>
      <c r="P8579" s="4">
        <f>YEAR(Table1[[#This Row],[Invoice Date]])</f>
        <v>2021</v>
      </c>
      <c r="Q8579" s="4" t="str">
        <f>"Q"&amp;ROUNDUP(MONTH(Table1[[#This Row],[Invoice Date]])/3,0)</f>
        <v>Q1</v>
      </c>
      <c r="R8579" s="4" t="str">
        <f>LOOKUP(O8579,{1,3,6,9,12},{"Winter","Spring","Summer","Autumn","Winter"})</f>
        <v>Spring</v>
      </c>
    </row>
    <row r="8580" spans="2:18"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c r="O8580" s="4">
        <f>MONTH(Table1[[#This Row],[Invoice Date]])</f>
        <v>3</v>
      </c>
      <c r="P8580" s="4">
        <f>YEAR(Table1[[#This Row],[Invoice Date]])</f>
        <v>2021</v>
      </c>
      <c r="Q8580" s="4" t="str">
        <f>"Q"&amp;ROUNDUP(MONTH(Table1[[#This Row],[Invoice Date]])/3,0)</f>
        <v>Q1</v>
      </c>
      <c r="R8580" s="4" t="str">
        <f>LOOKUP(O8580,{1,3,6,9,12},{"Winter","Spring","Summer","Autumn","Winter"})</f>
        <v>Spring</v>
      </c>
    </row>
    <row r="8581" spans="2:18"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c r="O8581" s="4">
        <f>MONTH(Table1[[#This Row],[Invoice Date]])</f>
        <v>3</v>
      </c>
      <c r="P8581" s="4">
        <f>YEAR(Table1[[#This Row],[Invoice Date]])</f>
        <v>2021</v>
      </c>
      <c r="Q8581" s="4" t="str">
        <f>"Q"&amp;ROUNDUP(MONTH(Table1[[#This Row],[Invoice Date]])/3,0)</f>
        <v>Q1</v>
      </c>
      <c r="R8581" s="4" t="str">
        <f>LOOKUP(O8581,{1,3,6,9,12},{"Winter","Spring","Summer","Autumn","Winter"})</f>
        <v>Spring</v>
      </c>
    </row>
    <row r="8582" spans="2:18"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c r="O8582" s="4">
        <f>MONTH(Table1[[#This Row],[Invoice Date]])</f>
        <v>3</v>
      </c>
      <c r="P8582" s="4">
        <f>YEAR(Table1[[#This Row],[Invoice Date]])</f>
        <v>2021</v>
      </c>
      <c r="Q8582" s="4" t="str">
        <f>"Q"&amp;ROUNDUP(MONTH(Table1[[#This Row],[Invoice Date]])/3,0)</f>
        <v>Q1</v>
      </c>
      <c r="R8582" s="4" t="str">
        <f>LOOKUP(O8582,{1,3,6,9,12},{"Winter","Spring","Summer","Autumn","Winter"})</f>
        <v>Spring</v>
      </c>
    </row>
    <row r="8583" spans="2:18"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c r="O8583" s="4">
        <f>MONTH(Table1[[#This Row],[Invoice Date]])</f>
        <v>4</v>
      </c>
      <c r="P8583" s="4">
        <f>YEAR(Table1[[#This Row],[Invoice Date]])</f>
        <v>2021</v>
      </c>
      <c r="Q8583" s="4" t="str">
        <f>"Q"&amp;ROUNDUP(MONTH(Table1[[#This Row],[Invoice Date]])/3,0)</f>
        <v>Q2</v>
      </c>
      <c r="R8583" s="4" t="str">
        <f>LOOKUP(O8583,{1,3,6,9,12},{"Winter","Spring","Summer","Autumn","Winter"})</f>
        <v>Spring</v>
      </c>
    </row>
    <row r="8584" spans="2:18"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c r="O8584" s="4">
        <f>MONTH(Table1[[#This Row],[Invoice Date]])</f>
        <v>4</v>
      </c>
      <c r="P8584" s="4">
        <f>YEAR(Table1[[#This Row],[Invoice Date]])</f>
        <v>2021</v>
      </c>
      <c r="Q8584" s="4" t="str">
        <f>"Q"&amp;ROUNDUP(MONTH(Table1[[#This Row],[Invoice Date]])/3,0)</f>
        <v>Q2</v>
      </c>
      <c r="R8584" s="4" t="str">
        <f>LOOKUP(O8584,{1,3,6,9,12},{"Winter","Spring","Summer","Autumn","Winter"})</f>
        <v>Spring</v>
      </c>
    </row>
    <row r="8585" spans="2:18"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c r="O8585" s="4">
        <f>MONTH(Table1[[#This Row],[Invoice Date]])</f>
        <v>4</v>
      </c>
      <c r="P8585" s="4">
        <f>YEAR(Table1[[#This Row],[Invoice Date]])</f>
        <v>2021</v>
      </c>
      <c r="Q8585" s="4" t="str">
        <f>"Q"&amp;ROUNDUP(MONTH(Table1[[#This Row],[Invoice Date]])/3,0)</f>
        <v>Q2</v>
      </c>
      <c r="R8585" s="4" t="str">
        <f>LOOKUP(O8585,{1,3,6,9,12},{"Winter","Spring","Summer","Autumn","Winter"})</f>
        <v>Spring</v>
      </c>
    </row>
    <row r="8586" spans="2:18"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c r="O8586" s="4">
        <f>MONTH(Table1[[#This Row],[Invoice Date]])</f>
        <v>4</v>
      </c>
      <c r="P8586" s="4">
        <f>YEAR(Table1[[#This Row],[Invoice Date]])</f>
        <v>2021</v>
      </c>
      <c r="Q8586" s="4" t="str">
        <f>"Q"&amp;ROUNDUP(MONTH(Table1[[#This Row],[Invoice Date]])/3,0)</f>
        <v>Q2</v>
      </c>
      <c r="R8586" s="4" t="str">
        <f>LOOKUP(O8586,{1,3,6,9,12},{"Winter","Spring","Summer","Autumn","Winter"})</f>
        <v>Spring</v>
      </c>
    </row>
    <row r="8587" spans="2:18"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c r="O8587" s="4">
        <f>MONTH(Table1[[#This Row],[Invoice Date]])</f>
        <v>4</v>
      </c>
      <c r="P8587" s="4">
        <f>YEAR(Table1[[#This Row],[Invoice Date]])</f>
        <v>2021</v>
      </c>
      <c r="Q8587" s="4" t="str">
        <f>"Q"&amp;ROUNDUP(MONTH(Table1[[#This Row],[Invoice Date]])/3,0)</f>
        <v>Q2</v>
      </c>
      <c r="R8587" s="4" t="str">
        <f>LOOKUP(O8587,{1,3,6,9,12},{"Winter","Spring","Summer","Autumn","Winter"})</f>
        <v>Spring</v>
      </c>
    </row>
    <row r="8588" spans="2:18"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c r="O8588" s="4">
        <f>MONTH(Table1[[#This Row],[Invoice Date]])</f>
        <v>4</v>
      </c>
      <c r="P8588" s="4">
        <f>YEAR(Table1[[#This Row],[Invoice Date]])</f>
        <v>2021</v>
      </c>
      <c r="Q8588" s="4" t="str">
        <f>"Q"&amp;ROUNDUP(MONTH(Table1[[#This Row],[Invoice Date]])/3,0)</f>
        <v>Q2</v>
      </c>
      <c r="R8588" s="4" t="str">
        <f>LOOKUP(O8588,{1,3,6,9,12},{"Winter","Spring","Summer","Autumn","Winter"})</f>
        <v>Spring</v>
      </c>
    </row>
    <row r="8589" spans="2:18"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c r="O8589" s="4">
        <f>MONTH(Table1[[#This Row],[Invoice Date]])</f>
        <v>5</v>
      </c>
      <c r="P8589" s="4">
        <f>YEAR(Table1[[#This Row],[Invoice Date]])</f>
        <v>2021</v>
      </c>
      <c r="Q8589" s="4" t="str">
        <f>"Q"&amp;ROUNDUP(MONTH(Table1[[#This Row],[Invoice Date]])/3,0)</f>
        <v>Q2</v>
      </c>
      <c r="R8589" s="4" t="str">
        <f>LOOKUP(O8589,{1,3,6,9,12},{"Winter","Spring","Summer","Autumn","Winter"})</f>
        <v>Spring</v>
      </c>
    </row>
    <row r="8590" spans="2:18"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c r="O8590" s="4">
        <f>MONTH(Table1[[#This Row],[Invoice Date]])</f>
        <v>5</v>
      </c>
      <c r="P8590" s="4">
        <f>YEAR(Table1[[#This Row],[Invoice Date]])</f>
        <v>2021</v>
      </c>
      <c r="Q8590" s="4" t="str">
        <f>"Q"&amp;ROUNDUP(MONTH(Table1[[#This Row],[Invoice Date]])/3,0)</f>
        <v>Q2</v>
      </c>
      <c r="R8590" s="4" t="str">
        <f>LOOKUP(O8590,{1,3,6,9,12},{"Winter","Spring","Summer","Autumn","Winter"})</f>
        <v>Spring</v>
      </c>
    </row>
    <row r="8591" spans="2:18"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c r="O8591" s="4">
        <f>MONTH(Table1[[#This Row],[Invoice Date]])</f>
        <v>5</v>
      </c>
      <c r="P8591" s="4">
        <f>YEAR(Table1[[#This Row],[Invoice Date]])</f>
        <v>2021</v>
      </c>
      <c r="Q8591" s="4" t="str">
        <f>"Q"&amp;ROUNDUP(MONTH(Table1[[#This Row],[Invoice Date]])/3,0)</f>
        <v>Q2</v>
      </c>
      <c r="R8591" s="4" t="str">
        <f>LOOKUP(O8591,{1,3,6,9,12},{"Winter","Spring","Summer","Autumn","Winter"})</f>
        <v>Spring</v>
      </c>
    </row>
    <row r="8592" spans="2:18"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c r="O8592" s="4">
        <f>MONTH(Table1[[#This Row],[Invoice Date]])</f>
        <v>5</v>
      </c>
      <c r="P8592" s="4">
        <f>YEAR(Table1[[#This Row],[Invoice Date]])</f>
        <v>2021</v>
      </c>
      <c r="Q8592" s="4" t="str">
        <f>"Q"&amp;ROUNDUP(MONTH(Table1[[#This Row],[Invoice Date]])/3,0)</f>
        <v>Q2</v>
      </c>
      <c r="R8592" s="4" t="str">
        <f>LOOKUP(O8592,{1,3,6,9,12},{"Winter","Spring","Summer","Autumn","Winter"})</f>
        <v>Spring</v>
      </c>
    </row>
    <row r="8593" spans="2:18"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c r="O8593" s="4">
        <f>MONTH(Table1[[#This Row],[Invoice Date]])</f>
        <v>5</v>
      </c>
      <c r="P8593" s="4">
        <f>YEAR(Table1[[#This Row],[Invoice Date]])</f>
        <v>2021</v>
      </c>
      <c r="Q8593" s="4" t="str">
        <f>"Q"&amp;ROUNDUP(MONTH(Table1[[#This Row],[Invoice Date]])/3,0)</f>
        <v>Q2</v>
      </c>
      <c r="R8593" s="4" t="str">
        <f>LOOKUP(O8593,{1,3,6,9,12},{"Winter","Spring","Summer","Autumn","Winter"})</f>
        <v>Spring</v>
      </c>
    </row>
    <row r="8594" spans="2:18"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c r="O8594" s="4">
        <f>MONTH(Table1[[#This Row],[Invoice Date]])</f>
        <v>5</v>
      </c>
      <c r="P8594" s="4">
        <f>YEAR(Table1[[#This Row],[Invoice Date]])</f>
        <v>2021</v>
      </c>
      <c r="Q8594" s="4" t="str">
        <f>"Q"&amp;ROUNDUP(MONTH(Table1[[#This Row],[Invoice Date]])/3,0)</f>
        <v>Q2</v>
      </c>
      <c r="R8594" s="4" t="str">
        <f>LOOKUP(O8594,{1,3,6,9,12},{"Winter","Spring","Summer","Autumn","Winter"})</f>
        <v>Spring</v>
      </c>
    </row>
    <row r="8595" spans="2:18"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c r="O8595" s="4">
        <f>MONTH(Table1[[#This Row],[Invoice Date]])</f>
        <v>6</v>
      </c>
      <c r="P8595" s="4">
        <f>YEAR(Table1[[#This Row],[Invoice Date]])</f>
        <v>2021</v>
      </c>
      <c r="Q8595" s="4" t="str">
        <f>"Q"&amp;ROUNDUP(MONTH(Table1[[#This Row],[Invoice Date]])/3,0)</f>
        <v>Q2</v>
      </c>
      <c r="R8595" s="4" t="str">
        <f>LOOKUP(O8595,{1,3,6,9,12},{"Winter","Spring","Summer","Autumn","Winter"})</f>
        <v>Summer</v>
      </c>
    </row>
    <row r="8596" spans="2:18"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c r="O8596" s="4">
        <f>MONTH(Table1[[#This Row],[Invoice Date]])</f>
        <v>6</v>
      </c>
      <c r="P8596" s="4">
        <f>YEAR(Table1[[#This Row],[Invoice Date]])</f>
        <v>2021</v>
      </c>
      <c r="Q8596" s="4" t="str">
        <f>"Q"&amp;ROUNDUP(MONTH(Table1[[#This Row],[Invoice Date]])/3,0)</f>
        <v>Q2</v>
      </c>
      <c r="R8596" s="4" t="str">
        <f>LOOKUP(O8596,{1,3,6,9,12},{"Winter","Spring","Summer","Autumn","Winter"})</f>
        <v>Summer</v>
      </c>
    </row>
    <row r="8597" spans="2:18"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c r="O8597" s="4">
        <f>MONTH(Table1[[#This Row],[Invoice Date]])</f>
        <v>6</v>
      </c>
      <c r="P8597" s="4">
        <f>YEAR(Table1[[#This Row],[Invoice Date]])</f>
        <v>2021</v>
      </c>
      <c r="Q8597" s="4" t="str">
        <f>"Q"&amp;ROUNDUP(MONTH(Table1[[#This Row],[Invoice Date]])/3,0)</f>
        <v>Q2</v>
      </c>
      <c r="R8597" s="4" t="str">
        <f>LOOKUP(O8597,{1,3,6,9,12},{"Winter","Spring","Summer","Autumn","Winter"})</f>
        <v>Summer</v>
      </c>
    </row>
    <row r="8598" spans="2:18"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c r="O8598" s="4">
        <f>MONTH(Table1[[#This Row],[Invoice Date]])</f>
        <v>6</v>
      </c>
      <c r="P8598" s="4">
        <f>YEAR(Table1[[#This Row],[Invoice Date]])</f>
        <v>2021</v>
      </c>
      <c r="Q8598" s="4" t="str">
        <f>"Q"&amp;ROUNDUP(MONTH(Table1[[#This Row],[Invoice Date]])/3,0)</f>
        <v>Q2</v>
      </c>
      <c r="R8598" s="4" t="str">
        <f>LOOKUP(O8598,{1,3,6,9,12},{"Winter","Spring","Summer","Autumn","Winter"})</f>
        <v>Summer</v>
      </c>
    </row>
    <row r="8599" spans="2:18"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c r="O8599" s="4">
        <f>MONTH(Table1[[#This Row],[Invoice Date]])</f>
        <v>6</v>
      </c>
      <c r="P8599" s="4">
        <f>YEAR(Table1[[#This Row],[Invoice Date]])</f>
        <v>2021</v>
      </c>
      <c r="Q8599" s="4" t="str">
        <f>"Q"&amp;ROUNDUP(MONTH(Table1[[#This Row],[Invoice Date]])/3,0)</f>
        <v>Q2</v>
      </c>
      <c r="R8599" s="4" t="str">
        <f>LOOKUP(O8599,{1,3,6,9,12},{"Winter","Spring","Summer","Autumn","Winter"})</f>
        <v>Summer</v>
      </c>
    </row>
    <row r="8600" spans="2:18"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c r="O8600" s="4">
        <f>MONTH(Table1[[#This Row],[Invoice Date]])</f>
        <v>6</v>
      </c>
      <c r="P8600" s="4">
        <f>YEAR(Table1[[#This Row],[Invoice Date]])</f>
        <v>2021</v>
      </c>
      <c r="Q8600" s="4" t="str">
        <f>"Q"&amp;ROUNDUP(MONTH(Table1[[#This Row],[Invoice Date]])/3,0)</f>
        <v>Q2</v>
      </c>
      <c r="R8600" s="4" t="str">
        <f>LOOKUP(O8600,{1,3,6,9,12},{"Winter","Spring","Summer","Autumn","Winter"})</f>
        <v>Summer</v>
      </c>
    </row>
    <row r="8601" spans="2:18"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c r="O8601" s="4">
        <f>MONTH(Table1[[#This Row],[Invoice Date]])</f>
        <v>7</v>
      </c>
      <c r="P8601" s="4">
        <f>YEAR(Table1[[#This Row],[Invoice Date]])</f>
        <v>2021</v>
      </c>
      <c r="Q8601" s="4" t="str">
        <f>"Q"&amp;ROUNDUP(MONTH(Table1[[#This Row],[Invoice Date]])/3,0)</f>
        <v>Q3</v>
      </c>
      <c r="R8601" s="4" t="str">
        <f>LOOKUP(O8601,{1,3,6,9,12},{"Winter","Spring","Summer","Autumn","Winter"})</f>
        <v>Summer</v>
      </c>
    </row>
    <row r="8602" spans="2:18"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c r="O8602" s="4">
        <f>MONTH(Table1[[#This Row],[Invoice Date]])</f>
        <v>7</v>
      </c>
      <c r="P8602" s="4">
        <f>YEAR(Table1[[#This Row],[Invoice Date]])</f>
        <v>2021</v>
      </c>
      <c r="Q8602" s="4" t="str">
        <f>"Q"&amp;ROUNDUP(MONTH(Table1[[#This Row],[Invoice Date]])/3,0)</f>
        <v>Q3</v>
      </c>
      <c r="R8602" s="4" t="str">
        <f>LOOKUP(O8602,{1,3,6,9,12},{"Winter","Spring","Summer","Autumn","Winter"})</f>
        <v>Summer</v>
      </c>
    </row>
    <row r="8603" spans="2:18"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c r="O8603" s="4">
        <f>MONTH(Table1[[#This Row],[Invoice Date]])</f>
        <v>7</v>
      </c>
      <c r="P8603" s="4">
        <f>YEAR(Table1[[#This Row],[Invoice Date]])</f>
        <v>2021</v>
      </c>
      <c r="Q8603" s="4" t="str">
        <f>"Q"&amp;ROUNDUP(MONTH(Table1[[#This Row],[Invoice Date]])/3,0)</f>
        <v>Q3</v>
      </c>
      <c r="R8603" s="4" t="str">
        <f>LOOKUP(O8603,{1,3,6,9,12},{"Winter","Spring","Summer","Autumn","Winter"})</f>
        <v>Summer</v>
      </c>
    </row>
    <row r="8604" spans="2:18"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c r="O8604" s="4">
        <f>MONTH(Table1[[#This Row],[Invoice Date]])</f>
        <v>7</v>
      </c>
      <c r="P8604" s="4">
        <f>YEAR(Table1[[#This Row],[Invoice Date]])</f>
        <v>2021</v>
      </c>
      <c r="Q8604" s="4" t="str">
        <f>"Q"&amp;ROUNDUP(MONTH(Table1[[#This Row],[Invoice Date]])/3,0)</f>
        <v>Q3</v>
      </c>
      <c r="R8604" s="4" t="str">
        <f>LOOKUP(O8604,{1,3,6,9,12},{"Winter","Spring","Summer","Autumn","Winter"})</f>
        <v>Summer</v>
      </c>
    </row>
    <row r="8605" spans="2:18"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c r="O8605" s="4">
        <f>MONTH(Table1[[#This Row],[Invoice Date]])</f>
        <v>7</v>
      </c>
      <c r="P8605" s="4">
        <f>YEAR(Table1[[#This Row],[Invoice Date]])</f>
        <v>2021</v>
      </c>
      <c r="Q8605" s="4" t="str">
        <f>"Q"&amp;ROUNDUP(MONTH(Table1[[#This Row],[Invoice Date]])/3,0)</f>
        <v>Q3</v>
      </c>
      <c r="R8605" s="4" t="str">
        <f>LOOKUP(O8605,{1,3,6,9,12},{"Winter","Spring","Summer","Autumn","Winter"})</f>
        <v>Summer</v>
      </c>
    </row>
    <row r="8606" spans="2:18"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c r="O8606" s="4">
        <f>MONTH(Table1[[#This Row],[Invoice Date]])</f>
        <v>7</v>
      </c>
      <c r="P8606" s="4">
        <f>YEAR(Table1[[#This Row],[Invoice Date]])</f>
        <v>2021</v>
      </c>
      <c r="Q8606" s="4" t="str">
        <f>"Q"&amp;ROUNDUP(MONTH(Table1[[#This Row],[Invoice Date]])/3,0)</f>
        <v>Q3</v>
      </c>
      <c r="R8606" s="4" t="str">
        <f>LOOKUP(O8606,{1,3,6,9,12},{"Winter","Spring","Summer","Autumn","Winter"})</f>
        <v>Summer</v>
      </c>
    </row>
    <row r="8607" spans="2:18"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c r="O8607" s="4">
        <f>MONTH(Table1[[#This Row],[Invoice Date]])</f>
        <v>8</v>
      </c>
      <c r="P8607" s="4">
        <f>YEAR(Table1[[#This Row],[Invoice Date]])</f>
        <v>2021</v>
      </c>
      <c r="Q8607" s="4" t="str">
        <f>"Q"&amp;ROUNDUP(MONTH(Table1[[#This Row],[Invoice Date]])/3,0)</f>
        <v>Q3</v>
      </c>
      <c r="R8607" s="4" t="str">
        <f>LOOKUP(O8607,{1,3,6,9,12},{"Winter","Spring","Summer","Autumn","Winter"})</f>
        <v>Summer</v>
      </c>
    </row>
    <row r="8608" spans="2:18"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c r="O8608" s="4">
        <f>MONTH(Table1[[#This Row],[Invoice Date]])</f>
        <v>8</v>
      </c>
      <c r="P8608" s="4">
        <f>YEAR(Table1[[#This Row],[Invoice Date]])</f>
        <v>2021</v>
      </c>
      <c r="Q8608" s="4" t="str">
        <f>"Q"&amp;ROUNDUP(MONTH(Table1[[#This Row],[Invoice Date]])/3,0)</f>
        <v>Q3</v>
      </c>
      <c r="R8608" s="4" t="str">
        <f>LOOKUP(O8608,{1,3,6,9,12},{"Winter","Spring","Summer","Autumn","Winter"})</f>
        <v>Summer</v>
      </c>
    </row>
    <row r="8609" spans="2:18"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c r="O8609" s="4">
        <f>MONTH(Table1[[#This Row],[Invoice Date]])</f>
        <v>8</v>
      </c>
      <c r="P8609" s="4">
        <f>YEAR(Table1[[#This Row],[Invoice Date]])</f>
        <v>2021</v>
      </c>
      <c r="Q8609" s="4" t="str">
        <f>"Q"&amp;ROUNDUP(MONTH(Table1[[#This Row],[Invoice Date]])/3,0)</f>
        <v>Q3</v>
      </c>
      <c r="R8609" s="4" t="str">
        <f>LOOKUP(O8609,{1,3,6,9,12},{"Winter","Spring","Summer","Autumn","Winter"})</f>
        <v>Summer</v>
      </c>
    </row>
    <row r="8610" spans="2:18"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c r="O8610" s="4">
        <f>MONTH(Table1[[#This Row],[Invoice Date]])</f>
        <v>8</v>
      </c>
      <c r="P8610" s="4">
        <f>YEAR(Table1[[#This Row],[Invoice Date]])</f>
        <v>2021</v>
      </c>
      <c r="Q8610" s="4" t="str">
        <f>"Q"&amp;ROUNDUP(MONTH(Table1[[#This Row],[Invoice Date]])/3,0)</f>
        <v>Q3</v>
      </c>
      <c r="R8610" s="4" t="str">
        <f>LOOKUP(O8610,{1,3,6,9,12},{"Winter","Spring","Summer","Autumn","Winter"})</f>
        <v>Summer</v>
      </c>
    </row>
    <row r="8611" spans="2:18"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c r="O8611" s="4">
        <f>MONTH(Table1[[#This Row],[Invoice Date]])</f>
        <v>8</v>
      </c>
      <c r="P8611" s="4">
        <f>YEAR(Table1[[#This Row],[Invoice Date]])</f>
        <v>2021</v>
      </c>
      <c r="Q8611" s="4" t="str">
        <f>"Q"&amp;ROUNDUP(MONTH(Table1[[#This Row],[Invoice Date]])/3,0)</f>
        <v>Q3</v>
      </c>
      <c r="R8611" s="4" t="str">
        <f>LOOKUP(O8611,{1,3,6,9,12},{"Winter","Spring","Summer","Autumn","Winter"})</f>
        <v>Summer</v>
      </c>
    </row>
    <row r="8612" spans="2:18"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c r="O8612" s="4">
        <f>MONTH(Table1[[#This Row],[Invoice Date]])</f>
        <v>8</v>
      </c>
      <c r="P8612" s="4">
        <f>YEAR(Table1[[#This Row],[Invoice Date]])</f>
        <v>2021</v>
      </c>
      <c r="Q8612" s="4" t="str">
        <f>"Q"&amp;ROUNDUP(MONTH(Table1[[#This Row],[Invoice Date]])/3,0)</f>
        <v>Q3</v>
      </c>
      <c r="R8612" s="4" t="str">
        <f>LOOKUP(O8612,{1,3,6,9,12},{"Winter","Spring","Summer","Autumn","Winter"})</f>
        <v>Summer</v>
      </c>
    </row>
    <row r="8613" spans="2:18"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c r="O8613" s="4">
        <f>MONTH(Table1[[#This Row],[Invoice Date]])</f>
        <v>9</v>
      </c>
      <c r="P8613" s="4">
        <f>YEAR(Table1[[#This Row],[Invoice Date]])</f>
        <v>2021</v>
      </c>
      <c r="Q8613" s="4" t="str">
        <f>"Q"&amp;ROUNDUP(MONTH(Table1[[#This Row],[Invoice Date]])/3,0)</f>
        <v>Q3</v>
      </c>
      <c r="R8613" s="4" t="str">
        <f>LOOKUP(O8613,{1,3,6,9,12},{"Winter","Spring","Summer","Autumn","Winter"})</f>
        <v>Autumn</v>
      </c>
    </row>
    <row r="8614" spans="2:18"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c r="O8614" s="4">
        <f>MONTH(Table1[[#This Row],[Invoice Date]])</f>
        <v>9</v>
      </c>
      <c r="P8614" s="4">
        <f>YEAR(Table1[[#This Row],[Invoice Date]])</f>
        <v>2021</v>
      </c>
      <c r="Q8614" s="4" t="str">
        <f>"Q"&amp;ROUNDUP(MONTH(Table1[[#This Row],[Invoice Date]])/3,0)</f>
        <v>Q3</v>
      </c>
      <c r="R8614" s="4" t="str">
        <f>LOOKUP(O8614,{1,3,6,9,12},{"Winter","Spring","Summer","Autumn","Winter"})</f>
        <v>Autumn</v>
      </c>
    </row>
    <row r="8615" spans="2:18"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c r="O8615" s="4">
        <f>MONTH(Table1[[#This Row],[Invoice Date]])</f>
        <v>9</v>
      </c>
      <c r="P8615" s="4">
        <f>YEAR(Table1[[#This Row],[Invoice Date]])</f>
        <v>2021</v>
      </c>
      <c r="Q8615" s="4" t="str">
        <f>"Q"&amp;ROUNDUP(MONTH(Table1[[#This Row],[Invoice Date]])/3,0)</f>
        <v>Q3</v>
      </c>
      <c r="R8615" s="4" t="str">
        <f>LOOKUP(O8615,{1,3,6,9,12},{"Winter","Spring","Summer","Autumn","Winter"})</f>
        <v>Autumn</v>
      </c>
    </row>
    <row r="8616" spans="2:18"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c r="O8616" s="4">
        <f>MONTH(Table1[[#This Row],[Invoice Date]])</f>
        <v>9</v>
      </c>
      <c r="P8616" s="4">
        <f>YEAR(Table1[[#This Row],[Invoice Date]])</f>
        <v>2021</v>
      </c>
      <c r="Q8616" s="4" t="str">
        <f>"Q"&amp;ROUNDUP(MONTH(Table1[[#This Row],[Invoice Date]])/3,0)</f>
        <v>Q3</v>
      </c>
      <c r="R8616" s="4" t="str">
        <f>LOOKUP(O8616,{1,3,6,9,12},{"Winter","Spring","Summer","Autumn","Winter"})</f>
        <v>Autumn</v>
      </c>
    </row>
    <row r="8617" spans="2:18"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c r="O8617" s="4">
        <f>MONTH(Table1[[#This Row],[Invoice Date]])</f>
        <v>9</v>
      </c>
      <c r="P8617" s="4">
        <f>YEAR(Table1[[#This Row],[Invoice Date]])</f>
        <v>2021</v>
      </c>
      <c r="Q8617" s="4" t="str">
        <f>"Q"&amp;ROUNDUP(MONTH(Table1[[#This Row],[Invoice Date]])/3,0)</f>
        <v>Q3</v>
      </c>
      <c r="R8617" s="4" t="str">
        <f>LOOKUP(O8617,{1,3,6,9,12},{"Winter","Spring","Summer","Autumn","Winter"})</f>
        <v>Autumn</v>
      </c>
    </row>
    <row r="8618" spans="2:18"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c r="O8618" s="4">
        <f>MONTH(Table1[[#This Row],[Invoice Date]])</f>
        <v>9</v>
      </c>
      <c r="P8618" s="4">
        <f>YEAR(Table1[[#This Row],[Invoice Date]])</f>
        <v>2021</v>
      </c>
      <c r="Q8618" s="4" t="str">
        <f>"Q"&amp;ROUNDUP(MONTH(Table1[[#This Row],[Invoice Date]])/3,0)</f>
        <v>Q3</v>
      </c>
      <c r="R8618" s="4" t="str">
        <f>LOOKUP(O8618,{1,3,6,9,12},{"Winter","Spring","Summer","Autumn","Winter"})</f>
        <v>Autumn</v>
      </c>
    </row>
    <row r="8619" spans="2:18"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c r="O8619" s="4">
        <f>MONTH(Table1[[#This Row],[Invoice Date]])</f>
        <v>10</v>
      </c>
      <c r="P8619" s="4">
        <f>YEAR(Table1[[#This Row],[Invoice Date]])</f>
        <v>2021</v>
      </c>
      <c r="Q8619" s="4" t="str">
        <f>"Q"&amp;ROUNDUP(MONTH(Table1[[#This Row],[Invoice Date]])/3,0)</f>
        <v>Q4</v>
      </c>
      <c r="R8619" s="4" t="str">
        <f>LOOKUP(O8619,{1,3,6,9,12},{"Winter","Spring","Summer","Autumn","Winter"})</f>
        <v>Autumn</v>
      </c>
    </row>
    <row r="8620" spans="2:18"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c r="O8620" s="4">
        <f>MONTH(Table1[[#This Row],[Invoice Date]])</f>
        <v>10</v>
      </c>
      <c r="P8620" s="4">
        <f>YEAR(Table1[[#This Row],[Invoice Date]])</f>
        <v>2021</v>
      </c>
      <c r="Q8620" s="4" t="str">
        <f>"Q"&amp;ROUNDUP(MONTH(Table1[[#This Row],[Invoice Date]])/3,0)</f>
        <v>Q4</v>
      </c>
      <c r="R8620" s="4" t="str">
        <f>LOOKUP(O8620,{1,3,6,9,12},{"Winter","Spring","Summer","Autumn","Winter"})</f>
        <v>Autumn</v>
      </c>
    </row>
    <row r="8621" spans="2:18"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c r="O8621" s="4">
        <f>MONTH(Table1[[#This Row],[Invoice Date]])</f>
        <v>10</v>
      </c>
      <c r="P8621" s="4">
        <f>YEAR(Table1[[#This Row],[Invoice Date]])</f>
        <v>2021</v>
      </c>
      <c r="Q8621" s="4" t="str">
        <f>"Q"&amp;ROUNDUP(MONTH(Table1[[#This Row],[Invoice Date]])/3,0)</f>
        <v>Q4</v>
      </c>
      <c r="R8621" s="4" t="str">
        <f>LOOKUP(O8621,{1,3,6,9,12},{"Winter","Spring","Summer","Autumn","Winter"})</f>
        <v>Autumn</v>
      </c>
    </row>
    <row r="8622" spans="2:18"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c r="O8622" s="4">
        <f>MONTH(Table1[[#This Row],[Invoice Date]])</f>
        <v>10</v>
      </c>
      <c r="P8622" s="4">
        <f>YEAR(Table1[[#This Row],[Invoice Date]])</f>
        <v>2021</v>
      </c>
      <c r="Q8622" s="4" t="str">
        <f>"Q"&amp;ROUNDUP(MONTH(Table1[[#This Row],[Invoice Date]])/3,0)</f>
        <v>Q4</v>
      </c>
      <c r="R8622" s="4" t="str">
        <f>LOOKUP(O8622,{1,3,6,9,12},{"Winter","Spring","Summer","Autumn","Winter"})</f>
        <v>Autumn</v>
      </c>
    </row>
    <row r="8623" spans="2:18"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c r="O8623" s="4">
        <f>MONTH(Table1[[#This Row],[Invoice Date]])</f>
        <v>10</v>
      </c>
      <c r="P8623" s="4">
        <f>YEAR(Table1[[#This Row],[Invoice Date]])</f>
        <v>2021</v>
      </c>
      <c r="Q8623" s="4" t="str">
        <f>"Q"&amp;ROUNDUP(MONTH(Table1[[#This Row],[Invoice Date]])/3,0)</f>
        <v>Q4</v>
      </c>
      <c r="R8623" s="4" t="str">
        <f>LOOKUP(O8623,{1,3,6,9,12},{"Winter","Spring","Summer","Autumn","Winter"})</f>
        <v>Autumn</v>
      </c>
    </row>
    <row r="8624" spans="2:18"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c r="O8624" s="4">
        <f>MONTH(Table1[[#This Row],[Invoice Date]])</f>
        <v>10</v>
      </c>
      <c r="P8624" s="4">
        <f>YEAR(Table1[[#This Row],[Invoice Date]])</f>
        <v>2021</v>
      </c>
      <c r="Q8624" s="4" t="str">
        <f>"Q"&amp;ROUNDUP(MONTH(Table1[[#This Row],[Invoice Date]])/3,0)</f>
        <v>Q4</v>
      </c>
      <c r="R8624" s="4" t="str">
        <f>LOOKUP(O8624,{1,3,6,9,12},{"Winter","Spring","Summer","Autumn","Winter"})</f>
        <v>Autumn</v>
      </c>
    </row>
    <row r="8625" spans="2:18"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c r="O8625" s="4">
        <f>MONTH(Table1[[#This Row],[Invoice Date]])</f>
        <v>11</v>
      </c>
      <c r="P8625" s="4">
        <f>YEAR(Table1[[#This Row],[Invoice Date]])</f>
        <v>2021</v>
      </c>
      <c r="Q8625" s="4" t="str">
        <f>"Q"&amp;ROUNDUP(MONTH(Table1[[#This Row],[Invoice Date]])/3,0)</f>
        <v>Q4</v>
      </c>
      <c r="R8625" s="4" t="str">
        <f>LOOKUP(O8625,{1,3,6,9,12},{"Winter","Spring","Summer","Autumn","Winter"})</f>
        <v>Autumn</v>
      </c>
    </row>
    <row r="8626" spans="2:18"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c r="O8626" s="4">
        <f>MONTH(Table1[[#This Row],[Invoice Date]])</f>
        <v>11</v>
      </c>
      <c r="P8626" s="4">
        <f>YEAR(Table1[[#This Row],[Invoice Date]])</f>
        <v>2021</v>
      </c>
      <c r="Q8626" s="4" t="str">
        <f>"Q"&amp;ROUNDUP(MONTH(Table1[[#This Row],[Invoice Date]])/3,0)</f>
        <v>Q4</v>
      </c>
      <c r="R8626" s="4" t="str">
        <f>LOOKUP(O8626,{1,3,6,9,12},{"Winter","Spring","Summer","Autumn","Winter"})</f>
        <v>Autumn</v>
      </c>
    </row>
    <row r="8627" spans="2:18"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c r="O8627" s="4">
        <f>MONTH(Table1[[#This Row],[Invoice Date]])</f>
        <v>11</v>
      </c>
      <c r="P8627" s="4">
        <f>YEAR(Table1[[#This Row],[Invoice Date]])</f>
        <v>2021</v>
      </c>
      <c r="Q8627" s="4" t="str">
        <f>"Q"&amp;ROUNDUP(MONTH(Table1[[#This Row],[Invoice Date]])/3,0)</f>
        <v>Q4</v>
      </c>
      <c r="R8627" s="4" t="str">
        <f>LOOKUP(O8627,{1,3,6,9,12},{"Winter","Spring","Summer","Autumn","Winter"})</f>
        <v>Autumn</v>
      </c>
    </row>
    <row r="8628" spans="2:18"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c r="O8628" s="4">
        <f>MONTH(Table1[[#This Row],[Invoice Date]])</f>
        <v>11</v>
      </c>
      <c r="P8628" s="4">
        <f>YEAR(Table1[[#This Row],[Invoice Date]])</f>
        <v>2021</v>
      </c>
      <c r="Q8628" s="4" t="str">
        <f>"Q"&amp;ROUNDUP(MONTH(Table1[[#This Row],[Invoice Date]])/3,0)</f>
        <v>Q4</v>
      </c>
      <c r="R8628" s="4" t="str">
        <f>LOOKUP(O8628,{1,3,6,9,12},{"Winter","Spring","Summer","Autumn","Winter"})</f>
        <v>Autumn</v>
      </c>
    </row>
    <row r="8629" spans="2:18"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c r="O8629" s="4">
        <f>MONTH(Table1[[#This Row],[Invoice Date]])</f>
        <v>11</v>
      </c>
      <c r="P8629" s="4">
        <f>YEAR(Table1[[#This Row],[Invoice Date]])</f>
        <v>2021</v>
      </c>
      <c r="Q8629" s="4" t="str">
        <f>"Q"&amp;ROUNDUP(MONTH(Table1[[#This Row],[Invoice Date]])/3,0)</f>
        <v>Q4</v>
      </c>
      <c r="R8629" s="4" t="str">
        <f>LOOKUP(O8629,{1,3,6,9,12},{"Winter","Spring","Summer","Autumn","Winter"})</f>
        <v>Autumn</v>
      </c>
    </row>
    <row r="8630" spans="2:18"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c r="O8630" s="4">
        <f>MONTH(Table1[[#This Row],[Invoice Date]])</f>
        <v>11</v>
      </c>
      <c r="P8630" s="4">
        <f>YEAR(Table1[[#This Row],[Invoice Date]])</f>
        <v>2021</v>
      </c>
      <c r="Q8630" s="4" t="str">
        <f>"Q"&amp;ROUNDUP(MONTH(Table1[[#This Row],[Invoice Date]])/3,0)</f>
        <v>Q4</v>
      </c>
      <c r="R8630" s="4" t="str">
        <f>LOOKUP(O8630,{1,3,6,9,12},{"Winter","Spring","Summer","Autumn","Winter"})</f>
        <v>Autumn</v>
      </c>
    </row>
    <row r="8631" spans="2:18"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c r="O8631" s="4">
        <f>MONTH(Table1[[#This Row],[Invoice Date]])</f>
        <v>12</v>
      </c>
      <c r="P8631" s="4">
        <f>YEAR(Table1[[#This Row],[Invoice Date]])</f>
        <v>2021</v>
      </c>
      <c r="Q8631" s="4" t="str">
        <f>"Q"&amp;ROUNDUP(MONTH(Table1[[#This Row],[Invoice Date]])/3,0)</f>
        <v>Q4</v>
      </c>
      <c r="R8631" s="4" t="str">
        <f>LOOKUP(O8631,{1,3,6,9,12},{"Winter","Spring","Summer","Autumn","Winter"})</f>
        <v>Winter</v>
      </c>
    </row>
    <row r="8632" spans="2:18"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c r="O8632" s="4">
        <f>MONTH(Table1[[#This Row],[Invoice Date]])</f>
        <v>12</v>
      </c>
      <c r="P8632" s="4">
        <f>YEAR(Table1[[#This Row],[Invoice Date]])</f>
        <v>2021</v>
      </c>
      <c r="Q8632" s="4" t="str">
        <f>"Q"&amp;ROUNDUP(MONTH(Table1[[#This Row],[Invoice Date]])/3,0)</f>
        <v>Q4</v>
      </c>
      <c r="R8632" s="4" t="str">
        <f>LOOKUP(O8632,{1,3,6,9,12},{"Winter","Spring","Summer","Autumn","Winter"})</f>
        <v>Winter</v>
      </c>
    </row>
    <row r="8633" spans="2:18"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c r="O8633" s="4">
        <f>MONTH(Table1[[#This Row],[Invoice Date]])</f>
        <v>12</v>
      </c>
      <c r="P8633" s="4">
        <f>YEAR(Table1[[#This Row],[Invoice Date]])</f>
        <v>2021</v>
      </c>
      <c r="Q8633" s="4" t="str">
        <f>"Q"&amp;ROUNDUP(MONTH(Table1[[#This Row],[Invoice Date]])/3,0)</f>
        <v>Q4</v>
      </c>
      <c r="R8633" s="4" t="str">
        <f>LOOKUP(O8633,{1,3,6,9,12},{"Winter","Spring","Summer","Autumn","Winter"})</f>
        <v>Winter</v>
      </c>
    </row>
    <row r="8634" spans="2:18"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c r="O8634" s="4">
        <f>MONTH(Table1[[#This Row],[Invoice Date]])</f>
        <v>12</v>
      </c>
      <c r="P8634" s="4">
        <f>YEAR(Table1[[#This Row],[Invoice Date]])</f>
        <v>2021</v>
      </c>
      <c r="Q8634" s="4" t="str">
        <f>"Q"&amp;ROUNDUP(MONTH(Table1[[#This Row],[Invoice Date]])/3,0)</f>
        <v>Q4</v>
      </c>
      <c r="R8634" s="4" t="str">
        <f>LOOKUP(O8634,{1,3,6,9,12},{"Winter","Spring","Summer","Autumn","Winter"})</f>
        <v>Winter</v>
      </c>
    </row>
    <row r="8635" spans="2:18"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c r="O8635" s="4">
        <f>MONTH(Table1[[#This Row],[Invoice Date]])</f>
        <v>12</v>
      </c>
      <c r="P8635" s="4">
        <f>YEAR(Table1[[#This Row],[Invoice Date]])</f>
        <v>2021</v>
      </c>
      <c r="Q8635" s="4" t="str">
        <f>"Q"&amp;ROUNDUP(MONTH(Table1[[#This Row],[Invoice Date]])/3,0)</f>
        <v>Q4</v>
      </c>
      <c r="R8635" s="4" t="str">
        <f>LOOKUP(O8635,{1,3,6,9,12},{"Winter","Spring","Summer","Autumn","Winter"})</f>
        <v>Winter</v>
      </c>
    </row>
    <row r="8636" spans="2:18"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c r="O8636" s="4">
        <f>MONTH(Table1[[#This Row],[Invoice Date]])</f>
        <v>12</v>
      </c>
      <c r="P8636" s="4">
        <f>YEAR(Table1[[#This Row],[Invoice Date]])</f>
        <v>2021</v>
      </c>
      <c r="Q8636" s="4" t="str">
        <f>"Q"&amp;ROUNDUP(MONTH(Table1[[#This Row],[Invoice Date]])/3,0)</f>
        <v>Q4</v>
      </c>
      <c r="R8636" s="4" t="str">
        <f>LOOKUP(O8636,{1,3,6,9,12},{"Winter","Spring","Summer","Autumn","Winter"})</f>
        <v>Winter</v>
      </c>
    </row>
    <row r="8637" spans="2:18"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c r="O8637" s="4">
        <f>MONTH(Table1[[#This Row],[Invoice Date]])</f>
        <v>1</v>
      </c>
      <c r="P8637" s="4">
        <f>YEAR(Table1[[#This Row],[Invoice Date]])</f>
        <v>2021</v>
      </c>
      <c r="Q8637" s="4" t="str">
        <f>"Q"&amp;ROUNDUP(MONTH(Table1[[#This Row],[Invoice Date]])/3,0)</f>
        <v>Q1</v>
      </c>
      <c r="R8637" s="4" t="str">
        <f>LOOKUP(O8637,{1,3,6,9,12},{"Winter","Spring","Summer","Autumn","Winter"})</f>
        <v>Winter</v>
      </c>
    </row>
    <row r="8638" spans="2:18"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c r="O8638" s="4">
        <f>MONTH(Table1[[#This Row],[Invoice Date]])</f>
        <v>1</v>
      </c>
      <c r="P8638" s="4">
        <f>YEAR(Table1[[#This Row],[Invoice Date]])</f>
        <v>2021</v>
      </c>
      <c r="Q8638" s="4" t="str">
        <f>"Q"&amp;ROUNDUP(MONTH(Table1[[#This Row],[Invoice Date]])/3,0)</f>
        <v>Q1</v>
      </c>
      <c r="R8638" s="4" t="str">
        <f>LOOKUP(O8638,{1,3,6,9,12},{"Winter","Spring","Summer","Autumn","Winter"})</f>
        <v>Winter</v>
      </c>
    </row>
    <row r="8639" spans="2:18"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c r="O8639" s="4">
        <f>MONTH(Table1[[#This Row],[Invoice Date]])</f>
        <v>1</v>
      </c>
      <c r="P8639" s="4">
        <f>YEAR(Table1[[#This Row],[Invoice Date]])</f>
        <v>2021</v>
      </c>
      <c r="Q8639" s="4" t="str">
        <f>"Q"&amp;ROUNDUP(MONTH(Table1[[#This Row],[Invoice Date]])/3,0)</f>
        <v>Q1</v>
      </c>
      <c r="R8639" s="4" t="str">
        <f>LOOKUP(O8639,{1,3,6,9,12},{"Winter","Spring","Summer","Autumn","Winter"})</f>
        <v>Winter</v>
      </c>
    </row>
    <row r="8640" spans="2:18"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c r="O8640" s="4">
        <f>MONTH(Table1[[#This Row],[Invoice Date]])</f>
        <v>1</v>
      </c>
      <c r="P8640" s="4">
        <f>YEAR(Table1[[#This Row],[Invoice Date]])</f>
        <v>2021</v>
      </c>
      <c r="Q8640" s="4" t="str">
        <f>"Q"&amp;ROUNDUP(MONTH(Table1[[#This Row],[Invoice Date]])/3,0)</f>
        <v>Q1</v>
      </c>
      <c r="R8640" s="4" t="str">
        <f>LOOKUP(O8640,{1,3,6,9,12},{"Winter","Spring","Summer","Autumn","Winter"})</f>
        <v>Winter</v>
      </c>
    </row>
    <row r="8641" spans="2:18"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c r="O8641" s="4">
        <f>MONTH(Table1[[#This Row],[Invoice Date]])</f>
        <v>1</v>
      </c>
      <c r="P8641" s="4">
        <f>YEAR(Table1[[#This Row],[Invoice Date]])</f>
        <v>2021</v>
      </c>
      <c r="Q8641" s="4" t="str">
        <f>"Q"&amp;ROUNDUP(MONTH(Table1[[#This Row],[Invoice Date]])/3,0)</f>
        <v>Q1</v>
      </c>
      <c r="R8641" s="4" t="str">
        <f>LOOKUP(O8641,{1,3,6,9,12},{"Winter","Spring","Summer","Autumn","Winter"})</f>
        <v>Winter</v>
      </c>
    </row>
    <row r="8642" spans="2:18"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c r="O8642" s="4">
        <f>MONTH(Table1[[#This Row],[Invoice Date]])</f>
        <v>1</v>
      </c>
      <c r="P8642" s="4">
        <f>YEAR(Table1[[#This Row],[Invoice Date]])</f>
        <v>2021</v>
      </c>
      <c r="Q8642" s="4" t="str">
        <f>"Q"&amp;ROUNDUP(MONTH(Table1[[#This Row],[Invoice Date]])/3,0)</f>
        <v>Q1</v>
      </c>
      <c r="R8642" s="4" t="str">
        <f>LOOKUP(O8642,{1,3,6,9,12},{"Winter","Spring","Summer","Autumn","Winter"})</f>
        <v>Winter</v>
      </c>
    </row>
    <row r="8643" spans="2:18"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c r="O8643" s="4">
        <f>MONTH(Table1[[#This Row],[Invoice Date]])</f>
        <v>2</v>
      </c>
      <c r="P8643" s="4">
        <f>YEAR(Table1[[#This Row],[Invoice Date]])</f>
        <v>2021</v>
      </c>
      <c r="Q8643" s="4" t="str">
        <f>"Q"&amp;ROUNDUP(MONTH(Table1[[#This Row],[Invoice Date]])/3,0)</f>
        <v>Q1</v>
      </c>
      <c r="R8643" s="4" t="str">
        <f>LOOKUP(O8643,{1,3,6,9,12},{"Winter","Spring","Summer","Autumn","Winter"})</f>
        <v>Winter</v>
      </c>
    </row>
    <row r="8644" spans="2:18"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c r="O8644" s="4">
        <f>MONTH(Table1[[#This Row],[Invoice Date]])</f>
        <v>2</v>
      </c>
      <c r="P8644" s="4">
        <f>YEAR(Table1[[#This Row],[Invoice Date]])</f>
        <v>2021</v>
      </c>
      <c r="Q8644" s="4" t="str">
        <f>"Q"&amp;ROUNDUP(MONTH(Table1[[#This Row],[Invoice Date]])/3,0)</f>
        <v>Q1</v>
      </c>
      <c r="R8644" s="4" t="str">
        <f>LOOKUP(O8644,{1,3,6,9,12},{"Winter","Spring","Summer","Autumn","Winter"})</f>
        <v>Winter</v>
      </c>
    </row>
    <row r="8645" spans="2:18"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c r="O8645" s="4">
        <f>MONTH(Table1[[#This Row],[Invoice Date]])</f>
        <v>2</v>
      </c>
      <c r="P8645" s="4">
        <f>YEAR(Table1[[#This Row],[Invoice Date]])</f>
        <v>2021</v>
      </c>
      <c r="Q8645" s="4" t="str">
        <f>"Q"&amp;ROUNDUP(MONTH(Table1[[#This Row],[Invoice Date]])/3,0)</f>
        <v>Q1</v>
      </c>
      <c r="R8645" s="4" t="str">
        <f>LOOKUP(O8645,{1,3,6,9,12},{"Winter","Spring","Summer","Autumn","Winter"})</f>
        <v>Winter</v>
      </c>
    </row>
    <row r="8646" spans="2:18"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c r="O8646" s="4">
        <f>MONTH(Table1[[#This Row],[Invoice Date]])</f>
        <v>2</v>
      </c>
      <c r="P8646" s="4">
        <f>YEAR(Table1[[#This Row],[Invoice Date]])</f>
        <v>2021</v>
      </c>
      <c r="Q8646" s="4" t="str">
        <f>"Q"&amp;ROUNDUP(MONTH(Table1[[#This Row],[Invoice Date]])/3,0)</f>
        <v>Q1</v>
      </c>
      <c r="R8646" s="4" t="str">
        <f>LOOKUP(O8646,{1,3,6,9,12},{"Winter","Spring","Summer","Autumn","Winter"})</f>
        <v>Winter</v>
      </c>
    </row>
    <row r="8647" spans="2:18"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c r="O8647" s="4">
        <f>MONTH(Table1[[#This Row],[Invoice Date]])</f>
        <v>2</v>
      </c>
      <c r="P8647" s="4">
        <f>YEAR(Table1[[#This Row],[Invoice Date]])</f>
        <v>2021</v>
      </c>
      <c r="Q8647" s="4" t="str">
        <f>"Q"&amp;ROUNDUP(MONTH(Table1[[#This Row],[Invoice Date]])/3,0)</f>
        <v>Q1</v>
      </c>
      <c r="R8647" s="4" t="str">
        <f>LOOKUP(O8647,{1,3,6,9,12},{"Winter","Spring","Summer","Autumn","Winter"})</f>
        <v>Winter</v>
      </c>
    </row>
    <row r="8648" spans="2:18"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c r="O8648" s="4">
        <f>MONTH(Table1[[#This Row],[Invoice Date]])</f>
        <v>2</v>
      </c>
      <c r="P8648" s="4">
        <f>YEAR(Table1[[#This Row],[Invoice Date]])</f>
        <v>2021</v>
      </c>
      <c r="Q8648" s="4" t="str">
        <f>"Q"&amp;ROUNDUP(MONTH(Table1[[#This Row],[Invoice Date]])/3,0)</f>
        <v>Q1</v>
      </c>
      <c r="R8648" s="4" t="str">
        <f>LOOKUP(O8648,{1,3,6,9,12},{"Winter","Spring","Summer","Autumn","Winter"})</f>
        <v>Winter</v>
      </c>
    </row>
    <row r="8649" spans="2:18"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c r="O8649" s="4">
        <f>MONTH(Table1[[#This Row],[Invoice Date]])</f>
        <v>3</v>
      </c>
      <c r="P8649" s="4">
        <f>YEAR(Table1[[#This Row],[Invoice Date]])</f>
        <v>2021</v>
      </c>
      <c r="Q8649" s="4" t="str">
        <f>"Q"&amp;ROUNDUP(MONTH(Table1[[#This Row],[Invoice Date]])/3,0)</f>
        <v>Q1</v>
      </c>
      <c r="R8649" s="4" t="str">
        <f>LOOKUP(O8649,{1,3,6,9,12},{"Winter","Spring","Summer","Autumn","Winter"})</f>
        <v>Spring</v>
      </c>
    </row>
    <row r="8650" spans="2:18"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c r="O8650" s="4">
        <f>MONTH(Table1[[#This Row],[Invoice Date]])</f>
        <v>3</v>
      </c>
      <c r="P8650" s="4">
        <f>YEAR(Table1[[#This Row],[Invoice Date]])</f>
        <v>2021</v>
      </c>
      <c r="Q8650" s="4" t="str">
        <f>"Q"&amp;ROUNDUP(MONTH(Table1[[#This Row],[Invoice Date]])/3,0)</f>
        <v>Q1</v>
      </c>
      <c r="R8650" s="4" t="str">
        <f>LOOKUP(O8650,{1,3,6,9,12},{"Winter","Spring","Summer","Autumn","Winter"})</f>
        <v>Spring</v>
      </c>
    </row>
    <row r="8651" spans="2:18"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c r="O8651" s="4">
        <f>MONTH(Table1[[#This Row],[Invoice Date]])</f>
        <v>3</v>
      </c>
      <c r="P8651" s="4">
        <f>YEAR(Table1[[#This Row],[Invoice Date]])</f>
        <v>2021</v>
      </c>
      <c r="Q8651" s="4" t="str">
        <f>"Q"&amp;ROUNDUP(MONTH(Table1[[#This Row],[Invoice Date]])/3,0)</f>
        <v>Q1</v>
      </c>
      <c r="R8651" s="4" t="str">
        <f>LOOKUP(O8651,{1,3,6,9,12},{"Winter","Spring","Summer","Autumn","Winter"})</f>
        <v>Spring</v>
      </c>
    </row>
    <row r="8652" spans="2:18"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c r="O8652" s="4">
        <f>MONTH(Table1[[#This Row],[Invoice Date]])</f>
        <v>3</v>
      </c>
      <c r="P8652" s="4">
        <f>YEAR(Table1[[#This Row],[Invoice Date]])</f>
        <v>2021</v>
      </c>
      <c r="Q8652" s="4" t="str">
        <f>"Q"&amp;ROUNDUP(MONTH(Table1[[#This Row],[Invoice Date]])/3,0)</f>
        <v>Q1</v>
      </c>
      <c r="R8652" s="4" t="str">
        <f>LOOKUP(O8652,{1,3,6,9,12},{"Winter","Spring","Summer","Autumn","Winter"})</f>
        <v>Spring</v>
      </c>
    </row>
    <row r="8653" spans="2:18"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c r="O8653" s="4">
        <f>MONTH(Table1[[#This Row],[Invoice Date]])</f>
        <v>3</v>
      </c>
      <c r="P8653" s="4">
        <f>YEAR(Table1[[#This Row],[Invoice Date]])</f>
        <v>2021</v>
      </c>
      <c r="Q8653" s="4" t="str">
        <f>"Q"&amp;ROUNDUP(MONTH(Table1[[#This Row],[Invoice Date]])/3,0)</f>
        <v>Q1</v>
      </c>
      <c r="R8653" s="4" t="str">
        <f>LOOKUP(O8653,{1,3,6,9,12},{"Winter","Spring","Summer","Autumn","Winter"})</f>
        <v>Spring</v>
      </c>
    </row>
    <row r="8654" spans="2:18"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c r="O8654" s="4">
        <f>MONTH(Table1[[#This Row],[Invoice Date]])</f>
        <v>3</v>
      </c>
      <c r="P8654" s="4">
        <f>YEAR(Table1[[#This Row],[Invoice Date]])</f>
        <v>2021</v>
      </c>
      <c r="Q8654" s="4" t="str">
        <f>"Q"&amp;ROUNDUP(MONTH(Table1[[#This Row],[Invoice Date]])/3,0)</f>
        <v>Q1</v>
      </c>
      <c r="R8654" s="4" t="str">
        <f>LOOKUP(O8654,{1,3,6,9,12},{"Winter","Spring","Summer","Autumn","Winter"})</f>
        <v>Spring</v>
      </c>
    </row>
    <row r="8655" spans="2:18"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c r="O8655" s="4">
        <f>MONTH(Table1[[#This Row],[Invoice Date]])</f>
        <v>4</v>
      </c>
      <c r="P8655" s="4">
        <f>YEAR(Table1[[#This Row],[Invoice Date]])</f>
        <v>2021</v>
      </c>
      <c r="Q8655" s="4" t="str">
        <f>"Q"&amp;ROUNDUP(MONTH(Table1[[#This Row],[Invoice Date]])/3,0)</f>
        <v>Q2</v>
      </c>
      <c r="R8655" s="4" t="str">
        <f>LOOKUP(O8655,{1,3,6,9,12},{"Winter","Spring","Summer","Autumn","Winter"})</f>
        <v>Spring</v>
      </c>
    </row>
    <row r="8656" spans="2:18"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c r="O8656" s="4">
        <f>MONTH(Table1[[#This Row],[Invoice Date]])</f>
        <v>4</v>
      </c>
      <c r="P8656" s="4">
        <f>YEAR(Table1[[#This Row],[Invoice Date]])</f>
        <v>2021</v>
      </c>
      <c r="Q8656" s="4" t="str">
        <f>"Q"&amp;ROUNDUP(MONTH(Table1[[#This Row],[Invoice Date]])/3,0)</f>
        <v>Q2</v>
      </c>
      <c r="R8656" s="4" t="str">
        <f>LOOKUP(O8656,{1,3,6,9,12},{"Winter","Spring","Summer","Autumn","Winter"})</f>
        <v>Spring</v>
      </c>
    </row>
    <row r="8657" spans="2:18"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c r="O8657" s="4">
        <f>MONTH(Table1[[#This Row],[Invoice Date]])</f>
        <v>4</v>
      </c>
      <c r="P8657" s="4">
        <f>YEAR(Table1[[#This Row],[Invoice Date]])</f>
        <v>2021</v>
      </c>
      <c r="Q8657" s="4" t="str">
        <f>"Q"&amp;ROUNDUP(MONTH(Table1[[#This Row],[Invoice Date]])/3,0)</f>
        <v>Q2</v>
      </c>
      <c r="R8657" s="4" t="str">
        <f>LOOKUP(O8657,{1,3,6,9,12},{"Winter","Spring","Summer","Autumn","Winter"})</f>
        <v>Spring</v>
      </c>
    </row>
    <row r="8658" spans="2:18"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c r="O8658" s="4">
        <f>MONTH(Table1[[#This Row],[Invoice Date]])</f>
        <v>4</v>
      </c>
      <c r="P8658" s="4">
        <f>YEAR(Table1[[#This Row],[Invoice Date]])</f>
        <v>2021</v>
      </c>
      <c r="Q8658" s="4" t="str">
        <f>"Q"&amp;ROUNDUP(MONTH(Table1[[#This Row],[Invoice Date]])/3,0)</f>
        <v>Q2</v>
      </c>
      <c r="R8658" s="4" t="str">
        <f>LOOKUP(O8658,{1,3,6,9,12},{"Winter","Spring","Summer","Autumn","Winter"})</f>
        <v>Spring</v>
      </c>
    </row>
    <row r="8659" spans="2:18"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c r="O8659" s="4">
        <f>MONTH(Table1[[#This Row],[Invoice Date]])</f>
        <v>4</v>
      </c>
      <c r="P8659" s="4">
        <f>YEAR(Table1[[#This Row],[Invoice Date]])</f>
        <v>2021</v>
      </c>
      <c r="Q8659" s="4" t="str">
        <f>"Q"&amp;ROUNDUP(MONTH(Table1[[#This Row],[Invoice Date]])/3,0)</f>
        <v>Q2</v>
      </c>
      <c r="R8659" s="4" t="str">
        <f>LOOKUP(O8659,{1,3,6,9,12},{"Winter","Spring","Summer","Autumn","Winter"})</f>
        <v>Spring</v>
      </c>
    </row>
    <row r="8660" spans="2:18"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c r="O8660" s="4">
        <f>MONTH(Table1[[#This Row],[Invoice Date]])</f>
        <v>4</v>
      </c>
      <c r="P8660" s="4">
        <f>YEAR(Table1[[#This Row],[Invoice Date]])</f>
        <v>2021</v>
      </c>
      <c r="Q8660" s="4" t="str">
        <f>"Q"&amp;ROUNDUP(MONTH(Table1[[#This Row],[Invoice Date]])/3,0)</f>
        <v>Q2</v>
      </c>
      <c r="R8660" s="4" t="str">
        <f>LOOKUP(O8660,{1,3,6,9,12},{"Winter","Spring","Summer","Autumn","Winter"})</f>
        <v>Spring</v>
      </c>
    </row>
    <row r="8661" spans="2:18"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c r="O8661" s="4">
        <f>MONTH(Table1[[#This Row],[Invoice Date]])</f>
        <v>5</v>
      </c>
      <c r="P8661" s="4">
        <f>YEAR(Table1[[#This Row],[Invoice Date]])</f>
        <v>2021</v>
      </c>
      <c r="Q8661" s="4" t="str">
        <f>"Q"&amp;ROUNDUP(MONTH(Table1[[#This Row],[Invoice Date]])/3,0)</f>
        <v>Q2</v>
      </c>
      <c r="R8661" s="4" t="str">
        <f>LOOKUP(O8661,{1,3,6,9,12},{"Winter","Spring","Summer","Autumn","Winter"})</f>
        <v>Spring</v>
      </c>
    </row>
    <row r="8662" spans="2:18"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c r="O8662" s="4">
        <f>MONTH(Table1[[#This Row],[Invoice Date]])</f>
        <v>5</v>
      </c>
      <c r="P8662" s="4">
        <f>YEAR(Table1[[#This Row],[Invoice Date]])</f>
        <v>2021</v>
      </c>
      <c r="Q8662" s="4" t="str">
        <f>"Q"&amp;ROUNDUP(MONTH(Table1[[#This Row],[Invoice Date]])/3,0)</f>
        <v>Q2</v>
      </c>
      <c r="R8662" s="4" t="str">
        <f>LOOKUP(O8662,{1,3,6,9,12},{"Winter","Spring","Summer","Autumn","Winter"})</f>
        <v>Spring</v>
      </c>
    </row>
    <row r="8663" spans="2:18"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c r="O8663" s="4">
        <f>MONTH(Table1[[#This Row],[Invoice Date]])</f>
        <v>5</v>
      </c>
      <c r="P8663" s="4">
        <f>YEAR(Table1[[#This Row],[Invoice Date]])</f>
        <v>2021</v>
      </c>
      <c r="Q8663" s="4" t="str">
        <f>"Q"&amp;ROUNDUP(MONTH(Table1[[#This Row],[Invoice Date]])/3,0)</f>
        <v>Q2</v>
      </c>
      <c r="R8663" s="4" t="str">
        <f>LOOKUP(O8663,{1,3,6,9,12},{"Winter","Spring","Summer","Autumn","Winter"})</f>
        <v>Spring</v>
      </c>
    </row>
    <row r="8664" spans="2:18"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c r="O8664" s="4">
        <f>MONTH(Table1[[#This Row],[Invoice Date]])</f>
        <v>5</v>
      </c>
      <c r="P8664" s="4">
        <f>YEAR(Table1[[#This Row],[Invoice Date]])</f>
        <v>2021</v>
      </c>
      <c r="Q8664" s="4" t="str">
        <f>"Q"&amp;ROUNDUP(MONTH(Table1[[#This Row],[Invoice Date]])/3,0)</f>
        <v>Q2</v>
      </c>
      <c r="R8664" s="4" t="str">
        <f>LOOKUP(O8664,{1,3,6,9,12},{"Winter","Spring","Summer","Autumn","Winter"})</f>
        <v>Spring</v>
      </c>
    </row>
    <row r="8665" spans="2:18"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c r="O8665" s="4">
        <f>MONTH(Table1[[#This Row],[Invoice Date]])</f>
        <v>5</v>
      </c>
      <c r="P8665" s="4">
        <f>YEAR(Table1[[#This Row],[Invoice Date]])</f>
        <v>2021</v>
      </c>
      <c r="Q8665" s="4" t="str">
        <f>"Q"&amp;ROUNDUP(MONTH(Table1[[#This Row],[Invoice Date]])/3,0)</f>
        <v>Q2</v>
      </c>
      <c r="R8665" s="4" t="str">
        <f>LOOKUP(O8665,{1,3,6,9,12},{"Winter","Spring","Summer","Autumn","Winter"})</f>
        <v>Spring</v>
      </c>
    </row>
    <row r="8666" spans="2:18"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c r="O8666" s="4">
        <f>MONTH(Table1[[#This Row],[Invoice Date]])</f>
        <v>5</v>
      </c>
      <c r="P8666" s="4">
        <f>YEAR(Table1[[#This Row],[Invoice Date]])</f>
        <v>2021</v>
      </c>
      <c r="Q8666" s="4" t="str">
        <f>"Q"&amp;ROUNDUP(MONTH(Table1[[#This Row],[Invoice Date]])/3,0)</f>
        <v>Q2</v>
      </c>
      <c r="R8666" s="4" t="str">
        <f>LOOKUP(O8666,{1,3,6,9,12},{"Winter","Spring","Summer","Autumn","Winter"})</f>
        <v>Spring</v>
      </c>
    </row>
    <row r="8667" spans="2:18"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c r="O8667" s="4">
        <f>MONTH(Table1[[#This Row],[Invoice Date]])</f>
        <v>6</v>
      </c>
      <c r="P8667" s="4">
        <f>YEAR(Table1[[#This Row],[Invoice Date]])</f>
        <v>2021</v>
      </c>
      <c r="Q8667" s="4" t="str">
        <f>"Q"&amp;ROUNDUP(MONTH(Table1[[#This Row],[Invoice Date]])/3,0)</f>
        <v>Q2</v>
      </c>
      <c r="R8667" s="4" t="str">
        <f>LOOKUP(O8667,{1,3,6,9,12},{"Winter","Spring","Summer","Autumn","Winter"})</f>
        <v>Summer</v>
      </c>
    </row>
    <row r="8668" spans="2:18"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c r="O8668" s="4">
        <f>MONTH(Table1[[#This Row],[Invoice Date]])</f>
        <v>6</v>
      </c>
      <c r="P8668" s="4">
        <f>YEAR(Table1[[#This Row],[Invoice Date]])</f>
        <v>2021</v>
      </c>
      <c r="Q8668" s="4" t="str">
        <f>"Q"&amp;ROUNDUP(MONTH(Table1[[#This Row],[Invoice Date]])/3,0)</f>
        <v>Q2</v>
      </c>
      <c r="R8668" s="4" t="str">
        <f>LOOKUP(O8668,{1,3,6,9,12},{"Winter","Spring","Summer","Autumn","Winter"})</f>
        <v>Summer</v>
      </c>
    </row>
    <row r="8669" spans="2:18"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c r="O8669" s="4">
        <f>MONTH(Table1[[#This Row],[Invoice Date]])</f>
        <v>6</v>
      </c>
      <c r="P8669" s="4">
        <f>YEAR(Table1[[#This Row],[Invoice Date]])</f>
        <v>2021</v>
      </c>
      <c r="Q8669" s="4" t="str">
        <f>"Q"&amp;ROUNDUP(MONTH(Table1[[#This Row],[Invoice Date]])/3,0)</f>
        <v>Q2</v>
      </c>
      <c r="R8669" s="4" t="str">
        <f>LOOKUP(O8669,{1,3,6,9,12},{"Winter","Spring","Summer","Autumn","Winter"})</f>
        <v>Summer</v>
      </c>
    </row>
    <row r="8670" spans="2:18"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c r="O8670" s="4">
        <f>MONTH(Table1[[#This Row],[Invoice Date]])</f>
        <v>6</v>
      </c>
      <c r="P8670" s="4">
        <f>YEAR(Table1[[#This Row],[Invoice Date]])</f>
        <v>2021</v>
      </c>
      <c r="Q8670" s="4" t="str">
        <f>"Q"&amp;ROUNDUP(MONTH(Table1[[#This Row],[Invoice Date]])/3,0)</f>
        <v>Q2</v>
      </c>
      <c r="R8670" s="4" t="str">
        <f>LOOKUP(O8670,{1,3,6,9,12},{"Winter","Spring","Summer","Autumn","Winter"})</f>
        <v>Summer</v>
      </c>
    </row>
    <row r="8671" spans="2:18"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c r="O8671" s="4">
        <f>MONTH(Table1[[#This Row],[Invoice Date]])</f>
        <v>6</v>
      </c>
      <c r="P8671" s="4">
        <f>YEAR(Table1[[#This Row],[Invoice Date]])</f>
        <v>2021</v>
      </c>
      <c r="Q8671" s="4" t="str">
        <f>"Q"&amp;ROUNDUP(MONTH(Table1[[#This Row],[Invoice Date]])/3,0)</f>
        <v>Q2</v>
      </c>
      <c r="R8671" s="4" t="str">
        <f>LOOKUP(O8671,{1,3,6,9,12},{"Winter","Spring","Summer","Autumn","Winter"})</f>
        <v>Summer</v>
      </c>
    </row>
    <row r="8672" spans="2:18"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c r="O8672" s="4">
        <f>MONTH(Table1[[#This Row],[Invoice Date]])</f>
        <v>6</v>
      </c>
      <c r="P8672" s="4">
        <f>YEAR(Table1[[#This Row],[Invoice Date]])</f>
        <v>2021</v>
      </c>
      <c r="Q8672" s="4" t="str">
        <f>"Q"&amp;ROUNDUP(MONTH(Table1[[#This Row],[Invoice Date]])/3,0)</f>
        <v>Q2</v>
      </c>
      <c r="R8672" s="4" t="str">
        <f>LOOKUP(O8672,{1,3,6,9,12},{"Winter","Spring","Summer","Autumn","Winter"})</f>
        <v>Summer</v>
      </c>
    </row>
    <row r="8673" spans="2:18"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c r="O8673" s="4">
        <f>MONTH(Table1[[#This Row],[Invoice Date]])</f>
        <v>7</v>
      </c>
      <c r="P8673" s="4">
        <f>YEAR(Table1[[#This Row],[Invoice Date]])</f>
        <v>2021</v>
      </c>
      <c r="Q8673" s="4" t="str">
        <f>"Q"&amp;ROUNDUP(MONTH(Table1[[#This Row],[Invoice Date]])/3,0)</f>
        <v>Q3</v>
      </c>
      <c r="R8673" s="4" t="str">
        <f>LOOKUP(O8673,{1,3,6,9,12},{"Winter","Spring","Summer","Autumn","Winter"})</f>
        <v>Summer</v>
      </c>
    </row>
    <row r="8674" spans="2:18"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c r="O8674" s="4">
        <f>MONTH(Table1[[#This Row],[Invoice Date]])</f>
        <v>7</v>
      </c>
      <c r="P8674" s="4">
        <f>YEAR(Table1[[#This Row],[Invoice Date]])</f>
        <v>2021</v>
      </c>
      <c r="Q8674" s="4" t="str">
        <f>"Q"&amp;ROUNDUP(MONTH(Table1[[#This Row],[Invoice Date]])/3,0)</f>
        <v>Q3</v>
      </c>
      <c r="R8674" s="4" t="str">
        <f>LOOKUP(O8674,{1,3,6,9,12},{"Winter","Spring","Summer","Autumn","Winter"})</f>
        <v>Summer</v>
      </c>
    </row>
    <row r="8675" spans="2:18"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c r="O8675" s="4">
        <f>MONTH(Table1[[#This Row],[Invoice Date]])</f>
        <v>7</v>
      </c>
      <c r="P8675" s="4">
        <f>YEAR(Table1[[#This Row],[Invoice Date]])</f>
        <v>2021</v>
      </c>
      <c r="Q8675" s="4" t="str">
        <f>"Q"&amp;ROUNDUP(MONTH(Table1[[#This Row],[Invoice Date]])/3,0)</f>
        <v>Q3</v>
      </c>
      <c r="R8675" s="4" t="str">
        <f>LOOKUP(O8675,{1,3,6,9,12},{"Winter","Spring","Summer","Autumn","Winter"})</f>
        <v>Summer</v>
      </c>
    </row>
    <row r="8676" spans="2:18"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c r="O8676" s="4">
        <f>MONTH(Table1[[#This Row],[Invoice Date]])</f>
        <v>7</v>
      </c>
      <c r="P8676" s="4">
        <f>YEAR(Table1[[#This Row],[Invoice Date]])</f>
        <v>2021</v>
      </c>
      <c r="Q8676" s="4" t="str">
        <f>"Q"&amp;ROUNDUP(MONTH(Table1[[#This Row],[Invoice Date]])/3,0)</f>
        <v>Q3</v>
      </c>
      <c r="R8676" s="4" t="str">
        <f>LOOKUP(O8676,{1,3,6,9,12},{"Winter","Spring","Summer","Autumn","Winter"})</f>
        <v>Summer</v>
      </c>
    </row>
    <row r="8677" spans="2:18"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c r="O8677" s="4">
        <f>MONTH(Table1[[#This Row],[Invoice Date]])</f>
        <v>7</v>
      </c>
      <c r="P8677" s="4">
        <f>YEAR(Table1[[#This Row],[Invoice Date]])</f>
        <v>2021</v>
      </c>
      <c r="Q8677" s="4" t="str">
        <f>"Q"&amp;ROUNDUP(MONTH(Table1[[#This Row],[Invoice Date]])/3,0)</f>
        <v>Q3</v>
      </c>
      <c r="R8677" s="4" t="str">
        <f>LOOKUP(O8677,{1,3,6,9,12},{"Winter","Spring","Summer","Autumn","Winter"})</f>
        <v>Summer</v>
      </c>
    </row>
    <row r="8678" spans="2:18"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c r="O8678" s="4">
        <f>MONTH(Table1[[#This Row],[Invoice Date]])</f>
        <v>7</v>
      </c>
      <c r="P8678" s="4">
        <f>YEAR(Table1[[#This Row],[Invoice Date]])</f>
        <v>2021</v>
      </c>
      <c r="Q8678" s="4" t="str">
        <f>"Q"&amp;ROUNDUP(MONTH(Table1[[#This Row],[Invoice Date]])/3,0)</f>
        <v>Q3</v>
      </c>
      <c r="R8678" s="4" t="str">
        <f>LOOKUP(O8678,{1,3,6,9,12},{"Winter","Spring","Summer","Autumn","Winter"})</f>
        <v>Summer</v>
      </c>
    </row>
    <row r="8679" spans="2:18"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c r="O8679" s="4">
        <f>MONTH(Table1[[#This Row],[Invoice Date]])</f>
        <v>8</v>
      </c>
      <c r="P8679" s="4">
        <f>YEAR(Table1[[#This Row],[Invoice Date]])</f>
        <v>2021</v>
      </c>
      <c r="Q8679" s="4" t="str">
        <f>"Q"&amp;ROUNDUP(MONTH(Table1[[#This Row],[Invoice Date]])/3,0)</f>
        <v>Q3</v>
      </c>
      <c r="R8679" s="4" t="str">
        <f>LOOKUP(O8679,{1,3,6,9,12},{"Winter","Spring","Summer","Autumn","Winter"})</f>
        <v>Summer</v>
      </c>
    </row>
    <row r="8680" spans="2:18"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c r="O8680" s="4">
        <f>MONTH(Table1[[#This Row],[Invoice Date]])</f>
        <v>8</v>
      </c>
      <c r="P8680" s="4">
        <f>YEAR(Table1[[#This Row],[Invoice Date]])</f>
        <v>2021</v>
      </c>
      <c r="Q8680" s="4" t="str">
        <f>"Q"&amp;ROUNDUP(MONTH(Table1[[#This Row],[Invoice Date]])/3,0)</f>
        <v>Q3</v>
      </c>
      <c r="R8680" s="4" t="str">
        <f>LOOKUP(O8680,{1,3,6,9,12},{"Winter","Spring","Summer","Autumn","Winter"})</f>
        <v>Summer</v>
      </c>
    </row>
    <row r="8681" spans="2:18"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c r="O8681" s="4">
        <f>MONTH(Table1[[#This Row],[Invoice Date]])</f>
        <v>8</v>
      </c>
      <c r="P8681" s="4">
        <f>YEAR(Table1[[#This Row],[Invoice Date]])</f>
        <v>2021</v>
      </c>
      <c r="Q8681" s="4" t="str">
        <f>"Q"&amp;ROUNDUP(MONTH(Table1[[#This Row],[Invoice Date]])/3,0)</f>
        <v>Q3</v>
      </c>
      <c r="R8681" s="4" t="str">
        <f>LOOKUP(O8681,{1,3,6,9,12},{"Winter","Spring","Summer","Autumn","Winter"})</f>
        <v>Summer</v>
      </c>
    </row>
    <row r="8682" spans="2:18"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c r="O8682" s="4">
        <f>MONTH(Table1[[#This Row],[Invoice Date]])</f>
        <v>8</v>
      </c>
      <c r="P8682" s="4">
        <f>YEAR(Table1[[#This Row],[Invoice Date]])</f>
        <v>2021</v>
      </c>
      <c r="Q8682" s="4" t="str">
        <f>"Q"&amp;ROUNDUP(MONTH(Table1[[#This Row],[Invoice Date]])/3,0)</f>
        <v>Q3</v>
      </c>
      <c r="R8682" s="4" t="str">
        <f>LOOKUP(O8682,{1,3,6,9,12},{"Winter","Spring","Summer","Autumn","Winter"})</f>
        <v>Summer</v>
      </c>
    </row>
    <row r="8683" spans="2:18"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c r="O8683" s="4">
        <f>MONTH(Table1[[#This Row],[Invoice Date]])</f>
        <v>8</v>
      </c>
      <c r="P8683" s="4">
        <f>YEAR(Table1[[#This Row],[Invoice Date]])</f>
        <v>2021</v>
      </c>
      <c r="Q8683" s="4" t="str">
        <f>"Q"&amp;ROUNDUP(MONTH(Table1[[#This Row],[Invoice Date]])/3,0)</f>
        <v>Q3</v>
      </c>
      <c r="R8683" s="4" t="str">
        <f>LOOKUP(O8683,{1,3,6,9,12},{"Winter","Spring","Summer","Autumn","Winter"})</f>
        <v>Summer</v>
      </c>
    </row>
    <row r="8684" spans="2:18"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c r="O8684" s="4">
        <f>MONTH(Table1[[#This Row],[Invoice Date]])</f>
        <v>8</v>
      </c>
      <c r="P8684" s="4">
        <f>YEAR(Table1[[#This Row],[Invoice Date]])</f>
        <v>2021</v>
      </c>
      <c r="Q8684" s="4" t="str">
        <f>"Q"&amp;ROUNDUP(MONTH(Table1[[#This Row],[Invoice Date]])/3,0)</f>
        <v>Q3</v>
      </c>
      <c r="R8684" s="4" t="str">
        <f>LOOKUP(O8684,{1,3,6,9,12},{"Winter","Spring","Summer","Autumn","Winter"})</f>
        <v>Summer</v>
      </c>
    </row>
    <row r="8685" spans="2:18"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c r="O8685" s="4">
        <f>MONTH(Table1[[#This Row],[Invoice Date]])</f>
        <v>9</v>
      </c>
      <c r="P8685" s="4">
        <f>YEAR(Table1[[#This Row],[Invoice Date]])</f>
        <v>2021</v>
      </c>
      <c r="Q8685" s="4" t="str">
        <f>"Q"&amp;ROUNDUP(MONTH(Table1[[#This Row],[Invoice Date]])/3,0)</f>
        <v>Q3</v>
      </c>
      <c r="R8685" s="4" t="str">
        <f>LOOKUP(O8685,{1,3,6,9,12},{"Winter","Spring","Summer","Autumn","Winter"})</f>
        <v>Autumn</v>
      </c>
    </row>
    <row r="8686" spans="2:18"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c r="O8686" s="4">
        <f>MONTH(Table1[[#This Row],[Invoice Date]])</f>
        <v>9</v>
      </c>
      <c r="P8686" s="4">
        <f>YEAR(Table1[[#This Row],[Invoice Date]])</f>
        <v>2021</v>
      </c>
      <c r="Q8686" s="4" t="str">
        <f>"Q"&amp;ROUNDUP(MONTH(Table1[[#This Row],[Invoice Date]])/3,0)</f>
        <v>Q3</v>
      </c>
      <c r="R8686" s="4" t="str">
        <f>LOOKUP(O8686,{1,3,6,9,12},{"Winter","Spring","Summer","Autumn","Winter"})</f>
        <v>Autumn</v>
      </c>
    </row>
    <row r="8687" spans="2:18"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c r="O8687" s="4">
        <f>MONTH(Table1[[#This Row],[Invoice Date]])</f>
        <v>9</v>
      </c>
      <c r="P8687" s="4">
        <f>YEAR(Table1[[#This Row],[Invoice Date]])</f>
        <v>2021</v>
      </c>
      <c r="Q8687" s="4" t="str">
        <f>"Q"&amp;ROUNDUP(MONTH(Table1[[#This Row],[Invoice Date]])/3,0)</f>
        <v>Q3</v>
      </c>
      <c r="R8687" s="4" t="str">
        <f>LOOKUP(O8687,{1,3,6,9,12},{"Winter","Spring","Summer","Autumn","Winter"})</f>
        <v>Autumn</v>
      </c>
    </row>
    <row r="8688" spans="2:18"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c r="O8688" s="4">
        <f>MONTH(Table1[[#This Row],[Invoice Date]])</f>
        <v>9</v>
      </c>
      <c r="P8688" s="4">
        <f>YEAR(Table1[[#This Row],[Invoice Date]])</f>
        <v>2021</v>
      </c>
      <c r="Q8688" s="4" t="str">
        <f>"Q"&amp;ROUNDUP(MONTH(Table1[[#This Row],[Invoice Date]])/3,0)</f>
        <v>Q3</v>
      </c>
      <c r="R8688" s="4" t="str">
        <f>LOOKUP(O8688,{1,3,6,9,12},{"Winter","Spring","Summer","Autumn","Winter"})</f>
        <v>Autumn</v>
      </c>
    </row>
    <row r="8689" spans="2:18"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c r="O8689" s="4">
        <f>MONTH(Table1[[#This Row],[Invoice Date]])</f>
        <v>9</v>
      </c>
      <c r="P8689" s="4">
        <f>YEAR(Table1[[#This Row],[Invoice Date]])</f>
        <v>2021</v>
      </c>
      <c r="Q8689" s="4" t="str">
        <f>"Q"&amp;ROUNDUP(MONTH(Table1[[#This Row],[Invoice Date]])/3,0)</f>
        <v>Q3</v>
      </c>
      <c r="R8689" s="4" t="str">
        <f>LOOKUP(O8689,{1,3,6,9,12},{"Winter","Spring","Summer","Autumn","Winter"})</f>
        <v>Autumn</v>
      </c>
    </row>
    <row r="8690" spans="2:18"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c r="O8690" s="4">
        <f>MONTH(Table1[[#This Row],[Invoice Date]])</f>
        <v>9</v>
      </c>
      <c r="P8690" s="4">
        <f>YEAR(Table1[[#This Row],[Invoice Date]])</f>
        <v>2021</v>
      </c>
      <c r="Q8690" s="4" t="str">
        <f>"Q"&amp;ROUNDUP(MONTH(Table1[[#This Row],[Invoice Date]])/3,0)</f>
        <v>Q3</v>
      </c>
      <c r="R8690" s="4" t="str">
        <f>LOOKUP(O8690,{1,3,6,9,12},{"Winter","Spring","Summer","Autumn","Winter"})</f>
        <v>Autumn</v>
      </c>
    </row>
    <row r="8691" spans="2:18"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c r="O8691" s="4">
        <f>MONTH(Table1[[#This Row],[Invoice Date]])</f>
        <v>10</v>
      </c>
      <c r="P8691" s="4">
        <f>YEAR(Table1[[#This Row],[Invoice Date]])</f>
        <v>2021</v>
      </c>
      <c r="Q8691" s="4" t="str">
        <f>"Q"&amp;ROUNDUP(MONTH(Table1[[#This Row],[Invoice Date]])/3,0)</f>
        <v>Q4</v>
      </c>
      <c r="R8691" s="4" t="str">
        <f>LOOKUP(O8691,{1,3,6,9,12},{"Winter","Spring","Summer","Autumn","Winter"})</f>
        <v>Autumn</v>
      </c>
    </row>
    <row r="8692" spans="2:18"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c r="O8692" s="4">
        <f>MONTH(Table1[[#This Row],[Invoice Date]])</f>
        <v>10</v>
      </c>
      <c r="P8692" s="4">
        <f>YEAR(Table1[[#This Row],[Invoice Date]])</f>
        <v>2021</v>
      </c>
      <c r="Q8692" s="4" t="str">
        <f>"Q"&amp;ROUNDUP(MONTH(Table1[[#This Row],[Invoice Date]])/3,0)</f>
        <v>Q4</v>
      </c>
      <c r="R8692" s="4" t="str">
        <f>LOOKUP(O8692,{1,3,6,9,12},{"Winter","Spring","Summer","Autumn","Winter"})</f>
        <v>Autumn</v>
      </c>
    </row>
    <row r="8693" spans="2:18"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c r="O8693" s="4">
        <f>MONTH(Table1[[#This Row],[Invoice Date]])</f>
        <v>10</v>
      </c>
      <c r="P8693" s="4">
        <f>YEAR(Table1[[#This Row],[Invoice Date]])</f>
        <v>2021</v>
      </c>
      <c r="Q8693" s="4" t="str">
        <f>"Q"&amp;ROUNDUP(MONTH(Table1[[#This Row],[Invoice Date]])/3,0)</f>
        <v>Q4</v>
      </c>
      <c r="R8693" s="4" t="str">
        <f>LOOKUP(O8693,{1,3,6,9,12},{"Winter","Spring","Summer","Autumn","Winter"})</f>
        <v>Autumn</v>
      </c>
    </row>
    <row r="8694" spans="2:18"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c r="O8694" s="4">
        <f>MONTH(Table1[[#This Row],[Invoice Date]])</f>
        <v>10</v>
      </c>
      <c r="P8694" s="4">
        <f>YEAR(Table1[[#This Row],[Invoice Date]])</f>
        <v>2021</v>
      </c>
      <c r="Q8694" s="4" t="str">
        <f>"Q"&amp;ROUNDUP(MONTH(Table1[[#This Row],[Invoice Date]])/3,0)</f>
        <v>Q4</v>
      </c>
      <c r="R8694" s="4" t="str">
        <f>LOOKUP(O8694,{1,3,6,9,12},{"Winter","Spring","Summer","Autumn","Winter"})</f>
        <v>Autumn</v>
      </c>
    </row>
    <row r="8695" spans="2:18"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c r="O8695" s="4">
        <f>MONTH(Table1[[#This Row],[Invoice Date]])</f>
        <v>10</v>
      </c>
      <c r="P8695" s="4">
        <f>YEAR(Table1[[#This Row],[Invoice Date]])</f>
        <v>2021</v>
      </c>
      <c r="Q8695" s="4" t="str">
        <f>"Q"&amp;ROUNDUP(MONTH(Table1[[#This Row],[Invoice Date]])/3,0)</f>
        <v>Q4</v>
      </c>
      <c r="R8695" s="4" t="str">
        <f>LOOKUP(O8695,{1,3,6,9,12},{"Winter","Spring","Summer","Autumn","Winter"})</f>
        <v>Autumn</v>
      </c>
    </row>
    <row r="8696" spans="2:18"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c r="O8696" s="4">
        <f>MONTH(Table1[[#This Row],[Invoice Date]])</f>
        <v>10</v>
      </c>
      <c r="P8696" s="4">
        <f>YEAR(Table1[[#This Row],[Invoice Date]])</f>
        <v>2021</v>
      </c>
      <c r="Q8696" s="4" t="str">
        <f>"Q"&amp;ROUNDUP(MONTH(Table1[[#This Row],[Invoice Date]])/3,0)</f>
        <v>Q4</v>
      </c>
      <c r="R8696" s="4" t="str">
        <f>LOOKUP(O8696,{1,3,6,9,12},{"Winter","Spring","Summer","Autumn","Winter"})</f>
        <v>Autumn</v>
      </c>
    </row>
    <row r="8697" spans="2:18"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c r="O8697" s="4">
        <f>MONTH(Table1[[#This Row],[Invoice Date]])</f>
        <v>11</v>
      </c>
      <c r="P8697" s="4">
        <f>YEAR(Table1[[#This Row],[Invoice Date]])</f>
        <v>2021</v>
      </c>
      <c r="Q8697" s="4" t="str">
        <f>"Q"&amp;ROUNDUP(MONTH(Table1[[#This Row],[Invoice Date]])/3,0)</f>
        <v>Q4</v>
      </c>
      <c r="R8697" s="4" t="str">
        <f>LOOKUP(O8697,{1,3,6,9,12},{"Winter","Spring","Summer","Autumn","Winter"})</f>
        <v>Autumn</v>
      </c>
    </row>
    <row r="8698" spans="2:18"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c r="O8698" s="4">
        <f>MONTH(Table1[[#This Row],[Invoice Date]])</f>
        <v>11</v>
      </c>
      <c r="P8698" s="4">
        <f>YEAR(Table1[[#This Row],[Invoice Date]])</f>
        <v>2021</v>
      </c>
      <c r="Q8698" s="4" t="str">
        <f>"Q"&amp;ROUNDUP(MONTH(Table1[[#This Row],[Invoice Date]])/3,0)</f>
        <v>Q4</v>
      </c>
      <c r="R8698" s="4" t="str">
        <f>LOOKUP(O8698,{1,3,6,9,12},{"Winter","Spring","Summer","Autumn","Winter"})</f>
        <v>Autumn</v>
      </c>
    </row>
    <row r="8699" spans="2:18"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c r="O8699" s="4">
        <f>MONTH(Table1[[#This Row],[Invoice Date]])</f>
        <v>11</v>
      </c>
      <c r="P8699" s="4">
        <f>YEAR(Table1[[#This Row],[Invoice Date]])</f>
        <v>2021</v>
      </c>
      <c r="Q8699" s="4" t="str">
        <f>"Q"&amp;ROUNDUP(MONTH(Table1[[#This Row],[Invoice Date]])/3,0)</f>
        <v>Q4</v>
      </c>
      <c r="R8699" s="4" t="str">
        <f>LOOKUP(O8699,{1,3,6,9,12},{"Winter","Spring","Summer","Autumn","Winter"})</f>
        <v>Autumn</v>
      </c>
    </row>
    <row r="8700" spans="2:18"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c r="O8700" s="4">
        <f>MONTH(Table1[[#This Row],[Invoice Date]])</f>
        <v>11</v>
      </c>
      <c r="P8700" s="4">
        <f>YEAR(Table1[[#This Row],[Invoice Date]])</f>
        <v>2021</v>
      </c>
      <c r="Q8700" s="4" t="str">
        <f>"Q"&amp;ROUNDUP(MONTH(Table1[[#This Row],[Invoice Date]])/3,0)</f>
        <v>Q4</v>
      </c>
      <c r="R8700" s="4" t="str">
        <f>LOOKUP(O8700,{1,3,6,9,12},{"Winter","Spring","Summer","Autumn","Winter"})</f>
        <v>Autumn</v>
      </c>
    </row>
    <row r="8701" spans="2:18"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c r="O8701" s="4">
        <f>MONTH(Table1[[#This Row],[Invoice Date]])</f>
        <v>11</v>
      </c>
      <c r="P8701" s="4">
        <f>YEAR(Table1[[#This Row],[Invoice Date]])</f>
        <v>2021</v>
      </c>
      <c r="Q8701" s="4" t="str">
        <f>"Q"&amp;ROUNDUP(MONTH(Table1[[#This Row],[Invoice Date]])/3,0)</f>
        <v>Q4</v>
      </c>
      <c r="R8701" s="4" t="str">
        <f>LOOKUP(O8701,{1,3,6,9,12},{"Winter","Spring","Summer","Autumn","Winter"})</f>
        <v>Autumn</v>
      </c>
    </row>
    <row r="8702" spans="2:18"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c r="O8702" s="4">
        <f>MONTH(Table1[[#This Row],[Invoice Date]])</f>
        <v>11</v>
      </c>
      <c r="P8702" s="4">
        <f>YEAR(Table1[[#This Row],[Invoice Date]])</f>
        <v>2021</v>
      </c>
      <c r="Q8702" s="4" t="str">
        <f>"Q"&amp;ROUNDUP(MONTH(Table1[[#This Row],[Invoice Date]])/3,0)</f>
        <v>Q4</v>
      </c>
      <c r="R8702" s="4" t="str">
        <f>LOOKUP(O8702,{1,3,6,9,12},{"Winter","Spring","Summer","Autumn","Winter"})</f>
        <v>Autumn</v>
      </c>
    </row>
    <row r="8703" spans="2:18"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c r="O8703" s="4">
        <f>MONTH(Table1[[#This Row],[Invoice Date]])</f>
        <v>12</v>
      </c>
      <c r="P8703" s="4">
        <f>YEAR(Table1[[#This Row],[Invoice Date]])</f>
        <v>2021</v>
      </c>
      <c r="Q8703" s="4" t="str">
        <f>"Q"&amp;ROUNDUP(MONTH(Table1[[#This Row],[Invoice Date]])/3,0)</f>
        <v>Q4</v>
      </c>
      <c r="R8703" s="4" t="str">
        <f>LOOKUP(O8703,{1,3,6,9,12},{"Winter","Spring","Summer","Autumn","Winter"})</f>
        <v>Winter</v>
      </c>
    </row>
    <row r="8704" spans="2:18"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c r="O8704" s="4">
        <f>MONTH(Table1[[#This Row],[Invoice Date]])</f>
        <v>12</v>
      </c>
      <c r="P8704" s="4">
        <f>YEAR(Table1[[#This Row],[Invoice Date]])</f>
        <v>2021</v>
      </c>
      <c r="Q8704" s="4" t="str">
        <f>"Q"&amp;ROUNDUP(MONTH(Table1[[#This Row],[Invoice Date]])/3,0)</f>
        <v>Q4</v>
      </c>
      <c r="R8704" s="4" t="str">
        <f>LOOKUP(O8704,{1,3,6,9,12},{"Winter","Spring","Summer","Autumn","Winter"})</f>
        <v>Winter</v>
      </c>
    </row>
    <row r="8705" spans="2:18"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c r="O8705" s="4">
        <f>MONTH(Table1[[#This Row],[Invoice Date]])</f>
        <v>12</v>
      </c>
      <c r="P8705" s="4">
        <f>YEAR(Table1[[#This Row],[Invoice Date]])</f>
        <v>2021</v>
      </c>
      <c r="Q8705" s="4" t="str">
        <f>"Q"&amp;ROUNDUP(MONTH(Table1[[#This Row],[Invoice Date]])/3,0)</f>
        <v>Q4</v>
      </c>
      <c r="R8705" s="4" t="str">
        <f>LOOKUP(O8705,{1,3,6,9,12},{"Winter","Spring","Summer","Autumn","Winter"})</f>
        <v>Winter</v>
      </c>
    </row>
    <row r="8706" spans="2:18"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c r="O8706" s="4">
        <f>MONTH(Table1[[#This Row],[Invoice Date]])</f>
        <v>12</v>
      </c>
      <c r="P8706" s="4">
        <f>YEAR(Table1[[#This Row],[Invoice Date]])</f>
        <v>2021</v>
      </c>
      <c r="Q8706" s="4" t="str">
        <f>"Q"&amp;ROUNDUP(MONTH(Table1[[#This Row],[Invoice Date]])/3,0)</f>
        <v>Q4</v>
      </c>
      <c r="R8706" s="4" t="str">
        <f>LOOKUP(O8706,{1,3,6,9,12},{"Winter","Spring","Summer","Autumn","Winter"})</f>
        <v>Winter</v>
      </c>
    </row>
    <row r="8707" spans="2:18"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c r="O8707" s="4">
        <f>MONTH(Table1[[#This Row],[Invoice Date]])</f>
        <v>12</v>
      </c>
      <c r="P8707" s="4">
        <f>YEAR(Table1[[#This Row],[Invoice Date]])</f>
        <v>2021</v>
      </c>
      <c r="Q8707" s="4" t="str">
        <f>"Q"&amp;ROUNDUP(MONTH(Table1[[#This Row],[Invoice Date]])/3,0)</f>
        <v>Q4</v>
      </c>
      <c r="R8707" s="4" t="str">
        <f>LOOKUP(O8707,{1,3,6,9,12},{"Winter","Spring","Summer","Autumn","Winter"})</f>
        <v>Winter</v>
      </c>
    </row>
    <row r="8708" spans="2:18"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c r="O8708" s="4">
        <f>MONTH(Table1[[#This Row],[Invoice Date]])</f>
        <v>12</v>
      </c>
      <c r="P8708" s="4">
        <f>YEAR(Table1[[#This Row],[Invoice Date]])</f>
        <v>2021</v>
      </c>
      <c r="Q8708" s="4" t="str">
        <f>"Q"&amp;ROUNDUP(MONTH(Table1[[#This Row],[Invoice Date]])/3,0)</f>
        <v>Q4</v>
      </c>
      <c r="R8708" s="4" t="str">
        <f>LOOKUP(O8708,{1,3,6,9,12},{"Winter","Spring","Summer","Autumn","Winter"})</f>
        <v>Winter</v>
      </c>
    </row>
    <row r="8709" spans="2:18"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c r="O8709" s="4">
        <f>MONTH(Table1[[#This Row],[Invoice Date]])</f>
        <v>1</v>
      </c>
      <c r="P8709" s="4">
        <f>YEAR(Table1[[#This Row],[Invoice Date]])</f>
        <v>2021</v>
      </c>
      <c r="Q8709" s="4" t="str">
        <f>"Q"&amp;ROUNDUP(MONTH(Table1[[#This Row],[Invoice Date]])/3,0)</f>
        <v>Q1</v>
      </c>
      <c r="R8709" s="4" t="str">
        <f>LOOKUP(O8709,{1,3,6,9,12},{"Winter","Spring","Summer","Autumn","Winter"})</f>
        <v>Winter</v>
      </c>
    </row>
    <row r="8710" spans="2:18"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c r="O8710" s="4">
        <f>MONTH(Table1[[#This Row],[Invoice Date]])</f>
        <v>1</v>
      </c>
      <c r="P8710" s="4">
        <f>YEAR(Table1[[#This Row],[Invoice Date]])</f>
        <v>2021</v>
      </c>
      <c r="Q8710" s="4" t="str">
        <f>"Q"&amp;ROUNDUP(MONTH(Table1[[#This Row],[Invoice Date]])/3,0)</f>
        <v>Q1</v>
      </c>
      <c r="R8710" s="4" t="str">
        <f>LOOKUP(O8710,{1,3,6,9,12},{"Winter","Spring","Summer","Autumn","Winter"})</f>
        <v>Winter</v>
      </c>
    </row>
    <row r="8711" spans="2:18"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c r="O8711" s="4">
        <f>MONTH(Table1[[#This Row],[Invoice Date]])</f>
        <v>1</v>
      </c>
      <c r="P8711" s="4">
        <f>YEAR(Table1[[#This Row],[Invoice Date]])</f>
        <v>2021</v>
      </c>
      <c r="Q8711" s="4" t="str">
        <f>"Q"&amp;ROUNDUP(MONTH(Table1[[#This Row],[Invoice Date]])/3,0)</f>
        <v>Q1</v>
      </c>
      <c r="R8711" s="4" t="str">
        <f>LOOKUP(O8711,{1,3,6,9,12},{"Winter","Spring","Summer","Autumn","Winter"})</f>
        <v>Winter</v>
      </c>
    </row>
    <row r="8712" spans="2:18"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c r="O8712" s="4">
        <f>MONTH(Table1[[#This Row],[Invoice Date]])</f>
        <v>1</v>
      </c>
      <c r="P8712" s="4">
        <f>YEAR(Table1[[#This Row],[Invoice Date]])</f>
        <v>2021</v>
      </c>
      <c r="Q8712" s="4" t="str">
        <f>"Q"&amp;ROUNDUP(MONTH(Table1[[#This Row],[Invoice Date]])/3,0)</f>
        <v>Q1</v>
      </c>
      <c r="R8712" s="4" t="str">
        <f>LOOKUP(O8712,{1,3,6,9,12},{"Winter","Spring","Summer","Autumn","Winter"})</f>
        <v>Winter</v>
      </c>
    </row>
    <row r="8713" spans="2:18"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c r="O8713" s="4">
        <f>MONTH(Table1[[#This Row],[Invoice Date]])</f>
        <v>1</v>
      </c>
      <c r="P8713" s="4">
        <f>YEAR(Table1[[#This Row],[Invoice Date]])</f>
        <v>2021</v>
      </c>
      <c r="Q8713" s="4" t="str">
        <f>"Q"&amp;ROUNDUP(MONTH(Table1[[#This Row],[Invoice Date]])/3,0)</f>
        <v>Q1</v>
      </c>
      <c r="R8713" s="4" t="str">
        <f>LOOKUP(O8713,{1,3,6,9,12},{"Winter","Spring","Summer","Autumn","Winter"})</f>
        <v>Winter</v>
      </c>
    </row>
    <row r="8714" spans="2:18"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c r="O8714" s="4">
        <f>MONTH(Table1[[#This Row],[Invoice Date]])</f>
        <v>1</v>
      </c>
      <c r="P8714" s="4">
        <f>YEAR(Table1[[#This Row],[Invoice Date]])</f>
        <v>2021</v>
      </c>
      <c r="Q8714" s="4" t="str">
        <f>"Q"&amp;ROUNDUP(MONTH(Table1[[#This Row],[Invoice Date]])/3,0)</f>
        <v>Q1</v>
      </c>
      <c r="R8714" s="4" t="str">
        <f>LOOKUP(O8714,{1,3,6,9,12},{"Winter","Spring","Summer","Autumn","Winter"})</f>
        <v>Winter</v>
      </c>
    </row>
    <row r="8715" spans="2:18"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c r="O8715" s="4">
        <f>MONTH(Table1[[#This Row],[Invoice Date]])</f>
        <v>2</v>
      </c>
      <c r="P8715" s="4">
        <f>YEAR(Table1[[#This Row],[Invoice Date]])</f>
        <v>2021</v>
      </c>
      <c r="Q8715" s="4" t="str">
        <f>"Q"&amp;ROUNDUP(MONTH(Table1[[#This Row],[Invoice Date]])/3,0)</f>
        <v>Q1</v>
      </c>
      <c r="R8715" s="4" t="str">
        <f>LOOKUP(O8715,{1,3,6,9,12},{"Winter","Spring","Summer","Autumn","Winter"})</f>
        <v>Winter</v>
      </c>
    </row>
    <row r="8716" spans="2:18"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c r="O8716" s="4">
        <f>MONTH(Table1[[#This Row],[Invoice Date]])</f>
        <v>2</v>
      </c>
      <c r="P8716" s="4">
        <f>YEAR(Table1[[#This Row],[Invoice Date]])</f>
        <v>2021</v>
      </c>
      <c r="Q8716" s="4" t="str">
        <f>"Q"&amp;ROUNDUP(MONTH(Table1[[#This Row],[Invoice Date]])/3,0)</f>
        <v>Q1</v>
      </c>
      <c r="R8716" s="4" t="str">
        <f>LOOKUP(O8716,{1,3,6,9,12},{"Winter","Spring","Summer","Autumn","Winter"})</f>
        <v>Winter</v>
      </c>
    </row>
    <row r="8717" spans="2:18"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c r="O8717" s="4">
        <f>MONTH(Table1[[#This Row],[Invoice Date]])</f>
        <v>2</v>
      </c>
      <c r="P8717" s="4">
        <f>YEAR(Table1[[#This Row],[Invoice Date]])</f>
        <v>2021</v>
      </c>
      <c r="Q8717" s="4" t="str">
        <f>"Q"&amp;ROUNDUP(MONTH(Table1[[#This Row],[Invoice Date]])/3,0)</f>
        <v>Q1</v>
      </c>
      <c r="R8717" s="4" t="str">
        <f>LOOKUP(O8717,{1,3,6,9,12},{"Winter","Spring","Summer","Autumn","Winter"})</f>
        <v>Winter</v>
      </c>
    </row>
    <row r="8718" spans="2:18"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c r="O8718" s="4">
        <f>MONTH(Table1[[#This Row],[Invoice Date]])</f>
        <v>2</v>
      </c>
      <c r="P8718" s="4">
        <f>YEAR(Table1[[#This Row],[Invoice Date]])</f>
        <v>2021</v>
      </c>
      <c r="Q8718" s="4" t="str">
        <f>"Q"&amp;ROUNDUP(MONTH(Table1[[#This Row],[Invoice Date]])/3,0)</f>
        <v>Q1</v>
      </c>
      <c r="R8718" s="4" t="str">
        <f>LOOKUP(O8718,{1,3,6,9,12},{"Winter","Spring","Summer","Autumn","Winter"})</f>
        <v>Winter</v>
      </c>
    </row>
    <row r="8719" spans="2:18"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c r="O8719" s="4">
        <f>MONTH(Table1[[#This Row],[Invoice Date]])</f>
        <v>2</v>
      </c>
      <c r="P8719" s="4">
        <f>YEAR(Table1[[#This Row],[Invoice Date]])</f>
        <v>2021</v>
      </c>
      <c r="Q8719" s="4" t="str">
        <f>"Q"&amp;ROUNDUP(MONTH(Table1[[#This Row],[Invoice Date]])/3,0)</f>
        <v>Q1</v>
      </c>
      <c r="R8719" s="4" t="str">
        <f>LOOKUP(O8719,{1,3,6,9,12},{"Winter","Spring","Summer","Autumn","Winter"})</f>
        <v>Winter</v>
      </c>
    </row>
    <row r="8720" spans="2:18"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c r="O8720" s="4">
        <f>MONTH(Table1[[#This Row],[Invoice Date]])</f>
        <v>2</v>
      </c>
      <c r="P8720" s="4">
        <f>YEAR(Table1[[#This Row],[Invoice Date]])</f>
        <v>2021</v>
      </c>
      <c r="Q8720" s="4" t="str">
        <f>"Q"&amp;ROUNDUP(MONTH(Table1[[#This Row],[Invoice Date]])/3,0)</f>
        <v>Q1</v>
      </c>
      <c r="R8720" s="4" t="str">
        <f>LOOKUP(O8720,{1,3,6,9,12},{"Winter","Spring","Summer","Autumn","Winter"})</f>
        <v>Winter</v>
      </c>
    </row>
    <row r="8721" spans="2:18"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c r="O8721" s="4">
        <f>MONTH(Table1[[#This Row],[Invoice Date]])</f>
        <v>3</v>
      </c>
      <c r="P8721" s="4">
        <f>YEAR(Table1[[#This Row],[Invoice Date]])</f>
        <v>2021</v>
      </c>
      <c r="Q8721" s="4" t="str">
        <f>"Q"&amp;ROUNDUP(MONTH(Table1[[#This Row],[Invoice Date]])/3,0)</f>
        <v>Q1</v>
      </c>
      <c r="R8721" s="4" t="str">
        <f>LOOKUP(O8721,{1,3,6,9,12},{"Winter","Spring","Summer","Autumn","Winter"})</f>
        <v>Spring</v>
      </c>
    </row>
    <row r="8722" spans="2:18"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c r="O8722" s="4">
        <f>MONTH(Table1[[#This Row],[Invoice Date]])</f>
        <v>3</v>
      </c>
      <c r="P8722" s="4">
        <f>YEAR(Table1[[#This Row],[Invoice Date]])</f>
        <v>2021</v>
      </c>
      <c r="Q8722" s="4" t="str">
        <f>"Q"&amp;ROUNDUP(MONTH(Table1[[#This Row],[Invoice Date]])/3,0)</f>
        <v>Q1</v>
      </c>
      <c r="R8722" s="4" t="str">
        <f>LOOKUP(O8722,{1,3,6,9,12},{"Winter","Spring","Summer","Autumn","Winter"})</f>
        <v>Spring</v>
      </c>
    </row>
    <row r="8723" spans="2:18"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c r="O8723" s="4">
        <f>MONTH(Table1[[#This Row],[Invoice Date]])</f>
        <v>3</v>
      </c>
      <c r="P8723" s="4">
        <f>YEAR(Table1[[#This Row],[Invoice Date]])</f>
        <v>2021</v>
      </c>
      <c r="Q8723" s="4" t="str">
        <f>"Q"&amp;ROUNDUP(MONTH(Table1[[#This Row],[Invoice Date]])/3,0)</f>
        <v>Q1</v>
      </c>
      <c r="R8723" s="4" t="str">
        <f>LOOKUP(O8723,{1,3,6,9,12},{"Winter","Spring","Summer","Autumn","Winter"})</f>
        <v>Spring</v>
      </c>
    </row>
    <row r="8724" spans="2:18"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c r="O8724" s="4">
        <f>MONTH(Table1[[#This Row],[Invoice Date]])</f>
        <v>3</v>
      </c>
      <c r="P8724" s="4">
        <f>YEAR(Table1[[#This Row],[Invoice Date]])</f>
        <v>2021</v>
      </c>
      <c r="Q8724" s="4" t="str">
        <f>"Q"&amp;ROUNDUP(MONTH(Table1[[#This Row],[Invoice Date]])/3,0)</f>
        <v>Q1</v>
      </c>
      <c r="R8724" s="4" t="str">
        <f>LOOKUP(O8724,{1,3,6,9,12},{"Winter","Spring","Summer","Autumn","Winter"})</f>
        <v>Spring</v>
      </c>
    </row>
    <row r="8725" spans="2:18"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c r="O8725" s="4">
        <f>MONTH(Table1[[#This Row],[Invoice Date]])</f>
        <v>3</v>
      </c>
      <c r="P8725" s="4">
        <f>YEAR(Table1[[#This Row],[Invoice Date]])</f>
        <v>2021</v>
      </c>
      <c r="Q8725" s="4" t="str">
        <f>"Q"&amp;ROUNDUP(MONTH(Table1[[#This Row],[Invoice Date]])/3,0)</f>
        <v>Q1</v>
      </c>
      <c r="R8725" s="4" t="str">
        <f>LOOKUP(O8725,{1,3,6,9,12},{"Winter","Spring","Summer","Autumn","Winter"})</f>
        <v>Spring</v>
      </c>
    </row>
    <row r="8726" spans="2:18"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c r="O8726" s="4">
        <f>MONTH(Table1[[#This Row],[Invoice Date]])</f>
        <v>3</v>
      </c>
      <c r="P8726" s="4">
        <f>YEAR(Table1[[#This Row],[Invoice Date]])</f>
        <v>2021</v>
      </c>
      <c r="Q8726" s="4" t="str">
        <f>"Q"&amp;ROUNDUP(MONTH(Table1[[#This Row],[Invoice Date]])/3,0)</f>
        <v>Q1</v>
      </c>
      <c r="R8726" s="4" t="str">
        <f>LOOKUP(O8726,{1,3,6,9,12},{"Winter","Spring","Summer","Autumn","Winter"})</f>
        <v>Spring</v>
      </c>
    </row>
    <row r="8727" spans="2:18"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c r="O8727" s="4">
        <f>MONTH(Table1[[#This Row],[Invoice Date]])</f>
        <v>4</v>
      </c>
      <c r="P8727" s="4">
        <f>YEAR(Table1[[#This Row],[Invoice Date]])</f>
        <v>2021</v>
      </c>
      <c r="Q8727" s="4" t="str">
        <f>"Q"&amp;ROUNDUP(MONTH(Table1[[#This Row],[Invoice Date]])/3,0)</f>
        <v>Q2</v>
      </c>
      <c r="R8727" s="4" t="str">
        <f>LOOKUP(O8727,{1,3,6,9,12},{"Winter","Spring","Summer","Autumn","Winter"})</f>
        <v>Spring</v>
      </c>
    </row>
    <row r="8728" spans="2:18"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c r="O8728" s="4">
        <f>MONTH(Table1[[#This Row],[Invoice Date]])</f>
        <v>4</v>
      </c>
      <c r="P8728" s="4">
        <f>YEAR(Table1[[#This Row],[Invoice Date]])</f>
        <v>2021</v>
      </c>
      <c r="Q8728" s="4" t="str">
        <f>"Q"&amp;ROUNDUP(MONTH(Table1[[#This Row],[Invoice Date]])/3,0)</f>
        <v>Q2</v>
      </c>
      <c r="R8728" s="4" t="str">
        <f>LOOKUP(O8728,{1,3,6,9,12},{"Winter","Spring","Summer","Autumn","Winter"})</f>
        <v>Spring</v>
      </c>
    </row>
    <row r="8729" spans="2:18"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c r="O8729" s="4">
        <f>MONTH(Table1[[#This Row],[Invoice Date]])</f>
        <v>4</v>
      </c>
      <c r="P8729" s="4">
        <f>YEAR(Table1[[#This Row],[Invoice Date]])</f>
        <v>2021</v>
      </c>
      <c r="Q8729" s="4" t="str">
        <f>"Q"&amp;ROUNDUP(MONTH(Table1[[#This Row],[Invoice Date]])/3,0)</f>
        <v>Q2</v>
      </c>
      <c r="R8729" s="4" t="str">
        <f>LOOKUP(O8729,{1,3,6,9,12},{"Winter","Spring","Summer","Autumn","Winter"})</f>
        <v>Spring</v>
      </c>
    </row>
    <row r="8730" spans="2:18"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c r="O8730" s="4">
        <f>MONTH(Table1[[#This Row],[Invoice Date]])</f>
        <v>4</v>
      </c>
      <c r="P8730" s="4">
        <f>YEAR(Table1[[#This Row],[Invoice Date]])</f>
        <v>2021</v>
      </c>
      <c r="Q8730" s="4" t="str">
        <f>"Q"&amp;ROUNDUP(MONTH(Table1[[#This Row],[Invoice Date]])/3,0)</f>
        <v>Q2</v>
      </c>
      <c r="R8730" s="4" t="str">
        <f>LOOKUP(O8730,{1,3,6,9,12},{"Winter","Spring","Summer","Autumn","Winter"})</f>
        <v>Spring</v>
      </c>
    </row>
    <row r="8731" spans="2:18"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c r="O8731" s="4">
        <f>MONTH(Table1[[#This Row],[Invoice Date]])</f>
        <v>4</v>
      </c>
      <c r="P8731" s="4">
        <f>YEAR(Table1[[#This Row],[Invoice Date]])</f>
        <v>2021</v>
      </c>
      <c r="Q8731" s="4" t="str">
        <f>"Q"&amp;ROUNDUP(MONTH(Table1[[#This Row],[Invoice Date]])/3,0)</f>
        <v>Q2</v>
      </c>
      <c r="R8731" s="4" t="str">
        <f>LOOKUP(O8731,{1,3,6,9,12},{"Winter","Spring","Summer","Autumn","Winter"})</f>
        <v>Spring</v>
      </c>
    </row>
    <row r="8732" spans="2:18"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c r="O8732" s="4">
        <f>MONTH(Table1[[#This Row],[Invoice Date]])</f>
        <v>4</v>
      </c>
      <c r="P8732" s="4">
        <f>YEAR(Table1[[#This Row],[Invoice Date]])</f>
        <v>2021</v>
      </c>
      <c r="Q8732" s="4" t="str">
        <f>"Q"&amp;ROUNDUP(MONTH(Table1[[#This Row],[Invoice Date]])/3,0)</f>
        <v>Q2</v>
      </c>
      <c r="R8732" s="4" t="str">
        <f>LOOKUP(O8732,{1,3,6,9,12},{"Winter","Spring","Summer","Autumn","Winter"})</f>
        <v>Spring</v>
      </c>
    </row>
    <row r="8733" spans="2:18"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c r="O8733" s="4">
        <f>MONTH(Table1[[#This Row],[Invoice Date]])</f>
        <v>5</v>
      </c>
      <c r="P8733" s="4">
        <f>YEAR(Table1[[#This Row],[Invoice Date]])</f>
        <v>2021</v>
      </c>
      <c r="Q8733" s="4" t="str">
        <f>"Q"&amp;ROUNDUP(MONTH(Table1[[#This Row],[Invoice Date]])/3,0)</f>
        <v>Q2</v>
      </c>
      <c r="R8733" s="4" t="str">
        <f>LOOKUP(O8733,{1,3,6,9,12},{"Winter","Spring","Summer","Autumn","Winter"})</f>
        <v>Spring</v>
      </c>
    </row>
    <row r="8734" spans="2:18"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c r="O8734" s="4">
        <f>MONTH(Table1[[#This Row],[Invoice Date]])</f>
        <v>5</v>
      </c>
      <c r="P8734" s="4">
        <f>YEAR(Table1[[#This Row],[Invoice Date]])</f>
        <v>2021</v>
      </c>
      <c r="Q8734" s="4" t="str">
        <f>"Q"&amp;ROUNDUP(MONTH(Table1[[#This Row],[Invoice Date]])/3,0)</f>
        <v>Q2</v>
      </c>
      <c r="R8734" s="4" t="str">
        <f>LOOKUP(O8734,{1,3,6,9,12},{"Winter","Spring","Summer","Autumn","Winter"})</f>
        <v>Spring</v>
      </c>
    </row>
    <row r="8735" spans="2:18"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c r="O8735" s="4">
        <f>MONTH(Table1[[#This Row],[Invoice Date]])</f>
        <v>5</v>
      </c>
      <c r="P8735" s="4">
        <f>YEAR(Table1[[#This Row],[Invoice Date]])</f>
        <v>2021</v>
      </c>
      <c r="Q8735" s="4" t="str">
        <f>"Q"&amp;ROUNDUP(MONTH(Table1[[#This Row],[Invoice Date]])/3,0)</f>
        <v>Q2</v>
      </c>
      <c r="R8735" s="4" t="str">
        <f>LOOKUP(O8735,{1,3,6,9,12},{"Winter","Spring","Summer","Autumn","Winter"})</f>
        <v>Spring</v>
      </c>
    </row>
    <row r="8736" spans="2:18"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c r="O8736" s="4">
        <f>MONTH(Table1[[#This Row],[Invoice Date]])</f>
        <v>5</v>
      </c>
      <c r="P8736" s="4">
        <f>YEAR(Table1[[#This Row],[Invoice Date]])</f>
        <v>2021</v>
      </c>
      <c r="Q8736" s="4" t="str">
        <f>"Q"&amp;ROUNDUP(MONTH(Table1[[#This Row],[Invoice Date]])/3,0)</f>
        <v>Q2</v>
      </c>
      <c r="R8736" s="4" t="str">
        <f>LOOKUP(O8736,{1,3,6,9,12},{"Winter","Spring","Summer","Autumn","Winter"})</f>
        <v>Spring</v>
      </c>
    </row>
    <row r="8737" spans="2:18"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c r="O8737" s="4">
        <f>MONTH(Table1[[#This Row],[Invoice Date]])</f>
        <v>5</v>
      </c>
      <c r="P8737" s="4">
        <f>YEAR(Table1[[#This Row],[Invoice Date]])</f>
        <v>2021</v>
      </c>
      <c r="Q8737" s="4" t="str">
        <f>"Q"&amp;ROUNDUP(MONTH(Table1[[#This Row],[Invoice Date]])/3,0)</f>
        <v>Q2</v>
      </c>
      <c r="R8737" s="4" t="str">
        <f>LOOKUP(O8737,{1,3,6,9,12},{"Winter","Spring","Summer","Autumn","Winter"})</f>
        <v>Spring</v>
      </c>
    </row>
    <row r="8738" spans="2:18"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c r="O8738" s="4">
        <f>MONTH(Table1[[#This Row],[Invoice Date]])</f>
        <v>5</v>
      </c>
      <c r="P8738" s="4">
        <f>YEAR(Table1[[#This Row],[Invoice Date]])</f>
        <v>2021</v>
      </c>
      <c r="Q8738" s="4" t="str">
        <f>"Q"&amp;ROUNDUP(MONTH(Table1[[#This Row],[Invoice Date]])/3,0)</f>
        <v>Q2</v>
      </c>
      <c r="R8738" s="4" t="str">
        <f>LOOKUP(O8738,{1,3,6,9,12},{"Winter","Spring","Summer","Autumn","Winter"})</f>
        <v>Spring</v>
      </c>
    </row>
    <row r="8739" spans="2:18"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c r="O8739" s="4">
        <f>MONTH(Table1[[#This Row],[Invoice Date]])</f>
        <v>6</v>
      </c>
      <c r="P8739" s="4">
        <f>YEAR(Table1[[#This Row],[Invoice Date]])</f>
        <v>2021</v>
      </c>
      <c r="Q8739" s="4" t="str">
        <f>"Q"&amp;ROUNDUP(MONTH(Table1[[#This Row],[Invoice Date]])/3,0)</f>
        <v>Q2</v>
      </c>
      <c r="R8739" s="4" t="str">
        <f>LOOKUP(O8739,{1,3,6,9,12},{"Winter","Spring","Summer","Autumn","Winter"})</f>
        <v>Summer</v>
      </c>
    </row>
    <row r="8740" spans="2:18"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c r="O8740" s="4">
        <f>MONTH(Table1[[#This Row],[Invoice Date]])</f>
        <v>6</v>
      </c>
      <c r="P8740" s="4">
        <f>YEAR(Table1[[#This Row],[Invoice Date]])</f>
        <v>2021</v>
      </c>
      <c r="Q8740" s="4" t="str">
        <f>"Q"&amp;ROUNDUP(MONTH(Table1[[#This Row],[Invoice Date]])/3,0)</f>
        <v>Q2</v>
      </c>
      <c r="R8740" s="4" t="str">
        <f>LOOKUP(O8740,{1,3,6,9,12},{"Winter","Spring","Summer","Autumn","Winter"})</f>
        <v>Summer</v>
      </c>
    </row>
    <row r="8741" spans="2:18"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c r="O8741" s="4">
        <f>MONTH(Table1[[#This Row],[Invoice Date]])</f>
        <v>6</v>
      </c>
      <c r="P8741" s="4">
        <f>YEAR(Table1[[#This Row],[Invoice Date]])</f>
        <v>2021</v>
      </c>
      <c r="Q8741" s="4" t="str">
        <f>"Q"&amp;ROUNDUP(MONTH(Table1[[#This Row],[Invoice Date]])/3,0)</f>
        <v>Q2</v>
      </c>
      <c r="R8741" s="4" t="str">
        <f>LOOKUP(O8741,{1,3,6,9,12},{"Winter","Spring","Summer","Autumn","Winter"})</f>
        <v>Summer</v>
      </c>
    </row>
    <row r="8742" spans="2:18"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c r="O8742" s="4">
        <f>MONTH(Table1[[#This Row],[Invoice Date]])</f>
        <v>6</v>
      </c>
      <c r="P8742" s="4">
        <f>YEAR(Table1[[#This Row],[Invoice Date]])</f>
        <v>2021</v>
      </c>
      <c r="Q8742" s="4" t="str">
        <f>"Q"&amp;ROUNDUP(MONTH(Table1[[#This Row],[Invoice Date]])/3,0)</f>
        <v>Q2</v>
      </c>
      <c r="R8742" s="4" t="str">
        <f>LOOKUP(O8742,{1,3,6,9,12},{"Winter","Spring","Summer","Autumn","Winter"})</f>
        <v>Summer</v>
      </c>
    </row>
    <row r="8743" spans="2:18"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c r="O8743" s="4">
        <f>MONTH(Table1[[#This Row],[Invoice Date]])</f>
        <v>6</v>
      </c>
      <c r="P8743" s="4">
        <f>YEAR(Table1[[#This Row],[Invoice Date]])</f>
        <v>2021</v>
      </c>
      <c r="Q8743" s="4" t="str">
        <f>"Q"&amp;ROUNDUP(MONTH(Table1[[#This Row],[Invoice Date]])/3,0)</f>
        <v>Q2</v>
      </c>
      <c r="R8743" s="4" t="str">
        <f>LOOKUP(O8743,{1,3,6,9,12},{"Winter","Spring","Summer","Autumn","Winter"})</f>
        <v>Summer</v>
      </c>
    </row>
    <row r="8744" spans="2:18"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c r="O8744" s="4">
        <f>MONTH(Table1[[#This Row],[Invoice Date]])</f>
        <v>6</v>
      </c>
      <c r="P8744" s="4">
        <f>YEAR(Table1[[#This Row],[Invoice Date]])</f>
        <v>2021</v>
      </c>
      <c r="Q8744" s="4" t="str">
        <f>"Q"&amp;ROUNDUP(MONTH(Table1[[#This Row],[Invoice Date]])/3,0)</f>
        <v>Q2</v>
      </c>
      <c r="R8744" s="4" t="str">
        <f>LOOKUP(O8744,{1,3,6,9,12},{"Winter","Spring","Summer","Autumn","Winter"})</f>
        <v>Summer</v>
      </c>
    </row>
    <row r="8745" spans="2:18"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c r="O8745" s="4">
        <f>MONTH(Table1[[#This Row],[Invoice Date]])</f>
        <v>7</v>
      </c>
      <c r="P8745" s="4">
        <f>YEAR(Table1[[#This Row],[Invoice Date]])</f>
        <v>2021</v>
      </c>
      <c r="Q8745" s="4" t="str">
        <f>"Q"&amp;ROUNDUP(MONTH(Table1[[#This Row],[Invoice Date]])/3,0)</f>
        <v>Q3</v>
      </c>
      <c r="R8745" s="4" t="str">
        <f>LOOKUP(O8745,{1,3,6,9,12},{"Winter","Spring","Summer","Autumn","Winter"})</f>
        <v>Summer</v>
      </c>
    </row>
    <row r="8746" spans="2:18"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c r="O8746" s="4">
        <f>MONTH(Table1[[#This Row],[Invoice Date]])</f>
        <v>7</v>
      </c>
      <c r="P8746" s="4">
        <f>YEAR(Table1[[#This Row],[Invoice Date]])</f>
        <v>2021</v>
      </c>
      <c r="Q8746" s="4" t="str">
        <f>"Q"&amp;ROUNDUP(MONTH(Table1[[#This Row],[Invoice Date]])/3,0)</f>
        <v>Q3</v>
      </c>
      <c r="R8746" s="4" t="str">
        <f>LOOKUP(O8746,{1,3,6,9,12},{"Winter","Spring","Summer","Autumn","Winter"})</f>
        <v>Summer</v>
      </c>
    </row>
    <row r="8747" spans="2:18"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c r="O8747" s="4">
        <f>MONTH(Table1[[#This Row],[Invoice Date]])</f>
        <v>7</v>
      </c>
      <c r="P8747" s="4">
        <f>YEAR(Table1[[#This Row],[Invoice Date]])</f>
        <v>2021</v>
      </c>
      <c r="Q8747" s="4" t="str">
        <f>"Q"&amp;ROUNDUP(MONTH(Table1[[#This Row],[Invoice Date]])/3,0)</f>
        <v>Q3</v>
      </c>
      <c r="R8747" s="4" t="str">
        <f>LOOKUP(O8747,{1,3,6,9,12},{"Winter","Spring","Summer","Autumn","Winter"})</f>
        <v>Summer</v>
      </c>
    </row>
    <row r="8748" spans="2:18"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c r="O8748" s="4">
        <f>MONTH(Table1[[#This Row],[Invoice Date]])</f>
        <v>7</v>
      </c>
      <c r="P8748" s="4">
        <f>YEAR(Table1[[#This Row],[Invoice Date]])</f>
        <v>2021</v>
      </c>
      <c r="Q8748" s="4" t="str">
        <f>"Q"&amp;ROUNDUP(MONTH(Table1[[#This Row],[Invoice Date]])/3,0)</f>
        <v>Q3</v>
      </c>
      <c r="R8748" s="4" t="str">
        <f>LOOKUP(O8748,{1,3,6,9,12},{"Winter","Spring","Summer","Autumn","Winter"})</f>
        <v>Summer</v>
      </c>
    </row>
    <row r="8749" spans="2:18"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c r="O8749" s="4">
        <f>MONTH(Table1[[#This Row],[Invoice Date]])</f>
        <v>7</v>
      </c>
      <c r="P8749" s="4">
        <f>YEAR(Table1[[#This Row],[Invoice Date]])</f>
        <v>2021</v>
      </c>
      <c r="Q8749" s="4" t="str">
        <f>"Q"&amp;ROUNDUP(MONTH(Table1[[#This Row],[Invoice Date]])/3,0)</f>
        <v>Q3</v>
      </c>
      <c r="R8749" s="4" t="str">
        <f>LOOKUP(O8749,{1,3,6,9,12},{"Winter","Spring","Summer","Autumn","Winter"})</f>
        <v>Summer</v>
      </c>
    </row>
    <row r="8750" spans="2:18"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c r="O8750" s="4">
        <f>MONTH(Table1[[#This Row],[Invoice Date]])</f>
        <v>7</v>
      </c>
      <c r="P8750" s="4">
        <f>YEAR(Table1[[#This Row],[Invoice Date]])</f>
        <v>2021</v>
      </c>
      <c r="Q8750" s="4" t="str">
        <f>"Q"&amp;ROUNDUP(MONTH(Table1[[#This Row],[Invoice Date]])/3,0)</f>
        <v>Q3</v>
      </c>
      <c r="R8750" s="4" t="str">
        <f>LOOKUP(O8750,{1,3,6,9,12},{"Winter","Spring","Summer","Autumn","Winter"})</f>
        <v>Summer</v>
      </c>
    </row>
    <row r="8751" spans="2:18"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c r="O8751" s="4">
        <f>MONTH(Table1[[#This Row],[Invoice Date]])</f>
        <v>8</v>
      </c>
      <c r="P8751" s="4">
        <f>YEAR(Table1[[#This Row],[Invoice Date]])</f>
        <v>2021</v>
      </c>
      <c r="Q8751" s="4" t="str">
        <f>"Q"&amp;ROUNDUP(MONTH(Table1[[#This Row],[Invoice Date]])/3,0)</f>
        <v>Q3</v>
      </c>
      <c r="R8751" s="4" t="str">
        <f>LOOKUP(O8751,{1,3,6,9,12},{"Winter","Spring","Summer","Autumn","Winter"})</f>
        <v>Summer</v>
      </c>
    </row>
    <row r="8752" spans="2:18"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c r="O8752" s="4">
        <f>MONTH(Table1[[#This Row],[Invoice Date]])</f>
        <v>8</v>
      </c>
      <c r="P8752" s="4">
        <f>YEAR(Table1[[#This Row],[Invoice Date]])</f>
        <v>2021</v>
      </c>
      <c r="Q8752" s="4" t="str">
        <f>"Q"&amp;ROUNDUP(MONTH(Table1[[#This Row],[Invoice Date]])/3,0)</f>
        <v>Q3</v>
      </c>
      <c r="R8752" s="4" t="str">
        <f>LOOKUP(O8752,{1,3,6,9,12},{"Winter","Spring","Summer","Autumn","Winter"})</f>
        <v>Summer</v>
      </c>
    </row>
    <row r="8753" spans="2:18"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c r="O8753" s="4">
        <f>MONTH(Table1[[#This Row],[Invoice Date]])</f>
        <v>8</v>
      </c>
      <c r="P8753" s="4">
        <f>YEAR(Table1[[#This Row],[Invoice Date]])</f>
        <v>2021</v>
      </c>
      <c r="Q8753" s="4" t="str">
        <f>"Q"&amp;ROUNDUP(MONTH(Table1[[#This Row],[Invoice Date]])/3,0)</f>
        <v>Q3</v>
      </c>
      <c r="R8753" s="4" t="str">
        <f>LOOKUP(O8753,{1,3,6,9,12},{"Winter","Spring","Summer","Autumn","Winter"})</f>
        <v>Summer</v>
      </c>
    </row>
    <row r="8754" spans="2:18"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c r="O8754" s="4">
        <f>MONTH(Table1[[#This Row],[Invoice Date]])</f>
        <v>8</v>
      </c>
      <c r="P8754" s="4">
        <f>YEAR(Table1[[#This Row],[Invoice Date]])</f>
        <v>2021</v>
      </c>
      <c r="Q8754" s="4" t="str">
        <f>"Q"&amp;ROUNDUP(MONTH(Table1[[#This Row],[Invoice Date]])/3,0)</f>
        <v>Q3</v>
      </c>
      <c r="R8754" s="4" t="str">
        <f>LOOKUP(O8754,{1,3,6,9,12},{"Winter","Spring","Summer","Autumn","Winter"})</f>
        <v>Summer</v>
      </c>
    </row>
    <row r="8755" spans="2:18"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c r="O8755" s="4">
        <f>MONTH(Table1[[#This Row],[Invoice Date]])</f>
        <v>8</v>
      </c>
      <c r="P8755" s="4">
        <f>YEAR(Table1[[#This Row],[Invoice Date]])</f>
        <v>2021</v>
      </c>
      <c r="Q8755" s="4" t="str">
        <f>"Q"&amp;ROUNDUP(MONTH(Table1[[#This Row],[Invoice Date]])/3,0)</f>
        <v>Q3</v>
      </c>
      <c r="R8755" s="4" t="str">
        <f>LOOKUP(O8755,{1,3,6,9,12},{"Winter","Spring","Summer","Autumn","Winter"})</f>
        <v>Summer</v>
      </c>
    </row>
    <row r="8756" spans="2:18"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c r="O8756" s="4">
        <f>MONTH(Table1[[#This Row],[Invoice Date]])</f>
        <v>8</v>
      </c>
      <c r="P8756" s="4">
        <f>YEAR(Table1[[#This Row],[Invoice Date]])</f>
        <v>2021</v>
      </c>
      <c r="Q8756" s="4" t="str">
        <f>"Q"&amp;ROUNDUP(MONTH(Table1[[#This Row],[Invoice Date]])/3,0)</f>
        <v>Q3</v>
      </c>
      <c r="R8756" s="4" t="str">
        <f>LOOKUP(O8756,{1,3,6,9,12},{"Winter","Spring","Summer","Autumn","Winter"})</f>
        <v>Summer</v>
      </c>
    </row>
    <row r="8757" spans="2:18"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c r="O8757" s="4">
        <f>MONTH(Table1[[#This Row],[Invoice Date]])</f>
        <v>9</v>
      </c>
      <c r="P8757" s="4">
        <f>YEAR(Table1[[#This Row],[Invoice Date]])</f>
        <v>2021</v>
      </c>
      <c r="Q8757" s="4" t="str">
        <f>"Q"&amp;ROUNDUP(MONTH(Table1[[#This Row],[Invoice Date]])/3,0)</f>
        <v>Q3</v>
      </c>
      <c r="R8757" s="4" t="str">
        <f>LOOKUP(O8757,{1,3,6,9,12},{"Winter","Spring","Summer","Autumn","Winter"})</f>
        <v>Autumn</v>
      </c>
    </row>
    <row r="8758" spans="2:18"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c r="O8758" s="4">
        <f>MONTH(Table1[[#This Row],[Invoice Date]])</f>
        <v>9</v>
      </c>
      <c r="P8758" s="4">
        <f>YEAR(Table1[[#This Row],[Invoice Date]])</f>
        <v>2021</v>
      </c>
      <c r="Q8758" s="4" t="str">
        <f>"Q"&amp;ROUNDUP(MONTH(Table1[[#This Row],[Invoice Date]])/3,0)</f>
        <v>Q3</v>
      </c>
      <c r="R8758" s="4" t="str">
        <f>LOOKUP(O8758,{1,3,6,9,12},{"Winter","Spring","Summer","Autumn","Winter"})</f>
        <v>Autumn</v>
      </c>
    </row>
    <row r="8759" spans="2:18"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c r="O8759" s="4">
        <f>MONTH(Table1[[#This Row],[Invoice Date]])</f>
        <v>9</v>
      </c>
      <c r="P8759" s="4">
        <f>YEAR(Table1[[#This Row],[Invoice Date]])</f>
        <v>2021</v>
      </c>
      <c r="Q8759" s="4" t="str">
        <f>"Q"&amp;ROUNDUP(MONTH(Table1[[#This Row],[Invoice Date]])/3,0)</f>
        <v>Q3</v>
      </c>
      <c r="R8759" s="4" t="str">
        <f>LOOKUP(O8759,{1,3,6,9,12},{"Winter","Spring","Summer","Autumn","Winter"})</f>
        <v>Autumn</v>
      </c>
    </row>
    <row r="8760" spans="2:18"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c r="O8760" s="4">
        <f>MONTH(Table1[[#This Row],[Invoice Date]])</f>
        <v>9</v>
      </c>
      <c r="P8760" s="4">
        <f>YEAR(Table1[[#This Row],[Invoice Date]])</f>
        <v>2021</v>
      </c>
      <c r="Q8760" s="4" t="str">
        <f>"Q"&amp;ROUNDUP(MONTH(Table1[[#This Row],[Invoice Date]])/3,0)</f>
        <v>Q3</v>
      </c>
      <c r="R8760" s="4" t="str">
        <f>LOOKUP(O8760,{1,3,6,9,12},{"Winter","Spring","Summer","Autumn","Winter"})</f>
        <v>Autumn</v>
      </c>
    </row>
    <row r="8761" spans="2:18"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c r="O8761" s="4">
        <f>MONTH(Table1[[#This Row],[Invoice Date]])</f>
        <v>9</v>
      </c>
      <c r="P8761" s="4">
        <f>YEAR(Table1[[#This Row],[Invoice Date]])</f>
        <v>2021</v>
      </c>
      <c r="Q8761" s="4" t="str">
        <f>"Q"&amp;ROUNDUP(MONTH(Table1[[#This Row],[Invoice Date]])/3,0)</f>
        <v>Q3</v>
      </c>
      <c r="R8761" s="4" t="str">
        <f>LOOKUP(O8761,{1,3,6,9,12},{"Winter","Spring","Summer","Autumn","Winter"})</f>
        <v>Autumn</v>
      </c>
    </row>
    <row r="8762" spans="2:18"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c r="O8762" s="4">
        <f>MONTH(Table1[[#This Row],[Invoice Date]])</f>
        <v>9</v>
      </c>
      <c r="P8762" s="4">
        <f>YEAR(Table1[[#This Row],[Invoice Date]])</f>
        <v>2021</v>
      </c>
      <c r="Q8762" s="4" t="str">
        <f>"Q"&amp;ROUNDUP(MONTH(Table1[[#This Row],[Invoice Date]])/3,0)</f>
        <v>Q3</v>
      </c>
      <c r="R8762" s="4" t="str">
        <f>LOOKUP(O8762,{1,3,6,9,12},{"Winter","Spring","Summer","Autumn","Winter"})</f>
        <v>Autumn</v>
      </c>
    </row>
    <row r="8763" spans="2:18"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c r="O8763" s="4">
        <f>MONTH(Table1[[#This Row],[Invoice Date]])</f>
        <v>10</v>
      </c>
      <c r="P8763" s="4">
        <f>YEAR(Table1[[#This Row],[Invoice Date]])</f>
        <v>2021</v>
      </c>
      <c r="Q8763" s="4" t="str">
        <f>"Q"&amp;ROUNDUP(MONTH(Table1[[#This Row],[Invoice Date]])/3,0)</f>
        <v>Q4</v>
      </c>
      <c r="R8763" s="4" t="str">
        <f>LOOKUP(O8763,{1,3,6,9,12},{"Winter","Spring","Summer","Autumn","Winter"})</f>
        <v>Autumn</v>
      </c>
    </row>
    <row r="8764" spans="2:18"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c r="O8764" s="4">
        <f>MONTH(Table1[[#This Row],[Invoice Date]])</f>
        <v>10</v>
      </c>
      <c r="P8764" s="4">
        <f>YEAR(Table1[[#This Row],[Invoice Date]])</f>
        <v>2021</v>
      </c>
      <c r="Q8764" s="4" t="str">
        <f>"Q"&amp;ROUNDUP(MONTH(Table1[[#This Row],[Invoice Date]])/3,0)</f>
        <v>Q4</v>
      </c>
      <c r="R8764" s="4" t="str">
        <f>LOOKUP(O8764,{1,3,6,9,12},{"Winter","Spring","Summer","Autumn","Winter"})</f>
        <v>Autumn</v>
      </c>
    </row>
    <row r="8765" spans="2:18"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c r="O8765" s="4">
        <f>MONTH(Table1[[#This Row],[Invoice Date]])</f>
        <v>10</v>
      </c>
      <c r="P8765" s="4">
        <f>YEAR(Table1[[#This Row],[Invoice Date]])</f>
        <v>2021</v>
      </c>
      <c r="Q8765" s="4" t="str">
        <f>"Q"&amp;ROUNDUP(MONTH(Table1[[#This Row],[Invoice Date]])/3,0)</f>
        <v>Q4</v>
      </c>
      <c r="R8765" s="4" t="str">
        <f>LOOKUP(O8765,{1,3,6,9,12},{"Winter","Spring","Summer","Autumn","Winter"})</f>
        <v>Autumn</v>
      </c>
    </row>
    <row r="8766" spans="2:18"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c r="O8766" s="4">
        <f>MONTH(Table1[[#This Row],[Invoice Date]])</f>
        <v>10</v>
      </c>
      <c r="P8766" s="4">
        <f>YEAR(Table1[[#This Row],[Invoice Date]])</f>
        <v>2021</v>
      </c>
      <c r="Q8766" s="4" t="str">
        <f>"Q"&amp;ROUNDUP(MONTH(Table1[[#This Row],[Invoice Date]])/3,0)</f>
        <v>Q4</v>
      </c>
      <c r="R8766" s="4" t="str">
        <f>LOOKUP(O8766,{1,3,6,9,12},{"Winter","Spring","Summer","Autumn","Winter"})</f>
        <v>Autumn</v>
      </c>
    </row>
    <row r="8767" spans="2:18"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c r="O8767" s="4">
        <f>MONTH(Table1[[#This Row],[Invoice Date]])</f>
        <v>10</v>
      </c>
      <c r="P8767" s="4">
        <f>YEAR(Table1[[#This Row],[Invoice Date]])</f>
        <v>2021</v>
      </c>
      <c r="Q8767" s="4" t="str">
        <f>"Q"&amp;ROUNDUP(MONTH(Table1[[#This Row],[Invoice Date]])/3,0)</f>
        <v>Q4</v>
      </c>
      <c r="R8767" s="4" t="str">
        <f>LOOKUP(O8767,{1,3,6,9,12},{"Winter","Spring","Summer","Autumn","Winter"})</f>
        <v>Autumn</v>
      </c>
    </row>
    <row r="8768" spans="2:18"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c r="O8768" s="4">
        <f>MONTH(Table1[[#This Row],[Invoice Date]])</f>
        <v>10</v>
      </c>
      <c r="P8768" s="4">
        <f>YEAR(Table1[[#This Row],[Invoice Date]])</f>
        <v>2021</v>
      </c>
      <c r="Q8768" s="4" t="str">
        <f>"Q"&amp;ROUNDUP(MONTH(Table1[[#This Row],[Invoice Date]])/3,0)</f>
        <v>Q4</v>
      </c>
      <c r="R8768" s="4" t="str">
        <f>LOOKUP(O8768,{1,3,6,9,12},{"Winter","Spring","Summer","Autumn","Winter"})</f>
        <v>Autumn</v>
      </c>
    </row>
    <row r="8769" spans="2:18"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c r="O8769" s="4">
        <f>MONTH(Table1[[#This Row],[Invoice Date]])</f>
        <v>11</v>
      </c>
      <c r="P8769" s="4">
        <f>YEAR(Table1[[#This Row],[Invoice Date]])</f>
        <v>2021</v>
      </c>
      <c r="Q8769" s="4" t="str">
        <f>"Q"&amp;ROUNDUP(MONTH(Table1[[#This Row],[Invoice Date]])/3,0)</f>
        <v>Q4</v>
      </c>
      <c r="R8769" s="4" t="str">
        <f>LOOKUP(O8769,{1,3,6,9,12},{"Winter","Spring","Summer","Autumn","Winter"})</f>
        <v>Autumn</v>
      </c>
    </row>
    <row r="8770" spans="2:18"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c r="O8770" s="4">
        <f>MONTH(Table1[[#This Row],[Invoice Date]])</f>
        <v>11</v>
      </c>
      <c r="P8770" s="4">
        <f>YEAR(Table1[[#This Row],[Invoice Date]])</f>
        <v>2021</v>
      </c>
      <c r="Q8770" s="4" t="str">
        <f>"Q"&amp;ROUNDUP(MONTH(Table1[[#This Row],[Invoice Date]])/3,0)</f>
        <v>Q4</v>
      </c>
      <c r="R8770" s="4" t="str">
        <f>LOOKUP(O8770,{1,3,6,9,12},{"Winter","Spring","Summer","Autumn","Winter"})</f>
        <v>Autumn</v>
      </c>
    </row>
    <row r="8771" spans="2:18"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c r="O8771" s="4">
        <f>MONTH(Table1[[#This Row],[Invoice Date]])</f>
        <v>11</v>
      </c>
      <c r="P8771" s="4">
        <f>YEAR(Table1[[#This Row],[Invoice Date]])</f>
        <v>2021</v>
      </c>
      <c r="Q8771" s="4" t="str">
        <f>"Q"&amp;ROUNDUP(MONTH(Table1[[#This Row],[Invoice Date]])/3,0)</f>
        <v>Q4</v>
      </c>
      <c r="R8771" s="4" t="str">
        <f>LOOKUP(O8771,{1,3,6,9,12},{"Winter","Spring","Summer","Autumn","Winter"})</f>
        <v>Autumn</v>
      </c>
    </row>
    <row r="8772" spans="2:18"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c r="O8772" s="4">
        <f>MONTH(Table1[[#This Row],[Invoice Date]])</f>
        <v>11</v>
      </c>
      <c r="P8772" s="4">
        <f>YEAR(Table1[[#This Row],[Invoice Date]])</f>
        <v>2021</v>
      </c>
      <c r="Q8772" s="4" t="str">
        <f>"Q"&amp;ROUNDUP(MONTH(Table1[[#This Row],[Invoice Date]])/3,0)</f>
        <v>Q4</v>
      </c>
      <c r="R8772" s="4" t="str">
        <f>LOOKUP(O8772,{1,3,6,9,12},{"Winter","Spring","Summer","Autumn","Winter"})</f>
        <v>Autumn</v>
      </c>
    </row>
    <row r="8773" spans="2:18"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c r="O8773" s="4">
        <f>MONTH(Table1[[#This Row],[Invoice Date]])</f>
        <v>11</v>
      </c>
      <c r="P8773" s="4">
        <f>YEAR(Table1[[#This Row],[Invoice Date]])</f>
        <v>2021</v>
      </c>
      <c r="Q8773" s="4" t="str">
        <f>"Q"&amp;ROUNDUP(MONTH(Table1[[#This Row],[Invoice Date]])/3,0)</f>
        <v>Q4</v>
      </c>
      <c r="R8773" s="4" t="str">
        <f>LOOKUP(O8773,{1,3,6,9,12},{"Winter","Spring","Summer","Autumn","Winter"})</f>
        <v>Autumn</v>
      </c>
    </row>
    <row r="8774" spans="2:18"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c r="O8774" s="4">
        <f>MONTH(Table1[[#This Row],[Invoice Date]])</f>
        <v>11</v>
      </c>
      <c r="P8774" s="4">
        <f>YEAR(Table1[[#This Row],[Invoice Date]])</f>
        <v>2021</v>
      </c>
      <c r="Q8774" s="4" t="str">
        <f>"Q"&amp;ROUNDUP(MONTH(Table1[[#This Row],[Invoice Date]])/3,0)</f>
        <v>Q4</v>
      </c>
      <c r="R8774" s="4" t="str">
        <f>LOOKUP(O8774,{1,3,6,9,12},{"Winter","Spring","Summer","Autumn","Winter"})</f>
        <v>Autumn</v>
      </c>
    </row>
    <row r="8775" spans="2:18"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c r="O8775" s="4">
        <f>MONTH(Table1[[#This Row],[Invoice Date]])</f>
        <v>12</v>
      </c>
      <c r="P8775" s="4">
        <f>YEAR(Table1[[#This Row],[Invoice Date]])</f>
        <v>2021</v>
      </c>
      <c r="Q8775" s="4" t="str">
        <f>"Q"&amp;ROUNDUP(MONTH(Table1[[#This Row],[Invoice Date]])/3,0)</f>
        <v>Q4</v>
      </c>
      <c r="R8775" s="4" t="str">
        <f>LOOKUP(O8775,{1,3,6,9,12},{"Winter","Spring","Summer","Autumn","Winter"})</f>
        <v>Winter</v>
      </c>
    </row>
    <row r="8776" spans="2:18"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c r="O8776" s="4">
        <f>MONTH(Table1[[#This Row],[Invoice Date]])</f>
        <v>12</v>
      </c>
      <c r="P8776" s="4">
        <f>YEAR(Table1[[#This Row],[Invoice Date]])</f>
        <v>2021</v>
      </c>
      <c r="Q8776" s="4" t="str">
        <f>"Q"&amp;ROUNDUP(MONTH(Table1[[#This Row],[Invoice Date]])/3,0)</f>
        <v>Q4</v>
      </c>
      <c r="R8776" s="4" t="str">
        <f>LOOKUP(O8776,{1,3,6,9,12},{"Winter","Spring","Summer","Autumn","Winter"})</f>
        <v>Winter</v>
      </c>
    </row>
    <row r="8777" spans="2:18"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c r="O8777" s="4">
        <f>MONTH(Table1[[#This Row],[Invoice Date]])</f>
        <v>12</v>
      </c>
      <c r="P8777" s="4">
        <f>YEAR(Table1[[#This Row],[Invoice Date]])</f>
        <v>2021</v>
      </c>
      <c r="Q8777" s="4" t="str">
        <f>"Q"&amp;ROUNDUP(MONTH(Table1[[#This Row],[Invoice Date]])/3,0)</f>
        <v>Q4</v>
      </c>
      <c r="R8777" s="4" t="str">
        <f>LOOKUP(O8777,{1,3,6,9,12},{"Winter","Spring","Summer","Autumn","Winter"})</f>
        <v>Winter</v>
      </c>
    </row>
    <row r="8778" spans="2:18"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c r="O8778" s="4">
        <f>MONTH(Table1[[#This Row],[Invoice Date]])</f>
        <v>12</v>
      </c>
      <c r="P8778" s="4">
        <f>YEAR(Table1[[#This Row],[Invoice Date]])</f>
        <v>2021</v>
      </c>
      <c r="Q8778" s="4" t="str">
        <f>"Q"&amp;ROUNDUP(MONTH(Table1[[#This Row],[Invoice Date]])/3,0)</f>
        <v>Q4</v>
      </c>
      <c r="R8778" s="4" t="str">
        <f>LOOKUP(O8778,{1,3,6,9,12},{"Winter","Spring","Summer","Autumn","Winter"})</f>
        <v>Winter</v>
      </c>
    </row>
    <row r="8779" spans="2:18"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c r="O8779" s="4">
        <f>MONTH(Table1[[#This Row],[Invoice Date]])</f>
        <v>12</v>
      </c>
      <c r="P8779" s="4">
        <f>YEAR(Table1[[#This Row],[Invoice Date]])</f>
        <v>2021</v>
      </c>
      <c r="Q8779" s="4" t="str">
        <f>"Q"&amp;ROUNDUP(MONTH(Table1[[#This Row],[Invoice Date]])/3,0)</f>
        <v>Q4</v>
      </c>
      <c r="R8779" s="4" t="str">
        <f>LOOKUP(O8779,{1,3,6,9,12},{"Winter","Spring","Summer","Autumn","Winter"})</f>
        <v>Winter</v>
      </c>
    </row>
    <row r="8780" spans="2:18"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c r="O8780" s="4">
        <f>MONTH(Table1[[#This Row],[Invoice Date]])</f>
        <v>12</v>
      </c>
      <c r="P8780" s="4">
        <f>YEAR(Table1[[#This Row],[Invoice Date]])</f>
        <v>2021</v>
      </c>
      <c r="Q8780" s="4" t="str">
        <f>"Q"&amp;ROUNDUP(MONTH(Table1[[#This Row],[Invoice Date]])/3,0)</f>
        <v>Q4</v>
      </c>
      <c r="R8780" s="4" t="str">
        <f>LOOKUP(O8780,{1,3,6,9,12},{"Winter","Spring","Summer","Autumn","Winter"})</f>
        <v>Winter</v>
      </c>
    </row>
    <row r="8781" spans="2:18"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c r="O8781" s="4">
        <f>MONTH(Table1[[#This Row],[Invoice Date]])</f>
        <v>1</v>
      </c>
      <c r="P8781" s="4">
        <f>YEAR(Table1[[#This Row],[Invoice Date]])</f>
        <v>2021</v>
      </c>
      <c r="Q8781" s="4" t="str">
        <f>"Q"&amp;ROUNDUP(MONTH(Table1[[#This Row],[Invoice Date]])/3,0)</f>
        <v>Q1</v>
      </c>
      <c r="R8781" s="4" t="str">
        <f>LOOKUP(O8781,{1,3,6,9,12},{"Winter","Spring","Summer","Autumn","Winter"})</f>
        <v>Winter</v>
      </c>
    </row>
    <row r="8782" spans="2:18"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c r="O8782" s="4">
        <f>MONTH(Table1[[#This Row],[Invoice Date]])</f>
        <v>1</v>
      </c>
      <c r="P8782" s="4">
        <f>YEAR(Table1[[#This Row],[Invoice Date]])</f>
        <v>2021</v>
      </c>
      <c r="Q8782" s="4" t="str">
        <f>"Q"&amp;ROUNDUP(MONTH(Table1[[#This Row],[Invoice Date]])/3,0)</f>
        <v>Q1</v>
      </c>
      <c r="R8782" s="4" t="str">
        <f>LOOKUP(O8782,{1,3,6,9,12},{"Winter","Spring","Summer","Autumn","Winter"})</f>
        <v>Winter</v>
      </c>
    </row>
    <row r="8783" spans="2:18"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c r="O8783" s="4">
        <f>MONTH(Table1[[#This Row],[Invoice Date]])</f>
        <v>1</v>
      </c>
      <c r="P8783" s="4">
        <f>YEAR(Table1[[#This Row],[Invoice Date]])</f>
        <v>2021</v>
      </c>
      <c r="Q8783" s="4" t="str">
        <f>"Q"&amp;ROUNDUP(MONTH(Table1[[#This Row],[Invoice Date]])/3,0)</f>
        <v>Q1</v>
      </c>
      <c r="R8783" s="4" t="str">
        <f>LOOKUP(O8783,{1,3,6,9,12},{"Winter","Spring","Summer","Autumn","Winter"})</f>
        <v>Winter</v>
      </c>
    </row>
    <row r="8784" spans="2:18"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c r="O8784" s="4">
        <f>MONTH(Table1[[#This Row],[Invoice Date]])</f>
        <v>1</v>
      </c>
      <c r="P8784" s="4">
        <f>YEAR(Table1[[#This Row],[Invoice Date]])</f>
        <v>2021</v>
      </c>
      <c r="Q8784" s="4" t="str">
        <f>"Q"&amp;ROUNDUP(MONTH(Table1[[#This Row],[Invoice Date]])/3,0)</f>
        <v>Q1</v>
      </c>
      <c r="R8784" s="4" t="str">
        <f>LOOKUP(O8784,{1,3,6,9,12},{"Winter","Spring","Summer","Autumn","Winter"})</f>
        <v>Winter</v>
      </c>
    </row>
    <row r="8785" spans="2:18"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c r="O8785" s="4">
        <f>MONTH(Table1[[#This Row],[Invoice Date]])</f>
        <v>1</v>
      </c>
      <c r="P8785" s="4">
        <f>YEAR(Table1[[#This Row],[Invoice Date]])</f>
        <v>2021</v>
      </c>
      <c r="Q8785" s="4" t="str">
        <f>"Q"&amp;ROUNDUP(MONTH(Table1[[#This Row],[Invoice Date]])/3,0)</f>
        <v>Q1</v>
      </c>
      <c r="R8785" s="4" t="str">
        <f>LOOKUP(O8785,{1,3,6,9,12},{"Winter","Spring","Summer","Autumn","Winter"})</f>
        <v>Winter</v>
      </c>
    </row>
    <row r="8786" spans="2:18"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c r="O8786" s="4">
        <f>MONTH(Table1[[#This Row],[Invoice Date]])</f>
        <v>1</v>
      </c>
      <c r="P8786" s="4">
        <f>YEAR(Table1[[#This Row],[Invoice Date]])</f>
        <v>2021</v>
      </c>
      <c r="Q8786" s="4" t="str">
        <f>"Q"&amp;ROUNDUP(MONTH(Table1[[#This Row],[Invoice Date]])/3,0)</f>
        <v>Q1</v>
      </c>
      <c r="R8786" s="4" t="str">
        <f>LOOKUP(O8786,{1,3,6,9,12},{"Winter","Spring","Summer","Autumn","Winter"})</f>
        <v>Winter</v>
      </c>
    </row>
    <row r="8787" spans="2:18"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c r="O8787" s="4">
        <f>MONTH(Table1[[#This Row],[Invoice Date]])</f>
        <v>2</v>
      </c>
      <c r="P8787" s="4">
        <f>YEAR(Table1[[#This Row],[Invoice Date]])</f>
        <v>2021</v>
      </c>
      <c r="Q8787" s="4" t="str">
        <f>"Q"&amp;ROUNDUP(MONTH(Table1[[#This Row],[Invoice Date]])/3,0)</f>
        <v>Q1</v>
      </c>
      <c r="R8787" s="4" t="str">
        <f>LOOKUP(O8787,{1,3,6,9,12},{"Winter","Spring","Summer","Autumn","Winter"})</f>
        <v>Winter</v>
      </c>
    </row>
    <row r="8788" spans="2:18"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c r="O8788" s="4">
        <f>MONTH(Table1[[#This Row],[Invoice Date]])</f>
        <v>2</v>
      </c>
      <c r="P8788" s="4">
        <f>YEAR(Table1[[#This Row],[Invoice Date]])</f>
        <v>2021</v>
      </c>
      <c r="Q8788" s="4" t="str">
        <f>"Q"&amp;ROUNDUP(MONTH(Table1[[#This Row],[Invoice Date]])/3,0)</f>
        <v>Q1</v>
      </c>
      <c r="R8788" s="4" t="str">
        <f>LOOKUP(O8788,{1,3,6,9,12},{"Winter","Spring","Summer","Autumn","Winter"})</f>
        <v>Winter</v>
      </c>
    </row>
    <row r="8789" spans="2:18"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c r="O8789" s="4">
        <f>MONTH(Table1[[#This Row],[Invoice Date]])</f>
        <v>2</v>
      </c>
      <c r="P8789" s="4">
        <f>YEAR(Table1[[#This Row],[Invoice Date]])</f>
        <v>2021</v>
      </c>
      <c r="Q8789" s="4" t="str">
        <f>"Q"&amp;ROUNDUP(MONTH(Table1[[#This Row],[Invoice Date]])/3,0)</f>
        <v>Q1</v>
      </c>
      <c r="R8789" s="4" t="str">
        <f>LOOKUP(O8789,{1,3,6,9,12},{"Winter","Spring","Summer","Autumn","Winter"})</f>
        <v>Winter</v>
      </c>
    </row>
    <row r="8790" spans="2:18"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c r="O8790" s="4">
        <f>MONTH(Table1[[#This Row],[Invoice Date]])</f>
        <v>2</v>
      </c>
      <c r="P8790" s="4">
        <f>YEAR(Table1[[#This Row],[Invoice Date]])</f>
        <v>2021</v>
      </c>
      <c r="Q8790" s="4" t="str">
        <f>"Q"&amp;ROUNDUP(MONTH(Table1[[#This Row],[Invoice Date]])/3,0)</f>
        <v>Q1</v>
      </c>
      <c r="R8790" s="4" t="str">
        <f>LOOKUP(O8790,{1,3,6,9,12},{"Winter","Spring","Summer","Autumn","Winter"})</f>
        <v>Winter</v>
      </c>
    </row>
    <row r="8791" spans="2:18"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c r="O8791" s="4">
        <f>MONTH(Table1[[#This Row],[Invoice Date]])</f>
        <v>2</v>
      </c>
      <c r="P8791" s="4">
        <f>YEAR(Table1[[#This Row],[Invoice Date]])</f>
        <v>2021</v>
      </c>
      <c r="Q8791" s="4" t="str">
        <f>"Q"&amp;ROUNDUP(MONTH(Table1[[#This Row],[Invoice Date]])/3,0)</f>
        <v>Q1</v>
      </c>
      <c r="R8791" s="4" t="str">
        <f>LOOKUP(O8791,{1,3,6,9,12},{"Winter","Spring","Summer","Autumn","Winter"})</f>
        <v>Winter</v>
      </c>
    </row>
    <row r="8792" spans="2:18"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c r="O8792" s="4">
        <f>MONTH(Table1[[#This Row],[Invoice Date]])</f>
        <v>2</v>
      </c>
      <c r="P8792" s="4">
        <f>YEAR(Table1[[#This Row],[Invoice Date]])</f>
        <v>2021</v>
      </c>
      <c r="Q8792" s="4" t="str">
        <f>"Q"&amp;ROUNDUP(MONTH(Table1[[#This Row],[Invoice Date]])/3,0)</f>
        <v>Q1</v>
      </c>
      <c r="R8792" s="4" t="str">
        <f>LOOKUP(O8792,{1,3,6,9,12},{"Winter","Spring","Summer","Autumn","Winter"})</f>
        <v>Winter</v>
      </c>
    </row>
    <row r="8793" spans="2:18"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c r="O8793" s="4">
        <f>MONTH(Table1[[#This Row],[Invoice Date]])</f>
        <v>3</v>
      </c>
      <c r="P8793" s="4">
        <f>YEAR(Table1[[#This Row],[Invoice Date]])</f>
        <v>2021</v>
      </c>
      <c r="Q8793" s="4" t="str">
        <f>"Q"&amp;ROUNDUP(MONTH(Table1[[#This Row],[Invoice Date]])/3,0)</f>
        <v>Q1</v>
      </c>
      <c r="R8793" s="4" t="str">
        <f>LOOKUP(O8793,{1,3,6,9,12},{"Winter","Spring","Summer","Autumn","Winter"})</f>
        <v>Spring</v>
      </c>
    </row>
    <row r="8794" spans="2:18"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c r="O8794" s="4">
        <f>MONTH(Table1[[#This Row],[Invoice Date]])</f>
        <v>3</v>
      </c>
      <c r="P8794" s="4">
        <f>YEAR(Table1[[#This Row],[Invoice Date]])</f>
        <v>2021</v>
      </c>
      <c r="Q8794" s="4" t="str">
        <f>"Q"&amp;ROUNDUP(MONTH(Table1[[#This Row],[Invoice Date]])/3,0)</f>
        <v>Q1</v>
      </c>
      <c r="R8794" s="4" t="str">
        <f>LOOKUP(O8794,{1,3,6,9,12},{"Winter","Spring","Summer","Autumn","Winter"})</f>
        <v>Spring</v>
      </c>
    </row>
    <row r="8795" spans="2:18"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c r="O8795" s="4">
        <f>MONTH(Table1[[#This Row],[Invoice Date]])</f>
        <v>3</v>
      </c>
      <c r="P8795" s="4">
        <f>YEAR(Table1[[#This Row],[Invoice Date]])</f>
        <v>2021</v>
      </c>
      <c r="Q8795" s="4" t="str">
        <f>"Q"&amp;ROUNDUP(MONTH(Table1[[#This Row],[Invoice Date]])/3,0)</f>
        <v>Q1</v>
      </c>
      <c r="R8795" s="4" t="str">
        <f>LOOKUP(O8795,{1,3,6,9,12},{"Winter","Spring","Summer","Autumn","Winter"})</f>
        <v>Spring</v>
      </c>
    </row>
    <row r="8796" spans="2:18"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c r="O8796" s="4">
        <f>MONTH(Table1[[#This Row],[Invoice Date]])</f>
        <v>3</v>
      </c>
      <c r="P8796" s="4">
        <f>YEAR(Table1[[#This Row],[Invoice Date]])</f>
        <v>2021</v>
      </c>
      <c r="Q8796" s="4" t="str">
        <f>"Q"&amp;ROUNDUP(MONTH(Table1[[#This Row],[Invoice Date]])/3,0)</f>
        <v>Q1</v>
      </c>
      <c r="R8796" s="4" t="str">
        <f>LOOKUP(O8796,{1,3,6,9,12},{"Winter","Spring","Summer","Autumn","Winter"})</f>
        <v>Spring</v>
      </c>
    </row>
    <row r="8797" spans="2:18"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c r="O8797" s="4">
        <f>MONTH(Table1[[#This Row],[Invoice Date]])</f>
        <v>3</v>
      </c>
      <c r="P8797" s="4">
        <f>YEAR(Table1[[#This Row],[Invoice Date]])</f>
        <v>2021</v>
      </c>
      <c r="Q8797" s="4" t="str">
        <f>"Q"&amp;ROUNDUP(MONTH(Table1[[#This Row],[Invoice Date]])/3,0)</f>
        <v>Q1</v>
      </c>
      <c r="R8797" s="4" t="str">
        <f>LOOKUP(O8797,{1,3,6,9,12},{"Winter","Spring","Summer","Autumn","Winter"})</f>
        <v>Spring</v>
      </c>
    </row>
    <row r="8798" spans="2:18"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c r="O8798" s="4">
        <f>MONTH(Table1[[#This Row],[Invoice Date]])</f>
        <v>3</v>
      </c>
      <c r="P8798" s="4">
        <f>YEAR(Table1[[#This Row],[Invoice Date]])</f>
        <v>2021</v>
      </c>
      <c r="Q8798" s="4" t="str">
        <f>"Q"&amp;ROUNDUP(MONTH(Table1[[#This Row],[Invoice Date]])/3,0)</f>
        <v>Q1</v>
      </c>
      <c r="R8798" s="4" t="str">
        <f>LOOKUP(O8798,{1,3,6,9,12},{"Winter","Spring","Summer","Autumn","Winter"})</f>
        <v>Spring</v>
      </c>
    </row>
    <row r="8799" spans="2:18"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c r="O8799" s="4">
        <f>MONTH(Table1[[#This Row],[Invoice Date]])</f>
        <v>4</v>
      </c>
      <c r="P8799" s="4">
        <f>YEAR(Table1[[#This Row],[Invoice Date]])</f>
        <v>2021</v>
      </c>
      <c r="Q8799" s="4" t="str">
        <f>"Q"&amp;ROUNDUP(MONTH(Table1[[#This Row],[Invoice Date]])/3,0)</f>
        <v>Q2</v>
      </c>
      <c r="R8799" s="4" t="str">
        <f>LOOKUP(O8799,{1,3,6,9,12},{"Winter","Spring","Summer","Autumn","Winter"})</f>
        <v>Spring</v>
      </c>
    </row>
    <row r="8800" spans="2:18"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c r="O8800" s="4">
        <f>MONTH(Table1[[#This Row],[Invoice Date]])</f>
        <v>4</v>
      </c>
      <c r="P8800" s="4">
        <f>YEAR(Table1[[#This Row],[Invoice Date]])</f>
        <v>2021</v>
      </c>
      <c r="Q8800" s="4" t="str">
        <f>"Q"&amp;ROUNDUP(MONTH(Table1[[#This Row],[Invoice Date]])/3,0)</f>
        <v>Q2</v>
      </c>
      <c r="R8800" s="4" t="str">
        <f>LOOKUP(O8800,{1,3,6,9,12},{"Winter","Spring","Summer","Autumn","Winter"})</f>
        <v>Spring</v>
      </c>
    </row>
    <row r="8801" spans="2:18"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c r="O8801" s="4">
        <f>MONTH(Table1[[#This Row],[Invoice Date]])</f>
        <v>4</v>
      </c>
      <c r="P8801" s="4">
        <f>YEAR(Table1[[#This Row],[Invoice Date]])</f>
        <v>2021</v>
      </c>
      <c r="Q8801" s="4" t="str">
        <f>"Q"&amp;ROUNDUP(MONTH(Table1[[#This Row],[Invoice Date]])/3,0)</f>
        <v>Q2</v>
      </c>
      <c r="R8801" s="4" t="str">
        <f>LOOKUP(O8801,{1,3,6,9,12},{"Winter","Spring","Summer","Autumn","Winter"})</f>
        <v>Spring</v>
      </c>
    </row>
    <row r="8802" spans="2:18"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c r="O8802" s="4">
        <f>MONTH(Table1[[#This Row],[Invoice Date]])</f>
        <v>4</v>
      </c>
      <c r="P8802" s="4">
        <f>YEAR(Table1[[#This Row],[Invoice Date]])</f>
        <v>2021</v>
      </c>
      <c r="Q8802" s="4" t="str">
        <f>"Q"&amp;ROUNDUP(MONTH(Table1[[#This Row],[Invoice Date]])/3,0)</f>
        <v>Q2</v>
      </c>
      <c r="R8802" s="4" t="str">
        <f>LOOKUP(O8802,{1,3,6,9,12},{"Winter","Spring","Summer","Autumn","Winter"})</f>
        <v>Spring</v>
      </c>
    </row>
    <row r="8803" spans="2:18"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c r="O8803" s="4">
        <f>MONTH(Table1[[#This Row],[Invoice Date]])</f>
        <v>4</v>
      </c>
      <c r="P8803" s="4">
        <f>YEAR(Table1[[#This Row],[Invoice Date]])</f>
        <v>2021</v>
      </c>
      <c r="Q8803" s="4" t="str">
        <f>"Q"&amp;ROUNDUP(MONTH(Table1[[#This Row],[Invoice Date]])/3,0)</f>
        <v>Q2</v>
      </c>
      <c r="R8803" s="4" t="str">
        <f>LOOKUP(O8803,{1,3,6,9,12},{"Winter","Spring","Summer","Autumn","Winter"})</f>
        <v>Spring</v>
      </c>
    </row>
    <row r="8804" spans="2:18"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c r="O8804" s="4">
        <f>MONTH(Table1[[#This Row],[Invoice Date]])</f>
        <v>4</v>
      </c>
      <c r="P8804" s="4">
        <f>YEAR(Table1[[#This Row],[Invoice Date]])</f>
        <v>2021</v>
      </c>
      <c r="Q8804" s="4" t="str">
        <f>"Q"&amp;ROUNDUP(MONTH(Table1[[#This Row],[Invoice Date]])/3,0)</f>
        <v>Q2</v>
      </c>
      <c r="R8804" s="4" t="str">
        <f>LOOKUP(O8804,{1,3,6,9,12},{"Winter","Spring","Summer","Autumn","Winter"})</f>
        <v>Spring</v>
      </c>
    </row>
    <row r="8805" spans="2:18"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c r="O8805" s="4">
        <f>MONTH(Table1[[#This Row],[Invoice Date]])</f>
        <v>5</v>
      </c>
      <c r="P8805" s="4">
        <f>YEAR(Table1[[#This Row],[Invoice Date]])</f>
        <v>2021</v>
      </c>
      <c r="Q8805" s="4" t="str">
        <f>"Q"&amp;ROUNDUP(MONTH(Table1[[#This Row],[Invoice Date]])/3,0)</f>
        <v>Q2</v>
      </c>
      <c r="R8805" s="4" t="str">
        <f>LOOKUP(O8805,{1,3,6,9,12},{"Winter","Spring","Summer","Autumn","Winter"})</f>
        <v>Spring</v>
      </c>
    </row>
    <row r="8806" spans="2:18"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c r="O8806" s="4">
        <f>MONTH(Table1[[#This Row],[Invoice Date]])</f>
        <v>5</v>
      </c>
      <c r="P8806" s="4">
        <f>YEAR(Table1[[#This Row],[Invoice Date]])</f>
        <v>2021</v>
      </c>
      <c r="Q8806" s="4" t="str">
        <f>"Q"&amp;ROUNDUP(MONTH(Table1[[#This Row],[Invoice Date]])/3,0)</f>
        <v>Q2</v>
      </c>
      <c r="R8806" s="4" t="str">
        <f>LOOKUP(O8806,{1,3,6,9,12},{"Winter","Spring","Summer","Autumn","Winter"})</f>
        <v>Spring</v>
      </c>
    </row>
    <row r="8807" spans="2:18"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c r="O8807" s="4">
        <f>MONTH(Table1[[#This Row],[Invoice Date]])</f>
        <v>5</v>
      </c>
      <c r="P8807" s="4">
        <f>YEAR(Table1[[#This Row],[Invoice Date]])</f>
        <v>2021</v>
      </c>
      <c r="Q8807" s="4" t="str">
        <f>"Q"&amp;ROUNDUP(MONTH(Table1[[#This Row],[Invoice Date]])/3,0)</f>
        <v>Q2</v>
      </c>
      <c r="R8807" s="4" t="str">
        <f>LOOKUP(O8807,{1,3,6,9,12},{"Winter","Spring","Summer","Autumn","Winter"})</f>
        <v>Spring</v>
      </c>
    </row>
    <row r="8808" spans="2:18"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c r="O8808" s="4">
        <f>MONTH(Table1[[#This Row],[Invoice Date]])</f>
        <v>5</v>
      </c>
      <c r="P8808" s="4">
        <f>YEAR(Table1[[#This Row],[Invoice Date]])</f>
        <v>2021</v>
      </c>
      <c r="Q8808" s="4" t="str">
        <f>"Q"&amp;ROUNDUP(MONTH(Table1[[#This Row],[Invoice Date]])/3,0)</f>
        <v>Q2</v>
      </c>
      <c r="R8808" s="4" t="str">
        <f>LOOKUP(O8808,{1,3,6,9,12},{"Winter","Spring","Summer","Autumn","Winter"})</f>
        <v>Spring</v>
      </c>
    </row>
    <row r="8809" spans="2:18"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c r="O8809" s="4">
        <f>MONTH(Table1[[#This Row],[Invoice Date]])</f>
        <v>5</v>
      </c>
      <c r="P8809" s="4">
        <f>YEAR(Table1[[#This Row],[Invoice Date]])</f>
        <v>2021</v>
      </c>
      <c r="Q8809" s="4" t="str">
        <f>"Q"&amp;ROUNDUP(MONTH(Table1[[#This Row],[Invoice Date]])/3,0)</f>
        <v>Q2</v>
      </c>
      <c r="R8809" s="4" t="str">
        <f>LOOKUP(O8809,{1,3,6,9,12},{"Winter","Spring","Summer","Autumn","Winter"})</f>
        <v>Spring</v>
      </c>
    </row>
    <row r="8810" spans="2:18"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c r="O8810" s="4">
        <f>MONTH(Table1[[#This Row],[Invoice Date]])</f>
        <v>5</v>
      </c>
      <c r="P8810" s="4">
        <f>YEAR(Table1[[#This Row],[Invoice Date]])</f>
        <v>2021</v>
      </c>
      <c r="Q8810" s="4" t="str">
        <f>"Q"&amp;ROUNDUP(MONTH(Table1[[#This Row],[Invoice Date]])/3,0)</f>
        <v>Q2</v>
      </c>
      <c r="R8810" s="4" t="str">
        <f>LOOKUP(O8810,{1,3,6,9,12},{"Winter","Spring","Summer","Autumn","Winter"})</f>
        <v>Spring</v>
      </c>
    </row>
    <row r="8811" spans="2:18"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c r="O8811" s="4">
        <f>MONTH(Table1[[#This Row],[Invoice Date]])</f>
        <v>6</v>
      </c>
      <c r="P8811" s="4">
        <f>YEAR(Table1[[#This Row],[Invoice Date]])</f>
        <v>2021</v>
      </c>
      <c r="Q8811" s="4" t="str">
        <f>"Q"&amp;ROUNDUP(MONTH(Table1[[#This Row],[Invoice Date]])/3,0)</f>
        <v>Q2</v>
      </c>
      <c r="R8811" s="4" t="str">
        <f>LOOKUP(O8811,{1,3,6,9,12},{"Winter","Spring","Summer","Autumn","Winter"})</f>
        <v>Summer</v>
      </c>
    </row>
    <row r="8812" spans="2:18"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c r="O8812" s="4">
        <f>MONTH(Table1[[#This Row],[Invoice Date]])</f>
        <v>6</v>
      </c>
      <c r="P8812" s="4">
        <f>YEAR(Table1[[#This Row],[Invoice Date]])</f>
        <v>2021</v>
      </c>
      <c r="Q8812" s="4" t="str">
        <f>"Q"&amp;ROUNDUP(MONTH(Table1[[#This Row],[Invoice Date]])/3,0)</f>
        <v>Q2</v>
      </c>
      <c r="R8812" s="4" t="str">
        <f>LOOKUP(O8812,{1,3,6,9,12},{"Winter","Spring","Summer","Autumn","Winter"})</f>
        <v>Summer</v>
      </c>
    </row>
    <row r="8813" spans="2:18"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c r="O8813" s="4">
        <f>MONTH(Table1[[#This Row],[Invoice Date]])</f>
        <v>6</v>
      </c>
      <c r="P8813" s="4">
        <f>YEAR(Table1[[#This Row],[Invoice Date]])</f>
        <v>2021</v>
      </c>
      <c r="Q8813" s="4" t="str">
        <f>"Q"&amp;ROUNDUP(MONTH(Table1[[#This Row],[Invoice Date]])/3,0)</f>
        <v>Q2</v>
      </c>
      <c r="R8813" s="4" t="str">
        <f>LOOKUP(O8813,{1,3,6,9,12},{"Winter","Spring","Summer","Autumn","Winter"})</f>
        <v>Summer</v>
      </c>
    </row>
    <row r="8814" spans="2:18"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c r="O8814" s="4">
        <f>MONTH(Table1[[#This Row],[Invoice Date]])</f>
        <v>6</v>
      </c>
      <c r="P8814" s="4">
        <f>YEAR(Table1[[#This Row],[Invoice Date]])</f>
        <v>2021</v>
      </c>
      <c r="Q8814" s="4" t="str">
        <f>"Q"&amp;ROUNDUP(MONTH(Table1[[#This Row],[Invoice Date]])/3,0)</f>
        <v>Q2</v>
      </c>
      <c r="R8814" s="4" t="str">
        <f>LOOKUP(O8814,{1,3,6,9,12},{"Winter","Spring","Summer","Autumn","Winter"})</f>
        <v>Summer</v>
      </c>
    </row>
    <row r="8815" spans="2:18"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c r="O8815" s="4">
        <f>MONTH(Table1[[#This Row],[Invoice Date]])</f>
        <v>6</v>
      </c>
      <c r="P8815" s="4">
        <f>YEAR(Table1[[#This Row],[Invoice Date]])</f>
        <v>2021</v>
      </c>
      <c r="Q8815" s="4" t="str">
        <f>"Q"&amp;ROUNDUP(MONTH(Table1[[#This Row],[Invoice Date]])/3,0)</f>
        <v>Q2</v>
      </c>
      <c r="R8815" s="4" t="str">
        <f>LOOKUP(O8815,{1,3,6,9,12},{"Winter","Spring","Summer","Autumn","Winter"})</f>
        <v>Summer</v>
      </c>
    </row>
    <row r="8816" spans="2:18"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c r="O8816" s="4">
        <f>MONTH(Table1[[#This Row],[Invoice Date]])</f>
        <v>6</v>
      </c>
      <c r="P8816" s="4">
        <f>YEAR(Table1[[#This Row],[Invoice Date]])</f>
        <v>2021</v>
      </c>
      <c r="Q8816" s="4" t="str">
        <f>"Q"&amp;ROUNDUP(MONTH(Table1[[#This Row],[Invoice Date]])/3,0)</f>
        <v>Q2</v>
      </c>
      <c r="R8816" s="4" t="str">
        <f>LOOKUP(O8816,{1,3,6,9,12},{"Winter","Spring","Summer","Autumn","Winter"})</f>
        <v>Summer</v>
      </c>
    </row>
    <row r="8817" spans="2:18"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c r="O8817" s="4">
        <f>MONTH(Table1[[#This Row],[Invoice Date]])</f>
        <v>7</v>
      </c>
      <c r="P8817" s="4">
        <f>YEAR(Table1[[#This Row],[Invoice Date]])</f>
        <v>2021</v>
      </c>
      <c r="Q8817" s="4" t="str">
        <f>"Q"&amp;ROUNDUP(MONTH(Table1[[#This Row],[Invoice Date]])/3,0)</f>
        <v>Q3</v>
      </c>
      <c r="R8817" s="4" t="str">
        <f>LOOKUP(O8817,{1,3,6,9,12},{"Winter","Spring","Summer","Autumn","Winter"})</f>
        <v>Summer</v>
      </c>
    </row>
    <row r="8818" spans="2:18"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c r="O8818" s="4">
        <f>MONTH(Table1[[#This Row],[Invoice Date]])</f>
        <v>7</v>
      </c>
      <c r="P8818" s="4">
        <f>YEAR(Table1[[#This Row],[Invoice Date]])</f>
        <v>2021</v>
      </c>
      <c r="Q8818" s="4" t="str">
        <f>"Q"&amp;ROUNDUP(MONTH(Table1[[#This Row],[Invoice Date]])/3,0)</f>
        <v>Q3</v>
      </c>
      <c r="R8818" s="4" t="str">
        <f>LOOKUP(O8818,{1,3,6,9,12},{"Winter","Spring","Summer","Autumn","Winter"})</f>
        <v>Summer</v>
      </c>
    </row>
    <row r="8819" spans="2:18"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c r="O8819" s="4">
        <f>MONTH(Table1[[#This Row],[Invoice Date]])</f>
        <v>7</v>
      </c>
      <c r="P8819" s="4">
        <f>YEAR(Table1[[#This Row],[Invoice Date]])</f>
        <v>2021</v>
      </c>
      <c r="Q8819" s="4" t="str">
        <f>"Q"&amp;ROUNDUP(MONTH(Table1[[#This Row],[Invoice Date]])/3,0)</f>
        <v>Q3</v>
      </c>
      <c r="R8819" s="4" t="str">
        <f>LOOKUP(O8819,{1,3,6,9,12},{"Winter","Spring","Summer","Autumn","Winter"})</f>
        <v>Summer</v>
      </c>
    </row>
    <row r="8820" spans="2:18"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c r="O8820" s="4">
        <f>MONTH(Table1[[#This Row],[Invoice Date]])</f>
        <v>7</v>
      </c>
      <c r="P8820" s="4">
        <f>YEAR(Table1[[#This Row],[Invoice Date]])</f>
        <v>2021</v>
      </c>
      <c r="Q8820" s="4" t="str">
        <f>"Q"&amp;ROUNDUP(MONTH(Table1[[#This Row],[Invoice Date]])/3,0)</f>
        <v>Q3</v>
      </c>
      <c r="R8820" s="4" t="str">
        <f>LOOKUP(O8820,{1,3,6,9,12},{"Winter","Spring","Summer","Autumn","Winter"})</f>
        <v>Summer</v>
      </c>
    </row>
    <row r="8821" spans="2:18"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c r="O8821" s="4">
        <f>MONTH(Table1[[#This Row],[Invoice Date]])</f>
        <v>7</v>
      </c>
      <c r="P8821" s="4">
        <f>YEAR(Table1[[#This Row],[Invoice Date]])</f>
        <v>2021</v>
      </c>
      <c r="Q8821" s="4" t="str">
        <f>"Q"&amp;ROUNDUP(MONTH(Table1[[#This Row],[Invoice Date]])/3,0)</f>
        <v>Q3</v>
      </c>
      <c r="R8821" s="4" t="str">
        <f>LOOKUP(O8821,{1,3,6,9,12},{"Winter","Spring","Summer","Autumn","Winter"})</f>
        <v>Summer</v>
      </c>
    </row>
    <row r="8822" spans="2:18"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c r="O8822" s="4">
        <f>MONTH(Table1[[#This Row],[Invoice Date]])</f>
        <v>7</v>
      </c>
      <c r="P8822" s="4">
        <f>YEAR(Table1[[#This Row],[Invoice Date]])</f>
        <v>2021</v>
      </c>
      <c r="Q8822" s="4" t="str">
        <f>"Q"&amp;ROUNDUP(MONTH(Table1[[#This Row],[Invoice Date]])/3,0)</f>
        <v>Q3</v>
      </c>
      <c r="R8822" s="4" t="str">
        <f>LOOKUP(O8822,{1,3,6,9,12},{"Winter","Spring","Summer","Autumn","Winter"})</f>
        <v>Summer</v>
      </c>
    </row>
    <row r="8823" spans="2:18"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c r="O8823" s="4">
        <f>MONTH(Table1[[#This Row],[Invoice Date]])</f>
        <v>8</v>
      </c>
      <c r="P8823" s="4">
        <f>YEAR(Table1[[#This Row],[Invoice Date]])</f>
        <v>2021</v>
      </c>
      <c r="Q8823" s="4" t="str">
        <f>"Q"&amp;ROUNDUP(MONTH(Table1[[#This Row],[Invoice Date]])/3,0)</f>
        <v>Q3</v>
      </c>
      <c r="R8823" s="4" t="str">
        <f>LOOKUP(O8823,{1,3,6,9,12},{"Winter","Spring","Summer","Autumn","Winter"})</f>
        <v>Summer</v>
      </c>
    </row>
    <row r="8824" spans="2:18"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c r="O8824" s="4">
        <f>MONTH(Table1[[#This Row],[Invoice Date]])</f>
        <v>8</v>
      </c>
      <c r="P8824" s="4">
        <f>YEAR(Table1[[#This Row],[Invoice Date]])</f>
        <v>2021</v>
      </c>
      <c r="Q8824" s="4" t="str">
        <f>"Q"&amp;ROUNDUP(MONTH(Table1[[#This Row],[Invoice Date]])/3,0)</f>
        <v>Q3</v>
      </c>
      <c r="R8824" s="4" t="str">
        <f>LOOKUP(O8824,{1,3,6,9,12},{"Winter","Spring","Summer","Autumn","Winter"})</f>
        <v>Summer</v>
      </c>
    </row>
    <row r="8825" spans="2:18"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c r="O8825" s="4">
        <f>MONTH(Table1[[#This Row],[Invoice Date]])</f>
        <v>8</v>
      </c>
      <c r="P8825" s="4">
        <f>YEAR(Table1[[#This Row],[Invoice Date]])</f>
        <v>2021</v>
      </c>
      <c r="Q8825" s="4" t="str">
        <f>"Q"&amp;ROUNDUP(MONTH(Table1[[#This Row],[Invoice Date]])/3,0)</f>
        <v>Q3</v>
      </c>
      <c r="R8825" s="4" t="str">
        <f>LOOKUP(O8825,{1,3,6,9,12},{"Winter","Spring","Summer","Autumn","Winter"})</f>
        <v>Summer</v>
      </c>
    </row>
    <row r="8826" spans="2:18"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c r="O8826" s="4">
        <f>MONTH(Table1[[#This Row],[Invoice Date]])</f>
        <v>8</v>
      </c>
      <c r="P8826" s="4">
        <f>YEAR(Table1[[#This Row],[Invoice Date]])</f>
        <v>2021</v>
      </c>
      <c r="Q8826" s="4" t="str">
        <f>"Q"&amp;ROUNDUP(MONTH(Table1[[#This Row],[Invoice Date]])/3,0)</f>
        <v>Q3</v>
      </c>
      <c r="R8826" s="4" t="str">
        <f>LOOKUP(O8826,{1,3,6,9,12},{"Winter","Spring","Summer","Autumn","Winter"})</f>
        <v>Summer</v>
      </c>
    </row>
    <row r="8827" spans="2:18"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c r="O8827" s="4">
        <f>MONTH(Table1[[#This Row],[Invoice Date]])</f>
        <v>8</v>
      </c>
      <c r="P8827" s="4">
        <f>YEAR(Table1[[#This Row],[Invoice Date]])</f>
        <v>2021</v>
      </c>
      <c r="Q8827" s="4" t="str">
        <f>"Q"&amp;ROUNDUP(MONTH(Table1[[#This Row],[Invoice Date]])/3,0)</f>
        <v>Q3</v>
      </c>
      <c r="R8827" s="4" t="str">
        <f>LOOKUP(O8827,{1,3,6,9,12},{"Winter","Spring","Summer","Autumn","Winter"})</f>
        <v>Summer</v>
      </c>
    </row>
    <row r="8828" spans="2:18"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c r="O8828" s="4">
        <f>MONTH(Table1[[#This Row],[Invoice Date]])</f>
        <v>8</v>
      </c>
      <c r="P8828" s="4">
        <f>YEAR(Table1[[#This Row],[Invoice Date]])</f>
        <v>2021</v>
      </c>
      <c r="Q8828" s="4" t="str">
        <f>"Q"&amp;ROUNDUP(MONTH(Table1[[#This Row],[Invoice Date]])/3,0)</f>
        <v>Q3</v>
      </c>
      <c r="R8828" s="4" t="str">
        <f>LOOKUP(O8828,{1,3,6,9,12},{"Winter","Spring","Summer","Autumn","Winter"})</f>
        <v>Summer</v>
      </c>
    </row>
    <row r="8829" spans="2:18"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c r="O8829" s="4">
        <f>MONTH(Table1[[#This Row],[Invoice Date]])</f>
        <v>9</v>
      </c>
      <c r="P8829" s="4">
        <f>YEAR(Table1[[#This Row],[Invoice Date]])</f>
        <v>2021</v>
      </c>
      <c r="Q8829" s="4" t="str">
        <f>"Q"&amp;ROUNDUP(MONTH(Table1[[#This Row],[Invoice Date]])/3,0)</f>
        <v>Q3</v>
      </c>
      <c r="R8829" s="4" t="str">
        <f>LOOKUP(O8829,{1,3,6,9,12},{"Winter","Spring","Summer","Autumn","Winter"})</f>
        <v>Autumn</v>
      </c>
    </row>
    <row r="8830" spans="2:18"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c r="O8830" s="4">
        <f>MONTH(Table1[[#This Row],[Invoice Date]])</f>
        <v>9</v>
      </c>
      <c r="P8830" s="4">
        <f>YEAR(Table1[[#This Row],[Invoice Date]])</f>
        <v>2021</v>
      </c>
      <c r="Q8830" s="4" t="str">
        <f>"Q"&amp;ROUNDUP(MONTH(Table1[[#This Row],[Invoice Date]])/3,0)</f>
        <v>Q3</v>
      </c>
      <c r="R8830" s="4" t="str">
        <f>LOOKUP(O8830,{1,3,6,9,12},{"Winter","Spring","Summer","Autumn","Winter"})</f>
        <v>Autumn</v>
      </c>
    </row>
    <row r="8831" spans="2:18"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c r="O8831" s="4">
        <f>MONTH(Table1[[#This Row],[Invoice Date]])</f>
        <v>9</v>
      </c>
      <c r="P8831" s="4">
        <f>YEAR(Table1[[#This Row],[Invoice Date]])</f>
        <v>2021</v>
      </c>
      <c r="Q8831" s="4" t="str">
        <f>"Q"&amp;ROUNDUP(MONTH(Table1[[#This Row],[Invoice Date]])/3,0)</f>
        <v>Q3</v>
      </c>
      <c r="R8831" s="4" t="str">
        <f>LOOKUP(O8831,{1,3,6,9,12},{"Winter","Spring","Summer","Autumn","Winter"})</f>
        <v>Autumn</v>
      </c>
    </row>
    <row r="8832" spans="2:18"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c r="O8832" s="4">
        <f>MONTH(Table1[[#This Row],[Invoice Date]])</f>
        <v>9</v>
      </c>
      <c r="P8832" s="4">
        <f>YEAR(Table1[[#This Row],[Invoice Date]])</f>
        <v>2021</v>
      </c>
      <c r="Q8832" s="4" t="str">
        <f>"Q"&amp;ROUNDUP(MONTH(Table1[[#This Row],[Invoice Date]])/3,0)</f>
        <v>Q3</v>
      </c>
      <c r="R8832" s="4" t="str">
        <f>LOOKUP(O8832,{1,3,6,9,12},{"Winter","Spring","Summer","Autumn","Winter"})</f>
        <v>Autumn</v>
      </c>
    </row>
    <row r="8833" spans="2:18"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c r="O8833" s="4">
        <f>MONTH(Table1[[#This Row],[Invoice Date]])</f>
        <v>9</v>
      </c>
      <c r="P8833" s="4">
        <f>YEAR(Table1[[#This Row],[Invoice Date]])</f>
        <v>2021</v>
      </c>
      <c r="Q8833" s="4" t="str">
        <f>"Q"&amp;ROUNDUP(MONTH(Table1[[#This Row],[Invoice Date]])/3,0)</f>
        <v>Q3</v>
      </c>
      <c r="R8833" s="4" t="str">
        <f>LOOKUP(O8833,{1,3,6,9,12},{"Winter","Spring","Summer","Autumn","Winter"})</f>
        <v>Autumn</v>
      </c>
    </row>
    <row r="8834" spans="2:18"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c r="O8834" s="4">
        <f>MONTH(Table1[[#This Row],[Invoice Date]])</f>
        <v>9</v>
      </c>
      <c r="P8834" s="4">
        <f>YEAR(Table1[[#This Row],[Invoice Date]])</f>
        <v>2021</v>
      </c>
      <c r="Q8834" s="4" t="str">
        <f>"Q"&amp;ROUNDUP(MONTH(Table1[[#This Row],[Invoice Date]])/3,0)</f>
        <v>Q3</v>
      </c>
      <c r="R8834" s="4" t="str">
        <f>LOOKUP(O8834,{1,3,6,9,12},{"Winter","Spring","Summer","Autumn","Winter"})</f>
        <v>Autumn</v>
      </c>
    </row>
    <row r="8835" spans="2:18"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c r="O8835" s="4">
        <f>MONTH(Table1[[#This Row],[Invoice Date]])</f>
        <v>10</v>
      </c>
      <c r="P8835" s="4">
        <f>YEAR(Table1[[#This Row],[Invoice Date]])</f>
        <v>2021</v>
      </c>
      <c r="Q8835" s="4" t="str">
        <f>"Q"&amp;ROUNDUP(MONTH(Table1[[#This Row],[Invoice Date]])/3,0)</f>
        <v>Q4</v>
      </c>
      <c r="R8835" s="4" t="str">
        <f>LOOKUP(O8835,{1,3,6,9,12},{"Winter","Spring","Summer","Autumn","Winter"})</f>
        <v>Autumn</v>
      </c>
    </row>
    <row r="8836" spans="2:18"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c r="O8836" s="4">
        <f>MONTH(Table1[[#This Row],[Invoice Date]])</f>
        <v>10</v>
      </c>
      <c r="P8836" s="4">
        <f>YEAR(Table1[[#This Row],[Invoice Date]])</f>
        <v>2021</v>
      </c>
      <c r="Q8836" s="4" t="str">
        <f>"Q"&amp;ROUNDUP(MONTH(Table1[[#This Row],[Invoice Date]])/3,0)</f>
        <v>Q4</v>
      </c>
      <c r="R8836" s="4" t="str">
        <f>LOOKUP(O8836,{1,3,6,9,12},{"Winter","Spring","Summer","Autumn","Winter"})</f>
        <v>Autumn</v>
      </c>
    </row>
    <row r="8837" spans="2:18"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c r="O8837" s="4">
        <f>MONTH(Table1[[#This Row],[Invoice Date]])</f>
        <v>10</v>
      </c>
      <c r="P8837" s="4">
        <f>YEAR(Table1[[#This Row],[Invoice Date]])</f>
        <v>2021</v>
      </c>
      <c r="Q8837" s="4" t="str">
        <f>"Q"&amp;ROUNDUP(MONTH(Table1[[#This Row],[Invoice Date]])/3,0)</f>
        <v>Q4</v>
      </c>
      <c r="R8837" s="4" t="str">
        <f>LOOKUP(O8837,{1,3,6,9,12},{"Winter","Spring","Summer","Autumn","Winter"})</f>
        <v>Autumn</v>
      </c>
    </row>
    <row r="8838" spans="2:18"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c r="O8838" s="4">
        <f>MONTH(Table1[[#This Row],[Invoice Date]])</f>
        <v>10</v>
      </c>
      <c r="P8838" s="4">
        <f>YEAR(Table1[[#This Row],[Invoice Date]])</f>
        <v>2021</v>
      </c>
      <c r="Q8838" s="4" t="str">
        <f>"Q"&amp;ROUNDUP(MONTH(Table1[[#This Row],[Invoice Date]])/3,0)</f>
        <v>Q4</v>
      </c>
      <c r="R8838" s="4" t="str">
        <f>LOOKUP(O8838,{1,3,6,9,12},{"Winter","Spring","Summer","Autumn","Winter"})</f>
        <v>Autumn</v>
      </c>
    </row>
    <row r="8839" spans="2:18"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c r="O8839" s="4">
        <f>MONTH(Table1[[#This Row],[Invoice Date]])</f>
        <v>10</v>
      </c>
      <c r="P8839" s="4">
        <f>YEAR(Table1[[#This Row],[Invoice Date]])</f>
        <v>2021</v>
      </c>
      <c r="Q8839" s="4" t="str">
        <f>"Q"&amp;ROUNDUP(MONTH(Table1[[#This Row],[Invoice Date]])/3,0)</f>
        <v>Q4</v>
      </c>
      <c r="R8839" s="4" t="str">
        <f>LOOKUP(O8839,{1,3,6,9,12},{"Winter","Spring","Summer","Autumn","Winter"})</f>
        <v>Autumn</v>
      </c>
    </row>
    <row r="8840" spans="2:18"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c r="O8840" s="4">
        <f>MONTH(Table1[[#This Row],[Invoice Date]])</f>
        <v>10</v>
      </c>
      <c r="P8840" s="4">
        <f>YEAR(Table1[[#This Row],[Invoice Date]])</f>
        <v>2021</v>
      </c>
      <c r="Q8840" s="4" t="str">
        <f>"Q"&amp;ROUNDUP(MONTH(Table1[[#This Row],[Invoice Date]])/3,0)</f>
        <v>Q4</v>
      </c>
      <c r="R8840" s="4" t="str">
        <f>LOOKUP(O8840,{1,3,6,9,12},{"Winter","Spring","Summer","Autumn","Winter"})</f>
        <v>Autumn</v>
      </c>
    </row>
    <row r="8841" spans="2:18"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c r="O8841" s="4">
        <f>MONTH(Table1[[#This Row],[Invoice Date]])</f>
        <v>11</v>
      </c>
      <c r="P8841" s="4">
        <f>YEAR(Table1[[#This Row],[Invoice Date]])</f>
        <v>2021</v>
      </c>
      <c r="Q8841" s="4" t="str">
        <f>"Q"&amp;ROUNDUP(MONTH(Table1[[#This Row],[Invoice Date]])/3,0)</f>
        <v>Q4</v>
      </c>
      <c r="R8841" s="4" t="str">
        <f>LOOKUP(O8841,{1,3,6,9,12},{"Winter","Spring","Summer","Autumn","Winter"})</f>
        <v>Autumn</v>
      </c>
    </row>
    <row r="8842" spans="2:18"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c r="O8842" s="4">
        <f>MONTH(Table1[[#This Row],[Invoice Date]])</f>
        <v>11</v>
      </c>
      <c r="P8842" s="4">
        <f>YEAR(Table1[[#This Row],[Invoice Date]])</f>
        <v>2021</v>
      </c>
      <c r="Q8842" s="4" t="str">
        <f>"Q"&amp;ROUNDUP(MONTH(Table1[[#This Row],[Invoice Date]])/3,0)</f>
        <v>Q4</v>
      </c>
      <c r="R8842" s="4" t="str">
        <f>LOOKUP(O8842,{1,3,6,9,12},{"Winter","Spring","Summer","Autumn","Winter"})</f>
        <v>Autumn</v>
      </c>
    </row>
    <row r="8843" spans="2:18"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c r="O8843" s="4">
        <f>MONTH(Table1[[#This Row],[Invoice Date]])</f>
        <v>11</v>
      </c>
      <c r="P8843" s="4">
        <f>YEAR(Table1[[#This Row],[Invoice Date]])</f>
        <v>2021</v>
      </c>
      <c r="Q8843" s="4" t="str">
        <f>"Q"&amp;ROUNDUP(MONTH(Table1[[#This Row],[Invoice Date]])/3,0)</f>
        <v>Q4</v>
      </c>
      <c r="R8843" s="4" t="str">
        <f>LOOKUP(O8843,{1,3,6,9,12},{"Winter","Spring","Summer","Autumn","Winter"})</f>
        <v>Autumn</v>
      </c>
    </row>
    <row r="8844" spans="2:18"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c r="O8844" s="4">
        <f>MONTH(Table1[[#This Row],[Invoice Date]])</f>
        <v>11</v>
      </c>
      <c r="P8844" s="4">
        <f>YEAR(Table1[[#This Row],[Invoice Date]])</f>
        <v>2021</v>
      </c>
      <c r="Q8844" s="4" t="str">
        <f>"Q"&amp;ROUNDUP(MONTH(Table1[[#This Row],[Invoice Date]])/3,0)</f>
        <v>Q4</v>
      </c>
      <c r="R8844" s="4" t="str">
        <f>LOOKUP(O8844,{1,3,6,9,12},{"Winter","Spring","Summer","Autumn","Winter"})</f>
        <v>Autumn</v>
      </c>
    </row>
    <row r="8845" spans="2:18"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c r="O8845" s="4">
        <f>MONTH(Table1[[#This Row],[Invoice Date]])</f>
        <v>11</v>
      </c>
      <c r="P8845" s="4">
        <f>YEAR(Table1[[#This Row],[Invoice Date]])</f>
        <v>2021</v>
      </c>
      <c r="Q8845" s="4" t="str">
        <f>"Q"&amp;ROUNDUP(MONTH(Table1[[#This Row],[Invoice Date]])/3,0)</f>
        <v>Q4</v>
      </c>
      <c r="R8845" s="4" t="str">
        <f>LOOKUP(O8845,{1,3,6,9,12},{"Winter","Spring","Summer","Autumn","Winter"})</f>
        <v>Autumn</v>
      </c>
    </row>
    <row r="8846" spans="2:18"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c r="O8846" s="4">
        <f>MONTH(Table1[[#This Row],[Invoice Date]])</f>
        <v>11</v>
      </c>
      <c r="P8846" s="4">
        <f>YEAR(Table1[[#This Row],[Invoice Date]])</f>
        <v>2021</v>
      </c>
      <c r="Q8846" s="4" t="str">
        <f>"Q"&amp;ROUNDUP(MONTH(Table1[[#This Row],[Invoice Date]])/3,0)</f>
        <v>Q4</v>
      </c>
      <c r="R8846" s="4" t="str">
        <f>LOOKUP(O8846,{1,3,6,9,12},{"Winter","Spring","Summer","Autumn","Winter"})</f>
        <v>Autumn</v>
      </c>
    </row>
    <row r="8847" spans="2:18"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c r="O8847" s="4">
        <f>MONTH(Table1[[#This Row],[Invoice Date]])</f>
        <v>12</v>
      </c>
      <c r="P8847" s="4">
        <f>YEAR(Table1[[#This Row],[Invoice Date]])</f>
        <v>2021</v>
      </c>
      <c r="Q8847" s="4" t="str">
        <f>"Q"&amp;ROUNDUP(MONTH(Table1[[#This Row],[Invoice Date]])/3,0)</f>
        <v>Q4</v>
      </c>
      <c r="R8847" s="4" t="str">
        <f>LOOKUP(O8847,{1,3,6,9,12},{"Winter","Spring","Summer","Autumn","Winter"})</f>
        <v>Winter</v>
      </c>
    </row>
    <row r="8848" spans="2:18"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c r="O8848" s="4">
        <f>MONTH(Table1[[#This Row],[Invoice Date]])</f>
        <v>12</v>
      </c>
      <c r="P8848" s="4">
        <f>YEAR(Table1[[#This Row],[Invoice Date]])</f>
        <v>2021</v>
      </c>
      <c r="Q8848" s="4" t="str">
        <f>"Q"&amp;ROUNDUP(MONTH(Table1[[#This Row],[Invoice Date]])/3,0)</f>
        <v>Q4</v>
      </c>
      <c r="R8848" s="4" t="str">
        <f>LOOKUP(O8848,{1,3,6,9,12},{"Winter","Spring","Summer","Autumn","Winter"})</f>
        <v>Winter</v>
      </c>
    </row>
    <row r="8849" spans="2:18"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c r="O8849" s="4">
        <f>MONTH(Table1[[#This Row],[Invoice Date]])</f>
        <v>12</v>
      </c>
      <c r="P8849" s="4">
        <f>YEAR(Table1[[#This Row],[Invoice Date]])</f>
        <v>2021</v>
      </c>
      <c r="Q8849" s="4" t="str">
        <f>"Q"&amp;ROUNDUP(MONTH(Table1[[#This Row],[Invoice Date]])/3,0)</f>
        <v>Q4</v>
      </c>
      <c r="R8849" s="4" t="str">
        <f>LOOKUP(O8849,{1,3,6,9,12},{"Winter","Spring","Summer","Autumn","Winter"})</f>
        <v>Winter</v>
      </c>
    </row>
    <row r="8850" spans="2:18"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c r="O8850" s="4">
        <f>MONTH(Table1[[#This Row],[Invoice Date]])</f>
        <v>12</v>
      </c>
      <c r="P8850" s="4">
        <f>YEAR(Table1[[#This Row],[Invoice Date]])</f>
        <v>2021</v>
      </c>
      <c r="Q8850" s="4" t="str">
        <f>"Q"&amp;ROUNDUP(MONTH(Table1[[#This Row],[Invoice Date]])/3,0)</f>
        <v>Q4</v>
      </c>
      <c r="R8850" s="4" t="str">
        <f>LOOKUP(O8850,{1,3,6,9,12},{"Winter","Spring","Summer","Autumn","Winter"})</f>
        <v>Winter</v>
      </c>
    </row>
    <row r="8851" spans="2:18"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c r="O8851" s="4">
        <f>MONTH(Table1[[#This Row],[Invoice Date]])</f>
        <v>12</v>
      </c>
      <c r="P8851" s="4">
        <f>YEAR(Table1[[#This Row],[Invoice Date]])</f>
        <v>2021</v>
      </c>
      <c r="Q8851" s="4" t="str">
        <f>"Q"&amp;ROUNDUP(MONTH(Table1[[#This Row],[Invoice Date]])/3,0)</f>
        <v>Q4</v>
      </c>
      <c r="R8851" s="4" t="str">
        <f>LOOKUP(O8851,{1,3,6,9,12},{"Winter","Spring","Summer","Autumn","Winter"})</f>
        <v>Winter</v>
      </c>
    </row>
    <row r="8852" spans="2:18"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c r="O8852" s="4">
        <f>MONTH(Table1[[#This Row],[Invoice Date]])</f>
        <v>12</v>
      </c>
      <c r="P8852" s="4">
        <f>YEAR(Table1[[#This Row],[Invoice Date]])</f>
        <v>2021</v>
      </c>
      <c r="Q8852" s="4" t="str">
        <f>"Q"&amp;ROUNDUP(MONTH(Table1[[#This Row],[Invoice Date]])/3,0)</f>
        <v>Q4</v>
      </c>
      <c r="R8852" s="4" t="str">
        <f>LOOKUP(O8852,{1,3,6,9,12},{"Winter","Spring","Summer","Autumn","Winter"})</f>
        <v>Winter</v>
      </c>
    </row>
    <row r="8853" spans="2:18"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c r="O8853" s="4">
        <f>MONTH(Table1[[#This Row],[Invoice Date]])</f>
        <v>1</v>
      </c>
      <c r="P8853" s="4">
        <f>YEAR(Table1[[#This Row],[Invoice Date]])</f>
        <v>2021</v>
      </c>
      <c r="Q8853" s="4" t="str">
        <f>"Q"&amp;ROUNDUP(MONTH(Table1[[#This Row],[Invoice Date]])/3,0)</f>
        <v>Q1</v>
      </c>
      <c r="R8853" s="4" t="str">
        <f>LOOKUP(O8853,{1,3,6,9,12},{"Winter","Spring","Summer","Autumn","Winter"})</f>
        <v>Winter</v>
      </c>
    </row>
    <row r="8854" spans="2:18"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c r="O8854" s="4">
        <f>MONTH(Table1[[#This Row],[Invoice Date]])</f>
        <v>1</v>
      </c>
      <c r="P8854" s="4">
        <f>YEAR(Table1[[#This Row],[Invoice Date]])</f>
        <v>2021</v>
      </c>
      <c r="Q8854" s="4" t="str">
        <f>"Q"&amp;ROUNDUP(MONTH(Table1[[#This Row],[Invoice Date]])/3,0)</f>
        <v>Q1</v>
      </c>
      <c r="R8854" s="4" t="str">
        <f>LOOKUP(O8854,{1,3,6,9,12},{"Winter","Spring","Summer","Autumn","Winter"})</f>
        <v>Winter</v>
      </c>
    </row>
    <row r="8855" spans="2:18"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c r="O8855" s="4">
        <f>MONTH(Table1[[#This Row],[Invoice Date]])</f>
        <v>1</v>
      </c>
      <c r="P8855" s="4">
        <f>YEAR(Table1[[#This Row],[Invoice Date]])</f>
        <v>2021</v>
      </c>
      <c r="Q8855" s="4" t="str">
        <f>"Q"&amp;ROUNDUP(MONTH(Table1[[#This Row],[Invoice Date]])/3,0)</f>
        <v>Q1</v>
      </c>
      <c r="R8855" s="4" t="str">
        <f>LOOKUP(O8855,{1,3,6,9,12},{"Winter","Spring","Summer","Autumn","Winter"})</f>
        <v>Winter</v>
      </c>
    </row>
    <row r="8856" spans="2:18"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c r="O8856" s="4">
        <f>MONTH(Table1[[#This Row],[Invoice Date]])</f>
        <v>1</v>
      </c>
      <c r="P8856" s="4">
        <f>YEAR(Table1[[#This Row],[Invoice Date]])</f>
        <v>2021</v>
      </c>
      <c r="Q8856" s="4" t="str">
        <f>"Q"&amp;ROUNDUP(MONTH(Table1[[#This Row],[Invoice Date]])/3,0)</f>
        <v>Q1</v>
      </c>
      <c r="R8856" s="4" t="str">
        <f>LOOKUP(O8856,{1,3,6,9,12},{"Winter","Spring","Summer","Autumn","Winter"})</f>
        <v>Winter</v>
      </c>
    </row>
    <row r="8857" spans="2:18"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c r="O8857" s="4">
        <f>MONTH(Table1[[#This Row],[Invoice Date]])</f>
        <v>1</v>
      </c>
      <c r="P8857" s="4">
        <f>YEAR(Table1[[#This Row],[Invoice Date]])</f>
        <v>2021</v>
      </c>
      <c r="Q8857" s="4" t="str">
        <f>"Q"&amp;ROUNDUP(MONTH(Table1[[#This Row],[Invoice Date]])/3,0)</f>
        <v>Q1</v>
      </c>
      <c r="R8857" s="4" t="str">
        <f>LOOKUP(O8857,{1,3,6,9,12},{"Winter","Spring","Summer","Autumn","Winter"})</f>
        <v>Winter</v>
      </c>
    </row>
    <row r="8858" spans="2:18"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c r="O8858" s="4">
        <f>MONTH(Table1[[#This Row],[Invoice Date]])</f>
        <v>1</v>
      </c>
      <c r="P8858" s="4">
        <f>YEAR(Table1[[#This Row],[Invoice Date]])</f>
        <v>2021</v>
      </c>
      <c r="Q8858" s="4" t="str">
        <f>"Q"&amp;ROUNDUP(MONTH(Table1[[#This Row],[Invoice Date]])/3,0)</f>
        <v>Q1</v>
      </c>
      <c r="R8858" s="4" t="str">
        <f>LOOKUP(O8858,{1,3,6,9,12},{"Winter","Spring","Summer","Autumn","Winter"})</f>
        <v>Winter</v>
      </c>
    </row>
    <row r="8859" spans="2:18"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c r="O8859" s="4">
        <f>MONTH(Table1[[#This Row],[Invoice Date]])</f>
        <v>2</v>
      </c>
      <c r="P8859" s="4">
        <f>YEAR(Table1[[#This Row],[Invoice Date]])</f>
        <v>2021</v>
      </c>
      <c r="Q8859" s="4" t="str">
        <f>"Q"&amp;ROUNDUP(MONTH(Table1[[#This Row],[Invoice Date]])/3,0)</f>
        <v>Q1</v>
      </c>
      <c r="R8859" s="4" t="str">
        <f>LOOKUP(O8859,{1,3,6,9,12},{"Winter","Spring","Summer","Autumn","Winter"})</f>
        <v>Winter</v>
      </c>
    </row>
    <row r="8860" spans="2:18"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c r="O8860" s="4">
        <f>MONTH(Table1[[#This Row],[Invoice Date]])</f>
        <v>2</v>
      </c>
      <c r="P8860" s="4">
        <f>YEAR(Table1[[#This Row],[Invoice Date]])</f>
        <v>2021</v>
      </c>
      <c r="Q8860" s="4" t="str">
        <f>"Q"&amp;ROUNDUP(MONTH(Table1[[#This Row],[Invoice Date]])/3,0)</f>
        <v>Q1</v>
      </c>
      <c r="R8860" s="4" t="str">
        <f>LOOKUP(O8860,{1,3,6,9,12},{"Winter","Spring","Summer","Autumn","Winter"})</f>
        <v>Winter</v>
      </c>
    </row>
    <row r="8861" spans="2:18"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c r="O8861" s="4">
        <f>MONTH(Table1[[#This Row],[Invoice Date]])</f>
        <v>2</v>
      </c>
      <c r="P8861" s="4">
        <f>YEAR(Table1[[#This Row],[Invoice Date]])</f>
        <v>2021</v>
      </c>
      <c r="Q8861" s="4" t="str">
        <f>"Q"&amp;ROUNDUP(MONTH(Table1[[#This Row],[Invoice Date]])/3,0)</f>
        <v>Q1</v>
      </c>
      <c r="R8861" s="4" t="str">
        <f>LOOKUP(O8861,{1,3,6,9,12},{"Winter","Spring","Summer","Autumn","Winter"})</f>
        <v>Winter</v>
      </c>
    </row>
    <row r="8862" spans="2:18"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c r="O8862" s="4">
        <f>MONTH(Table1[[#This Row],[Invoice Date]])</f>
        <v>2</v>
      </c>
      <c r="P8862" s="4">
        <f>YEAR(Table1[[#This Row],[Invoice Date]])</f>
        <v>2021</v>
      </c>
      <c r="Q8862" s="4" t="str">
        <f>"Q"&amp;ROUNDUP(MONTH(Table1[[#This Row],[Invoice Date]])/3,0)</f>
        <v>Q1</v>
      </c>
      <c r="R8862" s="4" t="str">
        <f>LOOKUP(O8862,{1,3,6,9,12},{"Winter","Spring","Summer","Autumn","Winter"})</f>
        <v>Winter</v>
      </c>
    </row>
    <row r="8863" spans="2:18"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c r="O8863" s="4">
        <f>MONTH(Table1[[#This Row],[Invoice Date]])</f>
        <v>2</v>
      </c>
      <c r="P8863" s="4">
        <f>YEAR(Table1[[#This Row],[Invoice Date]])</f>
        <v>2021</v>
      </c>
      <c r="Q8863" s="4" t="str">
        <f>"Q"&amp;ROUNDUP(MONTH(Table1[[#This Row],[Invoice Date]])/3,0)</f>
        <v>Q1</v>
      </c>
      <c r="R8863" s="4" t="str">
        <f>LOOKUP(O8863,{1,3,6,9,12},{"Winter","Spring","Summer","Autumn","Winter"})</f>
        <v>Winter</v>
      </c>
    </row>
    <row r="8864" spans="2:18"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c r="O8864" s="4">
        <f>MONTH(Table1[[#This Row],[Invoice Date]])</f>
        <v>2</v>
      </c>
      <c r="P8864" s="4">
        <f>YEAR(Table1[[#This Row],[Invoice Date]])</f>
        <v>2021</v>
      </c>
      <c r="Q8864" s="4" t="str">
        <f>"Q"&amp;ROUNDUP(MONTH(Table1[[#This Row],[Invoice Date]])/3,0)</f>
        <v>Q1</v>
      </c>
      <c r="R8864" s="4" t="str">
        <f>LOOKUP(O8864,{1,3,6,9,12},{"Winter","Spring","Summer","Autumn","Winter"})</f>
        <v>Winter</v>
      </c>
    </row>
    <row r="8865" spans="2:18"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c r="O8865" s="4">
        <f>MONTH(Table1[[#This Row],[Invoice Date]])</f>
        <v>3</v>
      </c>
      <c r="P8865" s="4">
        <f>YEAR(Table1[[#This Row],[Invoice Date]])</f>
        <v>2021</v>
      </c>
      <c r="Q8865" s="4" t="str">
        <f>"Q"&amp;ROUNDUP(MONTH(Table1[[#This Row],[Invoice Date]])/3,0)</f>
        <v>Q1</v>
      </c>
      <c r="R8865" s="4" t="str">
        <f>LOOKUP(O8865,{1,3,6,9,12},{"Winter","Spring","Summer","Autumn","Winter"})</f>
        <v>Spring</v>
      </c>
    </row>
    <row r="8866" spans="2:18"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c r="O8866" s="4">
        <f>MONTH(Table1[[#This Row],[Invoice Date]])</f>
        <v>3</v>
      </c>
      <c r="P8866" s="4">
        <f>YEAR(Table1[[#This Row],[Invoice Date]])</f>
        <v>2021</v>
      </c>
      <c r="Q8866" s="4" t="str">
        <f>"Q"&amp;ROUNDUP(MONTH(Table1[[#This Row],[Invoice Date]])/3,0)</f>
        <v>Q1</v>
      </c>
      <c r="R8866" s="4" t="str">
        <f>LOOKUP(O8866,{1,3,6,9,12},{"Winter","Spring","Summer","Autumn","Winter"})</f>
        <v>Spring</v>
      </c>
    </row>
    <row r="8867" spans="2:18"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c r="O8867" s="4">
        <f>MONTH(Table1[[#This Row],[Invoice Date]])</f>
        <v>3</v>
      </c>
      <c r="P8867" s="4">
        <f>YEAR(Table1[[#This Row],[Invoice Date]])</f>
        <v>2021</v>
      </c>
      <c r="Q8867" s="4" t="str">
        <f>"Q"&amp;ROUNDUP(MONTH(Table1[[#This Row],[Invoice Date]])/3,0)</f>
        <v>Q1</v>
      </c>
      <c r="R8867" s="4" t="str">
        <f>LOOKUP(O8867,{1,3,6,9,12},{"Winter","Spring","Summer","Autumn","Winter"})</f>
        <v>Spring</v>
      </c>
    </row>
    <row r="8868" spans="2:18"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c r="O8868" s="4">
        <f>MONTH(Table1[[#This Row],[Invoice Date]])</f>
        <v>3</v>
      </c>
      <c r="P8868" s="4">
        <f>YEAR(Table1[[#This Row],[Invoice Date]])</f>
        <v>2021</v>
      </c>
      <c r="Q8868" s="4" t="str">
        <f>"Q"&amp;ROUNDUP(MONTH(Table1[[#This Row],[Invoice Date]])/3,0)</f>
        <v>Q1</v>
      </c>
      <c r="R8868" s="4" t="str">
        <f>LOOKUP(O8868,{1,3,6,9,12},{"Winter","Spring","Summer","Autumn","Winter"})</f>
        <v>Spring</v>
      </c>
    </row>
    <row r="8869" spans="2:18"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c r="O8869" s="4">
        <f>MONTH(Table1[[#This Row],[Invoice Date]])</f>
        <v>3</v>
      </c>
      <c r="P8869" s="4">
        <f>YEAR(Table1[[#This Row],[Invoice Date]])</f>
        <v>2021</v>
      </c>
      <c r="Q8869" s="4" t="str">
        <f>"Q"&amp;ROUNDUP(MONTH(Table1[[#This Row],[Invoice Date]])/3,0)</f>
        <v>Q1</v>
      </c>
      <c r="R8869" s="4" t="str">
        <f>LOOKUP(O8869,{1,3,6,9,12},{"Winter","Spring","Summer","Autumn","Winter"})</f>
        <v>Spring</v>
      </c>
    </row>
    <row r="8870" spans="2:18"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c r="O8870" s="4">
        <f>MONTH(Table1[[#This Row],[Invoice Date]])</f>
        <v>3</v>
      </c>
      <c r="P8870" s="4">
        <f>YEAR(Table1[[#This Row],[Invoice Date]])</f>
        <v>2021</v>
      </c>
      <c r="Q8870" s="4" t="str">
        <f>"Q"&amp;ROUNDUP(MONTH(Table1[[#This Row],[Invoice Date]])/3,0)</f>
        <v>Q1</v>
      </c>
      <c r="R8870" s="4" t="str">
        <f>LOOKUP(O8870,{1,3,6,9,12},{"Winter","Spring","Summer","Autumn","Winter"})</f>
        <v>Spring</v>
      </c>
    </row>
    <row r="8871" spans="2:18"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c r="O8871" s="4">
        <f>MONTH(Table1[[#This Row],[Invoice Date]])</f>
        <v>4</v>
      </c>
      <c r="P8871" s="4">
        <f>YEAR(Table1[[#This Row],[Invoice Date]])</f>
        <v>2021</v>
      </c>
      <c r="Q8871" s="4" t="str">
        <f>"Q"&amp;ROUNDUP(MONTH(Table1[[#This Row],[Invoice Date]])/3,0)</f>
        <v>Q2</v>
      </c>
      <c r="R8871" s="4" t="str">
        <f>LOOKUP(O8871,{1,3,6,9,12},{"Winter","Spring","Summer","Autumn","Winter"})</f>
        <v>Spring</v>
      </c>
    </row>
    <row r="8872" spans="2:18"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c r="O8872" s="4">
        <f>MONTH(Table1[[#This Row],[Invoice Date]])</f>
        <v>4</v>
      </c>
      <c r="P8872" s="4">
        <f>YEAR(Table1[[#This Row],[Invoice Date]])</f>
        <v>2021</v>
      </c>
      <c r="Q8872" s="4" t="str">
        <f>"Q"&amp;ROUNDUP(MONTH(Table1[[#This Row],[Invoice Date]])/3,0)</f>
        <v>Q2</v>
      </c>
      <c r="R8872" s="4" t="str">
        <f>LOOKUP(O8872,{1,3,6,9,12},{"Winter","Spring","Summer","Autumn","Winter"})</f>
        <v>Spring</v>
      </c>
    </row>
    <row r="8873" spans="2:18"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c r="O8873" s="4">
        <f>MONTH(Table1[[#This Row],[Invoice Date]])</f>
        <v>4</v>
      </c>
      <c r="P8873" s="4">
        <f>YEAR(Table1[[#This Row],[Invoice Date]])</f>
        <v>2021</v>
      </c>
      <c r="Q8873" s="4" t="str">
        <f>"Q"&amp;ROUNDUP(MONTH(Table1[[#This Row],[Invoice Date]])/3,0)</f>
        <v>Q2</v>
      </c>
      <c r="R8873" s="4" t="str">
        <f>LOOKUP(O8873,{1,3,6,9,12},{"Winter","Spring","Summer","Autumn","Winter"})</f>
        <v>Spring</v>
      </c>
    </row>
    <row r="8874" spans="2:18"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c r="O8874" s="4">
        <f>MONTH(Table1[[#This Row],[Invoice Date]])</f>
        <v>4</v>
      </c>
      <c r="P8874" s="4">
        <f>YEAR(Table1[[#This Row],[Invoice Date]])</f>
        <v>2021</v>
      </c>
      <c r="Q8874" s="4" t="str">
        <f>"Q"&amp;ROUNDUP(MONTH(Table1[[#This Row],[Invoice Date]])/3,0)</f>
        <v>Q2</v>
      </c>
      <c r="R8874" s="4" t="str">
        <f>LOOKUP(O8874,{1,3,6,9,12},{"Winter","Spring","Summer","Autumn","Winter"})</f>
        <v>Spring</v>
      </c>
    </row>
    <row r="8875" spans="2:18"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c r="O8875" s="4">
        <f>MONTH(Table1[[#This Row],[Invoice Date]])</f>
        <v>4</v>
      </c>
      <c r="P8875" s="4">
        <f>YEAR(Table1[[#This Row],[Invoice Date]])</f>
        <v>2021</v>
      </c>
      <c r="Q8875" s="4" t="str">
        <f>"Q"&amp;ROUNDUP(MONTH(Table1[[#This Row],[Invoice Date]])/3,0)</f>
        <v>Q2</v>
      </c>
      <c r="R8875" s="4" t="str">
        <f>LOOKUP(O8875,{1,3,6,9,12},{"Winter","Spring","Summer","Autumn","Winter"})</f>
        <v>Spring</v>
      </c>
    </row>
    <row r="8876" spans="2:18"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c r="O8876" s="4">
        <f>MONTH(Table1[[#This Row],[Invoice Date]])</f>
        <v>4</v>
      </c>
      <c r="P8876" s="4">
        <f>YEAR(Table1[[#This Row],[Invoice Date]])</f>
        <v>2021</v>
      </c>
      <c r="Q8876" s="4" t="str">
        <f>"Q"&amp;ROUNDUP(MONTH(Table1[[#This Row],[Invoice Date]])/3,0)</f>
        <v>Q2</v>
      </c>
      <c r="R8876" s="4" t="str">
        <f>LOOKUP(O8876,{1,3,6,9,12},{"Winter","Spring","Summer","Autumn","Winter"})</f>
        <v>Spring</v>
      </c>
    </row>
    <row r="8877" spans="2:18"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c r="O8877" s="4">
        <f>MONTH(Table1[[#This Row],[Invoice Date]])</f>
        <v>5</v>
      </c>
      <c r="P8877" s="4">
        <f>YEAR(Table1[[#This Row],[Invoice Date]])</f>
        <v>2021</v>
      </c>
      <c r="Q8877" s="4" t="str">
        <f>"Q"&amp;ROUNDUP(MONTH(Table1[[#This Row],[Invoice Date]])/3,0)</f>
        <v>Q2</v>
      </c>
      <c r="R8877" s="4" t="str">
        <f>LOOKUP(O8877,{1,3,6,9,12},{"Winter","Spring","Summer","Autumn","Winter"})</f>
        <v>Spring</v>
      </c>
    </row>
    <row r="8878" spans="2:18"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c r="O8878" s="4">
        <f>MONTH(Table1[[#This Row],[Invoice Date]])</f>
        <v>5</v>
      </c>
      <c r="P8878" s="4">
        <f>YEAR(Table1[[#This Row],[Invoice Date]])</f>
        <v>2021</v>
      </c>
      <c r="Q8878" s="4" t="str">
        <f>"Q"&amp;ROUNDUP(MONTH(Table1[[#This Row],[Invoice Date]])/3,0)</f>
        <v>Q2</v>
      </c>
      <c r="R8878" s="4" t="str">
        <f>LOOKUP(O8878,{1,3,6,9,12},{"Winter","Spring","Summer","Autumn","Winter"})</f>
        <v>Spring</v>
      </c>
    </row>
    <row r="8879" spans="2:18"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c r="O8879" s="4">
        <f>MONTH(Table1[[#This Row],[Invoice Date]])</f>
        <v>5</v>
      </c>
      <c r="P8879" s="4">
        <f>YEAR(Table1[[#This Row],[Invoice Date]])</f>
        <v>2021</v>
      </c>
      <c r="Q8879" s="4" t="str">
        <f>"Q"&amp;ROUNDUP(MONTH(Table1[[#This Row],[Invoice Date]])/3,0)</f>
        <v>Q2</v>
      </c>
      <c r="R8879" s="4" t="str">
        <f>LOOKUP(O8879,{1,3,6,9,12},{"Winter","Spring","Summer","Autumn","Winter"})</f>
        <v>Spring</v>
      </c>
    </row>
    <row r="8880" spans="2:18"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c r="O8880" s="4">
        <f>MONTH(Table1[[#This Row],[Invoice Date]])</f>
        <v>5</v>
      </c>
      <c r="P8880" s="4">
        <f>YEAR(Table1[[#This Row],[Invoice Date]])</f>
        <v>2021</v>
      </c>
      <c r="Q8880" s="4" t="str">
        <f>"Q"&amp;ROUNDUP(MONTH(Table1[[#This Row],[Invoice Date]])/3,0)</f>
        <v>Q2</v>
      </c>
      <c r="R8880" s="4" t="str">
        <f>LOOKUP(O8880,{1,3,6,9,12},{"Winter","Spring","Summer","Autumn","Winter"})</f>
        <v>Spring</v>
      </c>
    </row>
    <row r="8881" spans="2:18"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c r="O8881" s="4">
        <f>MONTH(Table1[[#This Row],[Invoice Date]])</f>
        <v>5</v>
      </c>
      <c r="P8881" s="4">
        <f>YEAR(Table1[[#This Row],[Invoice Date]])</f>
        <v>2021</v>
      </c>
      <c r="Q8881" s="4" t="str">
        <f>"Q"&amp;ROUNDUP(MONTH(Table1[[#This Row],[Invoice Date]])/3,0)</f>
        <v>Q2</v>
      </c>
      <c r="R8881" s="4" t="str">
        <f>LOOKUP(O8881,{1,3,6,9,12},{"Winter","Spring","Summer","Autumn","Winter"})</f>
        <v>Spring</v>
      </c>
    </row>
    <row r="8882" spans="2:18"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c r="O8882" s="4">
        <f>MONTH(Table1[[#This Row],[Invoice Date]])</f>
        <v>5</v>
      </c>
      <c r="P8882" s="4">
        <f>YEAR(Table1[[#This Row],[Invoice Date]])</f>
        <v>2021</v>
      </c>
      <c r="Q8882" s="4" t="str">
        <f>"Q"&amp;ROUNDUP(MONTH(Table1[[#This Row],[Invoice Date]])/3,0)</f>
        <v>Q2</v>
      </c>
      <c r="R8882" s="4" t="str">
        <f>LOOKUP(O8882,{1,3,6,9,12},{"Winter","Spring","Summer","Autumn","Winter"})</f>
        <v>Spring</v>
      </c>
    </row>
    <row r="8883" spans="2:18"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c r="O8883" s="4">
        <f>MONTH(Table1[[#This Row],[Invoice Date]])</f>
        <v>6</v>
      </c>
      <c r="P8883" s="4">
        <f>YEAR(Table1[[#This Row],[Invoice Date]])</f>
        <v>2021</v>
      </c>
      <c r="Q8883" s="4" t="str">
        <f>"Q"&amp;ROUNDUP(MONTH(Table1[[#This Row],[Invoice Date]])/3,0)</f>
        <v>Q2</v>
      </c>
      <c r="R8883" s="4" t="str">
        <f>LOOKUP(O8883,{1,3,6,9,12},{"Winter","Spring","Summer","Autumn","Winter"})</f>
        <v>Summer</v>
      </c>
    </row>
    <row r="8884" spans="2:18"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c r="O8884" s="4">
        <f>MONTH(Table1[[#This Row],[Invoice Date]])</f>
        <v>6</v>
      </c>
      <c r="P8884" s="4">
        <f>YEAR(Table1[[#This Row],[Invoice Date]])</f>
        <v>2021</v>
      </c>
      <c r="Q8884" s="4" t="str">
        <f>"Q"&amp;ROUNDUP(MONTH(Table1[[#This Row],[Invoice Date]])/3,0)</f>
        <v>Q2</v>
      </c>
      <c r="R8884" s="4" t="str">
        <f>LOOKUP(O8884,{1,3,6,9,12},{"Winter","Spring","Summer","Autumn","Winter"})</f>
        <v>Summer</v>
      </c>
    </row>
    <row r="8885" spans="2:18"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c r="O8885" s="4">
        <f>MONTH(Table1[[#This Row],[Invoice Date]])</f>
        <v>6</v>
      </c>
      <c r="P8885" s="4">
        <f>YEAR(Table1[[#This Row],[Invoice Date]])</f>
        <v>2021</v>
      </c>
      <c r="Q8885" s="4" t="str">
        <f>"Q"&amp;ROUNDUP(MONTH(Table1[[#This Row],[Invoice Date]])/3,0)</f>
        <v>Q2</v>
      </c>
      <c r="R8885" s="4" t="str">
        <f>LOOKUP(O8885,{1,3,6,9,12},{"Winter","Spring","Summer","Autumn","Winter"})</f>
        <v>Summer</v>
      </c>
    </row>
    <row r="8886" spans="2:18"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c r="O8886" s="4">
        <f>MONTH(Table1[[#This Row],[Invoice Date]])</f>
        <v>6</v>
      </c>
      <c r="P8886" s="4">
        <f>YEAR(Table1[[#This Row],[Invoice Date]])</f>
        <v>2021</v>
      </c>
      <c r="Q8886" s="4" t="str">
        <f>"Q"&amp;ROUNDUP(MONTH(Table1[[#This Row],[Invoice Date]])/3,0)</f>
        <v>Q2</v>
      </c>
      <c r="R8886" s="4" t="str">
        <f>LOOKUP(O8886,{1,3,6,9,12},{"Winter","Spring","Summer","Autumn","Winter"})</f>
        <v>Summer</v>
      </c>
    </row>
    <row r="8887" spans="2:18"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c r="O8887" s="4">
        <f>MONTH(Table1[[#This Row],[Invoice Date]])</f>
        <v>6</v>
      </c>
      <c r="P8887" s="4">
        <f>YEAR(Table1[[#This Row],[Invoice Date]])</f>
        <v>2021</v>
      </c>
      <c r="Q8887" s="4" t="str">
        <f>"Q"&amp;ROUNDUP(MONTH(Table1[[#This Row],[Invoice Date]])/3,0)</f>
        <v>Q2</v>
      </c>
      <c r="R8887" s="4" t="str">
        <f>LOOKUP(O8887,{1,3,6,9,12},{"Winter","Spring","Summer","Autumn","Winter"})</f>
        <v>Summer</v>
      </c>
    </row>
    <row r="8888" spans="2:18"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c r="O8888" s="4">
        <f>MONTH(Table1[[#This Row],[Invoice Date]])</f>
        <v>6</v>
      </c>
      <c r="P8888" s="4">
        <f>YEAR(Table1[[#This Row],[Invoice Date]])</f>
        <v>2021</v>
      </c>
      <c r="Q8888" s="4" t="str">
        <f>"Q"&amp;ROUNDUP(MONTH(Table1[[#This Row],[Invoice Date]])/3,0)</f>
        <v>Q2</v>
      </c>
      <c r="R8888" s="4" t="str">
        <f>LOOKUP(O8888,{1,3,6,9,12},{"Winter","Spring","Summer","Autumn","Winter"})</f>
        <v>Summer</v>
      </c>
    </row>
    <row r="8889" spans="2:18"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c r="O8889" s="4">
        <f>MONTH(Table1[[#This Row],[Invoice Date]])</f>
        <v>7</v>
      </c>
      <c r="P8889" s="4">
        <f>YEAR(Table1[[#This Row],[Invoice Date]])</f>
        <v>2021</v>
      </c>
      <c r="Q8889" s="4" t="str">
        <f>"Q"&amp;ROUNDUP(MONTH(Table1[[#This Row],[Invoice Date]])/3,0)</f>
        <v>Q3</v>
      </c>
      <c r="R8889" s="4" t="str">
        <f>LOOKUP(O8889,{1,3,6,9,12},{"Winter","Spring","Summer","Autumn","Winter"})</f>
        <v>Summer</v>
      </c>
    </row>
    <row r="8890" spans="2:18"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c r="O8890" s="4">
        <f>MONTH(Table1[[#This Row],[Invoice Date]])</f>
        <v>7</v>
      </c>
      <c r="P8890" s="4">
        <f>YEAR(Table1[[#This Row],[Invoice Date]])</f>
        <v>2021</v>
      </c>
      <c r="Q8890" s="4" t="str">
        <f>"Q"&amp;ROUNDUP(MONTH(Table1[[#This Row],[Invoice Date]])/3,0)</f>
        <v>Q3</v>
      </c>
      <c r="R8890" s="4" t="str">
        <f>LOOKUP(O8890,{1,3,6,9,12},{"Winter","Spring","Summer","Autumn","Winter"})</f>
        <v>Summer</v>
      </c>
    </row>
    <row r="8891" spans="2:18"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c r="O8891" s="4">
        <f>MONTH(Table1[[#This Row],[Invoice Date]])</f>
        <v>7</v>
      </c>
      <c r="P8891" s="4">
        <f>YEAR(Table1[[#This Row],[Invoice Date]])</f>
        <v>2021</v>
      </c>
      <c r="Q8891" s="4" t="str">
        <f>"Q"&amp;ROUNDUP(MONTH(Table1[[#This Row],[Invoice Date]])/3,0)</f>
        <v>Q3</v>
      </c>
      <c r="R8891" s="4" t="str">
        <f>LOOKUP(O8891,{1,3,6,9,12},{"Winter","Spring","Summer","Autumn","Winter"})</f>
        <v>Summer</v>
      </c>
    </row>
    <row r="8892" spans="2:18"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c r="O8892" s="4">
        <f>MONTH(Table1[[#This Row],[Invoice Date]])</f>
        <v>7</v>
      </c>
      <c r="P8892" s="4">
        <f>YEAR(Table1[[#This Row],[Invoice Date]])</f>
        <v>2021</v>
      </c>
      <c r="Q8892" s="4" t="str">
        <f>"Q"&amp;ROUNDUP(MONTH(Table1[[#This Row],[Invoice Date]])/3,0)</f>
        <v>Q3</v>
      </c>
      <c r="R8892" s="4" t="str">
        <f>LOOKUP(O8892,{1,3,6,9,12},{"Winter","Spring","Summer","Autumn","Winter"})</f>
        <v>Summer</v>
      </c>
    </row>
    <row r="8893" spans="2:18"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c r="O8893" s="4">
        <f>MONTH(Table1[[#This Row],[Invoice Date]])</f>
        <v>7</v>
      </c>
      <c r="P8893" s="4">
        <f>YEAR(Table1[[#This Row],[Invoice Date]])</f>
        <v>2021</v>
      </c>
      <c r="Q8893" s="4" t="str">
        <f>"Q"&amp;ROUNDUP(MONTH(Table1[[#This Row],[Invoice Date]])/3,0)</f>
        <v>Q3</v>
      </c>
      <c r="R8893" s="4" t="str">
        <f>LOOKUP(O8893,{1,3,6,9,12},{"Winter","Spring","Summer","Autumn","Winter"})</f>
        <v>Summer</v>
      </c>
    </row>
    <row r="8894" spans="2:18"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c r="O8894" s="4">
        <f>MONTH(Table1[[#This Row],[Invoice Date]])</f>
        <v>7</v>
      </c>
      <c r="P8894" s="4">
        <f>YEAR(Table1[[#This Row],[Invoice Date]])</f>
        <v>2021</v>
      </c>
      <c r="Q8894" s="4" t="str">
        <f>"Q"&amp;ROUNDUP(MONTH(Table1[[#This Row],[Invoice Date]])/3,0)</f>
        <v>Q3</v>
      </c>
      <c r="R8894" s="4" t="str">
        <f>LOOKUP(O8894,{1,3,6,9,12},{"Winter","Spring","Summer","Autumn","Winter"})</f>
        <v>Summer</v>
      </c>
    </row>
    <row r="8895" spans="2:18"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c r="O8895" s="4">
        <f>MONTH(Table1[[#This Row],[Invoice Date]])</f>
        <v>8</v>
      </c>
      <c r="P8895" s="4">
        <f>YEAR(Table1[[#This Row],[Invoice Date]])</f>
        <v>2021</v>
      </c>
      <c r="Q8895" s="4" t="str">
        <f>"Q"&amp;ROUNDUP(MONTH(Table1[[#This Row],[Invoice Date]])/3,0)</f>
        <v>Q3</v>
      </c>
      <c r="R8895" s="4" t="str">
        <f>LOOKUP(O8895,{1,3,6,9,12},{"Winter","Spring","Summer","Autumn","Winter"})</f>
        <v>Summer</v>
      </c>
    </row>
    <row r="8896" spans="2:18"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c r="O8896" s="4">
        <f>MONTH(Table1[[#This Row],[Invoice Date]])</f>
        <v>8</v>
      </c>
      <c r="P8896" s="4">
        <f>YEAR(Table1[[#This Row],[Invoice Date]])</f>
        <v>2021</v>
      </c>
      <c r="Q8896" s="4" t="str">
        <f>"Q"&amp;ROUNDUP(MONTH(Table1[[#This Row],[Invoice Date]])/3,0)</f>
        <v>Q3</v>
      </c>
      <c r="R8896" s="4" t="str">
        <f>LOOKUP(O8896,{1,3,6,9,12},{"Winter","Spring","Summer","Autumn","Winter"})</f>
        <v>Summer</v>
      </c>
    </row>
    <row r="8897" spans="2:18"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c r="O8897" s="4">
        <f>MONTH(Table1[[#This Row],[Invoice Date]])</f>
        <v>8</v>
      </c>
      <c r="P8897" s="4">
        <f>YEAR(Table1[[#This Row],[Invoice Date]])</f>
        <v>2021</v>
      </c>
      <c r="Q8897" s="4" t="str">
        <f>"Q"&amp;ROUNDUP(MONTH(Table1[[#This Row],[Invoice Date]])/3,0)</f>
        <v>Q3</v>
      </c>
      <c r="R8897" s="4" t="str">
        <f>LOOKUP(O8897,{1,3,6,9,12},{"Winter","Spring","Summer","Autumn","Winter"})</f>
        <v>Summer</v>
      </c>
    </row>
    <row r="8898" spans="2:18"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c r="O8898" s="4">
        <f>MONTH(Table1[[#This Row],[Invoice Date]])</f>
        <v>8</v>
      </c>
      <c r="P8898" s="4">
        <f>YEAR(Table1[[#This Row],[Invoice Date]])</f>
        <v>2021</v>
      </c>
      <c r="Q8898" s="4" t="str">
        <f>"Q"&amp;ROUNDUP(MONTH(Table1[[#This Row],[Invoice Date]])/3,0)</f>
        <v>Q3</v>
      </c>
      <c r="R8898" s="4" t="str">
        <f>LOOKUP(O8898,{1,3,6,9,12},{"Winter","Spring","Summer","Autumn","Winter"})</f>
        <v>Summer</v>
      </c>
    </row>
    <row r="8899" spans="2:18"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c r="O8899" s="4">
        <f>MONTH(Table1[[#This Row],[Invoice Date]])</f>
        <v>8</v>
      </c>
      <c r="P8899" s="4">
        <f>YEAR(Table1[[#This Row],[Invoice Date]])</f>
        <v>2021</v>
      </c>
      <c r="Q8899" s="4" t="str">
        <f>"Q"&amp;ROUNDUP(MONTH(Table1[[#This Row],[Invoice Date]])/3,0)</f>
        <v>Q3</v>
      </c>
      <c r="R8899" s="4" t="str">
        <f>LOOKUP(O8899,{1,3,6,9,12},{"Winter","Spring","Summer","Autumn","Winter"})</f>
        <v>Summer</v>
      </c>
    </row>
    <row r="8900" spans="2:18"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c r="O8900" s="4">
        <f>MONTH(Table1[[#This Row],[Invoice Date]])</f>
        <v>8</v>
      </c>
      <c r="P8900" s="4">
        <f>YEAR(Table1[[#This Row],[Invoice Date]])</f>
        <v>2021</v>
      </c>
      <c r="Q8900" s="4" t="str">
        <f>"Q"&amp;ROUNDUP(MONTH(Table1[[#This Row],[Invoice Date]])/3,0)</f>
        <v>Q3</v>
      </c>
      <c r="R8900" s="4" t="str">
        <f>LOOKUP(O8900,{1,3,6,9,12},{"Winter","Spring","Summer","Autumn","Winter"})</f>
        <v>Summer</v>
      </c>
    </row>
    <row r="8901" spans="2:18"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c r="O8901" s="4">
        <f>MONTH(Table1[[#This Row],[Invoice Date]])</f>
        <v>9</v>
      </c>
      <c r="P8901" s="4">
        <f>YEAR(Table1[[#This Row],[Invoice Date]])</f>
        <v>2021</v>
      </c>
      <c r="Q8901" s="4" t="str">
        <f>"Q"&amp;ROUNDUP(MONTH(Table1[[#This Row],[Invoice Date]])/3,0)</f>
        <v>Q3</v>
      </c>
      <c r="R8901" s="4" t="str">
        <f>LOOKUP(O8901,{1,3,6,9,12},{"Winter","Spring","Summer","Autumn","Winter"})</f>
        <v>Autumn</v>
      </c>
    </row>
    <row r="8902" spans="2:18"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c r="O8902" s="4">
        <f>MONTH(Table1[[#This Row],[Invoice Date]])</f>
        <v>9</v>
      </c>
      <c r="P8902" s="4">
        <f>YEAR(Table1[[#This Row],[Invoice Date]])</f>
        <v>2021</v>
      </c>
      <c r="Q8902" s="4" t="str">
        <f>"Q"&amp;ROUNDUP(MONTH(Table1[[#This Row],[Invoice Date]])/3,0)</f>
        <v>Q3</v>
      </c>
      <c r="R8902" s="4" t="str">
        <f>LOOKUP(O8902,{1,3,6,9,12},{"Winter","Spring","Summer","Autumn","Winter"})</f>
        <v>Autumn</v>
      </c>
    </row>
    <row r="8903" spans="2:18"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c r="O8903" s="4">
        <f>MONTH(Table1[[#This Row],[Invoice Date]])</f>
        <v>9</v>
      </c>
      <c r="P8903" s="4">
        <f>YEAR(Table1[[#This Row],[Invoice Date]])</f>
        <v>2021</v>
      </c>
      <c r="Q8903" s="4" t="str">
        <f>"Q"&amp;ROUNDUP(MONTH(Table1[[#This Row],[Invoice Date]])/3,0)</f>
        <v>Q3</v>
      </c>
      <c r="R8903" s="4" t="str">
        <f>LOOKUP(O8903,{1,3,6,9,12},{"Winter","Spring","Summer","Autumn","Winter"})</f>
        <v>Autumn</v>
      </c>
    </row>
    <row r="8904" spans="2:18"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c r="O8904" s="4">
        <f>MONTH(Table1[[#This Row],[Invoice Date]])</f>
        <v>9</v>
      </c>
      <c r="P8904" s="4">
        <f>YEAR(Table1[[#This Row],[Invoice Date]])</f>
        <v>2021</v>
      </c>
      <c r="Q8904" s="4" t="str">
        <f>"Q"&amp;ROUNDUP(MONTH(Table1[[#This Row],[Invoice Date]])/3,0)</f>
        <v>Q3</v>
      </c>
      <c r="R8904" s="4" t="str">
        <f>LOOKUP(O8904,{1,3,6,9,12},{"Winter","Spring","Summer","Autumn","Winter"})</f>
        <v>Autumn</v>
      </c>
    </row>
    <row r="8905" spans="2:18"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c r="O8905" s="4">
        <f>MONTH(Table1[[#This Row],[Invoice Date]])</f>
        <v>9</v>
      </c>
      <c r="P8905" s="4">
        <f>YEAR(Table1[[#This Row],[Invoice Date]])</f>
        <v>2021</v>
      </c>
      <c r="Q8905" s="4" t="str">
        <f>"Q"&amp;ROUNDUP(MONTH(Table1[[#This Row],[Invoice Date]])/3,0)</f>
        <v>Q3</v>
      </c>
      <c r="R8905" s="4" t="str">
        <f>LOOKUP(O8905,{1,3,6,9,12},{"Winter","Spring","Summer","Autumn","Winter"})</f>
        <v>Autumn</v>
      </c>
    </row>
    <row r="8906" spans="2:18"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c r="O8906" s="4">
        <f>MONTH(Table1[[#This Row],[Invoice Date]])</f>
        <v>9</v>
      </c>
      <c r="P8906" s="4">
        <f>YEAR(Table1[[#This Row],[Invoice Date]])</f>
        <v>2021</v>
      </c>
      <c r="Q8906" s="4" t="str">
        <f>"Q"&amp;ROUNDUP(MONTH(Table1[[#This Row],[Invoice Date]])/3,0)</f>
        <v>Q3</v>
      </c>
      <c r="R8906" s="4" t="str">
        <f>LOOKUP(O8906,{1,3,6,9,12},{"Winter","Spring","Summer","Autumn","Winter"})</f>
        <v>Autumn</v>
      </c>
    </row>
    <row r="8907" spans="2:18"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c r="O8907" s="4">
        <f>MONTH(Table1[[#This Row],[Invoice Date]])</f>
        <v>10</v>
      </c>
      <c r="P8907" s="4">
        <f>YEAR(Table1[[#This Row],[Invoice Date]])</f>
        <v>2021</v>
      </c>
      <c r="Q8907" s="4" t="str">
        <f>"Q"&amp;ROUNDUP(MONTH(Table1[[#This Row],[Invoice Date]])/3,0)</f>
        <v>Q4</v>
      </c>
      <c r="R8907" s="4" t="str">
        <f>LOOKUP(O8907,{1,3,6,9,12},{"Winter","Spring","Summer","Autumn","Winter"})</f>
        <v>Autumn</v>
      </c>
    </row>
    <row r="8908" spans="2:18"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c r="O8908" s="4">
        <f>MONTH(Table1[[#This Row],[Invoice Date]])</f>
        <v>10</v>
      </c>
      <c r="P8908" s="4">
        <f>YEAR(Table1[[#This Row],[Invoice Date]])</f>
        <v>2021</v>
      </c>
      <c r="Q8908" s="4" t="str">
        <f>"Q"&amp;ROUNDUP(MONTH(Table1[[#This Row],[Invoice Date]])/3,0)</f>
        <v>Q4</v>
      </c>
      <c r="R8908" s="4" t="str">
        <f>LOOKUP(O8908,{1,3,6,9,12},{"Winter","Spring","Summer","Autumn","Winter"})</f>
        <v>Autumn</v>
      </c>
    </row>
    <row r="8909" spans="2:18"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c r="O8909" s="4">
        <f>MONTH(Table1[[#This Row],[Invoice Date]])</f>
        <v>10</v>
      </c>
      <c r="P8909" s="4">
        <f>YEAR(Table1[[#This Row],[Invoice Date]])</f>
        <v>2021</v>
      </c>
      <c r="Q8909" s="4" t="str">
        <f>"Q"&amp;ROUNDUP(MONTH(Table1[[#This Row],[Invoice Date]])/3,0)</f>
        <v>Q4</v>
      </c>
      <c r="R8909" s="4" t="str">
        <f>LOOKUP(O8909,{1,3,6,9,12},{"Winter","Spring","Summer","Autumn","Winter"})</f>
        <v>Autumn</v>
      </c>
    </row>
    <row r="8910" spans="2:18"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c r="O8910" s="4">
        <f>MONTH(Table1[[#This Row],[Invoice Date]])</f>
        <v>10</v>
      </c>
      <c r="P8910" s="4">
        <f>YEAR(Table1[[#This Row],[Invoice Date]])</f>
        <v>2021</v>
      </c>
      <c r="Q8910" s="4" t="str">
        <f>"Q"&amp;ROUNDUP(MONTH(Table1[[#This Row],[Invoice Date]])/3,0)</f>
        <v>Q4</v>
      </c>
      <c r="R8910" s="4" t="str">
        <f>LOOKUP(O8910,{1,3,6,9,12},{"Winter","Spring","Summer","Autumn","Winter"})</f>
        <v>Autumn</v>
      </c>
    </row>
    <row r="8911" spans="2:18"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c r="O8911" s="4">
        <f>MONTH(Table1[[#This Row],[Invoice Date]])</f>
        <v>10</v>
      </c>
      <c r="P8911" s="4">
        <f>YEAR(Table1[[#This Row],[Invoice Date]])</f>
        <v>2021</v>
      </c>
      <c r="Q8911" s="4" t="str">
        <f>"Q"&amp;ROUNDUP(MONTH(Table1[[#This Row],[Invoice Date]])/3,0)</f>
        <v>Q4</v>
      </c>
      <c r="R8911" s="4" t="str">
        <f>LOOKUP(O8911,{1,3,6,9,12},{"Winter","Spring","Summer","Autumn","Winter"})</f>
        <v>Autumn</v>
      </c>
    </row>
    <row r="8912" spans="2:18"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c r="O8912" s="4">
        <f>MONTH(Table1[[#This Row],[Invoice Date]])</f>
        <v>10</v>
      </c>
      <c r="P8912" s="4">
        <f>YEAR(Table1[[#This Row],[Invoice Date]])</f>
        <v>2021</v>
      </c>
      <c r="Q8912" s="4" t="str">
        <f>"Q"&amp;ROUNDUP(MONTH(Table1[[#This Row],[Invoice Date]])/3,0)</f>
        <v>Q4</v>
      </c>
      <c r="R8912" s="4" t="str">
        <f>LOOKUP(O8912,{1,3,6,9,12},{"Winter","Spring","Summer","Autumn","Winter"})</f>
        <v>Autumn</v>
      </c>
    </row>
    <row r="8913" spans="2:18"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c r="O8913" s="4">
        <f>MONTH(Table1[[#This Row],[Invoice Date]])</f>
        <v>11</v>
      </c>
      <c r="P8913" s="4">
        <f>YEAR(Table1[[#This Row],[Invoice Date]])</f>
        <v>2021</v>
      </c>
      <c r="Q8913" s="4" t="str">
        <f>"Q"&amp;ROUNDUP(MONTH(Table1[[#This Row],[Invoice Date]])/3,0)</f>
        <v>Q4</v>
      </c>
      <c r="R8913" s="4" t="str">
        <f>LOOKUP(O8913,{1,3,6,9,12},{"Winter","Spring","Summer","Autumn","Winter"})</f>
        <v>Autumn</v>
      </c>
    </row>
    <row r="8914" spans="2:18"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c r="O8914" s="4">
        <f>MONTH(Table1[[#This Row],[Invoice Date]])</f>
        <v>11</v>
      </c>
      <c r="P8914" s="4">
        <f>YEAR(Table1[[#This Row],[Invoice Date]])</f>
        <v>2021</v>
      </c>
      <c r="Q8914" s="4" t="str">
        <f>"Q"&amp;ROUNDUP(MONTH(Table1[[#This Row],[Invoice Date]])/3,0)</f>
        <v>Q4</v>
      </c>
      <c r="R8914" s="4" t="str">
        <f>LOOKUP(O8914,{1,3,6,9,12},{"Winter","Spring","Summer","Autumn","Winter"})</f>
        <v>Autumn</v>
      </c>
    </row>
    <row r="8915" spans="2:18"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c r="O8915" s="4">
        <f>MONTH(Table1[[#This Row],[Invoice Date]])</f>
        <v>11</v>
      </c>
      <c r="P8915" s="4">
        <f>YEAR(Table1[[#This Row],[Invoice Date]])</f>
        <v>2021</v>
      </c>
      <c r="Q8915" s="4" t="str">
        <f>"Q"&amp;ROUNDUP(MONTH(Table1[[#This Row],[Invoice Date]])/3,0)</f>
        <v>Q4</v>
      </c>
      <c r="R8915" s="4" t="str">
        <f>LOOKUP(O8915,{1,3,6,9,12},{"Winter","Spring","Summer","Autumn","Winter"})</f>
        <v>Autumn</v>
      </c>
    </row>
    <row r="8916" spans="2:18"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c r="O8916" s="4">
        <f>MONTH(Table1[[#This Row],[Invoice Date]])</f>
        <v>11</v>
      </c>
      <c r="P8916" s="4">
        <f>YEAR(Table1[[#This Row],[Invoice Date]])</f>
        <v>2021</v>
      </c>
      <c r="Q8916" s="4" t="str">
        <f>"Q"&amp;ROUNDUP(MONTH(Table1[[#This Row],[Invoice Date]])/3,0)</f>
        <v>Q4</v>
      </c>
      <c r="R8916" s="4" t="str">
        <f>LOOKUP(O8916,{1,3,6,9,12},{"Winter","Spring","Summer","Autumn","Winter"})</f>
        <v>Autumn</v>
      </c>
    </row>
    <row r="8917" spans="2:18"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c r="O8917" s="4">
        <f>MONTH(Table1[[#This Row],[Invoice Date]])</f>
        <v>11</v>
      </c>
      <c r="P8917" s="4">
        <f>YEAR(Table1[[#This Row],[Invoice Date]])</f>
        <v>2021</v>
      </c>
      <c r="Q8917" s="4" t="str">
        <f>"Q"&amp;ROUNDUP(MONTH(Table1[[#This Row],[Invoice Date]])/3,0)</f>
        <v>Q4</v>
      </c>
      <c r="R8917" s="4" t="str">
        <f>LOOKUP(O8917,{1,3,6,9,12},{"Winter","Spring","Summer","Autumn","Winter"})</f>
        <v>Autumn</v>
      </c>
    </row>
    <row r="8918" spans="2:18"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c r="O8918" s="4">
        <f>MONTH(Table1[[#This Row],[Invoice Date]])</f>
        <v>11</v>
      </c>
      <c r="P8918" s="4">
        <f>YEAR(Table1[[#This Row],[Invoice Date]])</f>
        <v>2021</v>
      </c>
      <c r="Q8918" s="4" t="str">
        <f>"Q"&amp;ROUNDUP(MONTH(Table1[[#This Row],[Invoice Date]])/3,0)</f>
        <v>Q4</v>
      </c>
      <c r="R8918" s="4" t="str">
        <f>LOOKUP(O8918,{1,3,6,9,12},{"Winter","Spring","Summer","Autumn","Winter"})</f>
        <v>Autumn</v>
      </c>
    </row>
    <row r="8919" spans="2:18"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c r="O8919" s="4">
        <f>MONTH(Table1[[#This Row],[Invoice Date]])</f>
        <v>12</v>
      </c>
      <c r="P8919" s="4">
        <f>YEAR(Table1[[#This Row],[Invoice Date]])</f>
        <v>2021</v>
      </c>
      <c r="Q8919" s="4" t="str">
        <f>"Q"&amp;ROUNDUP(MONTH(Table1[[#This Row],[Invoice Date]])/3,0)</f>
        <v>Q4</v>
      </c>
      <c r="R8919" s="4" t="str">
        <f>LOOKUP(O8919,{1,3,6,9,12},{"Winter","Spring","Summer","Autumn","Winter"})</f>
        <v>Winter</v>
      </c>
    </row>
    <row r="8920" spans="2:18"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c r="O8920" s="4">
        <f>MONTH(Table1[[#This Row],[Invoice Date]])</f>
        <v>12</v>
      </c>
      <c r="P8920" s="4">
        <f>YEAR(Table1[[#This Row],[Invoice Date]])</f>
        <v>2021</v>
      </c>
      <c r="Q8920" s="4" t="str">
        <f>"Q"&amp;ROUNDUP(MONTH(Table1[[#This Row],[Invoice Date]])/3,0)</f>
        <v>Q4</v>
      </c>
      <c r="R8920" s="4" t="str">
        <f>LOOKUP(O8920,{1,3,6,9,12},{"Winter","Spring","Summer","Autumn","Winter"})</f>
        <v>Winter</v>
      </c>
    </row>
    <row r="8921" spans="2:18"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c r="O8921" s="4">
        <f>MONTH(Table1[[#This Row],[Invoice Date]])</f>
        <v>12</v>
      </c>
      <c r="P8921" s="4">
        <f>YEAR(Table1[[#This Row],[Invoice Date]])</f>
        <v>2021</v>
      </c>
      <c r="Q8921" s="4" t="str">
        <f>"Q"&amp;ROUNDUP(MONTH(Table1[[#This Row],[Invoice Date]])/3,0)</f>
        <v>Q4</v>
      </c>
      <c r="R8921" s="4" t="str">
        <f>LOOKUP(O8921,{1,3,6,9,12},{"Winter","Spring","Summer","Autumn","Winter"})</f>
        <v>Winter</v>
      </c>
    </row>
    <row r="8922" spans="2:18"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c r="O8922" s="4">
        <f>MONTH(Table1[[#This Row],[Invoice Date]])</f>
        <v>12</v>
      </c>
      <c r="P8922" s="4">
        <f>YEAR(Table1[[#This Row],[Invoice Date]])</f>
        <v>2021</v>
      </c>
      <c r="Q8922" s="4" t="str">
        <f>"Q"&amp;ROUNDUP(MONTH(Table1[[#This Row],[Invoice Date]])/3,0)</f>
        <v>Q4</v>
      </c>
      <c r="R8922" s="4" t="str">
        <f>LOOKUP(O8922,{1,3,6,9,12},{"Winter","Spring","Summer","Autumn","Winter"})</f>
        <v>Winter</v>
      </c>
    </row>
    <row r="8923" spans="2:18"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c r="O8923" s="4">
        <f>MONTH(Table1[[#This Row],[Invoice Date]])</f>
        <v>12</v>
      </c>
      <c r="P8923" s="4">
        <f>YEAR(Table1[[#This Row],[Invoice Date]])</f>
        <v>2021</v>
      </c>
      <c r="Q8923" s="4" t="str">
        <f>"Q"&amp;ROUNDUP(MONTH(Table1[[#This Row],[Invoice Date]])/3,0)</f>
        <v>Q4</v>
      </c>
      <c r="R8923" s="4" t="str">
        <f>LOOKUP(O8923,{1,3,6,9,12},{"Winter","Spring","Summer","Autumn","Winter"})</f>
        <v>Winter</v>
      </c>
    </row>
    <row r="8924" spans="2:18"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c r="O8924" s="4">
        <f>MONTH(Table1[[#This Row],[Invoice Date]])</f>
        <v>12</v>
      </c>
      <c r="P8924" s="4">
        <f>YEAR(Table1[[#This Row],[Invoice Date]])</f>
        <v>2021</v>
      </c>
      <c r="Q8924" s="4" t="str">
        <f>"Q"&amp;ROUNDUP(MONTH(Table1[[#This Row],[Invoice Date]])/3,0)</f>
        <v>Q4</v>
      </c>
      <c r="R8924" s="4" t="str">
        <f>LOOKUP(O8924,{1,3,6,9,12},{"Winter","Spring","Summer","Autumn","Winter"})</f>
        <v>Winter</v>
      </c>
    </row>
    <row r="8925" spans="2:18"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c r="O8925" s="4">
        <f>MONTH(Table1[[#This Row],[Invoice Date]])</f>
        <v>1</v>
      </c>
      <c r="P8925" s="4">
        <f>YEAR(Table1[[#This Row],[Invoice Date]])</f>
        <v>2021</v>
      </c>
      <c r="Q8925" s="4" t="str">
        <f>"Q"&amp;ROUNDUP(MONTH(Table1[[#This Row],[Invoice Date]])/3,0)</f>
        <v>Q1</v>
      </c>
      <c r="R8925" s="4" t="str">
        <f>LOOKUP(O8925,{1,3,6,9,12},{"Winter","Spring","Summer","Autumn","Winter"})</f>
        <v>Winter</v>
      </c>
    </row>
    <row r="8926" spans="2:18"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c r="O8926" s="4">
        <f>MONTH(Table1[[#This Row],[Invoice Date]])</f>
        <v>1</v>
      </c>
      <c r="P8926" s="4">
        <f>YEAR(Table1[[#This Row],[Invoice Date]])</f>
        <v>2021</v>
      </c>
      <c r="Q8926" s="4" t="str">
        <f>"Q"&amp;ROUNDUP(MONTH(Table1[[#This Row],[Invoice Date]])/3,0)</f>
        <v>Q1</v>
      </c>
      <c r="R8926" s="4" t="str">
        <f>LOOKUP(O8926,{1,3,6,9,12},{"Winter","Spring","Summer","Autumn","Winter"})</f>
        <v>Winter</v>
      </c>
    </row>
    <row r="8927" spans="2:18"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c r="O8927" s="4">
        <f>MONTH(Table1[[#This Row],[Invoice Date]])</f>
        <v>1</v>
      </c>
      <c r="P8927" s="4">
        <f>YEAR(Table1[[#This Row],[Invoice Date]])</f>
        <v>2021</v>
      </c>
      <c r="Q8927" s="4" t="str">
        <f>"Q"&amp;ROUNDUP(MONTH(Table1[[#This Row],[Invoice Date]])/3,0)</f>
        <v>Q1</v>
      </c>
      <c r="R8927" s="4" t="str">
        <f>LOOKUP(O8927,{1,3,6,9,12},{"Winter","Spring","Summer","Autumn","Winter"})</f>
        <v>Winter</v>
      </c>
    </row>
    <row r="8928" spans="2:18"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c r="O8928" s="4">
        <f>MONTH(Table1[[#This Row],[Invoice Date]])</f>
        <v>1</v>
      </c>
      <c r="P8928" s="4">
        <f>YEAR(Table1[[#This Row],[Invoice Date]])</f>
        <v>2021</v>
      </c>
      <c r="Q8928" s="4" t="str">
        <f>"Q"&amp;ROUNDUP(MONTH(Table1[[#This Row],[Invoice Date]])/3,0)</f>
        <v>Q1</v>
      </c>
      <c r="R8928" s="4" t="str">
        <f>LOOKUP(O8928,{1,3,6,9,12},{"Winter","Spring","Summer","Autumn","Winter"})</f>
        <v>Winter</v>
      </c>
    </row>
    <row r="8929" spans="2:18"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c r="O8929" s="4">
        <f>MONTH(Table1[[#This Row],[Invoice Date]])</f>
        <v>1</v>
      </c>
      <c r="P8929" s="4">
        <f>YEAR(Table1[[#This Row],[Invoice Date]])</f>
        <v>2021</v>
      </c>
      <c r="Q8929" s="4" t="str">
        <f>"Q"&amp;ROUNDUP(MONTH(Table1[[#This Row],[Invoice Date]])/3,0)</f>
        <v>Q1</v>
      </c>
      <c r="R8929" s="4" t="str">
        <f>LOOKUP(O8929,{1,3,6,9,12},{"Winter","Spring","Summer","Autumn","Winter"})</f>
        <v>Winter</v>
      </c>
    </row>
    <row r="8930" spans="2:18"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c r="O8930" s="4">
        <f>MONTH(Table1[[#This Row],[Invoice Date]])</f>
        <v>1</v>
      </c>
      <c r="P8930" s="4">
        <f>YEAR(Table1[[#This Row],[Invoice Date]])</f>
        <v>2021</v>
      </c>
      <c r="Q8930" s="4" t="str">
        <f>"Q"&amp;ROUNDUP(MONTH(Table1[[#This Row],[Invoice Date]])/3,0)</f>
        <v>Q1</v>
      </c>
      <c r="R8930" s="4" t="str">
        <f>LOOKUP(O8930,{1,3,6,9,12},{"Winter","Spring","Summer","Autumn","Winter"})</f>
        <v>Winter</v>
      </c>
    </row>
    <row r="8931" spans="2:18"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c r="O8931" s="4">
        <f>MONTH(Table1[[#This Row],[Invoice Date]])</f>
        <v>2</v>
      </c>
      <c r="P8931" s="4">
        <f>YEAR(Table1[[#This Row],[Invoice Date]])</f>
        <v>2021</v>
      </c>
      <c r="Q8931" s="4" t="str">
        <f>"Q"&amp;ROUNDUP(MONTH(Table1[[#This Row],[Invoice Date]])/3,0)</f>
        <v>Q1</v>
      </c>
      <c r="R8931" s="4" t="str">
        <f>LOOKUP(O8931,{1,3,6,9,12},{"Winter","Spring","Summer","Autumn","Winter"})</f>
        <v>Winter</v>
      </c>
    </row>
    <row r="8932" spans="2:18"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c r="O8932" s="4">
        <f>MONTH(Table1[[#This Row],[Invoice Date]])</f>
        <v>2</v>
      </c>
      <c r="P8932" s="4">
        <f>YEAR(Table1[[#This Row],[Invoice Date]])</f>
        <v>2021</v>
      </c>
      <c r="Q8932" s="4" t="str">
        <f>"Q"&amp;ROUNDUP(MONTH(Table1[[#This Row],[Invoice Date]])/3,0)</f>
        <v>Q1</v>
      </c>
      <c r="R8932" s="4" t="str">
        <f>LOOKUP(O8932,{1,3,6,9,12},{"Winter","Spring","Summer","Autumn","Winter"})</f>
        <v>Winter</v>
      </c>
    </row>
    <row r="8933" spans="2:18"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c r="O8933" s="4">
        <f>MONTH(Table1[[#This Row],[Invoice Date]])</f>
        <v>2</v>
      </c>
      <c r="P8933" s="4">
        <f>YEAR(Table1[[#This Row],[Invoice Date]])</f>
        <v>2021</v>
      </c>
      <c r="Q8933" s="4" t="str">
        <f>"Q"&amp;ROUNDUP(MONTH(Table1[[#This Row],[Invoice Date]])/3,0)</f>
        <v>Q1</v>
      </c>
      <c r="R8933" s="4" t="str">
        <f>LOOKUP(O8933,{1,3,6,9,12},{"Winter","Spring","Summer","Autumn","Winter"})</f>
        <v>Winter</v>
      </c>
    </row>
    <row r="8934" spans="2:18"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c r="O8934" s="4">
        <f>MONTH(Table1[[#This Row],[Invoice Date]])</f>
        <v>2</v>
      </c>
      <c r="P8934" s="4">
        <f>YEAR(Table1[[#This Row],[Invoice Date]])</f>
        <v>2021</v>
      </c>
      <c r="Q8934" s="4" t="str">
        <f>"Q"&amp;ROUNDUP(MONTH(Table1[[#This Row],[Invoice Date]])/3,0)</f>
        <v>Q1</v>
      </c>
      <c r="R8934" s="4" t="str">
        <f>LOOKUP(O8934,{1,3,6,9,12},{"Winter","Spring","Summer","Autumn","Winter"})</f>
        <v>Winter</v>
      </c>
    </row>
    <row r="8935" spans="2:18"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c r="O8935" s="4">
        <f>MONTH(Table1[[#This Row],[Invoice Date]])</f>
        <v>2</v>
      </c>
      <c r="P8935" s="4">
        <f>YEAR(Table1[[#This Row],[Invoice Date]])</f>
        <v>2021</v>
      </c>
      <c r="Q8935" s="4" t="str">
        <f>"Q"&amp;ROUNDUP(MONTH(Table1[[#This Row],[Invoice Date]])/3,0)</f>
        <v>Q1</v>
      </c>
      <c r="R8935" s="4" t="str">
        <f>LOOKUP(O8935,{1,3,6,9,12},{"Winter","Spring","Summer","Autumn","Winter"})</f>
        <v>Winter</v>
      </c>
    </row>
    <row r="8936" spans="2:18"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c r="O8936" s="4">
        <f>MONTH(Table1[[#This Row],[Invoice Date]])</f>
        <v>2</v>
      </c>
      <c r="P8936" s="4">
        <f>YEAR(Table1[[#This Row],[Invoice Date]])</f>
        <v>2021</v>
      </c>
      <c r="Q8936" s="4" t="str">
        <f>"Q"&amp;ROUNDUP(MONTH(Table1[[#This Row],[Invoice Date]])/3,0)</f>
        <v>Q1</v>
      </c>
      <c r="R8936" s="4" t="str">
        <f>LOOKUP(O8936,{1,3,6,9,12},{"Winter","Spring","Summer","Autumn","Winter"})</f>
        <v>Winter</v>
      </c>
    </row>
    <row r="8937" spans="2:18"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c r="O8937" s="4">
        <f>MONTH(Table1[[#This Row],[Invoice Date]])</f>
        <v>3</v>
      </c>
      <c r="P8937" s="4">
        <f>YEAR(Table1[[#This Row],[Invoice Date]])</f>
        <v>2021</v>
      </c>
      <c r="Q8937" s="4" t="str">
        <f>"Q"&amp;ROUNDUP(MONTH(Table1[[#This Row],[Invoice Date]])/3,0)</f>
        <v>Q1</v>
      </c>
      <c r="R8937" s="4" t="str">
        <f>LOOKUP(O8937,{1,3,6,9,12},{"Winter","Spring","Summer","Autumn","Winter"})</f>
        <v>Spring</v>
      </c>
    </row>
    <row r="8938" spans="2:18"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c r="O8938" s="4">
        <f>MONTH(Table1[[#This Row],[Invoice Date]])</f>
        <v>3</v>
      </c>
      <c r="P8938" s="4">
        <f>YEAR(Table1[[#This Row],[Invoice Date]])</f>
        <v>2021</v>
      </c>
      <c r="Q8938" s="4" t="str">
        <f>"Q"&amp;ROUNDUP(MONTH(Table1[[#This Row],[Invoice Date]])/3,0)</f>
        <v>Q1</v>
      </c>
      <c r="R8938" s="4" t="str">
        <f>LOOKUP(O8938,{1,3,6,9,12},{"Winter","Spring","Summer","Autumn","Winter"})</f>
        <v>Spring</v>
      </c>
    </row>
    <row r="8939" spans="2:18"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c r="O8939" s="4">
        <f>MONTH(Table1[[#This Row],[Invoice Date]])</f>
        <v>3</v>
      </c>
      <c r="P8939" s="4">
        <f>YEAR(Table1[[#This Row],[Invoice Date]])</f>
        <v>2021</v>
      </c>
      <c r="Q8939" s="4" t="str">
        <f>"Q"&amp;ROUNDUP(MONTH(Table1[[#This Row],[Invoice Date]])/3,0)</f>
        <v>Q1</v>
      </c>
      <c r="R8939" s="4" t="str">
        <f>LOOKUP(O8939,{1,3,6,9,12},{"Winter","Spring","Summer","Autumn","Winter"})</f>
        <v>Spring</v>
      </c>
    </row>
    <row r="8940" spans="2:18"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c r="O8940" s="4">
        <f>MONTH(Table1[[#This Row],[Invoice Date]])</f>
        <v>3</v>
      </c>
      <c r="P8940" s="4">
        <f>YEAR(Table1[[#This Row],[Invoice Date]])</f>
        <v>2021</v>
      </c>
      <c r="Q8940" s="4" t="str">
        <f>"Q"&amp;ROUNDUP(MONTH(Table1[[#This Row],[Invoice Date]])/3,0)</f>
        <v>Q1</v>
      </c>
      <c r="R8940" s="4" t="str">
        <f>LOOKUP(O8940,{1,3,6,9,12},{"Winter","Spring","Summer","Autumn","Winter"})</f>
        <v>Spring</v>
      </c>
    </row>
    <row r="8941" spans="2:18"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c r="O8941" s="4">
        <f>MONTH(Table1[[#This Row],[Invoice Date]])</f>
        <v>3</v>
      </c>
      <c r="P8941" s="4">
        <f>YEAR(Table1[[#This Row],[Invoice Date]])</f>
        <v>2021</v>
      </c>
      <c r="Q8941" s="4" t="str">
        <f>"Q"&amp;ROUNDUP(MONTH(Table1[[#This Row],[Invoice Date]])/3,0)</f>
        <v>Q1</v>
      </c>
      <c r="R8941" s="4" t="str">
        <f>LOOKUP(O8941,{1,3,6,9,12},{"Winter","Spring","Summer","Autumn","Winter"})</f>
        <v>Spring</v>
      </c>
    </row>
    <row r="8942" spans="2:18"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c r="O8942" s="4">
        <f>MONTH(Table1[[#This Row],[Invoice Date]])</f>
        <v>3</v>
      </c>
      <c r="P8942" s="4">
        <f>YEAR(Table1[[#This Row],[Invoice Date]])</f>
        <v>2021</v>
      </c>
      <c r="Q8942" s="4" t="str">
        <f>"Q"&amp;ROUNDUP(MONTH(Table1[[#This Row],[Invoice Date]])/3,0)</f>
        <v>Q1</v>
      </c>
      <c r="R8942" s="4" t="str">
        <f>LOOKUP(O8942,{1,3,6,9,12},{"Winter","Spring","Summer","Autumn","Winter"})</f>
        <v>Spring</v>
      </c>
    </row>
    <row r="8943" spans="2:18"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c r="O8943" s="4">
        <f>MONTH(Table1[[#This Row],[Invoice Date]])</f>
        <v>4</v>
      </c>
      <c r="P8943" s="4">
        <f>YEAR(Table1[[#This Row],[Invoice Date]])</f>
        <v>2021</v>
      </c>
      <c r="Q8943" s="4" t="str">
        <f>"Q"&amp;ROUNDUP(MONTH(Table1[[#This Row],[Invoice Date]])/3,0)</f>
        <v>Q2</v>
      </c>
      <c r="R8943" s="4" t="str">
        <f>LOOKUP(O8943,{1,3,6,9,12},{"Winter","Spring","Summer","Autumn","Winter"})</f>
        <v>Spring</v>
      </c>
    </row>
    <row r="8944" spans="2:18"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c r="O8944" s="4">
        <f>MONTH(Table1[[#This Row],[Invoice Date]])</f>
        <v>4</v>
      </c>
      <c r="P8944" s="4">
        <f>YEAR(Table1[[#This Row],[Invoice Date]])</f>
        <v>2021</v>
      </c>
      <c r="Q8944" s="4" t="str">
        <f>"Q"&amp;ROUNDUP(MONTH(Table1[[#This Row],[Invoice Date]])/3,0)</f>
        <v>Q2</v>
      </c>
      <c r="R8944" s="4" t="str">
        <f>LOOKUP(O8944,{1,3,6,9,12},{"Winter","Spring","Summer","Autumn","Winter"})</f>
        <v>Spring</v>
      </c>
    </row>
    <row r="8945" spans="2:18"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c r="O8945" s="4">
        <f>MONTH(Table1[[#This Row],[Invoice Date]])</f>
        <v>4</v>
      </c>
      <c r="P8945" s="4">
        <f>YEAR(Table1[[#This Row],[Invoice Date]])</f>
        <v>2021</v>
      </c>
      <c r="Q8945" s="4" t="str">
        <f>"Q"&amp;ROUNDUP(MONTH(Table1[[#This Row],[Invoice Date]])/3,0)</f>
        <v>Q2</v>
      </c>
      <c r="R8945" s="4" t="str">
        <f>LOOKUP(O8945,{1,3,6,9,12},{"Winter","Spring","Summer","Autumn","Winter"})</f>
        <v>Spring</v>
      </c>
    </row>
    <row r="8946" spans="2:18"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c r="O8946" s="4">
        <f>MONTH(Table1[[#This Row],[Invoice Date]])</f>
        <v>4</v>
      </c>
      <c r="P8946" s="4">
        <f>YEAR(Table1[[#This Row],[Invoice Date]])</f>
        <v>2021</v>
      </c>
      <c r="Q8946" s="4" t="str">
        <f>"Q"&amp;ROUNDUP(MONTH(Table1[[#This Row],[Invoice Date]])/3,0)</f>
        <v>Q2</v>
      </c>
      <c r="R8946" s="4" t="str">
        <f>LOOKUP(O8946,{1,3,6,9,12},{"Winter","Spring","Summer","Autumn","Winter"})</f>
        <v>Spring</v>
      </c>
    </row>
    <row r="8947" spans="2:18"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c r="O8947" s="4">
        <f>MONTH(Table1[[#This Row],[Invoice Date]])</f>
        <v>4</v>
      </c>
      <c r="P8947" s="4">
        <f>YEAR(Table1[[#This Row],[Invoice Date]])</f>
        <v>2021</v>
      </c>
      <c r="Q8947" s="4" t="str">
        <f>"Q"&amp;ROUNDUP(MONTH(Table1[[#This Row],[Invoice Date]])/3,0)</f>
        <v>Q2</v>
      </c>
      <c r="R8947" s="4" t="str">
        <f>LOOKUP(O8947,{1,3,6,9,12},{"Winter","Spring","Summer","Autumn","Winter"})</f>
        <v>Spring</v>
      </c>
    </row>
    <row r="8948" spans="2:18"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c r="O8948" s="4">
        <f>MONTH(Table1[[#This Row],[Invoice Date]])</f>
        <v>4</v>
      </c>
      <c r="P8948" s="4">
        <f>YEAR(Table1[[#This Row],[Invoice Date]])</f>
        <v>2021</v>
      </c>
      <c r="Q8948" s="4" t="str">
        <f>"Q"&amp;ROUNDUP(MONTH(Table1[[#This Row],[Invoice Date]])/3,0)</f>
        <v>Q2</v>
      </c>
      <c r="R8948" s="4" t="str">
        <f>LOOKUP(O8948,{1,3,6,9,12},{"Winter","Spring","Summer","Autumn","Winter"})</f>
        <v>Spring</v>
      </c>
    </row>
    <row r="8949" spans="2:18"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c r="O8949" s="4">
        <f>MONTH(Table1[[#This Row],[Invoice Date]])</f>
        <v>5</v>
      </c>
      <c r="P8949" s="4">
        <f>YEAR(Table1[[#This Row],[Invoice Date]])</f>
        <v>2021</v>
      </c>
      <c r="Q8949" s="4" t="str">
        <f>"Q"&amp;ROUNDUP(MONTH(Table1[[#This Row],[Invoice Date]])/3,0)</f>
        <v>Q2</v>
      </c>
      <c r="R8949" s="4" t="str">
        <f>LOOKUP(O8949,{1,3,6,9,12},{"Winter","Spring","Summer","Autumn","Winter"})</f>
        <v>Spring</v>
      </c>
    </row>
    <row r="8950" spans="2:18"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c r="O8950" s="4">
        <f>MONTH(Table1[[#This Row],[Invoice Date]])</f>
        <v>5</v>
      </c>
      <c r="P8950" s="4">
        <f>YEAR(Table1[[#This Row],[Invoice Date]])</f>
        <v>2021</v>
      </c>
      <c r="Q8950" s="4" t="str">
        <f>"Q"&amp;ROUNDUP(MONTH(Table1[[#This Row],[Invoice Date]])/3,0)</f>
        <v>Q2</v>
      </c>
      <c r="R8950" s="4" t="str">
        <f>LOOKUP(O8950,{1,3,6,9,12},{"Winter","Spring","Summer","Autumn","Winter"})</f>
        <v>Spring</v>
      </c>
    </row>
    <row r="8951" spans="2:18"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c r="O8951" s="4">
        <f>MONTH(Table1[[#This Row],[Invoice Date]])</f>
        <v>5</v>
      </c>
      <c r="P8951" s="4">
        <f>YEAR(Table1[[#This Row],[Invoice Date]])</f>
        <v>2021</v>
      </c>
      <c r="Q8951" s="4" t="str">
        <f>"Q"&amp;ROUNDUP(MONTH(Table1[[#This Row],[Invoice Date]])/3,0)</f>
        <v>Q2</v>
      </c>
      <c r="R8951" s="4" t="str">
        <f>LOOKUP(O8951,{1,3,6,9,12},{"Winter","Spring","Summer","Autumn","Winter"})</f>
        <v>Spring</v>
      </c>
    </row>
    <row r="8952" spans="2:18"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c r="O8952" s="4">
        <f>MONTH(Table1[[#This Row],[Invoice Date]])</f>
        <v>5</v>
      </c>
      <c r="P8952" s="4">
        <f>YEAR(Table1[[#This Row],[Invoice Date]])</f>
        <v>2021</v>
      </c>
      <c r="Q8952" s="4" t="str">
        <f>"Q"&amp;ROUNDUP(MONTH(Table1[[#This Row],[Invoice Date]])/3,0)</f>
        <v>Q2</v>
      </c>
      <c r="R8952" s="4" t="str">
        <f>LOOKUP(O8952,{1,3,6,9,12},{"Winter","Spring","Summer","Autumn","Winter"})</f>
        <v>Spring</v>
      </c>
    </row>
    <row r="8953" spans="2:18"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c r="O8953" s="4">
        <f>MONTH(Table1[[#This Row],[Invoice Date]])</f>
        <v>5</v>
      </c>
      <c r="P8953" s="4">
        <f>YEAR(Table1[[#This Row],[Invoice Date]])</f>
        <v>2021</v>
      </c>
      <c r="Q8953" s="4" t="str">
        <f>"Q"&amp;ROUNDUP(MONTH(Table1[[#This Row],[Invoice Date]])/3,0)</f>
        <v>Q2</v>
      </c>
      <c r="R8953" s="4" t="str">
        <f>LOOKUP(O8953,{1,3,6,9,12},{"Winter","Spring","Summer","Autumn","Winter"})</f>
        <v>Spring</v>
      </c>
    </row>
    <row r="8954" spans="2:18"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c r="O8954" s="4">
        <f>MONTH(Table1[[#This Row],[Invoice Date]])</f>
        <v>5</v>
      </c>
      <c r="P8954" s="4">
        <f>YEAR(Table1[[#This Row],[Invoice Date]])</f>
        <v>2021</v>
      </c>
      <c r="Q8954" s="4" t="str">
        <f>"Q"&amp;ROUNDUP(MONTH(Table1[[#This Row],[Invoice Date]])/3,0)</f>
        <v>Q2</v>
      </c>
      <c r="R8954" s="4" t="str">
        <f>LOOKUP(O8954,{1,3,6,9,12},{"Winter","Spring","Summer","Autumn","Winter"})</f>
        <v>Spring</v>
      </c>
    </row>
    <row r="8955" spans="2:18"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c r="O8955" s="4">
        <f>MONTH(Table1[[#This Row],[Invoice Date]])</f>
        <v>6</v>
      </c>
      <c r="P8955" s="4">
        <f>YEAR(Table1[[#This Row],[Invoice Date]])</f>
        <v>2021</v>
      </c>
      <c r="Q8955" s="4" t="str">
        <f>"Q"&amp;ROUNDUP(MONTH(Table1[[#This Row],[Invoice Date]])/3,0)</f>
        <v>Q2</v>
      </c>
      <c r="R8955" s="4" t="str">
        <f>LOOKUP(O8955,{1,3,6,9,12},{"Winter","Spring","Summer","Autumn","Winter"})</f>
        <v>Summer</v>
      </c>
    </row>
    <row r="8956" spans="2:18"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c r="O8956" s="4">
        <f>MONTH(Table1[[#This Row],[Invoice Date]])</f>
        <v>6</v>
      </c>
      <c r="P8956" s="4">
        <f>YEAR(Table1[[#This Row],[Invoice Date]])</f>
        <v>2021</v>
      </c>
      <c r="Q8956" s="4" t="str">
        <f>"Q"&amp;ROUNDUP(MONTH(Table1[[#This Row],[Invoice Date]])/3,0)</f>
        <v>Q2</v>
      </c>
      <c r="R8956" s="4" t="str">
        <f>LOOKUP(O8956,{1,3,6,9,12},{"Winter","Spring","Summer","Autumn","Winter"})</f>
        <v>Summer</v>
      </c>
    </row>
    <row r="8957" spans="2:18"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c r="O8957" s="4">
        <f>MONTH(Table1[[#This Row],[Invoice Date]])</f>
        <v>6</v>
      </c>
      <c r="P8957" s="4">
        <f>YEAR(Table1[[#This Row],[Invoice Date]])</f>
        <v>2021</v>
      </c>
      <c r="Q8957" s="4" t="str">
        <f>"Q"&amp;ROUNDUP(MONTH(Table1[[#This Row],[Invoice Date]])/3,0)</f>
        <v>Q2</v>
      </c>
      <c r="R8957" s="4" t="str">
        <f>LOOKUP(O8957,{1,3,6,9,12},{"Winter","Spring","Summer","Autumn","Winter"})</f>
        <v>Summer</v>
      </c>
    </row>
    <row r="8958" spans="2:18"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c r="O8958" s="4">
        <f>MONTH(Table1[[#This Row],[Invoice Date]])</f>
        <v>6</v>
      </c>
      <c r="P8958" s="4">
        <f>YEAR(Table1[[#This Row],[Invoice Date]])</f>
        <v>2021</v>
      </c>
      <c r="Q8958" s="4" t="str">
        <f>"Q"&amp;ROUNDUP(MONTH(Table1[[#This Row],[Invoice Date]])/3,0)</f>
        <v>Q2</v>
      </c>
      <c r="R8958" s="4" t="str">
        <f>LOOKUP(O8958,{1,3,6,9,12},{"Winter","Spring","Summer","Autumn","Winter"})</f>
        <v>Summer</v>
      </c>
    </row>
    <row r="8959" spans="2:18"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c r="O8959" s="4">
        <f>MONTH(Table1[[#This Row],[Invoice Date]])</f>
        <v>6</v>
      </c>
      <c r="P8959" s="4">
        <f>YEAR(Table1[[#This Row],[Invoice Date]])</f>
        <v>2021</v>
      </c>
      <c r="Q8959" s="4" t="str">
        <f>"Q"&amp;ROUNDUP(MONTH(Table1[[#This Row],[Invoice Date]])/3,0)</f>
        <v>Q2</v>
      </c>
      <c r="R8959" s="4" t="str">
        <f>LOOKUP(O8959,{1,3,6,9,12},{"Winter","Spring","Summer","Autumn","Winter"})</f>
        <v>Summer</v>
      </c>
    </row>
    <row r="8960" spans="2:18"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c r="O8960" s="4">
        <f>MONTH(Table1[[#This Row],[Invoice Date]])</f>
        <v>6</v>
      </c>
      <c r="P8960" s="4">
        <f>YEAR(Table1[[#This Row],[Invoice Date]])</f>
        <v>2021</v>
      </c>
      <c r="Q8960" s="4" t="str">
        <f>"Q"&amp;ROUNDUP(MONTH(Table1[[#This Row],[Invoice Date]])/3,0)</f>
        <v>Q2</v>
      </c>
      <c r="R8960" s="4" t="str">
        <f>LOOKUP(O8960,{1,3,6,9,12},{"Winter","Spring","Summer","Autumn","Winter"})</f>
        <v>Summer</v>
      </c>
    </row>
    <row r="8961" spans="2:18"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c r="O8961" s="4">
        <f>MONTH(Table1[[#This Row],[Invoice Date]])</f>
        <v>7</v>
      </c>
      <c r="P8961" s="4">
        <f>YEAR(Table1[[#This Row],[Invoice Date]])</f>
        <v>2021</v>
      </c>
      <c r="Q8961" s="4" t="str">
        <f>"Q"&amp;ROUNDUP(MONTH(Table1[[#This Row],[Invoice Date]])/3,0)</f>
        <v>Q3</v>
      </c>
      <c r="R8961" s="4" t="str">
        <f>LOOKUP(O8961,{1,3,6,9,12},{"Winter","Spring","Summer","Autumn","Winter"})</f>
        <v>Summer</v>
      </c>
    </row>
    <row r="8962" spans="2:18"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c r="O8962" s="4">
        <f>MONTH(Table1[[#This Row],[Invoice Date]])</f>
        <v>7</v>
      </c>
      <c r="P8962" s="4">
        <f>YEAR(Table1[[#This Row],[Invoice Date]])</f>
        <v>2021</v>
      </c>
      <c r="Q8962" s="4" t="str">
        <f>"Q"&amp;ROUNDUP(MONTH(Table1[[#This Row],[Invoice Date]])/3,0)</f>
        <v>Q3</v>
      </c>
      <c r="R8962" s="4" t="str">
        <f>LOOKUP(O8962,{1,3,6,9,12},{"Winter","Spring","Summer","Autumn","Winter"})</f>
        <v>Summer</v>
      </c>
    </row>
    <row r="8963" spans="2:18"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c r="O8963" s="4">
        <f>MONTH(Table1[[#This Row],[Invoice Date]])</f>
        <v>7</v>
      </c>
      <c r="P8963" s="4">
        <f>YEAR(Table1[[#This Row],[Invoice Date]])</f>
        <v>2021</v>
      </c>
      <c r="Q8963" s="4" t="str">
        <f>"Q"&amp;ROUNDUP(MONTH(Table1[[#This Row],[Invoice Date]])/3,0)</f>
        <v>Q3</v>
      </c>
      <c r="R8963" s="4" t="str">
        <f>LOOKUP(O8963,{1,3,6,9,12},{"Winter","Spring","Summer","Autumn","Winter"})</f>
        <v>Summer</v>
      </c>
    </row>
    <row r="8964" spans="2:18"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c r="O8964" s="4">
        <f>MONTH(Table1[[#This Row],[Invoice Date]])</f>
        <v>7</v>
      </c>
      <c r="P8964" s="4">
        <f>YEAR(Table1[[#This Row],[Invoice Date]])</f>
        <v>2021</v>
      </c>
      <c r="Q8964" s="4" t="str">
        <f>"Q"&amp;ROUNDUP(MONTH(Table1[[#This Row],[Invoice Date]])/3,0)</f>
        <v>Q3</v>
      </c>
      <c r="R8964" s="4" t="str">
        <f>LOOKUP(O8964,{1,3,6,9,12},{"Winter","Spring","Summer","Autumn","Winter"})</f>
        <v>Summer</v>
      </c>
    </row>
    <row r="8965" spans="2:18"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c r="O8965" s="4">
        <f>MONTH(Table1[[#This Row],[Invoice Date]])</f>
        <v>7</v>
      </c>
      <c r="P8965" s="4">
        <f>YEAR(Table1[[#This Row],[Invoice Date]])</f>
        <v>2021</v>
      </c>
      <c r="Q8965" s="4" t="str">
        <f>"Q"&amp;ROUNDUP(MONTH(Table1[[#This Row],[Invoice Date]])/3,0)</f>
        <v>Q3</v>
      </c>
      <c r="R8965" s="4" t="str">
        <f>LOOKUP(O8965,{1,3,6,9,12},{"Winter","Spring","Summer","Autumn","Winter"})</f>
        <v>Summer</v>
      </c>
    </row>
    <row r="8966" spans="2:18"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c r="O8966" s="4">
        <f>MONTH(Table1[[#This Row],[Invoice Date]])</f>
        <v>7</v>
      </c>
      <c r="P8966" s="4">
        <f>YEAR(Table1[[#This Row],[Invoice Date]])</f>
        <v>2021</v>
      </c>
      <c r="Q8966" s="4" t="str">
        <f>"Q"&amp;ROUNDUP(MONTH(Table1[[#This Row],[Invoice Date]])/3,0)</f>
        <v>Q3</v>
      </c>
      <c r="R8966" s="4" t="str">
        <f>LOOKUP(O8966,{1,3,6,9,12},{"Winter","Spring","Summer","Autumn","Winter"})</f>
        <v>Summer</v>
      </c>
    </row>
    <row r="8967" spans="2:18"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c r="O8967" s="4">
        <f>MONTH(Table1[[#This Row],[Invoice Date]])</f>
        <v>8</v>
      </c>
      <c r="P8967" s="4">
        <f>YEAR(Table1[[#This Row],[Invoice Date]])</f>
        <v>2021</v>
      </c>
      <c r="Q8967" s="4" t="str">
        <f>"Q"&amp;ROUNDUP(MONTH(Table1[[#This Row],[Invoice Date]])/3,0)</f>
        <v>Q3</v>
      </c>
      <c r="R8967" s="4" t="str">
        <f>LOOKUP(O8967,{1,3,6,9,12},{"Winter","Spring","Summer","Autumn","Winter"})</f>
        <v>Summer</v>
      </c>
    </row>
    <row r="8968" spans="2:18"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c r="O8968" s="4">
        <f>MONTH(Table1[[#This Row],[Invoice Date]])</f>
        <v>8</v>
      </c>
      <c r="P8968" s="4">
        <f>YEAR(Table1[[#This Row],[Invoice Date]])</f>
        <v>2021</v>
      </c>
      <c r="Q8968" s="4" t="str">
        <f>"Q"&amp;ROUNDUP(MONTH(Table1[[#This Row],[Invoice Date]])/3,0)</f>
        <v>Q3</v>
      </c>
      <c r="R8968" s="4" t="str">
        <f>LOOKUP(O8968,{1,3,6,9,12},{"Winter","Spring","Summer","Autumn","Winter"})</f>
        <v>Summer</v>
      </c>
    </row>
    <row r="8969" spans="2:18"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c r="O8969" s="4">
        <f>MONTH(Table1[[#This Row],[Invoice Date]])</f>
        <v>8</v>
      </c>
      <c r="P8969" s="4">
        <f>YEAR(Table1[[#This Row],[Invoice Date]])</f>
        <v>2021</v>
      </c>
      <c r="Q8969" s="4" t="str">
        <f>"Q"&amp;ROUNDUP(MONTH(Table1[[#This Row],[Invoice Date]])/3,0)</f>
        <v>Q3</v>
      </c>
      <c r="R8969" s="4" t="str">
        <f>LOOKUP(O8969,{1,3,6,9,12},{"Winter","Spring","Summer","Autumn","Winter"})</f>
        <v>Summer</v>
      </c>
    </row>
    <row r="8970" spans="2:18"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c r="O8970" s="4">
        <f>MONTH(Table1[[#This Row],[Invoice Date]])</f>
        <v>8</v>
      </c>
      <c r="P8970" s="4">
        <f>YEAR(Table1[[#This Row],[Invoice Date]])</f>
        <v>2021</v>
      </c>
      <c r="Q8970" s="4" t="str">
        <f>"Q"&amp;ROUNDUP(MONTH(Table1[[#This Row],[Invoice Date]])/3,0)</f>
        <v>Q3</v>
      </c>
      <c r="R8970" s="4" t="str">
        <f>LOOKUP(O8970,{1,3,6,9,12},{"Winter","Spring","Summer","Autumn","Winter"})</f>
        <v>Summer</v>
      </c>
    </row>
    <row r="8971" spans="2:18"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c r="O8971" s="4">
        <f>MONTH(Table1[[#This Row],[Invoice Date]])</f>
        <v>8</v>
      </c>
      <c r="P8971" s="4">
        <f>YEAR(Table1[[#This Row],[Invoice Date]])</f>
        <v>2021</v>
      </c>
      <c r="Q8971" s="4" t="str">
        <f>"Q"&amp;ROUNDUP(MONTH(Table1[[#This Row],[Invoice Date]])/3,0)</f>
        <v>Q3</v>
      </c>
      <c r="R8971" s="4" t="str">
        <f>LOOKUP(O8971,{1,3,6,9,12},{"Winter","Spring","Summer","Autumn","Winter"})</f>
        <v>Summer</v>
      </c>
    </row>
    <row r="8972" spans="2:18"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c r="O8972" s="4">
        <f>MONTH(Table1[[#This Row],[Invoice Date]])</f>
        <v>8</v>
      </c>
      <c r="P8972" s="4">
        <f>YEAR(Table1[[#This Row],[Invoice Date]])</f>
        <v>2021</v>
      </c>
      <c r="Q8972" s="4" t="str">
        <f>"Q"&amp;ROUNDUP(MONTH(Table1[[#This Row],[Invoice Date]])/3,0)</f>
        <v>Q3</v>
      </c>
      <c r="R8972" s="4" t="str">
        <f>LOOKUP(O8972,{1,3,6,9,12},{"Winter","Spring","Summer","Autumn","Winter"})</f>
        <v>Summer</v>
      </c>
    </row>
    <row r="8973" spans="2:18"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c r="O8973" s="4">
        <f>MONTH(Table1[[#This Row],[Invoice Date]])</f>
        <v>9</v>
      </c>
      <c r="P8973" s="4">
        <f>YEAR(Table1[[#This Row],[Invoice Date]])</f>
        <v>2021</v>
      </c>
      <c r="Q8973" s="4" t="str">
        <f>"Q"&amp;ROUNDUP(MONTH(Table1[[#This Row],[Invoice Date]])/3,0)</f>
        <v>Q3</v>
      </c>
      <c r="R8973" s="4" t="str">
        <f>LOOKUP(O8973,{1,3,6,9,12},{"Winter","Spring","Summer","Autumn","Winter"})</f>
        <v>Autumn</v>
      </c>
    </row>
    <row r="8974" spans="2:18"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c r="O8974" s="4">
        <f>MONTH(Table1[[#This Row],[Invoice Date]])</f>
        <v>9</v>
      </c>
      <c r="P8974" s="4">
        <f>YEAR(Table1[[#This Row],[Invoice Date]])</f>
        <v>2021</v>
      </c>
      <c r="Q8974" s="4" t="str">
        <f>"Q"&amp;ROUNDUP(MONTH(Table1[[#This Row],[Invoice Date]])/3,0)</f>
        <v>Q3</v>
      </c>
      <c r="R8974" s="4" t="str">
        <f>LOOKUP(O8974,{1,3,6,9,12},{"Winter","Spring","Summer","Autumn","Winter"})</f>
        <v>Autumn</v>
      </c>
    </row>
    <row r="8975" spans="2:18"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c r="O8975" s="4">
        <f>MONTH(Table1[[#This Row],[Invoice Date]])</f>
        <v>9</v>
      </c>
      <c r="P8975" s="4">
        <f>YEAR(Table1[[#This Row],[Invoice Date]])</f>
        <v>2021</v>
      </c>
      <c r="Q8975" s="4" t="str">
        <f>"Q"&amp;ROUNDUP(MONTH(Table1[[#This Row],[Invoice Date]])/3,0)</f>
        <v>Q3</v>
      </c>
      <c r="R8975" s="4" t="str">
        <f>LOOKUP(O8975,{1,3,6,9,12},{"Winter","Spring","Summer","Autumn","Winter"})</f>
        <v>Autumn</v>
      </c>
    </row>
    <row r="8976" spans="2:18"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c r="O8976" s="4">
        <f>MONTH(Table1[[#This Row],[Invoice Date]])</f>
        <v>9</v>
      </c>
      <c r="P8976" s="4">
        <f>YEAR(Table1[[#This Row],[Invoice Date]])</f>
        <v>2021</v>
      </c>
      <c r="Q8976" s="4" t="str">
        <f>"Q"&amp;ROUNDUP(MONTH(Table1[[#This Row],[Invoice Date]])/3,0)</f>
        <v>Q3</v>
      </c>
      <c r="R8976" s="4" t="str">
        <f>LOOKUP(O8976,{1,3,6,9,12},{"Winter","Spring","Summer","Autumn","Winter"})</f>
        <v>Autumn</v>
      </c>
    </row>
    <row r="8977" spans="2:18"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c r="O8977" s="4">
        <f>MONTH(Table1[[#This Row],[Invoice Date]])</f>
        <v>9</v>
      </c>
      <c r="P8977" s="4">
        <f>YEAR(Table1[[#This Row],[Invoice Date]])</f>
        <v>2021</v>
      </c>
      <c r="Q8977" s="4" t="str">
        <f>"Q"&amp;ROUNDUP(MONTH(Table1[[#This Row],[Invoice Date]])/3,0)</f>
        <v>Q3</v>
      </c>
      <c r="R8977" s="4" t="str">
        <f>LOOKUP(O8977,{1,3,6,9,12},{"Winter","Spring","Summer","Autumn","Winter"})</f>
        <v>Autumn</v>
      </c>
    </row>
    <row r="8978" spans="2:18"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c r="O8978" s="4">
        <f>MONTH(Table1[[#This Row],[Invoice Date]])</f>
        <v>9</v>
      </c>
      <c r="P8978" s="4">
        <f>YEAR(Table1[[#This Row],[Invoice Date]])</f>
        <v>2021</v>
      </c>
      <c r="Q8978" s="4" t="str">
        <f>"Q"&amp;ROUNDUP(MONTH(Table1[[#This Row],[Invoice Date]])/3,0)</f>
        <v>Q3</v>
      </c>
      <c r="R8978" s="4" t="str">
        <f>LOOKUP(O8978,{1,3,6,9,12},{"Winter","Spring","Summer","Autumn","Winter"})</f>
        <v>Autumn</v>
      </c>
    </row>
    <row r="8979" spans="2:18"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c r="O8979" s="4">
        <f>MONTH(Table1[[#This Row],[Invoice Date]])</f>
        <v>10</v>
      </c>
      <c r="P8979" s="4">
        <f>YEAR(Table1[[#This Row],[Invoice Date]])</f>
        <v>2021</v>
      </c>
      <c r="Q8979" s="4" t="str">
        <f>"Q"&amp;ROUNDUP(MONTH(Table1[[#This Row],[Invoice Date]])/3,0)</f>
        <v>Q4</v>
      </c>
      <c r="R8979" s="4" t="str">
        <f>LOOKUP(O8979,{1,3,6,9,12},{"Winter","Spring","Summer","Autumn","Winter"})</f>
        <v>Autumn</v>
      </c>
    </row>
    <row r="8980" spans="2:18"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c r="O8980" s="4">
        <f>MONTH(Table1[[#This Row],[Invoice Date]])</f>
        <v>10</v>
      </c>
      <c r="P8980" s="4">
        <f>YEAR(Table1[[#This Row],[Invoice Date]])</f>
        <v>2021</v>
      </c>
      <c r="Q8980" s="4" t="str">
        <f>"Q"&amp;ROUNDUP(MONTH(Table1[[#This Row],[Invoice Date]])/3,0)</f>
        <v>Q4</v>
      </c>
      <c r="R8980" s="4" t="str">
        <f>LOOKUP(O8980,{1,3,6,9,12},{"Winter","Spring","Summer","Autumn","Winter"})</f>
        <v>Autumn</v>
      </c>
    </row>
    <row r="8981" spans="2:18"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c r="O8981" s="4">
        <f>MONTH(Table1[[#This Row],[Invoice Date]])</f>
        <v>10</v>
      </c>
      <c r="P8981" s="4">
        <f>YEAR(Table1[[#This Row],[Invoice Date]])</f>
        <v>2021</v>
      </c>
      <c r="Q8981" s="4" t="str">
        <f>"Q"&amp;ROUNDUP(MONTH(Table1[[#This Row],[Invoice Date]])/3,0)</f>
        <v>Q4</v>
      </c>
      <c r="R8981" s="4" t="str">
        <f>LOOKUP(O8981,{1,3,6,9,12},{"Winter","Spring","Summer","Autumn","Winter"})</f>
        <v>Autumn</v>
      </c>
    </row>
    <row r="8982" spans="2:18"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c r="O8982" s="4">
        <f>MONTH(Table1[[#This Row],[Invoice Date]])</f>
        <v>10</v>
      </c>
      <c r="P8982" s="4">
        <f>YEAR(Table1[[#This Row],[Invoice Date]])</f>
        <v>2021</v>
      </c>
      <c r="Q8982" s="4" t="str">
        <f>"Q"&amp;ROUNDUP(MONTH(Table1[[#This Row],[Invoice Date]])/3,0)</f>
        <v>Q4</v>
      </c>
      <c r="R8982" s="4" t="str">
        <f>LOOKUP(O8982,{1,3,6,9,12},{"Winter","Spring","Summer","Autumn","Winter"})</f>
        <v>Autumn</v>
      </c>
    </row>
    <row r="8983" spans="2:18"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c r="O8983" s="4">
        <f>MONTH(Table1[[#This Row],[Invoice Date]])</f>
        <v>10</v>
      </c>
      <c r="P8983" s="4">
        <f>YEAR(Table1[[#This Row],[Invoice Date]])</f>
        <v>2021</v>
      </c>
      <c r="Q8983" s="4" t="str">
        <f>"Q"&amp;ROUNDUP(MONTH(Table1[[#This Row],[Invoice Date]])/3,0)</f>
        <v>Q4</v>
      </c>
      <c r="R8983" s="4" t="str">
        <f>LOOKUP(O8983,{1,3,6,9,12},{"Winter","Spring","Summer","Autumn","Winter"})</f>
        <v>Autumn</v>
      </c>
    </row>
    <row r="8984" spans="2:18"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c r="O8984" s="4">
        <f>MONTH(Table1[[#This Row],[Invoice Date]])</f>
        <v>10</v>
      </c>
      <c r="P8984" s="4">
        <f>YEAR(Table1[[#This Row],[Invoice Date]])</f>
        <v>2021</v>
      </c>
      <c r="Q8984" s="4" t="str">
        <f>"Q"&amp;ROUNDUP(MONTH(Table1[[#This Row],[Invoice Date]])/3,0)</f>
        <v>Q4</v>
      </c>
      <c r="R8984" s="4" t="str">
        <f>LOOKUP(O8984,{1,3,6,9,12},{"Winter","Spring","Summer","Autumn","Winter"})</f>
        <v>Autumn</v>
      </c>
    </row>
    <row r="8985" spans="2:18"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c r="O8985" s="4">
        <f>MONTH(Table1[[#This Row],[Invoice Date]])</f>
        <v>11</v>
      </c>
      <c r="P8985" s="4">
        <f>YEAR(Table1[[#This Row],[Invoice Date]])</f>
        <v>2021</v>
      </c>
      <c r="Q8985" s="4" t="str">
        <f>"Q"&amp;ROUNDUP(MONTH(Table1[[#This Row],[Invoice Date]])/3,0)</f>
        <v>Q4</v>
      </c>
      <c r="R8985" s="4" t="str">
        <f>LOOKUP(O8985,{1,3,6,9,12},{"Winter","Spring","Summer","Autumn","Winter"})</f>
        <v>Autumn</v>
      </c>
    </row>
    <row r="8986" spans="2:18"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c r="O8986" s="4">
        <f>MONTH(Table1[[#This Row],[Invoice Date]])</f>
        <v>11</v>
      </c>
      <c r="P8986" s="4">
        <f>YEAR(Table1[[#This Row],[Invoice Date]])</f>
        <v>2021</v>
      </c>
      <c r="Q8986" s="4" t="str">
        <f>"Q"&amp;ROUNDUP(MONTH(Table1[[#This Row],[Invoice Date]])/3,0)</f>
        <v>Q4</v>
      </c>
      <c r="R8986" s="4" t="str">
        <f>LOOKUP(O8986,{1,3,6,9,12},{"Winter","Spring","Summer","Autumn","Winter"})</f>
        <v>Autumn</v>
      </c>
    </row>
    <row r="8987" spans="2:18"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c r="O8987" s="4">
        <f>MONTH(Table1[[#This Row],[Invoice Date]])</f>
        <v>11</v>
      </c>
      <c r="P8987" s="4">
        <f>YEAR(Table1[[#This Row],[Invoice Date]])</f>
        <v>2021</v>
      </c>
      <c r="Q8987" s="4" t="str">
        <f>"Q"&amp;ROUNDUP(MONTH(Table1[[#This Row],[Invoice Date]])/3,0)</f>
        <v>Q4</v>
      </c>
      <c r="R8987" s="4" t="str">
        <f>LOOKUP(O8987,{1,3,6,9,12},{"Winter","Spring","Summer","Autumn","Winter"})</f>
        <v>Autumn</v>
      </c>
    </row>
    <row r="8988" spans="2:18"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c r="O8988" s="4">
        <f>MONTH(Table1[[#This Row],[Invoice Date]])</f>
        <v>11</v>
      </c>
      <c r="P8988" s="4">
        <f>YEAR(Table1[[#This Row],[Invoice Date]])</f>
        <v>2021</v>
      </c>
      <c r="Q8988" s="4" t="str">
        <f>"Q"&amp;ROUNDUP(MONTH(Table1[[#This Row],[Invoice Date]])/3,0)</f>
        <v>Q4</v>
      </c>
      <c r="R8988" s="4" t="str">
        <f>LOOKUP(O8988,{1,3,6,9,12},{"Winter","Spring","Summer","Autumn","Winter"})</f>
        <v>Autumn</v>
      </c>
    </row>
    <row r="8989" spans="2:18"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c r="O8989" s="4">
        <f>MONTH(Table1[[#This Row],[Invoice Date]])</f>
        <v>11</v>
      </c>
      <c r="P8989" s="4">
        <f>YEAR(Table1[[#This Row],[Invoice Date]])</f>
        <v>2021</v>
      </c>
      <c r="Q8989" s="4" t="str">
        <f>"Q"&amp;ROUNDUP(MONTH(Table1[[#This Row],[Invoice Date]])/3,0)</f>
        <v>Q4</v>
      </c>
      <c r="R8989" s="4" t="str">
        <f>LOOKUP(O8989,{1,3,6,9,12},{"Winter","Spring","Summer","Autumn","Winter"})</f>
        <v>Autumn</v>
      </c>
    </row>
    <row r="8990" spans="2:18"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c r="O8990" s="4">
        <f>MONTH(Table1[[#This Row],[Invoice Date]])</f>
        <v>11</v>
      </c>
      <c r="P8990" s="4">
        <f>YEAR(Table1[[#This Row],[Invoice Date]])</f>
        <v>2021</v>
      </c>
      <c r="Q8990" s="4" t="str">
        <f>"Q"&amp;ROUNDUP(MONTH(Table1[[#This Row],[Invoice Date]])/3,0)</f>
        <v>Q4</v>
      </c>
      <c r="R8990" s="4" t="str">
        <f>LOOKUP(O8990,{1,3,6,9,12},{"Winter","Spring","Summer","Autumn","Winter"})</f>
        <v>Autumn</v>
      </c>
    </row>
    <row r="8991" spans="2:18"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c r="O8991" s="4">
        <f>MONTH(Table1[[#This Row],[Invoice Date]])</f>
        <v>12</v>
      </c>
      <c r="P8991" s="4">
        <f>YEAR(Table1[[#This Row],[Invoice Date]])</f>
        <v>2021</v>
      </c>
      <c r="Q8991" s="4" t="str">
        <f>"Q"&amp;ROUNDUP(MONTH(Table1[[#This Row],[Invoice Date]])/3,0)</f>
        <v>Q4</v>
      </c>
      <c r="R8991" s="4" t="str">
        <f>LOOKUP(O8991,{1,3,6,9,12},{"Winter","Spring","Summer","Autumn","Winter"})</f>
        <v>Winter</v>
      </c>
    </row>
    <row r="8992" spans="2:18"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c r="O8992" s="4">
        <f>MONTH(Table1[[#This Row],[Invoice Date]])</f>
        <v>12</v>
      </c>
      <c r="P8992" s="4">
        <f>YEAR(Table1[[#This Row],[Invoice Date]])</f>
        <v>2021</v>
      </c>
      <c r="Q8992" s="4" t="str">
        <f>"Q"&amp;ROUNDUP(MONTH(Table1[[#This Row],[Invoice Date]])/3,0)</f>
        <v>Q4</v>
      </c>
      <c r="R8992" s="4" t="str">
        <f>LOOKUP(O8992,{1,3,6,9,12},{"Winter","Spring","Summer","Autumn","Winter"})</f>
        <v>Winter</v>
      </c>
    </row>
    <row r="8993" spans="2:18"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c r="O8993" s="4">
        <f>MONTH(Table1[[#This Row],[Invoice Date]])</f>
        <v>12</v>
      </c>
      <c r="P8993" s="4">
        <f>YEAR(Table1[[#This Row],[Invoice Date]])</f>
        <v>2021</v>
      </c>
      <c r="Q8993" s="4" t="str">
        <f>"Q"&amp;ROUNDUP(MONTH(Table1[[#This Row],[Invoice Date]])/3,0)</f>
        <v>Q4</v>
      </c>
      <c r="R8993" s="4" t="str">
        <f>LOOKUP(O8993,{1,3,6,9,12},{"Winter","Spring","Summer","Autumn","Winter"})</f>
        <v>Winter</v>
      </c>
    </row>
    <row r="8994" spans="2:18"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c r="O8994" s="4">
        <f>MONTH(Table1[[#This Row],[Invoice Date]])</f>
        <v>12</v>
      </c>
      <c r="P8994" s="4">
        <f>YEAR(Table1[[#This Row],[Invoice Date]])</f>
        <v>2021</v>
      </c>
      <c r="Q8994" s="4" t="str">
        <f>"Q"&amp;ROUNDUP(MONTH(Table1[[#This Row],[Invoice Date]])/3,0)</f>
        <v>Q4</v>
      </c>
      <c r="R8994" s="4" t="str">
        <f>LOOKUP(O8994,{1,3,6,9,12},{"Winter","Spring","Summer","Autumn","Winter"})</f>
        <v>Winter</v>
      </c>
    </row>
    <row r="8995" spans="2:18"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c r="O8995" s="4">
        <f>MONTH(Table1[[#This Row],[Invoice Date]])</f>
        <v>12</v>
      </c>
      <c r="P8995" s="4">
        <f>YEAR(Table1[[#This Row],[Invoice Date]])</f>
        <v>2021</v>
      </c>
      <c r="Q8995" s="4" t="str">
        <f>"Q"&amp;ROUNDUP(MONTH(Table1[[#This Row],[Invoice Date]])/3,0)</f>
        <v>Q4</v>
      </c>
      <c r="R8995" s="4" t="str">
        <f>LOOKUP(O8995,{1,3,6,9,12},{"Winter","Spring","Summer","Autumn","Winter"})</f>
        <v>Winter</v>
      </c>
    </row>
    <row r="8996" spans="2:18"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c r="O8996" s="4">
        <f>MONTH(Table1[[#This Row],[Invoice Date]])</f>
        <v>12</v>
      </c>
      <c r="P8996" s="4">
        <f>YEAR(Table1[[#This Row],[Invoice Date]])</f>
        <v>2021</v>
      </c>
      <c r="Q8996" s="4" t="str">
        <f>"Q"&amp;ROUNDUP(MONTH(Table1[[#This Row],[Invoice Date]])/3,0)</f>
        <v>Q4</v>
      </c>
      <c r="R8996" s="4" t="str">
        <f>LOOKUP(O8996,{1,3,6,9,12},{"Winter","Spring","Summer","Autumn","Winter"})</f>
        <v>Winter</v>
      </c>
    </row>
    <row r="8997" spans="2:18"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c r="O8997" s="4">
        <f>MONTH(Table1[[#This Row],[Invoice Date]])</f>
        <v>1</v>
      </c>
      <c r="P8997" s="4">
        <f>YEAR(Table1[[#This Row],[Invoice Date]])</f>
        <v>2021</v>
      </c>
      <c r="Q8997" s="4" t="str">
        <f>"Q"&amp;ROUNDUP(MONTH(Table1[[#This Row],[Invoice Date]])/3,0)</f>
        <v>Q1</v>
      </c>
      <c r="R8997" s="4" t="str">
        <f>LOOKUP(O8997,{1,3,6,9,12},{"Winter","Spring","Summer","Autumn","Winter"})</f>
        <v>Winter</v>
      </c>
    </row>
    <row r="8998" spans="2:18"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c r="O8998" s="4">
        <f>MONTH(Table1[[#This Row],[Invoice Date]])</f>
        <v>1</v>
      </c>
      <c r="P8998" s="4">
        <f>YEAR(Table1[[#This Row],[Invoice Date]])</f>
        <v>2021</v>
      </c>
      <c r="Q8998" s="4" t="str">
        <f>"Q"&amp;ROUNDUP(MONTH(Table1[[#This Row],[Invoice Date]])/3,0)</f>
        <v>Q1</v>
      </c>
      <c r="R8998" s="4" t="str">
        <f>LOOKUP(O8998,{1,3,6,9,12},{"Winter","Spring","Summer","Autumn","Winter"})</f>
        <v>Winter</v>
      </c>
    </row>
    <row r="8999" spans="2:18"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c r="O8999" s="4">
        <f>MONTH(Table1[[#This Row],[Invoice Date]])</f>
        <v>1</v>
      </c>
      <c r="P8999" s="4">
        <f>YEAR(Table1[[#This Row],[Invoice Date]])</f>
        <v>2021</v>
      </c>
      <c r="Q8999" s="4" t="str">
        <f>"Q"&amp;ROUNDUP(MONTH(Table1[[#This Row],[Invoice Date]])/3,0)</f>
        <v>Q1</v>
      </c>
      <c r="R8999" s="4" t="str">
        <f>LOOKUP(O8999,{1,3,6,9,12},{"Winter","Spring","Summer","Autumn","Winter"})</f>
        <v>Winter</v>
      </c>
    </row>
    <row r="9000" spans="2:18"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c r="O9000" s="4">
        <f>MONTH(Table1[[#This Row],[Invoice Date]])</f>
        <v>1</v>
      </c>
      <c r="P9000" s="4">
        <f>YEAR(Table1[[#This Row],[Invoice Date]])</f>
        <v>2021</v>
      </c>
      <c r="Q9000" s="4" t="str">
        <f>"Q"&amp;ROUNDUP(MONTH(Table1[[#This Row],[Invoice Date]])/3,0)</f>
        <v>Q1</v>
      </c>
      <c r="R9000" s="4" t="str">
        <f>LOOKUP(O9000,{1,3,6,9,12},{"Winter","Spring","Summer","Autumn","Winter"})</f>
        <v>Winter</v>
      </c>
    </row>
    <row r="9001" spans="2:18"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c r="O9001" s="4">
        <f>MONTH(Table1[[#This Row],[Invoice Date]])</f>
        <v>1</v>
      </c>
      <c r="P9001" s="4">
        <f>YEAR(Table1[[#This Row],[Invoice Date]])</f>
        <v>2021</v>
      </c>
      <c r="Q9001" s="4" t="str">
        <f>"Q"&amp;ROUNDUP(MONTH(Table1[[#This Row],[Invoice Date]])/3,0)</f>
        <v>Q1</v>
      </c>
      <c r="R9001" s="4" t="str">
        <f>LOOKUP(O9001,{1,3,6,9,12},{"Winter","Spring","Summer","Autumn","Winter"})</f>
        <v>Winter</v>
      </c>
    </row>
    <row r="9002" spans="2:18"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c r="O9002" s="4">
        <f>MONTH(Table1[[#This Row],[Invoice Date]])</f>
        <v>1</v>
      </c>
      <c r="P9002" s="4">
        <f>YEAR(Table1[[#This Row],[Invoice Date]])</f>
        <v>2021</v>
      </c>
      <c r="Q9002" s="4" t="str">
        <f>"Q"&amp;ROUNDUP(MONTH(Table1[[#This Row],[Invoice Date]])/3,0)</f>
        <v>Q1</v>
      </c>
      <c r="R9002" s="4" t="str">
        <f>LOOKUP(O9002,{1,3,6,9,12},{"Winter","Spring","Summer","Autumn","Winter"})</f>
        <v>Winter</v>
      </c>
    </row>
    <row r="9003" spans="2:18"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c r="O9003" s="4">
        <f>MONTH(Table1[[#This Row],[Invoice Date]])</f>
        <v>2</v>
      </c>
      <c r="P9003" s="4">
        <f>YEAR(Table1[[#This Row],[Invoice Date]])</f>
        <v>2021</v>
      </c>
      <c r="Q9003" s="4" t="str">
        <f>"Q"&amp;ROUNDUP(MONTH(Table1[[#This Row],[Invoice Date]])/3,0)</f>
        <v>Q1</v>
      </c>
      <c r="R9003" s="4" t="str">
        <f>LOOKUP(O9003,{1,3,6,9,12},{"Winter","Spring","Summer","Autumn","Winter"})</f>
        <v>Winter</v>
      </c>
    </row>
    <row r="9004" spans="2:18"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c r="O9004" s="4">
        <f>MONTH(Table1[[#This Row],[Invoice Date]])</f>
        <v>2</v>
      </c>
      <c r="P9004" s="4">
        <f>YEAR(Table1[[#This Row],[Invoice Date]])</f>
        <v>2021</v>
      </c>
      <c r="Q9004" s="4" t="str">
        <f>"Q"&amp;ROUNDUP(MONTH(Table1[[#This Row],[Invoice Date]])/3,0)</f>
        <v>Q1</v>
      </c>
      <c r="R9004" s="4" t="str">
        <f>LOOKUP(O9004,{1,3,6,9,12},{"Winter","Spring","Summer","Autumn","Winter"})</f>
        <v>Winter</v>
      </c>
    </row>
    <row r="9005" spans="2:18"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c r="O9005" s="4">
        <f>MONTH(Table1[[#This Row],[Invoice Date]])</f>
        <v>2</v>
      </c>
      <c r="P9005" s="4">
        <f>YEAR(Table1[[#This Row],[Invoice Date]])</f>
        <v>2021</v>
      </c>
      <c r="Q9005" s="4" t="str">
        <f>"Q"&amp;ROUNDUP(MONTH(Table1[[#This Row],[Invoice Date]])/3,0)</f>
        <v>Q1</v>
      </c>
      <c r="R9005" s="4" t="str">
        <f>LOOKUP(O9005,{1,3,6,9,12},{"Winter","Spring","Summer","Autumn","Winter"})</f>
        <v>Winter</v>
      </c>
    </row>
    <row r="9006" spans="2:18"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c r="O9006" s="4">
        <f>MONTH(Table1[[#This Row],[Invoice Date]])</f>
        <v>2</v>
      </c>
      <c r="P9006" s="4">
        <f>YEAR(Table1[[#This Row],[Invoice Date]])</f>
        <v>2021</v>
      </c>
      <c r="Q9006" s="4" t="str">
        <f>"Q"&amp;ROUNDUP(MONTH(Table1[[#This Row],[Invoice Date]])/3,0)</f>
        <v>Q1</v>
      </c>
      <c r="R9006" s="4" t="str">
        <f>LOOKUP(O9006,{1,3,6,9,12},{"Winter","Spring","Summer","Autumn","Winter"})</f>
        <v>Winter</v>
      </c>
    </row>
    <row r="9007" spans="2:18"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c r="O9007" s="4">
        <f>MONTH(Table1[[#This Row],[Invoice Date]])</f>
        <v>2</v>
      </c>
      <c r="P9007" s="4">
        <f>YEAR(Table1[[#This Row],[Invoice Date]])</f>
        <v>2021</v>
      </c>
      <c r="Q9007" s="4" t="str">
        <f>"Q"&amp;ROUNDUP(MONTH(Table1[[#This Row],[Invoice Date]])/3,0)</f>
        <v>Q1</v>
      </c>
      <c r="R9007" s="4" t="str">
        <f>LOOKUP(O9007,{1,3,6,9,12},{"Winter","Spring","Summer","Autumn","Winter"})</f>
        <v>Winter</v>
      </c>
    </row>
    <row r="9008" spans="2:18"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c r="O9008" s="4">
        <f>MONTH(Table1[[#This Row],[Invoice Date]])</f>
        <v>2</v>
      </c>
      <c r="P9008" s="4">
        <f>YEAR(Table1[[#This Row],[Invoice Date]])</f>
        <v>2021</v>
      </c>
      <c r="Q9008" s="4" t="str">
        <f>"Q"&amp;ROUNDUP(MONTH(Table1[[#This Row],[Invoice Date]])/3,0)</f>
        <v>Q1</v>
      </c>
      <c r="R9008" s="4" t="str">
        <f>LOOKUP(O9008,{1,3,6,9,12},{"Winter","Spring","Summer","Autumn","Winter"})</f>
        <v>Winter</v>
      </c>
    </row>
    <row r="9009" spans="2:18"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c r="O9009" s="4">
        <f>MONTH(Table1[[#This Row],[Invoice Date]])</f>
        <v>3</v>
      </c>
      <c r="P9009" s="4">
        <f>YEAR(Table1[[#This Row],[Invoice Date]])</f>
        <v>2021</v>
      </c>
      <c r="Q9009" s="4" t="str">
        <f>"Q"&amp;ROUNDUP(MONTH(Table1[[#This Row],[Invoice Date]])/3,0)</f>
        <v>Q1</v>
      </c>
      <c r="R9009" s="4" t="str">
        <f>LOOKUP(O9009,{1,3,6,9,12},{"Winter","Spring","Summer","Autumn","Winter"})</f>
        <v>Spring</v>
      </c>
    </row>
    <row r="9010" spans="2:18"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c r="O9010" s="4">
        <f>MONTH(Table1[[#This Row],[Invoice Date]])</f>
        <v>3</v>
      </c>
      <c r="P9010" s="4">
        <f>YEAR(Table1[[#This Row],[Invoice Date]])</f>
        <v>2021</v>
      </c>
      <c r="Q9010" s="4" t="str">
        <f>"Q"&amp;ROUNDUP(MONTH(Table1[[#This Row],[Invoice Date]])/3,0)</f>
        <v>Q1</v>
      </c>
      <c r="R9010" s="4" t="str">
        <f>LOOKUP(O9010,{1,3,6,9,12},{"Winter","Spring","Summer","Autumn","Winter"})</f>
        <v>Spring</v>
      </c>
    </row>
    <row r="9011" spans="2:18"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c r="O9011" s="4">
        <f>MONTH(Table1[[#This Row],[Invoice Date]])</f>
        <v>3</v>
      </c>
      <c r="P9011" s="4">
        <f>YEAR(Table1[[#This Row],[Invoice Date]])</f>
        <v>2021</v>
      </c>
      <c r="Q9011" s="4" t="str">
        <f>"Q"&amp;ROUNDUP(MONTH(Table1[[#This Row],[Invoice Date]])/3,0)</f>
        <v>Q1</v>
      </c>
      <c r="R9011" s="4" t="str">
        <f>LOOKUP(O9011,{1,3,6,9,12},{"Winter","Spring","Summer","Autumn","Winter"})</f>
        <v>Spring</v>
      </c>
    </row>
    <row r="9012" spans="2:18"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c r="O9012" s="4">
        <f>MONTH(Table1[[#This Row],[Invoice Date]])</f>
        <v>3</v>
      </c>
      <c r="P9012" s="4">
        <f>YEAR(Table1[[#This Row],[Invoice Date]])</f>
        <v>2021</v>
      </c>
      <c r="Q9012" s="4" t="str">
        <f>"Q"&amp;ROUNDUP(MONTH(Table1[[#This Row],[Invoice Date]])/3,0)</f>
        <v>Q1</v>
      </c>
      <c r="R9012" s="4" t="str">
        <f>LOOKUP(O9012,{1,3,6,9,12},{"Winter","Spring","Summer","Autumn","Winter"})</f>
        <v>Spring</v>
      </c>
    </row>
    <row r="9013" spans="2:18"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c r="O9013" s="4">
        <f>MONTH(Table1[[#This Row],[Invoice Date]])</f>
        <v>3</v>
      </c>
      <c r="P9013" s="4">
        <f>YEAR(Table1[[#This Row],[Invoice Date]])</f>
        <v>2021</v>
      </c>
      <c r="Q9013" s="4" t="str">
        <f>"Q"&amp;ROUNDUP(MONTH(Table1[[#This Row],[Invoice Date]])/3,0)</f>
        <v>Q1</v>
      </c>
      <c r="R9013" s="4" t="str">
        <f>LOOKUP(O9013,{1,3,6,9,12},{"Winter","Spring","Summer","Autumn","Winter"})</f>
        <v>Spring</v>
      </c>
    </row>
    <row r="9014" spans="2:18"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c r="O9014" s="4">
        <f>MONTH(Table1[[#This Row],[Invoice Date]])</f>
        <v>3</v>
      </c>
      <c r="P9014" s="4">
        <f>YEAR(Table1[[#This Row],[Invoice Date]])</f>
        <v>2021</v>
      </c>
      <c r="Q9014" s="4" t="str">
        <f>"Q"&amp;ROUNDUP(MONTH(Table1[[#This Row],[Invoice Date]])/3,0)</f>
        <v>Q1</v>
      </c>
      <c r="R9014" s="4" t="str">
        <f>LOOKUP(O9014,{1,3,6,9,12},{"Winter","Spring","Summer","Autumn","Winter"})</f>
        <v>Spring</v>
      </c>
    </row>
    <row r="9015" spans="2:18"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c r="O9015" s="4">
        <f>MONTH(Table1[[#This Row],[Invoice Date]])</f>
        <v>4</v>
      </c>
      <c r="P9015" s="4">
        <f>YEAR(Table1[[#This Row],[Invoice Date]])</f>
        <v>2021</v>
      </c>
      <c r="Q9015" s="4" t="str">
        <f>"Q"&amp;ROUNDUP(MONTH(Table1[[#This Row],[Invoice Date]])/3,0)</f>
        <v>Q2</v>
      </c>
      <c r="R9015" s="4" t="str">
        <f>LOOKUP(O9015,{1,3,6,9,12},{"Winter","Spring","Summer","Autumn","Winter"})</f>
        <v>Spring</v>
      </c>
    </row>
    <row r="9016" spans="2:18"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c r="O9016" s="4">
        <f>MONTH(Table1[[#This Row],[Invoice Date]])</f>
        <v>4</v>
      </c>
      <c r="P9016" s="4">
        <f>YEAR(Table1[[#This Row],[Invoice Date]])</f>
        <v>2021</v>
      </c>
      <c r="Q9016" s="4" t="str">
        <f>"Q"&amp;ROUNDUP(MONTH(Table1[[#This Row],[Invoice Date]])/3,0)</f>
        <v>Q2</v>
      </c>
      <c r="R9016" s="4" t="str">
        <f>LOOKUP(O9016,{1,3,6,9,12},{"Winter","Spring","Summer","Autumn","Winter"})</f>
        <v>Spring</v>
      </c>
    </row>
    <row r="9017" spans="2:18"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c r="O9017" s="4">
        <f>MONTH(Table1[[#This Row],[Invoice Date]])</f>
        <v>4</v>
      </c>
      <c r="P9017" s="4">
        <f>YEAR(Table1[[#This Row],[Invoice Date]])</f>
        <v>2021</v>
      </c>
      <c r="Q9017" s="4" t="str">
        <f>"Q"&amp;ROUNDUP(MONTH(Table1[[#This Row],[Invoice Date]])/3,0)</f>
        <v>Q2</v>
      </c>
      <c r="R9017" s="4" t="str">
        <f>LOOKUP(O9017,{1,3,6,9,12},{"Winter","Spring","Summer","Autumn","Winter"})</f>
        <v>Spring</v>
      </c>
    </row>
    <row r="9018" spans="2:18"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c r="O9018" s="4">
        <f>MONTH(Table1[[#This Row],[Invoice Date]])</f>
        <v>4</v>
      </c>
      <c r="P9018" s="4">
        <f>YEAR(Table1[[#This Row],[Invoice Date]])</f>
        <v>2021</v>
      </c>
      <c r="Q9018" s="4" t="str">
        <f>"Q"&amp;ROUNDUP(MONTH(Table1[[#This Row],[Invoice Date]])/3,0)</f>
        <v>Q2</v>
      </c>
      <c r="R9018" s="4" t="str">
        <f>LOOKUP(O9018,{1,3,6,9,12},{"Winter","Spring","Summer","Autumn","Winter"})</f>
        <v>Spring</v>
      </c>
    </row>
    <row r="9019" spans="2:18"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c r="O9019" s="4">
        <f>MONTH(Table1[[#This Row],[Invoice Date]])</f>
        <v>4</v>
      </c>
      <c r="P9019" s="4">
        <f>YEAR(Table1[[#This Row],[Invoice Date]])</f>
        <v>2021</v>
      </c>
      <c r="Q9019" s="4" t="str">
        <f>"Q"&amp;ROUNDUP(MONTH(Table1[[#This Row],[Invoice Date]])/3,0)</f>
        <v>Q2</v>
      </c>
      <c r="R9019" s="4" t="str">
        <f>LOOKUP(O9019,{1,3,6,9,12},{"Winter","Spring","Summer","Autumn","Winter"})</f>
        <v>Spring</v>
      </c>
    </row>
    <row r="9020" spans="2:18"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c r="O9020" s="4">
        <f>MONTH(Table1[[#This Row],[Invoice Date]])</f>
        <v>4</v>
      </c>
      <c r="P9020" s="4">
        <f>YEAR(Table1[[#This Row],[Invoice Date]])</f>
        <v>2021</v>
      </c>
      <c r="Q9020" s="4" t="str">
        <f>"Q"&amp;ROUNDUP(MONTH(Table1[[#This Row],[Invoice Date]])/3,0)</f>
        <v>Q2</v>
      </c>
      <c r="R9020" s="4" t="str">
        <f>LOOKUP(O9020,{1,3,6,9,12},{"Winter","Spring","Summer","Autumn","Winter"})</f>
        <v>Spring</v>
      </c>
    </row>
    <row r="9021" spans="2:18"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c r="O9021" s="4">
        <f>MONTH(Table1[[#This Row],[Invoice Date]])</f>
        <v>5</v>
      </c>
      <c r="P9021" s="4">
        <f>YEAR(Table1[[#This Row],[Invoice Date]])</f>
        <v>2021</v>
      </c>
      <c r="Q9021" s="4" t="str">
        <f>"Q"&amp;ROUNDUP(MONTH(Table1[[#This Row],[Invoice Date]])/3,0)</f>
        <v>Q2</v>
      </c>
      <c r="R9021" s="4" t="str">
        <f>LOOKUP(O9021,{1,3,6,9,12},{"Winter","Spring","Summer","Autumn","Winter"})</f>
        <v>Spring</v>
      </c>
    </row>
    <row r="9022" spans="2:18"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c r="O9022" s="4">
        <f>MONTH(Table1[[#This Row],[Invoice Date]])</f>
        <v>5</v>
      </c>
      <c r="P9022" s="4">
        <f>YEAR(Table1[[#This Row],[Invoice Date]])</f>
        <v>2021</v>
      </c>
      <c r="Q9022" s="4" t="str">
        <f>"Q"&amp;ROUNDUP(MONTH(Table1[[#This Row],[Invoice Date]])/3,0)</f>
        <v>Q2</v>
      </c>
      <c r="R9022" s="4" t="str">
        <f>LOOKUP(O9022,{1,3,6,9,12},{"Winter","Spring","Summer","Autumn","Winter"})</f>
        <v>Spring</v>
      </c>
    </row>
    <row r="9023" spans="2:18"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c r="O9023" s="4">
        <f>MONTH(Table1[[#This Row],[Invoice Date]])</f>
        <v>5</v>
      </c>
      <c r="P9023" s="4">
        <f>YEAR(Table1[[#This Row],[Invoice Date]])</f>
        <v>2021</v>
      </c>
      <c r="Q9023" s="4" t="str">
        <f>"Q"&amp;ROUNDUP(MONTH(Table1[[#This Row],[Invoice Date]])/3,0)</f>
        <v>Q2</v>
      </c>
      <c r="R9023" s="4" t="str">
        <f>LOOKUP(O9023,{1,3,6,9,12},{"Winter","Spring","Summer","Autumn","Winter"})</f>
        <v>Spring</v>
      </c>
    </row>
    <row r="9024" spans="2:18"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c r="O9024" s="4">
        <f>MONTH(Table1[[#This Row],[Invoice Date]])</f>
        <v>5</v>
      </c>
      <c r="P9024" s="4">
        <f>YEAR(Table1[[#This Row],[Invoice Date]])</f>
        <v>2021</v>
      </c>
      <c r="Q9024" s="4" t="str">
        <f>"Q"&amp;ROUNDUP(MONTH(Table1[[#This Row],[Invoice Date]])/3,0)</f>
        <v>Q2</v>
      </c>
      <c r="R9024" s="4" t="str">
        <f>LOOKUP(O9024,{1,3,6,9,12},{"Winter","Spring","Summer","Autumn","Winter"})</f>
        <v>Spring</v>
      </c>
    </row>
    <row r="9025" spans="2:18"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c r="O9025" s="4">
        <f>MONTH(Table1[[#This Row],[Invoice Date]])</f>
        <v>5</v>
      </c>
      <c r="P9025" s="4">
        <f>YEAR(Table1[[#This Row],[Invoice Date]])</f>
        <v>2021</v>
      </c>
      <c r="Q9025" s="4" t="str">
        <f>"Q"&amp;ROUNDUP(MONTH(Table1[[#This Row],[Invoice Date]])/3,0)</f>
        <v>Q2</v>
      </c>
      <c r="R9025" s="4" t="str">
        <f>LOOKUP(O9025,{1,3,6,9,12},{"Winter","Spring","Summer","Autumn","Winter"})</f>
        <v>Spring</v>
      </c>
    </row>
    <row r="9026" spans="2:18"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c r="O9026" s="4">
        <f>MONTH(Table1[[#This Row],[Invoice Date]])</f>
        <v>5</v>
      </c>
      <c r="P9026" s="4">
        <f>YEAR(Table1[[#This Row],[Invoice Date]])</f>
        <v>2021</v>
      </c>
      <c r="Q9026" s="4" t="str">
        <f>"Q"&amp;ROUNDUP(MONTH(Table1[[#This Row],[Invoice Date]])/3,0)</f>
        <v>Q2</v>
      </c>
      <c r="R9026" s="4" t="str">
        <f>LOOKUP(O9026,{1,3,6,9,12},{"Winter","Spring","Summer","Autumn","Winter"})</f>
        <v>Spring</v>
      </c>
    </row>
    <row r="9027" spans="2:18"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c r="O9027" s="4">
        <f>MONTH(Table1[[#This Row],[Invoice Date]])</f>
        <v>6</v>
      </c>
      <c r="P9027" s="4">
        <f>YEAR(Table1[[#This Row],[Invoice Date]])</f>
        <v>2021</v>
      </c>
      <c r="Q9027" s="4" t="str">
        <f>"Q"&amp;ROUNDUP(MONTH(Table1[[#This Row],[Invoice Date]])/3,0)</f>
        <v>Q2</v>
      </c>
      <c r="R9027" s="4" t="str">
        <f>LOOKUP(O9027,{1,3,6,9,12},{"Winter","Spring","Summer","Autumn","Winter"})</f>
        <v>Summer</v>
      </c>
    </row>
    <row r="9028" spans="2:18"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c r="O9028" s="4">
        <f>MONTH(Table1[[#This Row],[Invoice Date]])</f>
        <v>6</v>
      </c>
      <c r="P9028" s="4">
        <f>YEAR(Table1[[#This Row],[Invoice Date]])</f>
        <v>2021</v>
      </c>
      <c r="Q9028" s="4" t="str">
        <f>"Q"&amp;ROUNDUP(MONTH(Table1[[#This Row],[Invoice Date]])/3,0)</f>
        <v>Q2</v>
      </c>
      <c r="R9028" s="4" t="str">
        <f>LOOKUP(O9028,{1,3,6,9,12},{"Winter","Spring","Summer","Autumn","Winter"})</f>
        <v>Summer</v>
      </c>
    </row>
    <row r="9029" spans="2:18"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c r="O9029" s="4">
        <f>MONTH(Table1[[#This Row],[Invoice Date]])</f>
        <v>6</v>
      </c>
      <c r="P9029" s="4">
        <f>YEAR(Table1[[#This Row],[Invoice Date]])</f>
        <v>2021</v>
      </c>
      <c r="Q9029" s="4" t="str">
        <f>"Q"&amp;ROUNDUP(MONTH(Table1[[#This Row],[Invoice Date]])/3,0)</f>
        <v>Q2</v>
      </c>
      <c r="R9029" s="4" t="str">
        <f>LOOKUP(O9029,{1,3,6,9,12},{"Winter","Spring","Summer","Autumn","Winter"})</f>
        <v>Summer</v>
      </c>
    </row>
    <row r="9030" spans="2:18"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c r="O9030" s="4">
        <f>MONTH(Table1[[#This Row],[Invoice Date]])</f>
        <v>6</v>
      </c>
      <c r="P9030" s="4">
        <f>YEAR(Table1[[#This Row],[Invoice Date]])</f>
        <v>2021</v>
      </c>
      <c r="Q9030" s="4" t="str">
        <f>"Q"&amp;ROUNDUP(MONTH(Table1[[#This Row],[Invoice Date]])/3,0)</f>
        <v>Q2</v>
      </c>
      <c r="R9030" s="4" t="str">
        <f>LOOKUP(O9030,{1,3,6,9,12},{"Winter","Spring","Summer","Autumn","Winter"})</f>
        <v>Summer</v>
      </c>
    </row>
    <row r="9031" spans="2:18"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c r="O9031" s="4">
        <f>MONTH(Table1[[#This Row],[Invoice Date]])</f>
        <v>6</v>
      </c>
      <c r="P9031" s="4">
        <f>YEAR(Table1[[#This Row],[Invoice Date]])</f>
        <v>2021</v>
      </c>
      <c r="Q9031" s="4" t="str">
        <f>"Q"&amp;ROUNDUP(MONTH(Table1[[#This Row],[Invoice Date]])/3,0)</f>
        <v>Q2</v>
      </c>
      <c r="R9031" s="4" t="str">
        <f>LOOKUP(O9031,{1,3,6,9,12},{"Winter","Spring","Summer","Autumn","Winter"})</f>
        <v>Summer</v>
      </c>
    </row>
    <row r="9032" spans="2:18"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c r="O9032" s="4">
        <f>MONTH(Table1[[#This Row],[Invoice Date]])</f>
        <v>6</v>
      </c>
      <c r="P9032" s="4">
        <f>YEAR(Table1[[#This Row],[Invoice Date]])</f>
        <v>2021</v>
      </c>
      <c r="Q9032" s="4" t="str">
        <f>"Q"&amp;ROUNDUP(MONTH(Table1[[#This Row],[Invoice Date]])/3,0)</f>
        <v>Q2</v>
      </c>
      <c r="R9032" s="4" t="str">
        <f>LOOKUP(O9032,{1,3,6,9,12},{"Winter","Spring","Summer","Autumn","Winter"})</f>
        <v>Summer</v>
      </c>
    </row>
    <row r="9033" spans="2:18"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c r="O9033" s="4">
        <f>MONTH(Table1[[#This Row],[Invoice Date]])</f>
        <v>7</v>
      </c>
      <c r="P9033" s="4">
        <f>YEAR(Table1[[#This Row],[Invoice Date]])</f>
        <v>2021</v>
      </c>
      <c r="Q9033" s="4" t="str">
        <f>"Q"&amp;ROUNDUP(MONTH(Table1[[#This Row],[Invoice Date]])/3,0)</f>
        <v>Q3</v>
      </c>
      <c r="R9033" s="4" t="str">
        <f>LOOKUP(O9033,{1,3,6,9,12},{"Winter","Spring","Summer","Autumn","Winter"})</f>
        <v>Summer</v>
      </c>
    </row>
    <row r="9034" spans="2:18"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c r="O9034" s="4">
        <f>MONTH(Table1[[#This Row],[Invoice Date]])</f>
        <v>7</v>
      </c>
      <c r="P9034" s="4">
        <f>YEAR(Table1[[#This Row],[Invoice Date]])</f>
        <v>2021</v>
      </c>
      <c r="Q9034" s="4" t="str">
        <f>"Q"&amp;ROUNDUP(MONTH(Table1[[#This Row],[Invoice Date]])/3,0)</f>
        <v>Q3</v>
      </c>
      <c r="R9034" s="4" t="str">
        <f>LOOKUP(O9034,{1,3,6,9,12},{"Winter","Spring","Summer","Autumn","Winter"})</f>
        <v>Summer</v>
      </c>
    </row>
    <row r="9035" spans="2:18"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c r="O9035" s="4">
        <f>MONTH(Table1[[#This Row],[Invoice Date]])</f>
        <v>7</v>
      </c>
      <c r="P9035" s="4">
        <f>YEAR(Table1[[#This Row],[Invoice Date]])</f>
        <v>2021</v>
      </c>
      <c r="Q9035" s="4" t="str">
        <f>"Q"&amp;ROUNDUP(MONTH(Table1[[#This Row],[Invoice Date]])/3,0)</f>
        <v>Q3</v>
      </c>
      <c r="R9035" s="4" t="str">
        <f>LOOKUP(O9035,{1,3,6,9,12},{"Winter","Spring","Summer","Autumn","Winter"})</f>
        <v>Summer</v>
      </c>
    </row>
    <row r="9036" spans="2:18"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c r="O9036" s="4">
        <f>MONTH(Table1[[#This Row],[Invoice Date]])</f>
        <v>7</v>
      </c>
      <c r="P9036" s="4">
        <f>YEAR(Table1[[#This Row],[Invoice Date]])</f>
        <v>2021</v>
      </c>
      <c r="Q9036" s="4" t="str">
        <f>"Q"&amp;ROUNDUP(MONTH(Table1[[#This Row],[Invoice Date]])/3,0)</f>
        <v>Q3</v>
      </c>
      <c r="R9036" s="4" t="str">
        <f>LOOKUP(O9036,{1,3,6,9,12},{"Winter","Spring","Summer","Autumn","Winter"})</f>
        <v>Summer</v>
      </c>
    </row>
    <row r="9037" spans="2:18"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c r="O9037" s="4">
        <f>MONTH(Table1[[#This Row],[Invoice Date]])</f>
        <v>7</v>
      </c>
      <c r="P9037" s="4">
        <f>YEAR(Table1[[#This Row],[Invoice Date]])</f>
        <v>2021</v>
      </c>
      <c r="Q9037" s="4" t="str">
        <f>"Q"&amp;ROUNDUP(MONTH(Table1[[#This Row],[Invoice Date]])/3,0)</f>
        <v>Q3</v>
      </c>
      <c r="R9037" s="4" t="str">
        <f>LOOKUP(O9037,{1,3,6,9,12},{"Winter","Spring","Summer","Autumn","Winter"})</f>
        <v>Summer</v>
      </c>
    </row>
    <row r="9038" spans="2:18"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c r="O9038" s="4">
        <f>MONTH(Table1[[#This Row],[Invoice Date]])</f>
        <v>7</v>
      </c>
      <c r="P9038" s="4">
        <f>YEAR(Table1[[#This Row],[Invoice Date]])</f>
        <v>2021</v>
      </c>
      <c r="Q9038" s="4" t="str">
        <f>"Q"&amp;ROUNDUP(MONTH(Table1[[#This Row],[Invoice Date]])/3,0)</f>
        <v>Q3</v>
      </c>
      <c r="R9038" s="4" t="str">
        <f>LOOKUP(O9038,{1,3,6,9,12},{"Winter","Spring","Summer","Autumn","Winter"})</f>
        <v>Summer</v>
      </c>
    </row>
    <row r="9039" spans="2:18"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c r="O9039" s="4">
        <f>MONTH(Table1[[#This Row],[Invoice Date]])</f>
        <v>8</v>
      </c>
      <c r="P9039" s="4">
        <f>YEAR(Table1[[#This Row],[Invoice Date]])</f>
        <v>2021</v>
      </c>
      <c r="Q9039" s="4" t="str">
        <f>"Q"&amp;ROUNDUP(MONTH(Table1[[#This Row],[Invoice Date]])/3,0)</f>
        <v>Q3</v>
      </c>
      <c r="R9039" s="4" t="str">
        <f>LOOKUP(O9039,{1,3,6,9,12},{"Winter","Spring","Summer","Autumn","Winter"})</f>
        <v>Summer</v>
      </c>
    </row>
    <row r="9040" spans="2:18"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c r="O9040" s="4">
        <f>MONTH(Table1[[#This Row],[Invoice Date]])</f>
        <v>8</v>
      </c>
      <c r="P9040" s="4">
        <f>YEAR(Table1[[#This Row],[Invoice Date]])</f>
        <v>2021</v>
      </c>
      <c r="Q9040" s="4" t="str">
        <f>"Q"&amp;ROUNDUP(MONTH(Table1[[#This Row],[Invoice Date]])/3,0)</f>
        <v>Q3</v>
      </c>
      <c r="R9040" s="4" t="str">
        <f>LOOKUP(O9040,{1,3,6,9,12},{"Winter","Spring","Summer","Autumn","Winter"})</f>
        <v>Summer</v>
      </c>
    </row>
    <row r="9041" spans="2:18"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c r="O9041" s="4">
        <f>MONTH(Table1[[#This Row],[Invoice Date]])</f>
        <v>8</v>
      </c>
      <c r="P9041" s="4">
        <f>YEAR(Table1[[#This Row],[Invoice Date]])</f>
        <v>2021</v>
      </c>
      <c r="Q9041" s="4" t="str">
        <f>"Q"&amp;ROUNDUP(MONTH(Table1[[#This Row],[Invoice Date]])/3,0)</f>
        <v>Q3</v>
      </c>
      <c r="R9041" s="4" t="str">
        <f>LOOKUP(O9041,{1,3,6,9,12},{"Winter","Spring","Summer","Autumn","Winter"})</f>
        <v>Summer</v>
      </c>
    </row>
    <row r="9042" spans="2:18"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c r="O9042" s="4">
        <f>MONTH(Table1[[#This Row],[Invoice Date]])</f>
        <v>8</v>
      </c>
      <c r="P9042" s="4">
        <f>YEAR(Table1[[#This Row],[Invoice Date]])</f>
        <v>2021</v>
      </c>
      <c r="Q9042" s="4" t="str">
        <f>"Q"&amp;ROUNDUP(MONTH(Table1[[#This Row],[Invoice Date]])/3,0)</f>
        <v>Q3</v>
      </c>
      <c r="R9042" s="4" t="str">
        <f>LOOKUP(O9042,{1,3,6,9,12},{"Winter","Spring","Summer","Autumn","Winter"})</f>
        <v>Summer</v>
      </c>
    </row>
    <row r="9043" spans="2:18"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c r="O9043" s="4">
        <f>MONTH(Table1[[#This Row],[Invoice Date]])</f>
        <v>8</v>
      </c>
      <c r="P9043" s="4">
        <f>YEAR(Table1[[#This Row],[Invoice Date]])</f>
        <v>2021</v>
      </c>
      <c r="Q9043" s="4" t="str">
        <f>"Q"&amp;ROUNDUP(MONTH(Table1[[#This Row],[Invoice Date]])/3,0)</f>
        <v>Q3</v>
      </c>
      <c r="R9043" s="4" t="str">
        <f>LOOKUP(O9043,{1,3,6,9,12},{"Winter","Spring","Summer","Autumn","Winter"})</f>
        <v>Summer</v>
      </c>
    </row>
    <row r="9044" spans="2:18"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c r="O9044" s="4">
        <f>MONTH(Table1[[#This Row],[Invoice Date]])</f>
        <v>8</v>
      </c>
      <c r="P9044" s="4">
        <f>YEAR(Table1[[#This Row],[Invoice Date]])</f>
        <v>2021</v>
      </c>
      <c r="Q9044" s="4" t="str">
        <f>"Q"&amp;ROUNDUP(MONTH(Table1[[#This Row],[Invoice Date]])/3,0)</f>
        <v>Q3</v>
      </c>
      <c r="R9044" s="4" t="str">
        <f>LOOKUP(O9044,{1,3,6,9,12},{"Winter","Spring","Summer","Autumn","Winter"})</f>
        <v>Summer</v>
      </c>
    </row>
    <row r="9045" spans="2:18"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c r="O9045" s="4">
        <f>MONTH(Table1[[#This Row],[Invoice Date]])</f>
        <v>9</v>
      </c>
      <c r="P9045" s="4">
        <f>YEAR(Table1[[#This Row],[Invoice Date]])</f>
        <v>2021</v>
      </c>
      <c r="Q9045" s="4" t="str">
        <f>"Q"&amp;ROUNDUP(MONTH(Table1[[#This Row],[Invoice Date]])/3,0)</f>
        <v>Q3</v>
      </c>
      <c r="R9045" s="4" t="str">
        <f>LOOKUP(O9045,{1,3,6,9,12},{"Winter","Spring","Summer","Autumn","Winter"})</f>
        <v>Autumn</v>
      </c>
    </row>
    <row r="9046" spans="2:18"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c r="O9046" s="4">
        <f>MONTH(Table1[[#This Row],[Invoice Date]])</f>
        <v>9</v>
      </c>
      <c r="P9046" s="4">
        <f>YEAR(Table1[[#This Row],[Invoice Date]])</f>
        <v>2021</v>
      </c>
      <c r="Q9046" s="4" t="str">
        <f>"Q"&amp;ROUNDUP(MONTH(Table1[[#This Row],[Invoice Date]])/3,0)</f>
        <v>Q3</v>
      </c>
      <c r="R9046" s="4" t="str">
        <f>LOOKUP(O9046,{1,3,6,9,12},{"Winter","Spring","Summer","Autumn","Winter"})</f>
        <v>Autumn</v>
      </c>
    </row>
    <row r="9047" spans="2:18"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c r="O9047" s="4">
        <f>MONTH(Table1[[#This Row],[Invoice Date]])</f>
        <v>9</v>
      </c>
      <c r="P9047" s="4">
        <f>YEAR(Table1[[#This Row],[Invoice Date]])</f>
        <v>2021</v>
      </c>
      <c r="Q9047" s="4" t="str">
        <f>"Q"&amp;ROUNDUP(MONTH(Table1[[#This Row],[Invoice Date]])/3,0)</f>
        <v>Q3</v>
      </c>
      <c r="R9047" s="4" t="str">
        <f>LOOKUP(O9047,{1,3,6,9,12},{"Winter","Spring","Summer","Autumn","Winter"})</f>
        <v>Autumn</v>
      </c>
    </row>
    <row r="9048" spans="2:18"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c r="O9048" s="4">
        <f>MONTH(Table1[[#This Row],[Invoice Date]])</f>
        <v>9</v>
      </c>
      <c r="P9048" s="4">
        <f>YEAR(Table1[[#This Row],[Invoice Date]])</f>
        <v>2021</v>
      </c>
      <c r="Q9048" s="4" t="str">
        <f>"Q"&amp;ROUNDUP(MONTH(Table1[[#This Row],[Invoice Date]])/3,0)</f>
        <v>Q3</v>
      </c>
      <c r="R9048" s="4" t="str">
        <f>LOOKUP(O9048,{1,3,6,9,12},{"Winter","Spring","Summer","Autumn","Winter"})</f>
        <v>Autumn</v>
      </c>
    </row>
    <row r="9049" spans="2:18"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c r="O9049" s="4">
        <f>MONTH(Table1[[#This Row],[Invoice Date]])</f>
        <v>9</v>
      </c>
      <c r="P9049" s="4">
        <f>YEAR(Table1[[#This Row],[Invoice Date]])</f>
        <v>2021</v>
      </c>
      <c r="Q9049" s="4" t="str">
        <f>"Q"&amp;ROUNDUP(MONTH(Table1[[#This Row],[Invoice Date]])/3,0)</f>
        <v>Q3</v>
      </c>
      <c r="R9049" s="4" t="str">
        <f>LOOKUP(O9049,{1,3,6,9,12},{"Winter","Spring","Summer","Autumn","Winter"})</f>
        <v>Autumn</v>
      </c>
    </row>
    <row r="9050" spans="2:18"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c r="O9050" s="4">
        <f>MONTH(Table1[[#This Row],[Invoice Date]])</f>
        <v>9</v>
      </c>
      <c r="P9050" s="4">
        <f>YEAR(Table1[[#This Row],[Invoice Date]])</f>
        <v>2021</v>
      </c>
      <c r="Q9050" s="4" t="str">
        <f>"Q"&amp;ROUNDUP(MONTH(Table1[[#This Row],[Invoice Date]])/3,0)</f>
        <v>Q3</v>
      </c>
      <c r="R9050" s="4" t="str">
        <f>LOOKUP(O9050,{1,3,6,9,12},{"Winter","Spring","Summer","Autumn","Winter"})</f>
        <v>Autumn</v>
      </c>
    </row>
    <row r="9051" spans="2:18"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c r="O9051" s="4">
        <f>MONTH(Table1[[#This Row],[Invoice Date]])</f>
        <v>10</v>
      </c>
      <c r="P9051" s="4">
        <f>YEAR(Table1[[#This Row],[Invoice Date]])</f>
        <v>2021</v>
      </c>
      <c r="Q9051" s="4" t="str">
        <f>"Q"&amp;ROUNDUP(MONTH(Table1[[#This Row],[Invoice Date]])/3,0)</f>
        <v>Q4</v>
      </c>
      <c r="R9051" s="4" t="str">
        <f>LOOKUP(O9051,{1,3,6,9,12},{"Winter","Spring","Summer","Autumn","Winter"})</f>
        <v>Autumn</v>
      </c>
    </row>
    <row r="9052" spans="2:18"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c r="O9052" s="4">
        <f>MONTH(Table1[[#This Row],[Invoice Date]])</f>
        <v>10</v>
      </c>
      <c r="P9052" s="4">
        <f>YEAR(Table1[[#This Row],[Invoice Date]])</f>
        <v>2021</v>
      </c>
      <c r="Q9052" s="4" t="str">
        <f>"Q"&amp;ROUNDUP(MONTH(Table1[[#This Row],[Invoice Date]])/3,0)</f>
        <v>Q4</v>
      </c>
      <c r="R9052" s="4" t="str">
        <f>LOOKUP(O9052,{1,3,6,9,12},{"Winter","Spring","Summer","Autumn","Winter"})</f>
        <v>Autumn</v>
      </c>
    </row>
    <row r="9053" spans="2:18"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c r="O9053" s="4">
        <f>MONTH(Table1[[#This Row],[Invoice Date]])</f>
        <v>10</v>
      </c>
      <c r="P9053" s="4">
        <f>YEAR(Table1[[#This Row],[Invoice Date]])</f>
        <v>2021</v>
      </c>
      <c r="Q9053" s="4" t="str">
        <f>"Q"&amp;ROUNDUP(MONTH(Table1[[#This Row],[Invoice Date]])/3,0)</f>
        <v>Q4</v>
      </c>
      <c r="R9053" s="4" t="str">
        <f>LOOKUP(O9053,{1,3,6,9,12},{"Winter","Spring","Summer","Autumn","Winter"})</f>
        <v>Autumn</v>
      </c>
    </row>
    <row r="9054" spans="2:18"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c r="O9054" s="4">
        <f>MONTH(Table1[[#This Row],[Invoice Date]])</f>
        <v>10</v>
      </c>
      <c r="P9054" s="4">
        <f>YEAR(Table1[[#This Row],[Invoice Date]])</f>
        <v>2021</v>
      </c>
      <c r="Q9054" s="4" t="str">
        <f>"Q"&amp;ROUNDUP(MONTH(Table1[[#This Row],[Invoice Date]])/3,0)</f>
        <v>Q4</v>
      </c>
      <c r="R9054" s="4" t="str">
        <f>LOOKUP(O9054,{1,3,6,9,12},{"Winter","Spring","Summer","Autumn","Winter"})</f>
        <v>Autumn</v>
      </c>
    </row>
    <row r="9055" spans="2:18"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c r="O9055" s="4">
        <f>MONTH(Table1[[#This Row],[Invoice Date]])</f>
        <v>10</v>
      </c>
      <c r="P9055" s="4">
        <f>YEAR(Table1[[#This Row],[Invoice Date]])</f>
        <v>2021</v>
      </c>
      <c r="Q9055" s="4" t="str">
        <f>"Q"&amp;ROUNDUP(MONTH(Table1[[#This Row],[Invoice Date]])/3,0)</f>
        <v>Q4</v>
      </c>
      <c r="R9055" s="4" t="str">
        <f>LOOKUP(O9055,{1,3,6,9,12},{"Winter","Spring","Summer","Autumn","Winter"})</f>
        <v>Autumn</v>
      </c>
    </row>
    <row r="9056" spans="2:18"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c r="O9056" s="4">
        <f>MONTH(Table1[[#This Row],[Invoice Date]])</f>
        <v>10</v>
      </c>
      <c r="P9056" s="4">
        <f>YEAR(Table1[[#This Row],[Invoice Date]])</f>
        <v>2021</v>
      </c>
      <c r="Q9056" s="4" t="str">
        <f>"Q"&amp;ROUNDUP(MONTH(Table1[[#This Row],[Invoice Date]])/3,0)</f>
        <v>Q4</v>
      </c>
      <c r="R9056" s="4" t="str">
        <f>LOOKUP(O9056,{1,3,6,9,12},{"Winter","Spring","Summer","Autumn","Winter"})</f>
        <v>Autumn</v>
      </c>
    </row>
    <row r="9057" spans="2:18"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c r="O9057" s="4">
        <f>MONTH(Table1[[#This Row],[Invoice Date]])</f>
        <v>11</v>
      </c>
      <c r="P9057" s="4">
        <f>YEAR(Table1[[#This Row],[Invoice Date]])</f>
        <v>2021</v>
      </c>
      <c r="Q9057" s="4" t="str">
        <f>"Q"&amp;ROUNDUP(MONTH(Table1[[#This Row],[Invoice Date]])/3,0)</f>
        <v>Q4</v>
      </c>
      <c r="R9057" s="4" t="str">
        <f>LOOKUP(O9057,{1,3,6,9,12},{"Winter","Spring","Summer","Autumn","Winter"})</f>
        <v>Autumn</v>
      </c>
    </row>
    <row r="9058" spans="2:18"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c r="O9058" s="4">
        <f>MONTH(Table1[[#This Row],[Invoice Date]])</f>
        <v>11</v>
      </c>
      <c r="P9058" s="4">
        <f>YEAR(Table1[[#This Row],[Invoice Date]])</f>
        <v>2021</v>
      </c>
      <c r="Q9058" s="4" t="str">
        <f>"Q"&amp;ROUNDUP(MONTH(Table1[[#This Row],[Invoice Date]])/3,0)</f>
        <v>Q4</v>
      </c>
      <c r="R9058" s="4" t="str">
        <f>LOOKUP(O9058,{1,3,6,9,12},{"Winter","Spring","Summer","Autumn","Winter"})</f>
        <v>Autumn</v>
      </c>
    </row>
    <row r="9059" spans="2:18"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c r="O9059" s="4">
        <f>MONTH(Table1[[#This Row],[Invoice Date]])</f>
        <v>11</v>
      </c>
      <c r="P9059" s="4">
        <f>YEAR(Table1[[#This Row],[Invoice Date]])</f>
        <v>2021</v>
      </c>
      <c r="Q9059" s="4" t="str">
        <f>"Q"&amp;ROUNDUP(MONTH(Table1[[#This Row],[Invoice Date]])/3,0)</f>
        <v>Q4</v>
      </c>
      <c r="R9059" s="4" t="str">
        <f>LOOKUP(O9059,{1,3,6,9,12},{"Winter","Spring","Summer","Autumn","Winter"})</f>
        <v>Autumn</v>
      </c>
    </row>
    <row r="9060" spans="2:18"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c r="O9060" s="4">
        <f>MONTH(Table1[[#This Row],[Invoice Date]])</f>
        <v>11</v>
      </c>
      <c r="P9060" s="4">
        <f>YEAR(Table1[[#This Row],[Invoice Date]])</f>
        <v>2021</v>
      </c>
      <c r="Q9060" s="4" t="str">
        <f>"Q"&amp;ROUNDUP(MONTH(Table1[[#This Row],[Invoice Date]])/3,0)</f>
        <v>Q4</v>
      </c>
      <c r="R9060" s="4" t="str">
        <f>LOOKUP(O9060,{1,3,6,9,12},{"Winter","Spring","Summer","Autumn","Winter"})</f>
        <v>Autumn</v>
      </c>
    </row>
    <row r="9061" spans="2:18"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c r="O9061" s="4">
        <f>MONTH(Table1[[#This Row],[Invoice Date]])</f>
        <v>11</v>
      </c>
      <c r="P9061" s="4">
        <f>YEAR(Table1[[#This Row],[Invoice Date]])</f>
        <v>2021</v>
      </c>
      <c r="Q9061" s="4" t="str">
        <f>"Q"&amp;ROUNDUP(MONTH(Table1[[#This Row],[Invoice Date]])/3,0)</f>
        <v>Q4</v>
      </c>
      <c r="R9061" s="4" t="str">
        <f>LOOKUP(O9061,{1,3,6,9,12},{"Winter","Spring","Summer","Autumn","Winter"})</f>
        <v>Autumn</v>
      </c>
    </row>
    <row r="9062" spans="2:18"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c r="O9062" s="4">
        <f>MONTH(Table1[[#This Row],[Invoice Date]])</f>
        <v>11</v>
      </c>
      <c r="P9062" s="4">
        <f>YEAR(Table1[[#This Row],[Invoice Date]])</f>
        <v>2021</v>
      </c>
      <c r="Q9062" s="4" t="str">
        <f>"Q"&amp;ROUNDUP(MONTH(Table1[[#This Row],[Invoice Date]])/3,0)</f>
        <v>Q4</v>
      </c>
      <c r="R9062" s="4" t="str">
        <f>LOOKUP(O9062,{1,3,6,9,12},{"Winter","Spring","Summer","Autumn","Winter"})</f>
        <v>Autumn</v>
      </c>
    </row>
    <row r="9063" spans="2:18"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c r="O9063" s="4">
        <f>MONTH(Table1[[#This Row],[Invoice Date]])</f>
        <v>12</v>
      </c>
      <c r="P9063" s="4">
        <f>YEAR(Table1[[#This Row],[Invoice Date]])</f>
        <v>2021</v>
      </c>
      <c r="Q9063" s="4" t="str">
        <f>"Q"&amp;ROUNDUP(MONTH(Table1[[#This Row],[Invoice Date]])/3,0)</f>
        <v>Q4</v>
      </c>
      <c r="R9063" s="4" t="str">
        <f>LOOKUP(O9063,{1,3,6,9,12},{"Winter","Spring","Summer","Autumn","Winter"})</f>
        <v>Winter</v>
      </c>
    </row>
    <row r="9064" spans="2:18"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c r="O9064" s="4">
        <f>MONTH(Table1[[#This Row],[Invoice Date]])</f>
        <v>12</v>
      </c>
      <c r="P9064" s="4">
        <f>YEAR(Table1[[#This Row],[Invoice Date]])</f>
        <v>2021</v>
      </c>
      <c r="Q9064" s="4" t="str">
        <f>"Q"&amp;ROUNDUP(MONTH(Table1[[#This Row],[Invoice Date]])/3,0)</f>
        <v>Q4</v>
      </c>
      <c r="R9064" s="4" t="str">
        <f>LOOKUP(O9064,{1,3,6,9,12},{"Winter","Spring","Summer","Autumn","Winter"})</f>
        <v>Winter</v>
      </c>
    </row>
    <row r="9065" spans="2:18"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c r="O9065" s="4">
        <f>MONTH(Table1[[#This Row],[Invoice Date]])</f>
        <v>12</v>
      </c>
      <c r="P9065" s="4">
        <f>YEAR(Table1[[#This Row],[Invoice Date]])</f>
        <v>2021</v>
      </c>
      <c r="Q9065" s="4" t="str">
        <f>"Q"&amp;ROUNDUP(MONTH(Table1[[#This Row],[Invoice Date]])/3,0)</f>
        <v>Q4</v>
      </c>
      <c r="R9065" s="4" t="str">
        <f>LOOKUP(O9065,{1,3,6,9,12},{"Winter","Spring","Summer","Autumn","Winter"})</f>
        <v>Winter</v>
      </c>
    </row>
    <row r="9066" spans="2:18"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c r="O9066" s="4">
        <f>MONTH(Table1[[#This Row],[Invoice Date]])</f>
        <v>12</v>
      </c>
      <c r="P9066" s="4">
        <f>YEAR(Table1[[#This Row],[Invoice Date]])</f>
        <v>2021</v>
      </c>
      <c r="Q9066" s="4" t="str">
        <f>"Q"&amp;ROUNDUP(MONTH(Table1[[#This Row],[Invoice Date]])/3,0)</f>
        <v>Q4</v>
      </c>
      <c r="R9066" s="4" t="str">
        <f>LOOKUP(O9066,{1,3,6,9,12},{"Winter","Spring","Summer","Autumn","Winter"})</f>
        <v>Winter</v>
      </c>
    </row>
    <row r="9067" spans="2:18"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c r="O9067" s="4">
        <f>MONTH(Table1[[#This Row],[Invoice Date]])</f>
        <v>12</v>
      </c>
      <c r="P9067" s="4">
        <f>YEAR(Table1[[#This Row],[Invoice Date]])</f>
        <v>2021</v>
      </c>
      <c r="Q9067" s="4" t="str">
        <f>"Q"&amp;ROUNDUP(MONTH(Table1[[#This Row],[Invoice Date]])/3,0)</f>
        <v>Q4</v>
      </c>
      <c r="R9067" s="4" t="str">
        <f>LOOKUP(O9067,{1,3,6,9,12},{"Winter","Spring","Summer","Autumn","Winter"})</f>
        <v>Winter</v>
      </c>
    </row>
    <row r="9068" spans="2:18"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c r="O9068" s="4">
        <f>MONTH(Table1[[#This Row],[Invoice Date]])</f>
        <v>12</v>
      </c>
      <c r="P9068" s="4">
        <f>YEAR(Table1[[#This Row],[Invoice Date]])</f>
        <v>2021</v>
      </c>
      <c r="Q9068" s="4" t="str">
        <f>"Q"&amp;ROUNDUP(MONTH(Table1[[#This Row],[Invoice Date]])/3,0)</f>
        <v>Q4</v>
      </c>
      <c r="R9068" s="4" t="str">
        <f>LOOKUP(O9068,{1,3,6,9,12},{"Winter","Spring","Summer","Autumn","Winter"})</f>
        <v>Winter</v>
      </c>
    </row>
    <row r="9069" spans="2:18"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c r="O9069" s="4">
        <f>MONTH(Table1[[#This Row],[Invoice Date]])</f>
        <v>1</v>
      </c>
      <c r="P9069" s="4">
        <f>YEAR(Table1[[#This Row],[Invoice Date]])</f>
        <v>2021</v>
      </c>
      <c r="Q9069" s="4" t="str">
        <f>"Q"&amp;ROUNDUP(MONTH(Table1[[#This Row],[Invoice Date]])/3,0)</f>
        <v>Q1</v>
      </c>
      <c r="R9069" s="4" t="str">
        <f>LOOKUP(O9069,{1,3,6,9,12},{"Winter","Spring","Summer","Autumn","Winter"})</f>
        <v>Winter</v>
      </c>
    </row>
    <row r="9070" spans="2:18"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c r="O9070" s="4">
        <f>MONTH(Table1[[#This Row],[Invoice Date]])</f>
        <v>1</v>
      </c>
      <c r="P9070" s="4">
        <f>YEAR(Table1[[#This Row],[Invoice Date]])</f>
        <v>2021</v>
      </c>
      <c r="Q9070" s="4" t="str">
        <f>"Q"&amp;ROUNDUP(MONTH(Table1[[#This Row],[Invoice Date]])/3,0)</f>
        <v>Q1</v>
      </c>
      <c r="R9070" s="4" t="str">
        <f>LOOKUP(O9070,{1,3,6,9,12},{"Winter","Spring","Summer","Autumn","Winter"})</f>
        <v>Winter</v>
      </c>
    </row>
    <row r="9071" spans="2:18"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c r="O9071" s="4">
        <f>MONTH(Table1[[#This Row],[Invoice Date]])</f>
        <v>1</v>
      </c>
      <c r="P9071" s="4">
        <f>YEAR(Table1[[#This Row],[Invoice Date]])</f>
        <v>2021</v>
      </c>
      <c r="Q9071" s="4" t="str">
        <f>"Q"&amp;ROUNDUP(MONTH(Table1[[#This Row],[Invoice Date]])/3,0)</f>
        <v>Q1</v>
      </c>
      <c r="R9071" s="4" t="str">
        <f>LOOKUP(O9071,{1,3,6,9,12},{"Winter","Spring","Summer","Autumn","Winter"})</f>
        <v>Winter</v>
      </c>
    </row>
    <row r="9072" spans="2:18"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c r="O9072" s="4">
        <f>MONTH(Table1[[#This Row],[Invoice Date]])</f>
        <v>1</v>
      </c>
      <c r="P9072" s="4">
        <f>YEAR(Table1[[#This Row],[Invoice Date]])</f>
        <v>2021</v>
      </c>
      <c r="Q9072" s="4" t="str">
        <f>"Q"&amp;ROUNDUP(MONTH(Table1[[#This Row],[Invoice Date]])/3,0)</f>
        <v>Q1</v>
      </c>
      <c r="R9072" s="4" t="str">
        <f>LOOKUP(O9072,{1,3,6,9,12},{"Winter","Spring","Summer","Autumn","Winter"})</f>
        <v>Winter</v>
      </c>
    </row>
    <row r="9073" spans="2:18"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c r="O9073" s="4">
        <f>MONTH(Table1[[#This Row],[Invoice Date]])</f>
        <v>1</v>
      </c>
      <c r="P9073" s="4">
        <f>YEAR(Table1[[#This Row],[Invoice Date]])</f>
        <v>2021</v>
      </c>
      <c r="Q9073" s="4" t="str">
        <f>"Q"&amp;ROUNDUP(MONTH(Table1[[#This Row],[Invoice Date]])/3,0)</f>
        <v>Q1</v>
      </c>
      <c r="R9073" s="4" t="str">
        <f>LOOKUP(O9073,{1,3,6,9,12},{"Winter","Spring","Summer","Autumn","Winter"})</f>
        <v>Winter</v>
      </c>
    </row>
    <row r="9074" spans="2:18"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c r="O9074" s="4">
        <f>MONTH(Table1[[#This Row],[Invoice Date]])</f>
        <v>1</v>
      </c>
      <c r="P9074" s="4">
        <f>YEAR(Table1[[#This Row],[Invoice Date]])</f>
        <v>2021</v>
      </c>
      <c r="Q9074" s="4" t="str">
        <f>"Q"&amp;ROUNDUP(MONTH(Table1[[#This Row],[Invoice Date]])/3,0)</f>
        <v>Q1</v>
      </c>
      <c r="R9074" s="4" t="str">
        <f>LOOKUP(O9074,{1,3,6,9,12},{"Winter","Spring","Summer","Autumn","Winter"})</f>
        <v>Winter</v>
      </c>
    </row>
    <row r="9075" spans="2:18"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c r="O9075" s="4">
        <f>MONTH(Table1[[#This Row],[Invoice Date]])</f>
        <v>2</v>
      </c>
      <c r="P9075" s="4">
        <f>YEAR(Table1[[#This Row],[Invoice Date]])</f>
        <v>2021</v>
      </c>
      <c r="Q9075" s="4" t="str">
        <f>"Q"&amp;ROUNDUP(MONTH(Table1[[#This Row],[Invoice Date]])/3,0)</f>
        <v>Q1</v>
      </c>
      <c r="R9075" s="4" t="str">
        <f>LOOKUP(O9075,{1,3,6,9,12},{"Winter","Spring","Summer","Autumn","Winter"})</f>
        <v>Winter</v>
      </c>
    </row>
    <row r="9076" spans="2:18"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c r="O9076" s="4">
        <f>MONTH(Table1[[#This Row],[Invoice Date]])</f>
        <v>2</v>
      </c>
      <c r="P9076" s="4">
        <f>YEAR(Table1[[#This Row],[Invoice Date]])</f>
        <v>2021</v>
      </c>
      <c r="Q9076" s="4" t="str">
        <f>"Q"&amp;ROUNDUP(MONTH(Table1[[#This Row],[Invoice Date]])/3,0)</f>
        <v>Q1</v>
      </c>
      <c r="R9076" s="4" t="str">
        <f>LOOKUP(O9076,{1,3,6,9,12},{"Winter","Spring","Summer","Autumn","Winter"})</f>
        <v>Winter</v>
      </c>
    </row>
    <row r="9077" spans="2:18"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c r="O9077" s="4">
        <f>MONTH(Table1[[#This Row],[Invoice Date]])</f>
        <v>2</v>
      </c>
      <c r="P9077" s="4">
        <f>YEAR(Table1[[#This Row],[Invoice Date]])</f>
        <v>2021</v>
      </c>
      <c r="Q9077" s="4" t="str">
        <f>"Q"&amp;ROUNDUP(MONTH(Table1[[#This Row],[Invoice Date]])/3,0)</f>
        <v>Q1</v>
      </c>
      <c r="R9077" s="4" t="str">
        <f>LOOKUP(O9077,{1,3,6,9,12},{"Winter","Spring","Summer","Autumn","Winter"})</f>
        <v>Winter</v>
      </c>
    </row>
    <row r="9078" spans="2:18"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c r="O9078" s="4">
        <f>MONTH(Table1[[#This Row],[Invoice Date]])</f>
        <v>2</v>
      </c>
      <c r="P9078" s="4">
        <f>YEAR(Table1[[#This Row],[Invoice Date]])</f>
        <v>2021</v>
      </c>
      <c r="Q9078" s="4" t="str">
        <f>"Q"&amp;ROUNDUP(MONTH(Table1[[#This Row],[Invoice Date]])/3,0)</f>
        <v>Q1</v>
      </c>
      <c r="R9078" s="4" t="str">
        <f>LOOKUP(O9078,{1,3,6,9,12},{"Winter","Spring","Summer","Autumn","Winter"})</f>
        <v>Winter</v>
      </c>
    </row>
    <row r="9079" spans="2:18"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c r="O9079" s="4">
        <f>MONTH(Table1[[#This Row],[Invoice Date]])</f>
        <v>2</v>
      </c>
      <c r="P9079" s="4">
        <f>YEAR(Table1[[#This Row],[Invoice Date]])</f>
        <v>2021</v>
      </c>
      <c r="Q9079" s="4" t="str">
        <f>"Q"&amp;ROUNDUP(MONTH(Table1[[#This Row],[Invoice Date]])/3,0)</f>
        <v>Q1</v>
      </c>
      <c r="R9079" s="4" t="str">
        <f>LOOKUP(O9079,{1,3,6,9,12},{"Winter","Spring","Summer","Autumn","Winter"})</f>
        <v>Winter</v>
      </c>
    </row>
    <row r="9080" spans="2:18"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c r="O9080" s="4">
        <f>MONTH(Table1[[#This Row],[Invoice Date]])</f>
        <v>2</v>
      </c>
      <c r="P9080" s="4">
        <f>YEAR(Table1[[#This Row],[Invoice Date]])</f>
        <v>2021</v>
      </c>
      <c r="Q9080" s="4" t="str">
        <f>"Q"&amp;ROUNDUP(MONTH(Table1[[#This Row],[Invoice Date]])/3,0)</f>
        <v>Q1</v>
      </c>
      <c r="R9080" s="4" t="str">
        <f>LOOKUP(O9080,{1,3,6,9,12},{"Winter","Spring","Summer","Autumn","Winter"})</f>
        <v>Winter</v>
      </c>
    </row>
    <row r="9081" spans="2:18"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c r="O9081" s="4">
        <f>MONTH(Table1[[#This Row],[Invoice Date]])</f>
        <v>3</v>
      </c>
      <c r="P9081" s="4">
        <f>YEAR(Table1[[#This Row],[Invoice Date]])</f>
        <v>2021</v>
      </c>
      <c r="Q9081" s="4" t="str">
        <f>"Q"&amp;ROUNDUP(MONTH(Table1[[#This Row],[Invoice Date]])/3,0)</f>
        <v>Q1</v>
      </c>
      <c r="R9081" s="4" t="str">
        <f>LOOKUP(O9081,{1,3,6,9,12},{"Winter","Spring","Summer","Autumn","Winter"})</f>
        <v>Spring</v>
      </c>
    </row>
    <row r="9082" spans="2:18"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c r="O9082" s="4">
        <f>MONTH(Table1[[#This Row],[Invoice Date]])</f>
        <v>3</v>
      </c>
      <c r="P9082" s="4">
        <f>YEAR(Table1[[#This Row],[Invoice Date]])</f>
        <v>2021</v>
      </c>
      <c r="Q9082" s="4" t="str">
        <f>"Q"&amp;ROUNDUP(MONTH(Table1[[#This Row],[Invoice Date]])/3,0)</f>
        <v>Q1</v>
      </c>
      <c r="R9082" s="4" t="str">
        <f>LOOKUP(O9082,{1,3,6,9,12},{"Winter","Spring","Summer","Autumn","Winter"})</f>
        <v>Spring</v>
      </c>
    </row>
    <row r="9083" spans="2:18"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c r="O9083" s="4">
        <f>MONTH(Table1[[#This Row],[Invoice Date]])</f>
        <v>3</v>
      </c>
      <c r="P9083" s="4">
        <f>YEAR(Table1[[#This Row],[Invoice Date]])</f>
        <v>2021</v>
      </c>
      <c r="Q9083" s="4" t="str">
        <f>"Q"&amp;ROUNDUP(MONTH(Table1[[#This Row],[Invoice Date]])/3,0)</f>
        <v>Q1</v>
      </c>
      <c r="R9083" s="4" t="str">
        <f>LOOKUP(O9083,{1,3,6,9,12},{"Winter","Spring","Summer","Autumn","Winter"})</f>
        <v>Spring</v>
      </c>
    </row>
    <row r="9084" spans="2:18"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c r="O9084" s="4">
        <f>MONTH(Table1[[#This Row],[Invoice Date]])</f>
        <v>3</v>
      </c>
      <c r="P9084" s="4">
        <f>YEAR(Table1[[#This Row],[Invoice Date]])</f>
        <v>2021</v>
      </c>
      <c r="Q9084" s="4" t="str">
        <f>"Q"&amp;ROUNDUP(MONTH(Table1[[#This Row],[Invoice Date]])/3,0)</f>
        <v>Q1</v>
      </c>
      <c r="R9084" s="4" t="str">
        <f>LOOKUP(O9084,{1,3,6,9,12},{"Winter","Spring","Summer","Autumn","Winter"})</f>
        <v>Spring</v>
      </c>
    </row>
    <row r="9085" spans="2:18"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c r="O9085" s="4">
        <f>MONTH(Table1[[#This Row],[Invoice Date]])</f>
        <v>3</v>
      </c>
      <c r="P9085" s="4">
        <f>YEAR(Table1[[#This Row],[Invoice Date]])</f>
        <v>2021</v>
      </c>
      <c r="Q9085" s="4" t="str">
        <f>"Q"&amp;ROUNDUP(MONTH(Table1[[#This Row],[Invoice Date]])/3,0)</f>
        <v>Q1</v>
      </c>
      <c r="R9085" s="4" t="str">
        <f>LOOKUP(O9085,{1,3,6,9,12},{"Winter","Spring","Summer","Autumn","Winter"})</f>
        <v>Spring</v>
      </c>
    </row>
    <row r="9086" spans="2:18"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c r="O9086" s="4">
        <f>MONTH(Table1[[#This Row],[Invoice Date]])</f>
        <v>3</v>
      </c>
      <c r="P9086" s="4">
        <f>YEAR(Table1[[#This Row],[Invoice Date]])</f>
        <v>2021</v>
      </c>
      <c r="Q9086" s="4" t="str">
        <f>"Q"&amp;ROUNDUP(MONTH(Table1[[#This Row],[Invoice Date]])/3,0)</f>
        <v>Q1</v>
      </c>
      <c r="R9086" s="4" t="str">
        <f>LOOKUP(O9086,{1,3,6,9,12},{"Winter","Spring","Summer","Autumn","Winter"})</f>
        <v>Spring</v>
      </c>
    </row>
    <row r="9087" spans="2:18"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c r="O9087" s="4">
        <f>MONTH(Table1[[#This Row],[Invoice Date]])</f>
        <v>4</v>
      </c>
      <c r="P9087" s="4">
        <f>YEAR(Table1[[#This Row],[Invoice Date]])</f>
        <v>2021</v>
      </c>
      <c r="Q9087" s="4" t="str">
        <f>"Q"&amp;ROUNDUP(MONTH(Table1[[#This Row],[Invoice Date]])/3,0)</f>
        <v>Q2</v>
      </c>
      <c r="R9087" s="4" t="str">
        <f>LOOKUP(O9087,{1,3,6,9,12},{"Winter","Spring","Summer","Autumn","Winter"})</f>
        <v>Spring</v>
      </c>
    </row>
    <row r="9088" spans="2:18"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c r="O9088" s="4">
        <f>MONTH(Table1[[#This Row],[Invoice Date]])</f>
        <v>4</v>
      </c>
      <c r="P9088" s="4">
        <f>YEAR(Table1[[#This Row],[Invoice Date]])</f>
        <v>2021</v>
      </c>
      <c r="Q9088" s="4" t="str">
        <f>"Q"&amp;ROUNDUP(MONTH(Table1[[#This Row],[Invoice Date]])/3,0)</f>
        <v>Q2</v>
      </c>
      <c r="R9088" s="4" t="str">
        <f>LOOKUP(O9088,{1,3,6,9,12},{"Winter","Spring","Summer","Autumn","Winter"})</f>
        <v>Spring</v>
      </c>
    </row>
    <row r="9089" spans="2:18"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c r="O9089" s="4">
        <f>MONTH(Table1[[#This Row],[Invoice Date]])</f>
        <v>4</v>
      </c>
      <c r="P9089" s="4">
        <f>YEAR(Table1[[#This Row],[Invoice Date]])</f>
        <v>2021</v>
      </c>
      <c r="Q9089" s="4" t="str">
        <f>"Q"&amp;ROUNDUP(MONTH(Table1[[#This Row],[Invoice Date]])/3,0)</f>
        <v>Q2</v>
      </c>
      <c r="R9089" s="4" t="str">
        <f>LOOKUP(O9089,{1,3,6,9,12},{"Winter","Spring","Summer","Autumn","Winter"})</f>
        <v>Spring</v>
      </c>
    </row>
    <row r="9090" spans="2:18"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c r="O9090" s="4">
        <f>MONTH(Table1[[#This Row],[Invoice Date]])</f>
        <v>4</v>
      </c>
      <c r="P9090" s="4">
        <f>YEAR(Table1[[#This Row],[Invoice Date]])</f>
        <v>2021</v>
      </c>
      <c r="Q9090" s="4" t="str">
        <f>"Q"&amp;ROUNDUP(MONTH(Table1[[#This Row],[Invoice Date]])/3,0)</f>
        <v>Q2</v>
      </c>
      <c r="R9090" s="4" t="str">
        <f>LOOKUP(O9090,{1,3,6,9,12},{"Winter","Spring","Summer","Autumn","Winter"})</f>
        <v>Spring</v>
      </c>
    </row>
    <row r="9091" spans="2:18"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c r="O9091" s="4">
        <f>MONTH(Table1[[#This Row],[Invoice Date]])</f>
        <v>4</v>
      </c>
      <c r="P9091" s="4">
        <f>YEAR(Table1[[#This Row],[Invoice Date]])</f>
        <v>2021</v>
      </c>
      <c r="Q9091" s="4" t="str">
        <f>"Q"&amp;ROUNDUP(MONTH(Table1[[#This Row],[Invoice Date]])/3,0)</f>
        <v>Q2</v>
      </c>
      <c r="R9091" s="4" t="str">
        <f>LOOKUP(O9091,{1,3,6,9,12},{"Winter","Spring","Summer","Autumn","Winter"})</f>
        <v>Spring</v>
      </c>
    </row>
    <row r="9092" spans="2:18"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c r="O9092" s="4">
        <f>MONTH(Table1[[#This Row],[Invoice Date]])</f>
        <v>4</v>
      </c>
      <c r="P9092" s="4">
        <f>YEAR(Table1[[#This Row],[Invoice Date]])</f>
        <v>2021</v>
      </c>
      <c r="Q9092" s="4" t="str">
        <f>"Q"&amp;ROUNDUP(MONTH(Table1[[#This Row],[Invoice Date]])/3,0)</f>
        <v>Q2</v>
      </c>
      <c r="R9092" s="4" t="str">
        <f>LOOKUP(O9092,{1,3,6,9,12},{"Winter","Spring","Summer","Autumn","Winter"})</f>
        <v>Spring</v>
      </c>
    </row>
    <row r="9093" spans="2:18"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c r="O9093" s="4">
        <f>MONTH(Table1[[#This Row],[Invoice Date]])</f>
        <v>5</v>
      </c>
      <c r="P9093" s="4">
        <f>YEAR(Table1[[#This Row],[Invoice Date]])</f>
        <v>2021</v>
      </c>
      <c r="Q9093" s="4" t="str">
        <f>"Q"&amp;ROUNDUP(MONTH(Table1[[#This Row],[Invoice Date]])/3,0)</f>
        <v>Q2</v>
      </c>
      <c r="R9093" s="4" t="str">
        <f>LOOKUP(O9093,{1,3,6,9,12},{"Winter","Spring","Summer","Autumn","Winter"})</f>
        <v>Spring</v>
      </c>
    </row>
    <row r="9094" spans="2:18"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c r="O9094" s="4">
        <f>MONTH(Table1[[#This Row],[Invoice Date]])</f>
        <v>5</v>
      </c>
      <c r="P9094" s="4">
        <f>YEAR(Table1[[#This Row],[Invoice Date]])</f>
        <v>2021</v>
      </c>
      <c r="Q9094" s="4" t="str">
        <f>"Q"&amp;ROUNDUP(MONTH(Table1[[#This Row],[Invoice Date]])/3,0)</f>
        <v>Q2</v>
      </c>
      <c r="R9094" s="4" t="str">
        <f>LOOKUP(O9094,{1,3,6,9,12},{"Winter","Spring","Summer","Autumn","Winter"})</f>
        <v>Spring</v>
      </c>
    </row>
    <row r="9095" spans="2:18"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c r="O9095" s="4">
        <f>MONTH(Table1[[#This Row],[Invoice Date]])</f>
        <v>5</v>
      </c>
      <c r="P9095" s="4">
        <f>YEAR(Table1[[#This Row],[Invoice Date]])</f>
        <v>2021</v>
      </c>
      <c r="Q9095" s="4" t="str">
        <f>"Q"&amp;ROUNDUP(MONTH(Table1[[#This Row],[Invoice Date]])/3,0)</f>
        <v>Q2</v>
      </c>
      <c r="R9095" s="4" t="str">
        <f>LOOKUP(O9095,{1,3,6,9,12},{"Winter","Spring","Summer","Autumn","Winter"})</f>
        <v>Spring</v>
      </c>
    </row>
    <row r="9096" spans="2:18"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c r="O9096" s="4">
        <f>MONTH(Table1[[#This Row],[Invoice Date]])</f>
        <v>5</v>
      </c>
      <c r="P9096" s="4">
        <f>YEAR(Table1[[#This Row],[Invoice Date]])</f>
        <v>2021</v>
      </c>
      <c r="Q9096" s="4" t="str">
        <f>"Q"&amp;ROUNDUP(MONTH(Table1[[#This Row],[Invoice Date]])/3,0)</f>
        <v>Q2</v>
      </c>
      <c r="R9096" s="4" t="str">
        <f>LOOKUP(O9096,{1,3,6,9,12},{"Winter","Spring","Summer","Autumn","Winter"})</f>
        <v>Spring</v>
      </c>
    </row>
    <row r="9097" spans="2:18"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c r="O9097" s="4">
        <f>MONTH(Table1[[#This Row],[Invoice Date]])</f>
        <v>5</v>
      </c>
      <c r="P9097" s="4">
        <f>YEAR(Table1[[#This Row],[Invoice Date]])</f>
        <v>2021</v>
      </c>
      <c r="Q9097" s="4" t="str">
        <f>"Q"&amp;ROUNDUP(MONTH(Table1[[#This Row],[Invoice Date]])/3,0)</f>
        <v>Q2</v>
      </c>
      <c r="R9097" s="4" t="str">
        <f>LOOKUP(O9097,{1,3,6,9,12},{"Winter","Spring","Summer","Autumn","Winter"})</f>
        <v>Spring</v>
      </c>
    </row>
    <row r="9098" spans="2:18"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c r="O9098" s="4">
        <f>MONTH(Table1[[#This Row],[Invoice Date]])</f>
        <v>5</v>
      </c>
      <c r="P9098" s="4">
        <f>YEAR(Table1[[#This Row],[Invoice Date]])</f>
        <v>2021</v>
      </c>
      <c r="Q9098" s="4" t="str">
        <f>"Q"&amp;ROUNDUP(MONTH(Table1[[#This Row],[Invoice Date]])/3,0)</f>
        <v>Q2</v>
      </c>
      <c r="R9098" s="4" t="str">
        <f>LOOKUP(O9098,{1,3,6,9,12},{"Winter","Spring","Summer","Autumn","Winter"})</f>
        <v>Spring</v>
      </c>
    </row>
    <row r="9099" spans="2:18"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c r="O9099" s="4">
        <f>MONTH(Table1[[#This Row],[Invoice Date]])</f>
        <v>6</v>
      </c>
      <c r="P9099" s="4">
        <f>YEAR(Table1[[#This Row],[Invoice Date]])</f>
        <v>2021</v>
      </c>
      <c r="Q9099" s="4" t="str">
        <f>"Q"&amp;ROUNDUP(MONTH(Table1[[#This Row],[Invoice Date]])/3,0)</f>
        <v>Q2</v>
      </c>
      <c r="R9099" s="4" t="str">
        <f>LOOKUP(O9099,{1,3,6,9,12},{"Winter","Spring","Summer","Autumn","Winter"})</f>
        <v>Summer</v>
      </c>
    </row>
    <row r="9100" spans="2:18"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c r="O9100" s="4">
        <f>MONTH(Table1[[#This Row],[Invoice Date]])</f>
        <v>6</v>
      </c>
      <c r="P9100" s="4">
        <f>YEAR(Table1[[#This Row],[Invoice Date]])</f>
        <v>2021</v>
      </c>
      <c r="Q9100" s="4" t="str">
        <f>"Q"&amp;ROUNDUP(MONTH(Table1[[#This Row],[Invoice Date]])/3,0)</f>
        <v>Q2</v>
      </c>
      <c r="R9100" s="4" t="str">
        <f>LOOKUP(O9100,{1,3,6,9,12},{"Winter","Spring","Summer","Autumn","Winter"})</f>
        <v>Summer</v>
      </c>
    </row>
    <row r="9101" spans="2:18"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c r="O9101" s="4">
        <f>MONTH(Table1[[#This Row],[Invoice Date]])</f>
        <v>6</v>
      </c>
      <c r="P9101" s="4">
        <f>YEAR(Table1[[#This Row],[Invoice Date]])</f>
        <v>2021</v>
      </c>
      <c r="Q9101" s="4" t="str">
        <f>"Q"&amp;ROUNDUP(MONTH(Table1[[#This Row],[Invoice Date]])/3,0)</f>
        <v>Q2</v>
      </c>
      <c r="R9101" s="4" t="str">
        <f>LOOKUP(O9101,{1,3,6,9,12},{"Winter","Spring","Summer","Autumn","Winter"})</f>
        <v>Summer</v>
      </c>
    </row>
    <row r="9102" spans="2:18"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c r="O9102" s="4">
        <f>MONTH(Table1[[#This Row],[Invoice Date]])</f>
        <v>6</v>
      </c>
      <c r="P9102" s="4">
        <f>YEAR(Table1[[#This Row],[Invoice Date]])</f>
        <v>2021</v>
      </c>
      <c r="Q9102" s="4" t="str">
        <f>"Q"&amp;ROUNDUP(MONTH(Table1[[#This Row],[Invoice Date]])/3,0)</f>
        <v>Q2</v>
      </c>
      <c r="R9102" s="4" t="str">
        <f>LOOKUP(O9102,{1,3,6,9,12},{"Winter","Spring","Summer","Autumn","Winter"})</f>
        <v>Summer</v>
      </c>
    </row>
    <row r="9103" spans="2:18"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c r="O9103" s="4">
        <f>MONTH(Table1[[#This Row],[Invoice Date]])</f>
        <v>6</v>
      </c>
      <c r="P9103" s="4">
        <f>YEAR(Table1[[#This Row],[Invoice Date]])</f>
        <v>2021</v>
      </c>
      <c r="Q9103" s="4" t="str">
        <f>"Q"&amp;ROUNDUP(MONTH(Table1[[#This Row],[Invoice Date]])/3,0)</f>
        <v>Q2</v>
      </c>
      <c r="R9103" s="4" t="str">
        <f>LOOKUP(O9103,{1,3,6,9,12},{"Winter","Spring","Summer","Autumn","Winter"})</f>
        <v>Summer</v>
      </c>
    </row>
    <row r="9104" spans="2:18"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c r="O9104" s="4">
        <f>MONTH(Table1[[#This Row],[Invoice Date]])</f>
        <v>6</v>
      </c>
      <c r="P9104" s="4">
        <f>YEAR(Table1[[#This Row],[Invoice Date]])</f>
        <v>2021</v>
      </c>
      <c r="Q9104" s="4" t="str">
        <f>"Q"&amp;ROUNDUP(MONTH(Table1[[#This Row],[Invoice Date]])/3,0)</f>
        <v>Q2</v>
      </c>
      <c r="R9104" s="4" t="str">
        <f>LOOKUP(O9104,{1,3,6,9,12},{"Winter","Spring","Summer","Autumn","Winter"})</f>
        <v>Summer</v>
      </c>
    </row>
    <row r="9105" spans="2:18"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c r="O9105" s="4">
        <f>MONTH(Table1[[#This Row],[Invoice Date]])</f>
        <v>7</v>
      </c>
      <c r="P9105" s="4">
        <f>YEAR(Table1[[#This Row],[Invoice Date]])</f>
        <v>2021</v>
      </c>
      <c r="Q9105" s="4" t="str">
        <f>"Q"&amp;ROUNDUP(MONTH(Table1[[#This Row],[Invoice Date]])/3,0)</f>
        <v>Q3</v>
      </c>
      <c r="R9105" s="4" t="str">
        <f>LOOKUP(O9105,{1,3,6,9,12},{"Winter","Spring","Summer","Autumn","Winter"})</f>
        <v>Summer</v>
      </c>
    </row>
    <row r="9106" spans="2:18"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c r="O9106" s="4">
        <f>MONTH(Table1[[#This Row],[Invoice Date]])</f>
        <v>7</v>
      </c>
      <c r="P9106" s="4">
        <f>YEAR(Table1[[#This Row],[Invoice Date]])</f>
        <v>2021</v>
      </c>
      <c r="Q9106" s="4" t="str">
        <f>"Q"&amp;ROUNDUP(MONTH(Table1[[#This Row],[Invoice Date]])/3,0)</f>
        <v>Q3</v>
      </c>
      <c r="R9106" s="4" t="str">
        <f>LOOKUP(O9106,{1,3,6,9,12},{"Winter","Spring","Summer","Autumn","Winter"})</f>
        <v>Summer</v>
      </c>
    </row>
    <row r="9107" spans="2:18"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c r="O9107" s="4">
        <f>MONTH(Table1[[#This Row],[Invoice Date]])</f>
        <v>7</v>
      </c>
      <c r="P9107" s="4">
        <f>YEAR(Table1[[#This Row],[Invoice Date]])</f>
        <v>2021</v>
      </c>
      <c r="Q9107" s="4" t="str">
        <f>"Q"&amp;ROUNDUP(MONTH(Table1[[#This Row],[Invoice Date]])/3,0)</f>
        <v>Q3</v>
      </c>
      <c r="R9107" s="4" t="str">
        <f>LOOKUP(O9107,{1,3,6,9,12},{"Winter","Spring","Summer","Autumn","Winter"})</f>
        <v>Summer</v>
      </c>
    </row>
    <row r="9108" spans="2:18"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c r="O9108" s="4">
        <f>MONTH(Table1[[#This Row],[Invoice Date]])</f>
        <v>7</v>
      </c>
      <c r="P9108" s="4">
        <f>YEAR(Table1[[#This Row],[Invoice Date]])</f>
        <v>2021</v>
      </c>
      <c r="Q9108" s="4" t="str">
        <f>"Q"&amp;ROUNDUP(MONTH(Table1[[#This Row],[Invoice Date]])/3,0)</f>
        <v>Q3</v>
      </c>
      <c r="R9108" s="4" t="str">
        <f>LOOKUP(O9108,{1,3,6,9,12},{"Winter","Spring","Summer","Autumn","Winter"})</f>
        <v>Summer</v>
      </c>
    </row>
    <row r="9109" spans="2:18"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c r="O9109" s="4">
        <f>MONTH(Table1[[#This Row],[Invoice Date]])</f>
        <v>7</v>
      </c>
      <c r="P9109" s="4">
        <f>YEAR(Table1[[#This Row],[Invoice Date]])</f>
        <v>2021</v>
      </c>
      <c r="Q9109" s="4" t="str">
        <f>"Q"&amp;ROUNDUP(MONTH(Table1[[#This Row],[Invoice Date]])/3,0)</f>
        <v>Q3</v>
      </c>
      <c r="R9109" s="4" t="str">
        <f>LOOKUP(O9109,{1,3,6,9,12},{"Winter","Spring","Summer","Autumn","Winter"})</f>
        <v>Summer</v>
      </c>
    </row>
    <row r="9110" spans="2:18"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c r="O9110" s="4">
        <f>MONTH(Table1[[#This Row],[Invoice Date]])</f>
        <v>7</v>
      </c>
      <c r="P9110" s="4">
        <f>YEAR(Table1[[#This Row],[Invoice Date]])</f>
        <v>2021</v>
      </c>
      <c r="Q9110" s="4" t="str">
        <f>"Q"&amp;ROUNDUP(MONTH(Table1[[#This Row],[Invoice Date]])/3,0)</f>
        <v>Q3</v>
      </c>
      <c r="R9110" s="4" t="str">
        <f>LOOKUP(O9110,{1,3,6,9,12},{"Winter","Spring","Summer","Autumn","Winter"})</f>
        <v>Summer</v>
      </c>
    </row>
    <row r="9111" spans="2:18"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c r="O9111" s="4">
        <f>MONTH(Table1[[#This Row],[Invoice Date]])</f>
        <v>8</v>
      </c>
      <c r="P9111" s="4">
        <f>YEAR(Table1[[#This Row],[Invoice Date]])</f>
        <v>2021</v>
      </c>
      <c r="Q9111" s="4" t="str">
        <f>"Q"&amp;ROUNDUP(MONTH(Table1[[#This Row],[Invoice Date]])/3,0)</f>
        <v>Q3</v>
      </c>
      <c r="R9111" s="4" t="str">
        <f>LOOKUP(O9111,{1,3,6,9,12},{"Winter","Spring","Summer","Autumn","Winter"})</f>
        <v>Summer</v>
      </c>
    </row>
    <row r="9112" spans="2:18"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c r="O9112" s="4">
        <f>MONTH(Table1[[#This Row],[Invoice Date]])</f>
        <v>8</v>
      </c>
      <c r="P9112" s="4">
        <f>YEAR(Table1[[#This Row],[Invoice Date]])</f>
        <v>2021</v>
      </c>
      <c r="Q9112" s="4" t="str">
        <f>"Q"&amp;ROUNDUP(MONTH(Table1[[#This Row],[Invoice Date]])/3,0)</f>
        <v>Q3</v>
      </c>
      <c r="R9112" s="4" t="str">
        <f>LOOKUP(O9112,{1,3,6,9,12},{"Winter","Spring","Summer","Autumn","Winter"})</f>
        <v>Summer</v>
      </c>
    </row>
    <row r="9113" spans="2:18"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c r="O9113" s="4">
        <f>MONTH(Table1[[#This Row],[Invoice Date]])</f>
        <v>8</v>
      </c>
      <c r="P9113" s="4">
        <f>YEAR(Table1[[#This Row],[Invoice Date]])</f>
        <v>2021</v>
      </c>
      <c r="Q9113" s="4" t="str">
        <f>"Q"&amp;ROUNDUP(MONTH(Table1[[#This Row],[Invoice Date]])/3,0)</f>
        <v>Q3</v>
      </c>
      <c r="R9113" s="4" t="str">
        <f>LOOKUP(O9113,{1,3,6,9,12},{"Winter","Spring","Summer","Autumn","Winter"})</f>
        <v>Summer</v>
      </c>
    </row>
    <row r="9114" spans="2:18"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c r="O9114" s="4">
        <f>MONTH(Table1[[#This Row],[Invoice Date]])</f>
        <v>8</v>
      </c>
      <c r="P9114" s="4">
        <f>YEAR(Table1[[#This Row],[Invoice Date]])</f>
        <v>2021</v>
      </c>
      <c r="Q9114" s="4" t="str">
        <f>"Q"&amp;ROUNDUP(MONTH(Table1[[#This Row],[Invoice Date]])/3,0)</f>
        <v>Q3</v>
      </c>
      <c r="R9114" s="4" t="str">
        <f>LOOKUP(O9114,{1,3,6,9,12},{"Winter","Spring","Summer","Autumn","Winter"})</f>
        <v>Summer</v>
      </c>
    </row>
    <row r="9115" spans="2:18"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c r="O9115" s="4">
        <f>MONTH(Table1[[#This Row],[Invoice Date]])</f>
        <v>8</v>
      </c>
      <c r="P9115" s="4">
        <f>YEAR(Table1[[#This Row],[Invoice Date]])</f>
        <v>2021</v>
      </c>
      <c r="Q9115" s="4" t="str">
        <f>"Q"&amp;ROUNDUP(MONTH(Table1[[#This Row],[Invoice Date]])/3,0)</f>
        <v>Q3</v>
      </c>
      <c r="R9115" s="4" t="str">
        <f>LOOKUP(O9115,{1,3,6,9,12},{"Winter","Spring","Summer","Autumn","Winter"})</f>
        <v>Summer</v>
      </c>
    </row>
    <row r="9116" spans="2:18"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c r="O9116" s="4">
        <f>MONTH(Table1[[#This Row],[Invoice Date]])</f>
        <v>8</v>
      </c>
      <c r="P9116" s="4">
        <f>YEAR(Table1[[#This Row],[Invoice Date]])</f>
        <v>2021</v>
      </c>
      <c r="Q9116" s="4" t="str">
        <f>"Q"&amp;ROUNDUP(MONTH(Table1[[#This Row],[Invoice Date]])/3,0)</f>
        <v>Q3</v>
      </c>
      <c r="R9116" s="4" t="str">
        <f>LOOKUP(O9116,{1,3,6,9,12},{"Winter","Spring","Summer","Autumn","Winter"})</f>
        <v>Summer</v>
      </c>
    </row>
    <row r="9117" spans="2:18"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c r="O9117" s="4">
        <f>MONTH(Table1[[#This Row],[Invoice Date]])</f>
        <v>9</v>
      </c>
      <c r="P9117" s="4">
        <f>YEAR(Table1[[#This Row],[Invoice Date]])</f>
        <v>2021</v>
      </c>
      <c r="Q9117" s="4" t="str">
        <f>"Q"&amp;ROUNDUP(MONTH(Table1[[#This Row],[Invoice Date]])/3,0)</f>
        <v>Q3</v>
      </c>
      <c r="R9117" s="4" t="str">
        <f>LOOKUP(O9117,{1,3,6,9,12},{"Winter","Spring","Summer","Autumn","Winter"})</f>
        <v>Autumn</v>
      </c>
    </row>
    <row r="9118" spans="2:18"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c r="O9118" s="4">
        <f>MONTH(Table1[[#This Row],[Invoice Date]])</f>
        <v>9</v>
      </c>
      <c r="P9118" s="4">
        <f>YEAR(Table1[[#This Row],[Invoice Date]])</f>
        <v>2021</v>
      </c>
      <c r="Q9118" s="4" t="str">
        <f>"Q"&amp;ROUNDUP(MONTH(Table1[[#This Row],[Invoice Date]])/3,0)</f>
        <v>Q3</v>
      </c>
      <c r="R9118" s="4" t="str">
        <f>LOOKUP(O9118,{1,3,6,9,12},{"Winter","Spring","Summer","Autumn","Winter"})</f>
        <v>Autumn</v>
      </c>
    </row>
    <row r="9119" spans="2:18"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c r="O9119" s="4">
        <f>MONTH(Table1[[#This Row],[Invoice Date]])</f>
        <v>9</v>
      </c>
      <c r="P9119" s="4">
        <f>YEAR(Table1[[#This Row],[Invoice Date]])</f>
        <v>2021</v>
      </c>
      <c r="Q9119" s="4" t="str">
        <f>"Q"&amp;ROUNDUP(MONTH(Table1[[#This Row],[Invoice Date]])/3,0)</f>
        <v>Q3</v>
      </c>
      <c r="R9119" s="4" t="str">
        <f>LOOKUP(O9119,{1,3,6,9,12},{"Winter","Spring","Summer","Autumn","Winter"})</f>
        <v>Autumn</v>
      </c>
    </row>
    <row r="9120" spans="2:18"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c r="O9120" s="4">
        <f>MONTH(Table1[[#This Row],[Invoice Date]])</f>
        <v>9</v>
      </c>
      <c r="P9120" s="4">
        <f>YEAR(Table1[[#This Row],[Invoice Date]])</f>
        <v>2021</v>
      </c>
      <c r="Q9120" s="4" t="str">
        <f>"Q"&amp;ROUNDUP(MONTH(Table1[[#This Row],[Invoice Date]])/3,0)</f>
        <v>Q3</v>
      </c>
      <c r="R9120" s="4" t="str">
        <f>LOOKUP(O9120,{1,3,6,9,12},{"Winter","Spring","Summer","Autumn","Winter"})</f>
        <v>Autumn</v>
      </c>
    </row>
    <row r="9121" spans="2:18"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c r="O9121" s="4">
        <f>MONTH(Table1[[#This Row],[Invoice Date]])</f>
        <v>9</v>
      </c>
      <c r="P9121" s="4">
        <f>YEAR(Table1[[#This Row],[Invoice Date]])</f>
        <v>2021</v>
      </c>
      <c r="Q9121" s="4" t="str">
        <f>"Q"&amp;ROUNDUP(MONTH(Table1[[#This Row],[Invoice Date]])/3,0)</f>
        <v>Q3</v>
      </c>
      <c r="R9121" s="4" t="str">
        <f>LOOKUP(O9121,{1,3,6,9,12},{"Winter","Spring","Summer","Autumn","Winter"})</f>
        <v>Autumn</v>
      </c>
    </row>
    <row r="9122" spans="2:18"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c r="O9122" s="4">
        <f>MONTH(Table1[[#This Row],[Invoice Date]])</f>
        <v>9</v>
      </c>
      <c r="P9122" s="4">
        <f>YEAR(Table1[[#This Row],[Invoice Date]])</f>
        <v>2021</v>
      </c>
      <c r="Q9122" s="4" t="str">
        <f>"Q"&amp;ROUNDUP(MONTH(Table1[[#This Row],[Invoice Date]])/3,0)</f>
        <v>Q3</v>
      </c>
      <c r="R9122" s="4" t="str">
        <f>LOOKUP(O9122,{1,3,6,9,12},{"Winter","Spring","Summer","Autumn","Winter"})</f>
        <v>Autumn</v>
      </c>
    </row>
    <row r="9123" spans="2:18"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c r="O9123" s="4">
        <f>MONTH(Table1[[#This Row],[Invoice Date]])</f>
        <v>10</v>
      </c>
      <c r="P9123" s="4">
        <f>YEAR(Table1[[#This Row],[Invoice Date]])</f>
        <v>2021</v>
      </c>
      <c r="Q9123" s="4" t="str">
        <f>"Q"&amp;ROUNDUP(MONTH(Table1[[#This Row],[Invoice Date]])/3,0)</f>
        <v>Q4</v>
      </c>
      <c r="R9123" s="4" t="str">
        <f>LOOKUP(O9123,{1,3,6,9,12},{"Winter","Spring","Summer","Autumn","Winter"})</f>
        <v>Autumn</v>
      </c>
    </row>
    <row r="9124" spans="2:18"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c r="O9124" s="4">
        <f>MONTH(Table1[[#This Row],[Invoice Date]])</f>
        <v>10</v>
      </c>
      <c r="P9124" s="4">
        <f>YEAR(Table1[[#This Row],[Invoice Date]])</f>
        <v>2021</v>
      </c>
      <c r="Q9124" s="4" t="str">
        <f>"Q"&amp;ROUNDUP(MONTH(Table1[[#This Row],[Invoice Date]])/3,0)</f>
        <v>Q4</v>
      </c>
      <c r="R9124" s="4" t="str">
        <f>LOOKUP(O9124,{1,3,6,9,12},{"Winter","Spring","Summer","Autumn","Winter"})</f>
        <v>Autumn</v>
      </c>
    </row>
    <row r="9125" spans="2:18"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c r="O9125" s="4">
        <f>MONTH(Table1[[#This Row],[Invoice Date]])</f>
        <v>10</v>
      </c>
      <c r="P9125" s="4">
        <f>YEAR(Table1[[#This Row],[Invoice Date]])</f>
        <v>2021</v>
      </c>
      <c r="Q9125" s="4" t="str">
        <f>"Q"&amp;ROUNDUP(MONTH(Table1[[#This Row],[Invoice Date]])/3,0)</f>
        <v>Q4</v>
      </c>
      <c r="R9125" s="4" t="str">
        <f>LOOKUP(O9125,{1,3,6,9,12},{"Winter","Spring","Summer","Autumn","Winter"})</f>
        <v>Autumn</v>
      </c>
    </row>
    <row r="9126" spans="2:18"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c r="O9126" s="4">
        <f>MONTH(Table1[[#This Row],[Invoice Date]])</f>
        <v>10</v>
      </c>
      <c r="P9126" s="4">
        <f>YEAR(Table1[[#This Row],[Invoice Date]])</f>
        <v>2021</v>
      </c>
      <c r="Q9126" s="4" t="str">
        <f>"Q"&amp;ROUNDUP(MONTH(Table1[[#This Row],[Invoice Date]])/3,0)</f>
        <v>Q4</v>
      </c>
      <c r="R9126" s="4" t="str">
        <f>LOOKUP(O9126,{1,3,6,9,12},{"Winter","Spring","Summer","Autumn","Winter"})</f>
        <v>Autumn</v>
      </c>
    </row>
    <row r="9127" spans="2:18"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c r="O9127" s="4">
        <f>MONTH(Table1[[#This Row],[Invoice Date]])</f>
        <v>10</v>
      </c>
      <c r="P9127" s="4">
        <f>YEAR(Table1[[#This Row],[Invoice Date]])</f>
        <v>2021</v>
      </c>
      <c r="Q9127" s="4" t="str">
        <f>"Q"&amp;ROUNDUP(MONTH(Table1[[#This Row],[Invoice Date]])/3,0)</f>
        <v>Q4</v>
      </c>
      <c r="R9127" s="4" t="str">
        <f>LOOKUP(O9127,{1,3,6,9,12},{"Winter","Spring","Summer","Autumn","Winter"})</f>
        <v>Autumn</v>
      </c>
    </row>
    <row r="9128" spans="2:18"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c r="O9128" s="4">
        <f>MONTH(Table1[[#This Row],[Invoice Date]])</f>
        <v>10</v>
      </c>
      <c r="P9128" s="4">
        <f>YEAR(Table1[[#This Row],[Invoice Date]])</f>
        <v>2021</v>
      </c>
      <c r="Q9128" s="4" t="str">
        <f>"Q"&amp;ROUNDUP(MONTH(Table1[[#This Row],[Invoice Date]])/3,0)</f>
        <v>Q4</v>
      </c>
      <c r="R9128" s="4" t="str">
        <f>LOOKUP(O9128,{1,3,6,9,12},{"Winter","Spring","Summer","Autumn","Winter"})</f>
        <v>Autumn</v>
      </c>
    </row>
    <row r="9129" spans="2:18"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c r="O9129" s="4">
        <f>MONTH(Table1[[#This Row],[Invoice Date]])</f>
        <v>11</v>
      </c>
      <c r="P9129" s="4">
        <f>YEAR(Table1[[#This Row],[Invoice Date]])</f>
        <v>2021</v>
      </c>
      <c r="Q9129" s="4" t="str">
        <f>"Q"&amp;ROUNDUP(MONTH(Table1[[#This Row],[Invoice Date]])/3,0)</f>
        <v>Q4</v>
      </c>
      <c r="R9129" s="4" t="str">
        <f>LOOKUP(O9129,{1,3,6,9,12},{"Winter","Spring","Summer","Autumn","Winter"})</f>
        <v>Autumn</v>
      </c>
    </row>
    <row r="9130" spans="2:18"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c r="O9130" s="4">
        <f>MONTH(Table1[[#This Row],[Invoice Date]])</f>
        <v>11</v>
      </c>
      <c r="P9130" s="4">
        <f>YEAR(Table1[[#This Row],[Invoice Date]])</f>
        <v>2021</v>
      </c>
      <c r="Q9130" s="4" t="str">
        <f>"Q"&amp;ROUNDUP(MONTH(Table1[[#This Row],[Invoice Date]])/3,0)</f>
        <v>Q4</v>
      </c>
      <c r="R9130" s="4" t="str">
        <f>LOOKUP(O9130,{1,3,6,9,12},{"Winter","Spring","Summer","Autumn","Winter"})</f>
        <v>Autumn</v>
      </c>
    </row>
    <row r="9131" spans="2:18"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c r="O9131" s="4">
        <f>MONTH(Table1[[#This Row],[Invoice Date]])</f>
        <v>11</v>
      </c>
      <c r="P9131" s="4">
        <f>YEAR(Table1[[#This Row],[Invoice Date]])</f>
        <v>2021</v>
      </c>
      <c r="Q9131" s="4" t="str">
        <f>"Q"&amp;ROUNDUP(MONTH(Table1[[#This Row],[Invoice Date]])/3,0)</f>
        <v>Q4</v>
      </c>
      <c r="R9131" s="4" t="str">
        <f>LOOKUP(O9131,{1,3,6,9,12},{"Winter","Spring","Summer","Autumn","Winter"})</f>
        <v>Autumn</v>
      </c>
    </row>
    <row r="9132" spans="2:18"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c r="O9132" s="4">
        <f>MONTH(Table1[[#This Row],[Invoice Date]])</f>
        <v>11</v>
      </c>
      <c r="P9132" s="4">
        <f>YEAR(Table1[[#This Row],[Invoice Date]])</f>
        <v>2021</v>
      </c>
      <c r="Q9132" s="4" t="str">
        <f>"Q"&amp;ROUNDUP(MONTH(Table1[[#This Row],[Invoice Date]])/3,0)</f>
        <v>Q4</v>
      </c>
      <c r="R9132" s="4" t="str">
        <f>LOOKUP(O9132,{1,3,6,9,12},{"Winter","Spring","Summer","Autumn","Winter"})</f>
        <v>Autumn</v>
      </c>
    </row>
    <row r="9133" spans="2:18"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c r="O9133" s="4">
        <f>MONTH(Table1[[#This Row],[Invoice Date]])</f>
        <v>11</v>
      </c>
      <c r="P9133" s="4">
        <f>YEAR(Table1[[#This Row],[Invoice Date]])</f>
        <v>2021</v>
      </c>
      <c r="Q9133" s="4" t="str">
        <f>"Q"&amp;ROUNDUP(MONTH(Table1[[#This Row],[Invoice Date]])/3,0)</f>
        <v>Q4</v>
      </c>
      <c r="R9133" s="4" t="str">
        <f>LOOKUP(O9133,{1,3,6,9,12},{"Winter","Spring","Summer","Autumn","Winter"})</f>
        <v>Autumn</v>
      </c>
    </row>
    <row r="9134" spans="2:18"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c r="O9134" s="4">
        <f>MONTH(Table1[[#This Row],[Invoice Date]])</f>
        <v>11</v>
      </c>
      <c r="P9134" s="4">
        <f>YEAR(Table1[[#This Row],[Invoice Date]])</f>
        <v>2021</v>
      </c>
      <c r="Q9134" s="4" t="str">
        <f>"Q"&amp;ROUNDUP(MONTH(Table1[[#This Row],[Invoice Date]])/3,0)</f>
        <v>Q4</v>
      </c>
      <c r="R9134" s="4" t="str">
        <f>LOOKUP(O9134,{1,3,6,9,12},{"Winter","Spring","Summer","Autumn","Winter"})</f>
        <v>Autumn</v>
      </c>
    </row>
    <row r="9135" spans="2:18"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c r="O9135" s="4">
        <f>MONTH(Table1[[#This Row],[Invoice Date]])</f>
        <v>12</v>
      </c>
      <c r="P9135" s="4">
        <f>YEAR(Table1[[#This Row],[Invoice Date]])</f>
        <v>2021</v>
      </c>
      <c r="Q9135" s="4" t="str">
        <f>"Q"&amp;ROUNDUP(MONTH(Table1[[#This Row],[Invoice Date]])/3,0)</f>
        <v>Q4</v>
      </c>
      <c r="R9135" s="4" t="str">
        <f>LOOKUP(O9135,{1,3,6,9,12},{"Winter","Spring","Summer","Autumn","Winter"})</f>
        <v>Winter</v>
      </c>
    </row>
    <row r="9136" spans="2:18"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c r="O9136" s="4">
        <f>MONTH(Table1[[#This Row],[Invoice Date]])</f>
        <v>12</v>
      </c>
      <c r="P9136" s="4">
        <f>YEAR(Table1[[#This Row],[Invoice Date]])</f>
        <v>2021</v>
      </c>
      <c r="Q9136" s="4" t="str">
        <f>"Q"&amp;ROUNDUP(MONTH(Table1[[#This Row],[Invoice Date]])/3,0)</f>
        <v>Q4</v>
      </c>
      <c r="R9136" s="4" t="str">
        <f>LOOKUP(O9136,{1,3,6,9,12},{"Winter","Spring","Summer","Autumn","Winter"})</f>
        <v>Winter</v>
      </c>
    </row>
    <row r="9137" spans="2:18"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c r="O9137" s="4">
        <f>MONTH(Table1[[#This Row],[Invoice Date]])</f>
        <v>12</v>
      </c>
      <c r="P9137" s="4">
        <f>YEAR(Table1[[#This Row],[Invoice Date]])</f>
        <v>2021</v>
      </c>
      <c r="Q9137" s="4" t="str">
        <f>"Q"&amp;ROUNDUP(MONTH(Table1[[#This Row],[Invoice Date]])/3,0)</f>
        <v>Q4</v>
      </c>
      <c r="R9137" s="4" t="str">
        <f>LOOKUP(O9137,{1,3,6,9,12},{"Winter","Spring","Summer","Autumn","Winter"})</f>
        <v>Winter</v>
      </c>
    </row>
    <row r="9138" spans="2:18"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c r="O9138" s="4">
        <f>MONTH(Table1[[#This Row],[Invoice Date]])</f>
        <v>12</v>
      </c>
      <c r="P9138" s="4">
        <f>YEAR(Table1[[#This Row],[Invoice Date]])</f>
        <v>2021</v>
      </c>
      <c r="Q9138" s="4" t="str">
        <f>"Q"&amp;ROUNDUP(MONTH(Table1[[#This Row],[Invoice Date]])/3,0)</f>
        <v>Q4</v>
      </c>
      <c r="R9138" s="4" t="str">
        <f>LOOKUP(O9138,{1,3,6,9,12},{"Winter","Spring","Summer","Autumn","Winter"})</f>
        <v>Winter</v>
      </c>
    </row>
    <row r="9139" spans="2:18"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c r="O9139" s="4">
        <f>MONTH(Table1[[#This Row],[Invoice Date]])</f>
        <v>12</v>
      </c>
      <c r="P9139" s="4">
        <f>YEAR(Table1[[#This Row],[Invoice Date]])</f>
        <v>2021</v>
      </c>
      <c r="Q9139" s="4" t="str">
        <f>"Q"&amp;ROUNDUP(MONTH(Table1[[#This Row],[Invoice Date]])/3,0)</f>
        <v>Q4</v>
      </c>
      <c r="R9139" s="4" t="str">
        <f>LOOKUP(O9139,{1,3,6,9,12},{"Winter","Spring","Summer","Autumn","Winter"})</f>
        <v>Winter</v>
      </c>
    </row>
    <row r="9140" spans="2:18"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c r="O9140" s="4">
        <f>MONTH(Table1[[#This Row],[Invoice Date]])</f>
        <v>12</v>
      </c>
      <c r="P9140" s="4">
        <f>YEAR(Table1[[#This Row],[Invoice Date]])</f>
        <v>2021</v>
      </c>
      <c r="Q9140" s="4" t="str">
        <f>"Q"&amp;ROUNDUP(MONTH(Table1[[#This Row],[Invoice Date]])/3,0)</f>
        <v>Q4</v>
      </c>
      <c r="R9140" s="4" t="str">
        <f>LOOKUP(O9140,{1,3,6,9,12},{"Winter","Spring","Summer","Autumn","Winter"})</f>
        <v>Winter</v>
      </c>
    </row>
    <row r="9141" spans="2:18"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c r="O9141" s="4">
        <f>MONTH(Table1[[#This Row],[Invoice Date]])</f>
        <v>1</v>
      </c>
      <c r="P9141" s="4">
        <f>YEAR(Table1[[#This Row],[Invoice Date]])</f>
        <v>2021</v>
      </c>
      <c r="Q9141" s="4" t="str">
        <f>"Q"&amp;ROUNDUP(MONTH(Table1[[#This Row],[Invoice Date]])/3,0)</f>
        <v>Q1</v>
      </c>
      <c r="R9141" s="4" t="str">
        <f>LOOKUP(O9141,{1,3,6,9,12},{"Winter","Spring","Summer","Autumn","Winter"})</f>
        <v>Winter</v>
      </c>
    </row>
    <row r="9142" spans="2:18"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c r="O9142" s="4">
        <f>MONTH(Table1[[#This Row],[Invoice Date]])</f>
        <v>1</v>
      </c>
      <c r="P9142" s="4">
        <f>YEAR(Table1[[#This Row],[Invoice Date]])</f>
        <v>2021</v>
      </c>
      <c r="Q9142" s="4" t="str">
        <f>"Q"&amp;ROUNDUP(MONTH(Table1[[#This Row],[Invoice Date]])/3,0)</f>
        <v>Q1</v>
      </c>
      <c r="R9142" s="4" t="str">
        <f>LOOKUP(O9142,{1,3,6,9,12},{"Winter","Spring","Summer","Autumn","Winter"})</f>
        <v>Winter</v>
      </c>
    </row>
    <row r="9143" spans="2:18"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c r="O9143" s="4">
        <f>MONTH(Table1[[#This Row],[Invoice Date]])</f>
        <v>1</v>
      </c>
      <c r="P9143" s="4">
        <f>YEAR(Table1[[#This Row],[Invoice Date]])</f>
        <v>2021</v>
      </c>
      <c r="Q9143" s="4" t="str">
        <f>"Q"&amp;ROUNDUP(MONTH(Table1[[#This Row],[Invoice Date]])/3,0)</f>
        <v>Q1</v>
      </c>
      <c r="R9143" s="4" t="str">
        <f>LOOKUP(O9143,{1,3,6,9,12},{"Winter","Spring","Summer","Autumn","Winter"})</f>
        <v>Winter</v>
      </c>
    </row>
    <row r="9144" spans="2:18"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c r="O9144" s="4">
        <f>MONTH(Table1[[#This Row],[Invoice Date]])</f>
        <v>1</v>
      </c>
      <c r="P9144" s="4">
        <f>YEAR(Table1[[#This Row],[Invoice Date]])</f>
        <v>2021</v>
      </c>
      <c r="Q9144" s="4" t="str">
        <f>"Q"&amp;ROUNDUP(MONTH(Table1[[#This Row],[Invoice Date]])/3,0)</f>
        <v>Q1</v>
      </c>
      <c r="R9144" s="4" t="str">
        <f>LOOKUP(O9144,{1,3,6,9,12},{"Winter","Spring","Summer","Autumn","Winter"})</f>
        <v>Winter</v>
      </c>
    </row>
    <row r="9145" spans="2:18"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c r="O9145" s="4">
        <f>MONTH(Table1[[#This Row],[Invoice Date]])</f>
        <v>1</v>
      </c>
      <c r="P9145" s="4">
        <f>YEAR(Table1[[#This Row],[Invoice Date]])</f>
        <v>2021</v>
      </c>
      <c r="Q9145" s="4" t="str">
        <f>"Q"&amp;ROUNDUP(MONTH(Table1[[#This Row],[Invoice Date]])/3,0)</f>
        <v>Q1</v>
      </c>
      <c r="R9145" s="4" t="str">
        <f>LOOKUP(O9145,{1,3,6,9,12},{"Winter","Spring","Summer","Autumn","Winter"})</f>
        <v>Winter</v>
      </c>
    </row>
    <row r="9146" spans="2:18"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c r="O9146" s="4">
        <f>MONTH(Table1[[#This Row],[Invoice Date]])</f>
        <v>1</v>
      </c>
      <c r="P9146" s="4">
        <f>YEAR(Table1[[#This Row],[Invoice Date]])</f>
        <v>2021</v>
      </c>
      <c r="Q9146" s="4" t="str">
        <f>"Q"&amp;ROUNDUP(MONTH(Table1[[#This Row],[Invoice Date]])/3,0)</f>
        <v>Q1</v>
      </c>
      <c r="R9146" s="4" t="str">
        <f>LOOKUP(O9146,{1,3,6,9,12},{"Winter","Spring","Summer","Autumn","Winter"})</f>
        <v>Winter</v>
      </c>
    </row>
    <row r="9147" spans="2:18"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c r="O9147" s="4">
        <f>MONTH(Table1[[#This Row],[Invoice Date]])</f>
        <v>2</v>
      </c>
      <c r="P9147" s="4">
        <f>YEAR(Table1[[#This Row],[Invoice Date]])</f>
        <v>2021</v>
      </c>
      <c r="Q9147" s="4" t="str">
        <f>"Q"&amp;ROUNDUP(MONTH(Table1[[#This Row],[Invoice Date]])/3,0)</f>
        <v>Q1</v>
      </c>
      <c r="R9147" s="4" t="str">
        <f>LOOKUP(O9147,{1,3,6,9,12},{"Winter","Spring","Summer","Autumn","Winter"})</f>
        <v>Winter</v>
      </c>
    </row>
    <row r="9148" spans="2:18"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c r="O9148" s="4">
        <f>MONTH(Table1[[#This Row],[Invoice Date]])</f>
        <v>2</v>
      </c>
      <c r="P9148" s="4">
        <f>YEAR(Table1[[#This Row],[Invoice Date]])</f>
        <v>2021</v>
      </c>
      <c r="Q9148" s="4" t="str">
        <f>"Q"&amp;ROUNDUP(MONTH(Table1[[#This Row],[Invoice Date]])/3,0)</f>
        <v>Q1</v>
      </c>
      <c r="R9148" s="4" t="str">
        <f>LOOKUP(O9148,{1,3,6,9,12},{"Winter","Spring","Summer","Autumn","Winter"})</f>
        <v>Winter</v>
      </c>
    </row>
    <row r="9149" spans="2:18"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c r="O9149" s="4">
        <f>MONTH(Table1[[#This Row],[Invoice Date]])</f>
        <v>2</v>
      </c>
      <c r="P9149" s="4">
        <f>YEAR(Table1[[#This Row],[Invoice Date]])</f>
        <v>2021</v>
      </c>
      <c r="Q9149" s="4" t="str">
        <f>"Q"&amp;ROUNDUP(MONTH(Table1[[#This Row],[Invoice Date]])/3,0)</f>
        <v>Q1</v>
      </c>
      <c r="R9149" s="4" t="str">
        <f>LOOKUP(O9149,{1,3,6,9,12},{"Winter","Spring","Summer","Autumn","Winter"})</f>
        <v>Winter</v>
      </c>
    </row>
    <row r="9150" spans="2:18"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c r="O9150" s="4">
        <f>MONTH(Table1[[#This Row],[Invoice Date]])</f>
        <v>2</v>
      </c>
      <c r="P9150" s="4">
        <f>YEAR(Table1[[#This Row],[Invoice Date]])</f>
        <v>2021</v>
      </c>
      <c r="Q9150" s="4" t="str">
        <f>"Q"&amp;ROUNDUP(MONTH(Table1[[#This Row],[Invoice Date]])/3,0)</f>
        <v>Q1</v>
      </c>
      <c r="R9150" s="4" t="str">
        <f>LOOKUP(O9150,{1,3,6,9,12},{"Winter","Spring","Summer","Autumn","Winter"})</f>
        <v>Winter</v>
      </c>
    </row>
    <row r="9151" spans="2:18"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c r="O9151" s="4">
        <f>MONTH(Table1[[#This Row],[Invoice Date]])</f>
        <v>2</v>
      </c>
      <c r="P9151" s="4">
        <f>YEAR(Table1[[#This Row],[Invoice Date]])</f>
        <v>2021</v>
      </c>
      <c r="Q9151" s="4" t="str">
        <f>"Q"&amp;ROUNDUP(MONTH(Table1[[#This Row],[Invoice Date]])/3,0)</f>
        <v>Q1</v>
      </c>
      <c r="R9151" s="4" t="str">
        <f>LOOKUP(O9151,{1,3,6,9,12},{"Winter","Spring","Summer","Autumn","Winter"})</f>
        <v>Winter</v>
      </c>
    </row>
    <row r="9152" spans="2:18"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c r="O9152" s="4">
        <f>MONTH(Table1[[#This Row],[Invoice Date]])</f>
        <v>2</v>
      </c>
      <c r="P9152" s="4">
        <f>YEAR(Table1[[#This Row],[Invoice Date]])</f>
        <v>2021</v>
      </c>
      <c r="Q9152" s="4" t="str">
        <f>"Q"&amp;ROUNDUP(MONTH(Table1[[#This Row],[Invoice Date]])/3,0)</f>
        <v>Q1</v>
      </c>
      <c r="R9152" s="4" t="str">
        <f>LOOKUP(O9152,{1,3,6,9,12},{"Winter","Spring","Summer","Autumn","Winter"})</f>
        <v>Winter</v>
      </c>
    </row>
    <row r="9153" spans="2:18"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c r="O9153" s="4">
        <f>MONTH(Table1[[#This Row],[Invoice Date]])</f>
        <v>3</v>
      </c>
      <c r="P9153" s="4">
        <f>YEAR(Table1[[#This Row],[Invoice Date]])</f>
        <v>2021</v>
      </c>
      <c r="Q9153" s="4" t="str">
        <f>"Q"&amp;ROUNDUP(MONTH(Table1[[#This Row],[Invoice Date]])/3,0)</f>
        <v>Q1</v>
      </c>
      <c r="R9153" s="4" t="str">
        <f>LOOKUP(O9153,{1,3,6,9,12},{"Winter","Spring","Summer","Autumn","Winter"})</f>
        <v>Spring</v>
      </c>
    </row>
    <row r="9154" spans="2:18"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c r="O9154" s="4">
        <f>MONTH(Table1[[#This Row],[Invoice Date]])</f>
        <v>3</v>
      </c>
      <c r="P9154" s="4">
        <f>YEAR(Table1[[#This Row],[Invoice Date]])</f>
        <v>2021</v>
      </c>
      <c r="Q9154" s="4" t="str">
        <f>"Q"&amp;ROUNDUP(MONTH(Table1[[#This Row],[Invoice Date]])/3,0)</f>
        <v>Q1</v>
      </c>
      <c r="R9154" s="4" t="str">
        <f>LOOKUP(O9154,{1,3,6,9,12},{"Winter","Spring","Summer","Autumn","Winter"})</f>
        <v>Spring</v>
      </c>
    </row>
    <row r="9155" spans="2:18"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c r="O9155" s="4">
        <f>MONTH(Table1[[#This Row],[Invoice Date]])</f>
        <v>3</v>
      </c>
      <c r="P9155" s="4">
        <f>YEAR(Table1[[#This Row],[Invoice Date]])</f>
        <v>2021</v>
      </c>
      <c r="Q9155" s="4" t="str">
        <f>"Q"&amp;ROUNDUP(MONTH(Table1[[#This Row],[Invoice Date]])/3,0)</f>
        <v>Q1</v>
      </c>
      <c r="R9155" s="4" t="str">
        <f>LOOKUP(O9155,{1,3,6,9,12},{"Winter","Spring","Summer","Autumn","Winter"})</f>
        <v>Spring</v>
      </c>
    </row>
    <row r="9156" spans="2:18"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c r="O9156" s="4">
        <f>MONTH(Table1[[#This Row],[Invoice Date]])</f>
        <v>3</v>
      </c>
      <c r="P9156" s="4">
        <f>YEAR(Table1[[#This Row],[Invoice Date]])</f>
        <v>2021</v>
      </c>
      <c r="Q9156" s="4" t="str">
        <f>"Q"&amp;ROUNDUP(MONTH(Table1[[#This Row],[Invoice Date]])/3,0)</f>
        <v>Q1</v>
      </c>
      <c r="R9156" s="4" t="str">
        <f>LOOKUP(O9156,{1,3,6,9,12},{"Winter","Spring","Summer","Autumn","Winter"})</f>
        <v>Spring</v>
      </c>
    </row>
    <row r="9157" spans="2:18"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c r="O9157" s="4">
        <f>MONTH(Table1[[#This Row],[Invoice Date]])</f>
        <v>3</v>
      </c>
      <c r="P9157" s="4">
        <f>YEAR(Table1[[#This Row],[Invoice Date]])</f>
        <v>2021</v>
      </c>
      <c r="Q9157" s="4" t="str">
        <f>"Q"&amp;ROUNDUP(MONTH(Table1[[#This Row],[Invoice Date]])/3,0)</f>
        <v>Q1</v>
      </c>
      <c r="R9157" s="4" t="str">
        <f>LOOKUP(O9157,{1,3,6,9,12},{"Winter","Spring","Summer","Autumn","Winter"})</f>
        <v>Spring</v>
      </c>
    </row>
    <row r="9158" spans="2:18"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c r="O9158" s="4">
        <f>MONTH(Table1[[#This Row],[Invoice Date]])</f>
        <v>3</v>
      </c>
      <c r="P9158" s="4">
        <f>YEAR(Table1[[#This Row],[Invoice Date]])</f>
        <v>2021</v>
      </c>
      <c r="Q9158" s="4" t="str">
        <f>"Q"&amp;ROUNDUP(MONTH(Table1[[#This Row],[Invoice Date]])/3,0)</f>
        <v>Q1</v>
      </c>
      <c r="R9158" s="4" t="str">
        <f>LOOKUP(O9158,{1,3,6,9,12},{"Winter","Spring","Summer","Autumn","Winter"})</f>
        <v>Spring</v>
      </c>
    </row>
    <row r="9159" spans="2:18"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c r="O9159" s="4">
        <f>MONTH(Table1[[#This Row],[Invoice Date]])</f>
        <v>4</v>
      </c>
      <c r="P9159" s="4">
        <f>YEAR(Table1[[#This Row],[Invoice Date]])</f>
        <v>2021</v>
      </c>
      <c r="Q9159" s="4" t="str">
        <f>"Q"&amp;ROUNDUP(MONTH(Table1[[#This Row],[Invoice Date]])/3,0)</f>
        <v>Q2</v>
      </c>
      <c r="R9159" s="4" t="str">
        <f>LOOKUP(O9159,{1,3,6,9,12},{"Winter","Spring","Summer","Autumn","Winter"})</f>
        <v>Spring</v>
      </c>
    </row>
    <row r="9160" spans="2:18"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c r="O9160" s="4">
        <f>MONTH(Table1[[#This Row],[Invoice Date]])</f>
        <v>4</v>
      </c>
      <c r="P9160" s="4">
        <f>YEAR(Table1[[#This Row],[Invoice Date]])</f>
        <v>2021</v>
      </c>
      <c r="Q9160" s="4" t="str">
        <f>"Q"&amp;ROUNDUP(MONTH(Table1[[#This Row],[Invoice Date]])/3,0)</f>
        <v>Q2</v>
      </c>
      <c r="R9160" s="4" t="str">
        <f>LOOKUP(O9160,{1,3,6,9,12},{"Winter","Spring","Summer","Autumn","Winter"})</f>
        <v>Spring</v>
      </c>
    </row>
    <row r="9161" spans="2:18"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c r="O9161" s="4">
        <f>MONTH(Table1[[#This Row],[Invoice Date]])</f>
        <v>4</v>
      </c>
      <c r="P9161" s="4">
        <f>YEAR(Table1[[#This Row],[Invoice Date]])</f>
        <v>2021</v>
      </c>
      <c r="Q9161" s="4" t="str">
        <f>"Q"&amp;ROUNDUP(MONTH(Table1[[#This Row],[Invoice Date]])/3,0)</f>
        <v>Q2</v>
      </c>
      <c r="R9161" s="4" t="str">
        <f>LOOKUP(O9161,{1,3,6,9,12},{"Winter","Spring","Summer","Autumn","Winter"})</f>
        <v>Spring</v>
      </c>
    </row>
    <row r="9162" spans="2:18"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c r="O9162" s="4">
        <f>MONTH(Table1[[#This Row],[Invoice Date]])</f>
        <v>4</v>
      </c>
      <c r="P9162" s="4">
        <f>YEAR(Table1[[#This Row],[Invoice Date]])</f>
        <v>2021</v>
      </c>
      <c r="Q9162" s="4" t="str">
        <f>"Q"&amp;ROUNDUP(MONTH(Table1[[#This Row],[Invoice Date]])/3,0)</f>
        <v>Q2</v>
      </c>
      <c r="R9162" s="4" t="str">
        <f>LOOKUP(O9162,{1,3,6,9,12},{"Winter","Spring","Summer","Autumn","Winter"})</f>
        <v>Spring</v>
      </c>
    </row>
    <row r="9163" spans="2:18"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c r="O9163" s="4">
        <f>MONTH(Table1[[#This Row],[Invoice Date]])</f>
        <v>4</v>
      </c>
      <c r="P9163" s="4">
        <f>YEAR(Table1[[#This Row],[Invoice Date]])</f>
        <v>2021</v>
      </c>
      <c r="Q9163" s="4" t="str">
        <f>"Q"&amp;ROUNDUP(MONTH(Table1[[#This Row],[Invoice Date]])/3,0)</f>
        <v>Q2</v>
      </c>
      <c r="R9163" s="4" t="str">
        <f>LOOKUP(O9163,{1,3,6,9,12},{"Winter","Spring","Summer","Autumn","Winter"})</f>
        <v>Spring</v>
      </c>
    </row>
    <row r="9164" spans="2:18"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c r="O9164" s="4">
        <f>MONTH(Table1[[#This Row],[Invoice Date]])</f>
        <v>4</v>
      </c>
      <c r="P9164" s="4">
        <f>YEAR(Table1[[#This Row],[Invoice Date]])</f>
        <v>2021</v>
      </c>
      <c r="Q9164" s="4" t="str">
        <f>"Q"&amp;ROUNDUP(MONTH(Table1[[#This Row],[Invoice Date]])/3,0)</f>
        <v>Q2</v>
      </c>
      <c r="R9164" s="4" t="str">
        <f>LOOKUP(O9164,{1,3,6,9,12},{"Winter","Spring","Summer","Autumn","Winter"})</f>
        <v>Spring</v>
      </c>
    </row>
    <row r="9165" spans="2:18"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c r="O9165" s="4">
        <f>MONTH(Table1[[#This Row],[Invoice Date]])</f>
        <v>5</v>
      </c>
      <c r="P9165" s="4">
        <f>YEAR(Table1[[#This Row],[Invoice Date]])</f>
        <v>2021</v>
      </c>
      <c r="Q9165" s="4" t="str">
        <f>"Q"&amp;ROUNDUP(MONTH(Table1[[#This Row],[Invoice Date]])/3,0)</f>
        <v>Q2</v>
      </c>
      <c r="R9165" s="4" t="str">
        <f>LOOKUP(O9165,{1,3,6,9,12},{"Winter","Spring","Summer","Autumn","Winter"})</f>
        <v>Spring</v>
      </c>
    </row>
    <row r="9166" spans="2:18"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c r="O9166" s="4">
        <f>MONTH(Table1[[#This Row],[Invoice Date]])</f>
        <v>5</v>
      </c>
      <c r="P9166" s="4">
        <f>YEAR(Table1[[#This Row],[Invoice Date]])</f>
        <v>2021</v>
      </c>
      <c r="Q9166" s="4" t="str">
        <f>"Q"&amp;ROUNDUP(MONTH(Table1[[#This Row],[Invoice Date]])/3,0)</f>
        <v>Q2</v>
      </c>
      <c r="R9166" s="4" t="str">
        <f>LOOKUP(O9166,{1,3,6,9,12},{"Winter","Spring","Summer","Autumn","Winter"})</f>
        <v>Spring</v>
      </c>
    </row>
    <row r="9167" spans="2:18"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c r="O9167" s="4">
        <f>MONTH(Table1[[#This Row],[Invoice Date]])</f>
        <v>5</v>
      </c>
      <c r="P9167" s="4">
        <f>YEAR(Table1[[#This Row],[Invoice Date]])</f>
        <v>2021</v>
      </c>
      <c r="Q9167" s="4" t="str">
        <f>"Q"&amp;ROUNDUP(MONTH(Table1[[#This Row],[Invoice Date]])/3,0)</f>
        <v>Q2</v>
      </c>
      <c r="R9167" s="4" t="str">
        <f>LOOKUP(O9167,{1,3,6,9,12},{"Winter","Spring","Summer","Autumn","Winter"})</f>
        <v>Spring</v>
      </c>
    </row>
    <row r="9168" spans="2:18"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c r="O9168" s="4">
        <f>MONTH(Table1[[#This Row],[Invoice Date]])</f>
        <v>5</v>
      </c>
      <c r="P9168" s="4">
        <f>YEAR(Table1[[#This Row],[Invoice Date]])</f>
        <v>2021</v>
      </c>
      <c r="Q9168" s="4" t="str">
        <f>"Q"&amp;ROUNDUP(MONTH(Table1[[#This Row],[Invoice Date]])/3,0)</f>
        <v>Q2</v>
      </c>
      <c r="R9168" s="4" t="str">
        <f>LOOKUP(O9168,{1,3,6,9,12},{"Winter","Spring","Summer","Autumn","Winter"})</f>
        <v>Spring</v>
      </c>
    </row>
    <row r="9169" spans="2:18"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c r="O9169" s="4">
        <f>MONTH(Table1[[#This Row],[Invoice Date]])</f>
        <v>5</v>
      </c>
      <c r="P9169" s="4">
        <f>YEAR(Table1[[#This Row],[Invoice Date]])</f>
        <v>2021</v>
      </c>
      <c r="Q9169" s="4" t="str">
        <f>"Q"&amp;ROUNDUP(MONTH(Table1[[#This Row],[Invoice Date]])/3,0)</f>
        <v>Q2</v>
      </c>
      <c r="R9169" s="4" t="str">
        <f>LOOKUP(O9169,{1,3,6,9,12},{"Winter","Spring","Summer","Autumn","Winter"})</f>
        <v>Spring</v>
      </c>
    </row>
    <row r="9170" spans="2:18"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c r="O9170" s="4">
        <f>MONTH(Table1[[#This Row],[Invoice Date]])</f>
        <v>5</v>
      </c>
      <c r="P9170" s="4">
        <f>YEAR(Table1[[#This Row],[Invoice Date]])</f>
        <v>2021</v>
      </c>
      <c r="Q9170" s="4" t="str">
        <f>"Q"&amp;ROUNDUP(MONTH(Table1[[#This Row],[Invoice Date]])/3,0)</f>
        <v>Q2</v>
      </c>
      <c r="R9170" s="4" t="str">
        <f>LOOKUP(O9170,{1,3,6,9,12},{"Winter","Spring","Summer","Autumn","Winter"})</f>
        <v>Spring</v>
      </c>
    </row>
    <row r="9171" spans="2:18"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c r="O9171" s="4">
        <f>MONTH(Table1[[#This Row],[Invoice Date]])</f>
        <v>6</v>
      </c>
      <c r="P9171" s="4">
        <f>YEAR(Table1[[#This Row],[Invoice Date]])</f>
        <v>2021</v>
      </c>
      <c r="Q9171" s="4" t="str">
        <f>"Q"&amp;ROUNDUP(MONTH(Table1[[#This Row],[Invoice Date]])/3,0)</f>
        <v>Q2</v>
      </c>
      <c r="R9171" s="4" t="str">
        <f>LOOKUP(O9171,{1,3,6,9,12},{"Winter","Spring","Summer","Autumn","Winter"})</f>
        <v>Summer</v>
      </c>
    </row>
    <row r="9172" spans="2:18"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c r="O9172" s="4">
        <f>MONTH(Table1[[#This Row],[Invoice Date]])</f>
        <v>6</v>
      </c>
      <c r="P9172" s="4">
        <f>YEAR(Table1[[#This Row],[Invoice Date]])</f>
        <v>2021</v>
      </c>
      <c r="Q9172" s="4" t="str">
        <f>"Q"&amp;ROUNDUP(MONTH(Table1[[#This Row],[Invoice Date]])/3,0)</f>
        <v>Q2</v>
      </c>
      <c r="R9172" s="4" t="str">
        <f>LOOKUP(O9172,{1,3,6,9,12},{"Winter","Spring","Summer","Autumn","Winter"})</f>
        <v>Summer</v>
      </c>
    </row>
    <row r="9173" spans="2:18"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c r="O9173" s="4">
        <f>MONTH(Table1[[#This Row],[Invoice Date]])</f>
        <v>6</v>
      </c>
      <c r="P9173" s="4">
        <f>YEAR(Table1[[#This Row],[Invoice Date]])</f>
        <v>2021</v>
      </c>
      <c r="Q9173" s="4" t="str">
        <f>"Q"&amp;ROUNDUP(MONTH(Table1[[#This Row],[Invoice Date]])/3,0)</f>
        <v>Q2</v>
      </c>
      <c r="R9173" s="4" t="str">
        <f>LOOKUP(O9173,{1,3,6,9,12},{"Winter","Spring","Summer","Autumn","Winter"})</f>
        <v>Summer</v>
      </c>
    </row>
    <row r="9174" spans="2:18"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c r="O9174" s="4">
        <f>MONTH(Table1[[#This Row],[Invoice Date]])</f>
        <v>6</v>
      </c>
      <c r="P9174" s="4">
        <f>YEAR(Table1[[#This Row],[Invoice Date]])</f>
        <v>2021</v>
      </c>
      <c r="Q9174" s="4" t="str">
        <f>"Q"&amp;ROUNDUP(MONTH(Table1[[#This Row],[Invoice Date]])/3,0)</f>
        <v>Q2</v>
      </c>
      <c r="R9174" s="4" t="str">
        <f>LOOKUP(O9174,{1,3,6,9,12},{"Winter","Spring","Summer","Autumn","Winter"})</f>
        <v>Summer</v>
      </c>
    </row>
    <row r="9175" spans="2:18"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c r="O9175" s="4">
        <f>MONTH(Table1[[#This Row],[Invoice Date]])</f>
        <v>6</v>
      </c>
      <c r="P9175" s="4">
        <f>YEAR(Table1[[#This Row],[Invoice Date]])</f>
        <v>2021</v>
      </c>
      <c r="Q9175" s="4" t="str">
        <f>"Q"&amp;ROUNDUP(MONTH(Table1[[#This Row],[Invoice Date]])/3,0)</f>
        <v>Q2</v>
      </c>
      <c r="R9175" s="4" t="str">
        <f>LOOKUP(O9175,{1,3,6,9,12},{"Winter","Spring","Summer","Autumn","Winter"})</f>
        <v>Summer</v>
      </c>
    </row>
    <row r="9176" spans="2:18"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c r="O9176" s="4">
        <f>MONTH(Table1[[#This Row],[Invoice Date]])</f>
        <v>6</v>
      </c>
      <c r="P9176" s="4">
        <f>YEAR(Table1[[#This Row],[Invoice Date]])</f>
        <v>2021</v>
      </c>
      <c r="Q9176" s="4" t="str">
        <f>"Q"&amp;ROUNDUP(MONTH(Table1[[#This Row],[Invoice Date]])/3,0)</f>
        <v>Q2</v>
      </c>
      <c r="R9176" s="4" t="str">
        <f>LOOKUP(O9176,{1,3,6,9,12},{"Winter","Spring","Summer","Autumn","Winter"})</f>
        <v>Summer</v>
      </c>
    </row>
    <row r="9177" spans="2:18"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c r="O9177" s="4">
        <f>MONTH(Table1[[#This Row],[Invoice Date]])</f>
        <v>7</v>
      </c>
      <c r="P9177" s="4">
        <f>YEAR(Table1[[#This Row],[Invoice Date]])</f>
        <v>2021</v>
      </c>
      <c r="Q9177" s="4" t="str">
        <f>"Q"&amp;ROUNDUP(MONTH(Table1[[#This Row],[Invoice Date]])/3,0)</f>
        <v>Q3</v>
      </c>
      <c r="R9177" s="4" t="str">
        <f>LOOKUP(O9177,{1,3,6,9,12},{"Winter","Spring","Summer","Autumn","Winter"})</f>
        <v>Summer</v>
      </c>
    </row>
    <row r="9178" spans="2:18"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c r="O9178" s="4">
        <f>MONTH(Table1[[#This Row],[Invoice Date]])</f>
        <v>7</v>
      </c>
      <c r="P9178" s="4">
        <f>YEAR(Table1[[#This Row],[Invoice Date]])</f>
        <v>2021</v>
      </c>
      <c r="Q9178" s="4" t="str">
        <f>"Q"&amp;ROUNDUP(MONTH(Table1[[#This Row],[Invoice Date]])/3,0)</f>
        <v>Q3</v>
      </c>
      <c r="R9178" s="4" t="str">
        <f>LOOKUP(O9178,{1,3,6,9,12},{"Winter","Spring","Summer","Autumn","Winter"})</f>
        <v>Summer</v>
      </c>
    </row>
    <row r="9179" spans="2:18"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c r="O9179" s="4">
        <f>MONTH(Table1[[#This Row],[Invoice Date]])</f>
        <v>7</v>
      </c>
      <c r="P9179" s="4">
        <f>YEAR(Table1[[#This Row],[Invoice Date]])</f>
        <v>2021</v>
      </c>
      <c r="Q9179" s="4" t="str">
        <f>"Q"&amp;ROUNDUP(MONTH(Table1[[#This Row],[Invoice Date]])/3,0)</f>
        <v>Q3</v>
      </c>
      <c r="R9179" s="4" t="str">
        <f>LOOKUP(O9179,{1,3,6,9,12},{"Winter","Spring","Summer","Autumn","Winter"})</f>
        <v>Summer</v>
      </c>
    </row>
    <row r="9180" spans="2:18"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c r="O9180" s="4">
        <f>MONTH(Table1[[#This Row],[Invoice Date]])</f>
        <v>7</v>
      </c>
      <c r="P9180" s="4">
        <f>YEAR(Table1[[#This Row],[Invoice Date]])</f>
        <v>2021</v>
      </c>
      <c r="Q9180" s="4" t="str">
        <f>"Q"&amp;ROUNDUP(MONTH(Table1[[#This Row],[Invoice Date]])/3,0)</f>
        <v>Q3</v>
      </c>
      <c r="R9180" s="4" t="str">
        <f>LOOKUP(O9180,{1,3,6,9,12},{"Winter","Spring","Summer","Autumn","Winter"})</f>
        <v>Summer</v>
      </c>
    </row>
    <row r="9181" spans="2:18"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c r="O9181" s="4">
        <f>MONTH(Table1[[#This Row],[Invoice Date]])</f>
        <v>7</v>
      </c>
      <c r="P9181" s="4">
        <f>YEAR(Table1[[#This Row],[Invoice Date]])</f>
        <v>2021</v>
      </c>
      <c r="Q9181" s="4" t="str">
        <f>"Q"&amp;ROUNDUP(MONTH(Table1[[#This Row],[Invoice Date]])/3,0)</f>
        <v>Q3</v>
      </c>
      <c r="R9181" s="4" t="str">
        <f>LOOKUP(O9181,{1,3,6,9,12},{"Winter","Spring","Summer","Autumn","Winter"})</f>
        <v>Summer</v>
      </c>
    </row>
    <row r="9182" spans="2:18"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c r="O9182" s="4">
        <f>MONTH(Table1[[#This Row],[Invoice Date]])</f>
        <v>7</v>
      </c>
      <c r="P9182" s="4">
        <f>YEAR(Table1[[#This Row],[Invoice Date]])</f>
        <v>2021</v>
      </c>
      <c r="Q9182" s="4" t="str">
        <f>"Q"&amp;ROUNDUP(MONTH(Table1[[#This Row],[Invoice Date]])/3,0)</f>
        <v>Q3</v>
      </c>
      <c r="R9182" s="4" t="str">
        <f>LOOKUP(O9182,{1,3,6,9,12},{"Winter","Spring","Summer","Autumn","Winter"})</f>
        <v>Summer</v>
      </c>
    </row>
    <row r="9183" spans="2:18"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c r="O9183" s="4">
        <f>MONTH(Table1[[#This Row],[Invoice Date]])</f>
        <v>8</v>
      </c>
      <c r="P9183" s="4">
        <f>YEAR(Table1[[#This Row],[Invoice Date]])</f>
        <v>2021</v>
      </c>
      <c r="Q9183" s="4" t="str">
        <f>"Q"&amp;ROUNDUP(MONTH(Table1[[#This Row],[Invoice Date]])/3,0)</f>
        <v>Q3</v>
      </c>
      <c r="R9183" s="4" t="str">
        <f>LOOKUP(O9183,{1,3,6,9,12},{"Winter","Spring","Summer","Autumn","Winter"})</f>
        <v>Summer</v>
      </c>
    </row>
    <row r="9184" spans="2:18"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c r="O9184" s="4">
        <f>MONTH(Table1[[#This Row],[Invoice Date]])</f>
        <v>8</v>
      </c>
      <c r="P9184" s="4">
        <f>YEAR(Table1[[#This Row],[Invoice Date]])</f>
        <v>2021</v>
      </c>
      <c r="Q9184" s="4" t="str">
        <f>"Q"&amp;ROUNDUP(MONTH(Table1[[#This Row],[Invoice Date]])/3,0)</f>
        <v>Q3</v>
      </c>
      <c r="R9184" s="4" t="str">
        <f>LOOKUP(O9184,{1,3,6,9,12},{"Winter","Spring","Summer","Autumn","Winter"})</f>
        <v>Summer</v>
      </c>
    </row>
    <row r="9185" spans="2:18"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c r="O9185" s="4">
        <f>MONTH(Table1[[#This Row],[Invoice Date]])</f>
        <v>8</v>
      </c>
      <c r="P9185" s="4">
        <f>YEAR(Table1[[#This Row],[Invoice Date]])</f>
        <v>2021</v>
      </c>
      <c r="Q9185" s="4" t="str">
        <f>"Q"&amp;ROUNDUP(MONTH(Table1[[#This Row],[Invoice Date]])/3,0)</f>
        <v>Q3</v>
      </c>
      <c r="R9185" s="4" t="str">
        <f>LOOKUP(O9185,{1,3,6,9,12},{"Winter","Spring","Summer","Autumn","Winter"})</f>
        <v>Summer</v>
      </c>
    </row>
    <row r="9186" spans="2:18"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c r="O9186" s="4">
        <f>MONTH(Table1[[#This Row],[Invoice Date]])</f>
        <v>8</v>
      </c>
      <c r="P9186" s="4">
        <f>YEAR(Table1[[#This Row],[Invoice Date]])</f>
        <v>2021</v>
      </c>
      <c r="Q9186" s="4" t="str">
        <f>"Q"&amp;ROUNDUP(MONTH(Table1[[#This Row],[Invoice Date]])/3,0)</f>
        <v>Q3</v>
      </c>
      <c r="R9186" s="4" t="str">
        <f>LOOKUP(O9186,{1,3,6,9,12},{"Winter","Spring","Summer","Autumn","Winter"})</f>
        <v>Summer</v>
      </c>
    </row>
    <row r="9187" spans="2:18"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c r="O9187" s="4">
        <f>MONTH(Table1[[#This Row],[Invoice Date]])</f>
        <v>8</v>
      </c>
      <c r="P9187" s="4">
        <f>YEAR(Table1[[#This Row],[Invoice Date]])</f>
        <v>2021</v>
      </c>
      <c r="Q9187" s="4" t="str">
        <f>"Q"&amp;ROUNDUP(MONTH(Table1[[#This Row],[Invoice Date]])/3,0)</f>
        <v>Q3</v>
      </c>
      <c r="R9187" s="4" t="str">
        <f>LOOKUP(O9187,{1,3,6,9,12},{"Winter","Spring","Summer","Autumn","Winter"})</f>
        <v>Summer</v>
      </c>
    </row>
    <row r="9188" spans="2:18"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c r="O9188" s="4">
        <f>MONTH(Table1[[#This Row],[Invoice Date]])</f>
        <v>8</v>
      </c>
      <c r="P9188" s="4">
        <f>YEAR(Table1[[#This Row],[Invoice Date]])</f>
        <v>2021</v>
      </c>
      <c r="Q9188" s="4" t="str">
        <f>"Q"&amp;ROUNDUP(MONTH(Table1[[#This Row],[Invoice Date]])/3,0)</f>
        <v>Q3</v>
      </c>
      <c r="R9188" s="4" t="str">
        <f>LOOKUP(O9188,{1,3,6,9,12},{"Winter","Spring","Summer","Autumn","Winter"})</f>
        <v>Summer</v>
      </c>
    </row>
    <row r="9189" spans="2:18"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c r="O9189" s="4">
        <f>MONTH(Table1[[#This Row],[Invoice Date]])</f>
        <v>9</v>
      </c>
      <c r="P9189" s="4">
        <f>YEAR(Table1[[#This Row],[Invoice Date]])</f>
        <v>2021</v>
      </c>
      <c r="Q9189" s="4" t="str">
        <f>"Q"&amp;ROUNDUP(MONTH(Table1[[#This Row],[Invoice Date]])/3,0)</f>
        <v>Q3</v>
      </c>
      <c r="R9189" s="4" t="str">
        <f>LOOKUP(O9189,{1,3,6,9,12},{"Winter","Spring","Summer","Autumn","Winter"})</f>
        <v>Autumn</v>
      </c>
    </row>
    <row r="9190" spans="2:18"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c r="O9190" s="4">
        <f>MONTH(Table1[[#This Row],[Invoice Date]])</f>
        <v>9</v>
      </c>
      <c r="P9190" s="4">
        <f>YEAR(Table1[[#This Row],[Invoice Date]])</f>
        <v>2021</v>
      </c>
      <c r="Q9190" s="4" t="str">
        <f>"Q"&amp;ROUNDUP(MONTH(Table1[[#This Row],[Invoice Date]])/3,0)</f>
        <v>Q3</v>
      </c>
      <c r="R9190" s="4" t="str">
        <f>LOOKUP(O9190,{1,3,6,9,12},{"Winter","Spring","Summer","Autumn","Winter"})</f>
        <v>Autumn</v>
      </c>
    </row>
    <row r="9191" spans="2:18"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c r="O9191" s="4">
        <f>MONTH(Table1[[#This Row],[Invoice Date]])</f>
        <v>9</v>
      </c>
      <c r="P9191" s="4">
        <f>YEAR(Table1[[#This Row],[Invoice Date]])</f>
        <v>2021</v>
      </c>
      <c r="Q9191" s="4" t="str">
        <f>"Q"&amp;ROUNDUP(MONTH(Table1[[#This Row],[Invoice Date]])/3,0)</f>
        <v>Q3</v>
      </c>
      <c r="R9191" s="4" t="str">
        <f>LOOKUP(O9191,{1,3,6,9,12},{"Winter","Spring","Summer","Autumn","Winter"})</f>
        <v>Autumn</v>
      </c>
    </row>
    <row r="9192" spans="2:18"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c r="O9192" s="4">
        <f>MONTH(Table1[[#This Row],[Invoice Date]])</f>
        <v>9</v>
      </c>
      <c r="P9192" s="4">
        <f>YEAR(Table1[[#This Row],[Invoice Date]])</f>
        <v>2021</v>
      </c>
      <c r="Q9192" s="4" t="str">
        <f>"Q"&amp;ROUNDUP(MONTH(Table1[[#This Row],[Invoice Date]])/3,0)</f>
        <v>Q3</v>
      </c>
      <c r="R9192" s="4" t="str">
        <f>LOOKUP(O9192,{1,3,6,9,12},{"Winter","Spring","Summer","Autumn","Winter"})</f>
        <v>Autumn</v>
      </c>
    </row>
    <row r="9193" spans="2:18"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c r="O9193" s="4">
        <f>MONTH(Table1[[#This Row],[Invoice Date]])</f>
        <v>9</v>
      </c>
      <c r="P9193" s="4">
        <f>YEAR(Table1[[#This Row],[Invoice Date]])</f>
        <v>2021</v>
      </c>
      <c r="Q9193" s="4" t="str">
        <f>"Q"&amp;ROUNDUP(MONTH(Table1[[#This Row],[Invoice Date]])/3,0)</f>
        <v>Q3</v>
      </c>
      <c r="R9193" s="4" t="str">
        <f>LOOKUP(O9193,{1,3,6,9,12},{"Winter","Spring","Summer","Autumn","Winter"})</f>
        <v>Autumn</v>
      </c>
    </row>
    <row r="9194" spans="2:18"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c r="O9194" s="4">
        <f>MONTH(Table1[[#This Row],[Invoice Date]])</f>
        <v>9</v>
      </c>
      <c r="P9194" s="4">
        <f>YEAR(Table1[[#This Row],[Invoice Date]])</f>
        <v>2021</v>
      </c>
      <c r="Q9194" s="4" t="str">
        <f>"Q"&amp;ROUNDUP(MONTH(Table1[[#This Row],[Invoice Date]])/3,0)</f>
        <v>Q3</v>
      </c>
      <c r="R9194" s="4" t="str">
        <f>LOOKUP(O9194,{1,3,6,9,12},{"Winter","Spring","Summer","Autumn","Winter"})</f>
        <v>Autumn</v>
      </c>
    </row>
    <row r="9195" spans="2:18"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c r="O9195" s="4">
        <f>MONTH(Table1[[#This Row],[Invoice Date]])</f>
        <v>10</v>
      </c>
      <c r="P9195" s="4">
        <f>YEAR(Table1[[#This Row],[Invoice Date]])</f>
        <v>2021</v>
      </c>
      <c r="Q9195" s="4" t="str">
        <f>"Q"&amp;ROUNDUP(MONTH(Table1[[#This Row],[Invoice Date]])/3,0)</f>
        <v>Q4</v>
      </c>
      <c r="R9195" s="4" t="str">
        <f>LOOKUP(O9195,{1,3,6,9,12},{"Winter","Spring","Summer","Autumn","Winter"})</f>
        <v>Autumn</v>
      </c>
    </row>
    <row r="9196" spans="2:18"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c r="O9196" s="4">
        <f>MONTH(Table1[[#This Row],[Invoice Date]])</f>
        <v>10</v>
      </c>
      <c r="P9196" s="4">
        <f>YEAR(Table1[[#This Row],[Invoice Date]])</f>
        <v>2021</v>
      </c>
      <c r="Q9196" s="4" t="str">
        <f>"Q"&amp;ROUNDUP(MONTH(Table1[[#This Row],[Invoice Date]])/3,0)</f>
        <v>Q4</v>
      </c>
      <c r="R9196" s="4" t="str">
        <f>LOOKUP(O9196,{1,3,6,9,12},{"Winter","Spring","Summer","Autumn","Winter"})</f>
        <v>Autumn</v>
      </c>
    </row>
    <row r="9197" spans="2:18"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c r="O9197" s="4">
        <f>MONTH(Table1[[#This Row],[Invoice Date]])</f>
        <v>10</v>
      </c>
      <c r="P9197" s="4">
        <f>YEAR(Table1[[#This Row],[Invoice Date]])</f>
        <v>2021</v>
      </c>
      <c r="Q9197" s="4" t="str">
        <f>"Q"&amp;ROUNDUP(MONTH(Table1[[#This Row],[Invoice Date]])/3,0)</f>
        <v>Q4</v>
      </c>
      <c r="R9197" s="4" t="str">
        <f>LOOKUP(O9197,{1,3,6,9,12},{"Winter","Spring","Summer","Autumn","Winter"})</f>
        <v>Autumn</v>
      </c>
    </row>
    <row r="9198" spans="2:18"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c r="O9198" s="4">
        <f>MONTH(Table1[[#This Row],[Invoice Date]])</f>
        <v>10</v>
      </c>
      <c r="P9198" s="4">
        <f>YEAR(Table1[[#This Row],[Invoice Date]])</f>
        <v>2021</v>
      </c>
      <c r="Q9198" s="4" t="str">
        <f>"Q"&amp;ROUNDUP(MONTH(Table1[[#This Row],[Invoice Date]])/3,0)</f>
        <v>Q4</v>
      </c>
      <c r="R9198" s="4" t="str">
        <f>LOOKUP(O9198,{1,3,6,9,12},{"Winter","Spring","Summer","Autumn","Winter"})</f>
        <v>Autumn</v>
      </c>
    </row>
    <row r="9199" spans="2:18"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c r="O9199" s="4">
        <f>MONTH(Table1[[#This Row],[Invoice Date]])</f>
        <v>10</v>
      </c>
      <c r="P9199" s="4">
        <f>YEAR(Table1[[#This Row],[Invoice Date]])</f>
        <v>2021</v>
      </c>
      <c r="Q9199" s="4" t="str">
        <f>"Q"&amp;ROUNDUP(MONTH(Table1[[#This Row],[Invoice Date]])/3,0)</f>
        <v>Q4</v>
      </c>
      <c r="R9199" s="4" t="str">
        <f>LOOKUP(O9199,{1,3,6,9,12},{"Winter","Spring","Summer","Autumn","Winter"})</f>
        <v>Autumn</v>
      </c>
    </row>
    <row r="9200" spans="2:18"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c r="O9200" s="4">
        <f>MONTH(Table1[[#This Row],[Invoice Date]])</f>
        <v>10</v>
      </c>
      <c r="P9200" s="4">
        <f>YEAR(Table1[[#This Row],[Invoice Date]])</f>
        <v>2021</v>
      </c>
      <c r="Q9200" s="4" t="str">
        <f>"Q"&amp;ROUNDUP(MONTH(Table1[[#This Row],[Invoice Date]])/3,0)</f>
        <v>Q4</v>
      </c>
      <c r="R9200" s="4" t="str">
        <f>LOOKUP(O9200,{1,3,6,9,12},{"Winter","Spring","Summer","Autumn","Winter"})</f>
        <v>Autumn</v>
      </c>
    </row>
    <row r="9201" spans="2:18"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c r="O9201" s="4">
        <f>MONTH(Table1[[#This Row],[Invoice Date]])</f>
        <v>11</v>
      </c>
      <c r="P9201" s="4">
        <f>YEAR(Table1[[#This Row],[Invoice Date]])</f>
        <v>2021</v>
      </c>
      <c r="Q9201" s="4" t="str">
        <f>"Q"&amp;ROUNDUP(MONTH(Table1[[#This Row],[Invoice Date]])/3,0)</f>
        <v>Q4</v>
      </c>
      <c r="R9201" s="4" t="str">
        <f>LOOKUP(O9201,{1,3,6,9,12},{"Winter","Spring","Summer","Autumn","Winter"})</f>
        <v>Autumn</v>
      </c>
    </row>
    <row r="9202" spans="2:18"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c r="O9202" s="4">
        <f>MONTH(Table1[[#This Row],[Invoice Date]])</f>
        <v>11</v>
      </c>
      <c r="P9202" s="4">
        <f>YEAR(Table1[[#This Row],[Invoice Date]])</f>
        <v>2021</v>
      </c>
      <c r="Q9202" s="4" t="str">
        <f>"Q"&amp;ROUNDUP(MONTH(Table1[[#This Row],[Invoice Date]])/3,0)</f>
        <v>Q4</v>
      </c>
      <c r="R9202" s="4" t="str">
        <f>LOOKUP(O9202,{1,3,6,9,12},{"Winter","Spring","Summer","Autumn","Winter"})</f>
        <v>Autumn</v>
      </c>
    </row>
    <row r="9203" spans="2:18"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c r="O9203" s="4">
        <f>MONTH(Table1[[#This Row],[Invoice Date]])</f>
        <v>11</v>
      </c>
      <c r="P9203" s="4">
        <f>YEAR(Table1[[#This Row],[Invoice Date]])</f>
        <v>2021</v>
      </c>
      <c r="Q9203" s="4" t="str">
        <f>"Q"&amp;ROUNDUP(MONTH(Table1[[#This Row],[Invoice Date]])/3,0)</f>
        <v>Q4</v>
      </c>
      <c r="R9203" s="4" t="str">
        <f>LOOKUP(O9203,{1,3,6,9,12},{"Winter","Spring","Summer","Autumn","Winter"})</f>
        <v>Autumn</v>
      </c>
    </row>
    <row r="9204" spans="2:18"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c r="O9204" s="4">
        <f>MONTH(Table1[[#This Row],[Invoice Date]])</f>
        <v>11</v>
      </c>
      <c r="P9204" s="4">
        <f>YEAR(Table1[[#This Row],[Invoice Date]])</f>
        <v>2021</v>
      </c>
      <c r="Q9204" s="4" t="str">
        <f>"Q"&amp;ROUNDUP(MONTH(Table1[[#This Row],[Invoice Date]])/3,0)</f>
        <v>Q4</v>
      </c>
      <c r="R9204" s="4" t="str">
        <f>LOOKUP(O9204,{1,3,6,9,12},{"Winter","Spring","Summer","Autumn","Winter"})</f>
        <v>Autumn</v>
      </c>
    </row>
    <row r="9205" spans="2:18"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c r="O9205" s="4">
        <f>MONTH(Table1[[#This Row],[Invoice Date]])</f>
        <v>11</v>
      </c>
      <c r="P9205" s="4">
        <f>YEAR(Table1[[#This Row],[Invoice Date]])</f>
        <v>2021</v>
      </c>
      <c r="Q9205" s="4" t="str">
        <f>"Q"&amp;ROUNDUP(MONTH(Table1[[#This Row],[Invoice Date]])/3,0)</f>
        <v>Q4</v>
      </c>
      <c r="R9205" s="4" t="str">
        <f>LOOKUP(O9205,{1,3,6,9,12},{"Winter","Spring","Summer","Autumn","Winter"})</f>
        <v>Autumn</v>
      </c>
    </row>
    <row r="9206" spans="2:18"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c r="O9206" s="4">
        <f>MONTH(Table1[[#This Row],[Invoice Date]])</f>
        <v>11</v>
      </c>
      <c r="P9206" s="4">
        <f>YEAR(Table1[[#This Row],[Invoice Date]])</f>
        <v>2021</v>
      </c>
      <c r="Q9206" s="4" t="str">
        <f>"Q"&amp;ROUNDUP(MONTH(Table1[[#This Row],[Invoice Date]])/3,0)</f>
        <v>Q4</v>
      </c>
      <c r="R9206" s="4" t="str">
        <f>LOOKUP(O9206,{1,3,6,9,12},{"Winter","Spring","Summer","Autumn","Winter"})</f>
        <v>Autumn</v>
      </c>
    </row>
    <row r="9207" spans="2:18"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c r="O9207" s="4">
        <f>MONTH(Table1[[#This Row],[Invoice Date]])</f>
        <v>12</v>
      </c>
      <c r="P9207" s="4">
        <f>YEAR(Table1[[#This Row],[Invoice Date]])</f>
        <v>2021</v>
      </c>
      <c r="Q9207" s="4" t="str">
        <f>"Q"&amp;ROUNDUP(MONTH(Table1[[#This Row],[Invoice Date]])/3,0)</f>
        <v>Q4</v>
      </c>
      <c r="R9207" s="4" t="str">
        <f>LOOKUP(O9207,{1,3,6,9,12},{"Winter","Spring","Summer","Autumn","Winter"})</f>
        <v>Winter</v>
      </c>
    </row>
    <row r="9208" spans="2:18"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c r="O9208" s="4">
        <f>MONTH(Table1[[#This Row],[Invoice Date]])</f>
        <v>12</v>
      </c>
      <c r="P9208" s="4">
        <f>YEAR(Table1[[#This Row],[Invoice Date]])</f>
        <v>2021</v>
      </c>
      <c r="Q9208" s="4" t="str">
        <f>"Q"&amp;ROUNDUP(MONTH(Table1[[#This Row],[Invoice Date]])/3,0)</f>
        <v>Q4</v>
      </c>
      <c r="R9208" s="4" t="str">
        <f>LOOKUP(O9208,{1,3,6,9,12},{"Winter","Spring","Summer","Autumn","Winter"})</f>
        <v>Winter</v>
      </c>
    </row>
    <row r="9209" spans="2:18"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c r="O9209" s="4">
        <f>MONTH(Table1[[#This Row],[Invoice Date]])</f>
        <v>12</v>
      </c>
      <c r="P9209" s="4">
        <f>YEAR(Table1[[#This Row],[Invoice Date]])</f>
        <v>2021</v>
      </c>
      <c r="Q9209" s="4" t="str">
        <f>"Q"&amp;ROUNDUP(MONTH(Table1[[#This Row],[Invoice Date]])/3,0)</f>
        <v>Q4</v>
      </c>
      <c r="R9209" s="4" t="str">
        <f>LOOKUP(O9209,{1,3,6,9,12},{"Winter","Spring","Summer","Autumn","Winter"})</f>
        <v>Winter</v>
      </c>
    </row>
    <row r="9210" spans="2:18"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c r="O9210" s="4">
        <f>MONTH(Table1[[#This Row],[Invoice Date]])</f>
        <v>12</v>
      </c>
      <c r="P9210" s="4">
        <f>YEAR(Table1[[#This Row],[Invoice Date]])</f>
        <v>2021</v>
      </c>
      <c r="Q9210" s="4" t="str">
        <f>"Q"&amp;ROUNDUP(MONTH(Table1[[#This Row],[Invoice Date]])/3,0)</f>
        <v>Q4</v>
      </c>
      <c r="R9210" s="4" t="str">
        <f>LOOKUP(O9210,{1,3,6,9,12},{"Winter","Spring","Summer","Autumn","Winter"})</f>
        <v>Winter</v>
      </c>
    </row>
    <row r="9211" spans="2:18"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c r="O9211" s="4">
        <f>MONTH(Table1[[#This Row],[Invoice Date]])</f>
        <v>12</v>
      </c>
      <c r="P9211" s="4">
        <f>YEAR(Table1[[#This Row],[Invoice Date]])</f>
        <v>2021</v>
      </c>
      <c r="Q9211" s="4" t="str">
        <f>"Q"&amp;ROUNDUP(MONTH(Table1[[#This Row],[Invoice Date]])/3,0)</f>
        <v>Q4</v>
      </c>
      <c r="R9211" s="4" t="str">
        <f>LOOKUP(O9211,{1,3,6,9,12},{"Winter","Spring","Summer","Autumn","Winter"})</f>
        <v>Winter</v>
      </c>
    </row>
    <row r="9212" spans="2:18"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c r="O9212" s="4">
        <f>MONTH(Table1[[#This Row],[Invoice Date]])</f>
        <v>12</v>
      </c>
      <c r="P9212" s="4">
        <f>YEAR(Table1[[#This Row],[Invoice Date]])</f>
        <v>2021</v>
      </c>
      <c r="Q9212" s="4" t="str">
        <f>"Q"&amp;ROUNDUP(MONTH(Table1[[#This Row],[Invoice Date]])/3,0)</f>
        <v>Q4</v>
      </c>
      <c r="R9212" s="4" t="str">
        <f>LOOKUP(O9212,{1,3,6,9,12},{"Winter","Spring","Summer","Autumn","Winter"})</f>
        <v>Winter</v>
      </c>
    </row>
    <row r="9213" spans="2:18"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c r="O9213" s="4">
        <f>MONTH(Table1[[#This Row],[Invoice Date]])</f>
        <v>1</v>
      </c>
      <c r="P9213" s="4">
        <f>YEAR(Table1[[#This Row],[Invoice Date]])</f>
        <v>2021</v>
      </c>
      <c r="Q9213" s="4" t="str">
        <f>"Q"&amp;ROUNDUP(MONTH(Table1[[#This Row],[Invoice Date]])/3,0)</f>
        <v>Q1</v>
      </c>
      <c r="R9213" s="4" t="str">
        <f>LOOKUP(O9213,{1,3,6,9,12},{"Winter","Spring","Summer","Autumn","Winter"})</f>
        <v>Winter</v>
      </c>
    </row>
    <row r="9214" spans="2:18"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c r="O9214" s="4">
        <f>MONTH(Table1[[#This Row],[Invoice Date]])</f>
        <v>1</v>
      </c>
      <c r="P9214" s="4">
        <f>YEAR(Table1[[#This Row],[Invoice Date]])</f>
        <v>2021</v>
      </c>
      <c r="Q9214" s="4" t="str">
        <f>"Q"&amp;ROUNDUP(MONTH(Table1[[#This Row],[Invoice Date]])/3,0)</f>
        <v>Q1</v>
      </c>
      <c r="R9214" s="4" t="str">
        <f>LOOKUP(O9214,{1,3,6,9,12},{"Winter","Spring","Summer","Autumn","Winter"})</f>
        <v>Winter</v>
      </c>
    </row>
    <row r="9215" spans="2:18"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c r="O9215" s="4">
        <f>MONTH(Table1[[#This Row],[Invoice Date]])</f>
        <v>1</v>
      </c>
      <c r="P9215" s="4">
        <f>YEAR(Table1[[#This Row],[Invoice Date]])</f>
        <v>2021</v>
      </c>
      <c r="Q9215" s="4" t="str">
        <f>"Q"&amp;ROUNDUP(MONTH(Table1[[#This Row],[Invoice Date]])/3,0)</f>
        <v>Q1</v>
      </c>
      <c r="R9215" s="4" t="str">
        <f>LOOKUP(O9215,{1,3,6,9,12},{"Winter","Spring","Summer","Autumn","Winter"})</f>
        <v>Winter</v>
      </c>
    </row>
    <row r="9216" spans="2:18"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c r="O9216" s="4">
        <f>MONTH(Table1[[#This Row],[Invoice Date]])</f>
        <v>1</v>
      </c>
      <c r="P9216" s="4">
        <f>YEAR(Table1[[#This Row],[Invoice Date]])</f>
        <v>2021</v>
      </c>
      <c r="Q9216" s="4" t="str">
        <f>"Q"&amp;ROUNDUP(MONTH(Table1[[#This Row],[Invoice Date]])/3,0)</f>
        <v>Q1</v>
      </c>
      <c r="R9216" s="4" t="str">
        <f>LOOKUP(O9216,{1,3,6,9,12},{"Winter","Spring","Summer","Autumn","Winter"})</f>
        <v>Winter</v>
      </c>
    </row>
    <row r="9217" spans="2:18"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c r="O9217" s="4">
        <f>MONTH(Table1[[#This Row],[Invoice Date]])</f>
        <v>1</v>
      </c>
      <c r="P9217" s="4">
        <f>YEAR(Table1[[#This Row],[Invoice Date]])</f>
        <v>2021</v>
      </c>
      <c r="Q9217" s="4" t="str">
        <f>"Q"&amp;ROUNDUP(MONTH(Table1[[#This Row],[Invoice Date]])/3,0)</f>
        <v>Q1</v>
      </c>
      <c r="R9217" s="4" t="str">
        <f>LOOKUP(O9217,{1,3,6,9,12},{"Winter","Spring","Summer","Autumn","Winter"})</f>
        <v>Winter</v>
      </c>
    </row>
    <row r="9218" spans="2:18"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c r="O9218" s="4">
        <f>MONTH(Table1[[#This Row],[Invoice Date]])</f>
        <v>1</v>
      </c>
      <c r="P9218" s="4">
        <f>YEAR(Table1[[#This Row],[Invoice Date]])</f>
        <v>2021</v>
      </c>
      <c r="Q9218" s="4" t="str">
        <f>"Q"&amp;ROUNDUP(MONTH(Table1[[#This Row],[Invoice Date]])/3,0)</f>
        <v>Q1</v>
      </c>
      <c r="R9218" s="4" t="str">
        <f>LOOKUP(O9218,{1,3,6,9,12},{"Winter","Spring","Summer","Autumn","Winter"})</f>
        <v>Winter</v>
      </c>
    </row>
    <row r="9219" spans="2:18"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c r="O9219" s="4">
        <f>MONTH(Table1[[#This Row],[Invoice Date]])</f>
        <v>2</v>
      </c>
      <c r="P9219" s="4">
        <f>YEAR(Table1[[#This Row],[Invoice Date]])</f>
        <v>2021</v>
      </c>
      <c r="Q9219" s="4" t="str">
        <f>"Q"&amp;ROUNDUP(MONTH(Table1[[#This Row],[Invoice Date]])/3,0)</f>
        <v>Q1</v>
      </c>
      <c r="R9219" s="4" t="str">
        <f>LOOKUP(O9219,{1,3,6,9,12},{"Winter","Spring","Summer","Autumn","Winter"})</f>
        <v>Winter</v>
      </c>
    </row>
    <row r="9220" spans="2:18"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c r="O9220" s="4">
        <f>MONTH(Table1[[#This Row],[Invoice Date]])</f>
        <v>2</v>
      </c>
      <c r="P9220" s="4">
        <f>YEAR(Table1[[#This Row],[Invoice Date]])</f>
        <v>2021</v>
      </c>
      <c r="Q9220" s="4" t="str">
        <f>"Q"&amp;ROUNDUP(MONTH(Table1[[#This Row],[Invoice Date]])/3,0)</f>
        <v>Q1</v>
      </c>
      <c r="R9220" s="4" t="str">
        <f>LOOKUP(O9220,{1,3,6,9,12},{"Winter","Spring","Summer","Autumn","Winter"})</f>
        <v>Winter</v>
      </c>
    </row>
    <row r="9221" spans="2:18"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c r="O9221" s="4">
        <f>MONTH(Table1[[#This Row],[Invoice Date]])</f>
        <v>2</v>
      </c>
      <c r="P9221" s="4">
        <f>YEAR(Table1[[#This Row],[Invoice Date]])</f>
        <v>2021</v>
      </c>
      <c r="Q9221" s="4" t="str">
        <f>"Q"&amp;ROUNDUP(MONTH(Table1[[#This Row],[Invoice Date]])/3,0)</f>
        <v>Q1</v>
      </c>
      <c r="R9221" s="4" t="str">
        <f>LOOKUP(O9221,{1,3,6,9,12},{"Winter","Spring","Summer","Autumn","Winter"})</f>
        <v>Winter</v>
      </c>
    </row>
    <row r="9222" spans="2:18"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c r="O9222" s="4">
        <f>MONTH(Table1[[#This Row],[Invoice Date]])</f>
        <v>2</v>
      </c>
      <c r="P9222" s="4">
        <f>YEAR(Table1[[#This Row],[Invoice Date]])</f>
        <v>2021</v>
      </c>
      <c r="Q9222" s="4" t="str">
        <f>"Q"&amp;ROUNDUP(MONTH(Table1[[#This Row],[Invoice Date]])/3,0)</f>
        <v>Q1</v>
      </c>
      <c r="R9222" s="4" t="str">
        <f>LOOKUP(O9222,{1,3,6,9,12},{"Winter","Spring","Summer","Autumn","Winter"})</f>
        <v>Winter</v>
      </c>
    </row>
    <row r="9223" spans="2:18"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c r="O9223" s="4">
        <f>MONTH(Table1[[#This Row],[Invoice Date]])</f>
        <v>2</v>
      </c>
      <c r="P9223" s="4">
        <f>YEAR(Table1[[#This Row],[Invoice Date]])</f>
        <v>2021</v>
      </c>
      <c r="Q9223" s="4" t="str">
        <f>"Q"&amp;ROUNDUP(MONTH(Table1[[#This Row],[Invoice Date]])/3,0)</f>
        <v>Q1</v>
      </c>
      <c r="R9223" s="4" t="str">
        <f>LOOKUP(O9223,{1,3,6,9,12},{"Winter","Spring","Summer","Autumn","Winter"})</f>
        <v>Winter</v>
      </c>
    </row>
    <row r="9224" spans="2:18"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c r="O9224" s="4">
        <f>MONTH(Table1[[#This Row],[Invoice Date]])</f>
        <v>2</v>
      </c>
      <c r="P9224" s="4">
        <f>YEAR(Table1[[#This Row],[Invoice Date]])</f>
        <v>2021</v>
      </c>
      <c r="Q9224" s="4" t="str">
        <f>"Q"&amp;ROUNDUP(MONTH(Table1[[#This Row],[Invoice Date]])/3,0)</f>
        <v>Q1</v>
      </c>
      <c r="R9224" s="4" t="str">
        <f>LOOKUP(O9224,{1,3,6,9,12},{"Winter","Spring","Summer","Autumn","Winter"})</f>
        <v>Winter</v>
      </c>
    </row>
    <row r="9225" spans="2:18"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c r="O9225" s="4">
        <f>MONTH(Table1[[#This Row],[Invoice Date]])</f>
        <v>3</v>
      </c>
      <c r="P9225" s="4">
        <f>YEAR(Table1[[#This Row],[Invoice Date]])</f>
        <v>2021</v>
      </c>
      <c r="Q9225" s="4" t="str">
        <f>"Q"&amp;ROUNDUP(MONTH(Table1[[#This Row],[Invoice Date]])/3,0)</f>
        <v>Q1</v>
      </c>
      <c r="R9225" s="4" t="str">
        <f>LOOKUP(O9225,{1,3,6,9,12},{"Winter","Spring","Summer","Autumn","Winter"})</f>
        <v>Spring</v>
      </c>
    </row>
    <row r="9226" spans="2:18"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c r="O9226" s="4">
        <f>MONTH(Table1[[#This Row],[Invoice Date]])</f>
        <v>3</v>
      </c>
      <c r="P9226" s="4">
        <f>YEAR(Table1[[#This Row],[Invoice Date]])</f>
        <v>2021</v>
      </c>
      <c r="Q9226" s="4" t="str">
        <f>"Q"&amp;ROUNDUP(MONTH(Table1[[#This Row],[Invoice Date]])/3,0)</f>
        <v>Q1</v>
      </c>
      <c r="R9226" s="4" t="str">
        <f>LOOKUP(O9226,{1,3,6,9,12},{"Winter","Spring","Summer","Autumn","Winter"})</f>
        <v>Spring</v>
      </c>
    </row>
    <row r="9227" spans="2:18"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c r="O9227" s="4">
        <f>MONTH(Table1[[#This Row],[Invoice Date]])</f>
        <v>3</v>
      </c>
      <c r="P9227" s="4">
        <f>YEAR(Table1[[#This Row],[Invoice Date]])</f>
        <v>2021</v>
      </c>
      <c r="Q9227" s="4" t="str">
        <f>"Q"&amp;ROUNDUP(MONTH(Table1[[#This Row],[Invoice Date]])/3,0)</f>
        <v>Q1</v>
      </c>
      <c r="R9227" s="4" t="str">
        <f>LOOKUP(O9227,{1,3,6,9,12},{"Winter","Spring","Summer","Autumn","Winter"})</f>
        <v>Spring</v>
      </c>
    </row>
    <row r="9228" spans="2:18"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c r="O9228" s="4">
        <f>MONTH(Table1[[#This Row],[Invoice Date]])</f>
        <v>3</v>
      </c>
      <c r="P9228" s="4">
        <f>YEAR(Table1[[#This Row],[Invoice Date]])</f>
        <v>2021</v>
      </c>
      <c r="Q9228" s="4" t="str">
        <f>"Q"&amp;ROUNDUP(MONTH(Table1[[#This Row],[Invoice Date]])/3,0)</f>
        <v>Q1</v>
      </c>
      <c r="R9228" s="4" t="str">
        <f>LOOKUP(O9228,{1,3,6,9,12},{"Winter","Spring","Summer","Autumn","Winter"})</f>
        <v>Spring</v>
      </c>
    </row>
    <row r="9229" spans="2:18"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c r="O9229" s="4">
        <f>MONTH(Table1[[#This Row],[Invoice Date]])</f>
        <v>3</v>
      </c>
      <c r="P9229" s="4">
        <f>YEAR(Table1[[#This Row],[Invoice Date]])</f>
        <v>2021</v>
      </c>
      <c r="Q9229" s="4" t="str">
        <f>"Q"&amp;ROUNDUP(MONTH(Table1[[#This Row],[Invoice Date]])/3,0)</f>
        <v>Q1</v>
      </c>
      <c r="R9229" s="4" t="str">
        <f>LOOKUP(O9229,{1,3,6,9,12},{"Winter","Spring","Summer","Autumn","Winter"})</f>
        <v>Spring</v>
      </c>
    </row>
    <row r="9230" spans="2:18"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c r="O9230" s="4">
        <f>MONTH(Table1[[#This Row],[Invoice Date]])</f>
        <v>3</v>
      </c>
      <c r="P9230" s="4">
        <f>YEAR(Table1[[#This Row],[Invoice Date]])</f>
        <v>2021</v>
      </c>
      <c r="Q9230" s="4" t="str">
        <f>"Q"&amp;ROUNDUP(MONTH(Table1[[#This Row],[Invoice Date]])/3,0)</f>
        <v>Q1</v>
      </c>
      <c r="R9230" s="4" t="str">
        <f>LOOKUP(O9230,{1,3,6,9,12},{"Winter","Spring","Summer","Autumn","Winter"})</f>
        <v>Spring</v>
      </c>
    </row>
    <row r="9231" spans="2:18"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c r="O9231" s="4">
        <f>MONTH(Table1[[#This Row],[Invoice Date]])</f>
        <v>4</v>
      </c>
      <c r="P9231" s="4">
        <f>YEAR(Table1[[#This Row],[Invoice Date]])</f>
        <v>2021</v>
      </c>
      <c r="Q9231" s="4" t="str">
        <f>"Q"&amp;ROUNDUP(MONTH(Table1[[#This Row],[Invoice Date]])/3,0)</f>
        <v>Q2</v>
      </c>
      <c r="R9231" s="4" t="str">
        <f>LOOKUP(O9231,{1,3,6,9,12},{"Winter","Spring","Summer","Autumn","Winter"})</f>
        <v>Spring</v>
      </c>
    </row>
    <row r="9232" spans="2:18"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c r="O9232" s="4">
        <f>MONTH(Table1[[#This Row],[Invoice Date]])</f>
        <v>4</v>
      </c>
      <c r="P9232" s="4">
        <f>YEAR(Table1[[#This Row],[Invoice Date]])</f>
        <v>2021</v>
      </c>
      <c r="Q9232" s="4" t="str">
        <f>"Q"&amp;ROUNDUP(MONTH(Table1[[#This Row],[Invoice Date]])/3,0)</f>
        <v>Q2</v>
      </c>
      <c r="R9232" s="4" t="str">
        <f>LOOKUP(O9232,{1,3,6,9,12},{"Winter","Spring","Summer","Autumn","Winter"})</f>
        <v>Spring</v>
      </c>
    </row>
    <row r="9233" spans="2:18"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c r="O9233" s="4">
        <f>MONTH(Table1[[#This Row],[Invoice Date]])</f>
        <v>4</v>
      </c>
      <c r="P9233" s="4">
        <f>YEAR(Table1[[#This Row],[Invoice Date]])</f>
        <v>2021</v>
      </c>
      <c r="Q9233" s="4" t="str">
        <f>"Q"&amp;ROUNDUP(MONTH(Table1[[#This Row],[Invoice Date]])/3,0)</f>
        <v>Q2</v>
      </c>
      <c r="R9233" s="4" t="str">
        <f>LOOKUP(O9233,{1,3,6,9,12},{"Winter","Spring","Summer","Autumn","Winter"})</f>
        <v>Spring</v>
      </c>
    </row>
    <row r="9234" spans="2:18"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c r="O9234" s="4">
        <f>MONTH(Table1[[#This Row],[Invoice Date]])</f>
        <v>4</v>
      </c>
      <c r="P9234" s="4">
        <f>YEAR(Table1[[#This Row],[Invoice Date]])</f>
        <v>2021</v>
      </c>
      <c r="Q9234" s="4" t="str">
        <f>"Q"&amp;ROUNDUP(MONTH(Table1[[#This Row],[Invoice Date]])/3,0)</f>
        <v>Q2</v>
      </c>
      <c r="R9234" s="4" t="str">
        <f>LOOKUP(O9234,{1,3,6,9,12},{"Winter","Spring","Summer","Autumn","Winter"})</f>
        <v>Spring</v>
      </c>
    </row>
    <row r="9235" spans="2:18"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c r="O9235" s="4">
        <f>MONTH(Table1[[#This Row],[Invoice Date]])</f>
        <v>4</v>
      </c>
      <c r="P9235" s="4">
        <f>YEAR(Table1[[#This Row],[Invoice Date]])</f>
        <v>2021</v>
      </c>
      <c r="Q9235" s="4" t="str">
        <f>"Q"&amp;ROUNDUP(MONTH(Table1[[#This Row],[Invoice Date]])/3,0)</f>
        <v>Q2</v>
      </c>
      <c r="R9235" s="4" t="str">
        <f>LOOKUP(O9235,{1,3,6,9,12},{"Winter","Spring","Summer","Autumn","Winter"})</f>
        <v>Spring</v>
      </c>
    </row>
    <row r="9236" spans="2:18"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c r="O9236" s="4">
        <f>MONTH(Table1[[#This Row],[Invoice Date]])</f>
        <v>4</v>
      </c>
      <c r="P9236" s="4">
        <f>YEAR(Table1[[#This Row],[Invoice Date]])</f>
        <v>2021</v>
      </c>
      <c r="Q9236" s="4" t="str">
        <f>"Q"&amp;ROUNDUP(MONTH(Table1[[#This Row],[Invoice Date]])/3,0)</f>
        <v>Q2</v>
      </c>
      <c r="R9236" s="4" t="str">
        <f>LOOKUP(O9236,{1,3,6,9,12},{"Winter","Spring","Summer","Autumn","Winter"})</f>
        <v>Spring</v>
      </c>
    </row>
    <row r="9237" spans="2:18"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c r="O9237" s="4">
        <f>MONTH(Table1[[#This Row],[Invoice Date]])</f>
        <v>5</v>
      </c>
      <c r="P9237" s="4">
        <f>YEAR(Table1[[#This Row],[Invoice Date]])</f>
        <v>2021</v>
      </c>
      <c r="Q9237" s="4" t="str">
        <f>"Q"&amp;ROUNDUP(MONTH(Table1[[#This Row],[Invoice Date]])/3,0)</f>
        <v>Q2</v>
      </c>
      <c r="R9237" s="4" t="str">
        <f>LOOKUP(O9237,{1,3,6,9,12},{"Winter","Spring","Summer","Autumn","Winter"})</f>
        <v>Spring</v>
      </c>
    </row>
    <row r="9238" spans="2:18"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c r="O9238" s="4">
        <f>MONTH(Table1[[#This Row],[Invoice Date]])</f>
        <v>5</v>
      </c>
      <c r="P9238" s="4">
        <f>YEAR(Table1[[#This Row],[Invoice Date]])</f>
        <v>2021</v>
      </c>
      <c r="Q9238" s="4" t="str">
        <f>"Q"&amp;ROUNDUP(MONTH(Table1[[#This Row],[Invoice Date]])/3,0)</f>
        <v>Q2</v>
      </c>
      <c r="R9238" s="4" t="str">
        <f>LOOKUP(O9238,{1,3,6,9,12},{"Winter","Spring","Summer","Autumn","Winter"})</f>
        <v>Spring</v>
      </c>
    </row>
    <row r="9239" spans="2:18"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c r="O9239" s="4">
        <f>MONTH(Table1[[#This Row],[Invoice Date]])</f>
        <v>5</v>
      </c>
      <c r="P9239" s="4">
        <f>YEAR(Table1[[#This Row],[Invoice Date]])</f>
        <v>2021</v>
      </c>
      <c r="Q9239" s="4" t="str">
        <f>"Q"&amp;ROUNDUP(MONTH(Table1[[#This Row],[Invoice Date]])/3,0)</f>
        <v>Q2</v>
      </c>
      <c r="R9239" s="4" t="str">
        <f>LOOKUP(O9239,{1,3,6,9,12},{"Winter","Spring","Summer","Autumn","Winter"})</f>
        <v>Spring</v>
      </c>
    </row>
    <row r="9240" spans="2:18"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c r="O9240" s="4">
        <f>MONTH(Table1[[#This Row],[Invoice Date]])</f>
        <v>5</v>
      </c>
      <c r="P9240" s="4">
        <f>YEAR(Table1[[#This Row],[Invoice Date]])</f>
        <v>2021</v>
      </c>
      <c r="Q9240" s="4" t="str">
        <f>"Q"&amp;ROUNDUP(MONTH(Table1[[#This Row],[Invoice Date]])/3,0)</f>
        <v>Q2</v>
      </c>
      <c r="R9240" s="4" t="str">
        <f>LOOKUP(O9240,{1,3,6,9,12},{"Winter","Spring","Summer","Autumn","Winter"})</f>
        <v>Spring</v>
      </c>
    </row>
    <row r="9241" spans="2:18"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c r="O9241" s="4">
        <f>MONTH(Table1[[#This Row],[Invoice Date]])</f>
        <v>5</v>
      </c>
      <c r="P9241" s="4">
        <f>YEAR(Table1[[#This Row],[Invoice Date]])</f>
        <v>2021</v>
      </c>
      <c r="Q9241" s="4" t="str">
        <f>"Q"&amp;ROUNDUP(MONTH(Table1[[#This Row],[Invoice Date]])/3,0)</f>
        <v>Q2</v>
      </c>
      <c r="R9241" s="4" t="str">
        <f>LOOKUP(O9241,{1,3,6,9,12},{"Winter","Spring","Summer","Autumn","Winter"})</f>
        <v>Spring</v>
      </c>
    </row>
    <row r="9242" spans="2:18"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c r="O9242" s="4">
        <f>MONTH(Table1[[#This Row],[Invoice Date]])</f>
        <v>5</v>
      </c>
      <c r="P9242" s="4">
        <f>YEAR(Table1[[#This Row],[Invoice Date]])</f>
        <v>2021</v>
      </c>
      <c r="Q9242" s="4" t="str">
        <f>"Q"&amp;ROUNDUP(MONTH(Table1[[#This Row],[Invoice Date]])/3,0)</f>
        <v>Q2</v>
      </c>
      <c r="R9242" s="4" t="str">
        <f>LOOKUP(O9242,{1,3,6,9,12},{"Winter","Spring","Summer","Autumn","Winter"})</f>
        <v>Spring</v>
      </c>
    </row>
    <row r="9243" spans="2:18"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c r="O9243" s="4">
        <f>MONTH(Table1[[#This Row],[Invoice Date]])</f>
        <v>6</v>
      </c>
      <c r="P9243" s="4">
        <f>YEAR(Table1[[#This Row],[Invoice Date]])</f>
        <v>2021</v>
      </c>
      <c r="Q9243" s="4" t="str">
        <f>"Q"&amp;ROUNDUP(MONTH(Table1[[#This Row],[Invoice Date]])/3,0)</f>
        <v>Q2</v>
      </c>
      <c r="R9243" s="4" t="str">
        <f>LOOKUP(O9243,{1,3,6,9,12},{"Winter","Spring","Summer","Autumn","Winter"})</f>
        <v>Summer</v>
      </c>
    </row>
    <row r="9244" spans="2:18"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c r="O9244" s="4">
        <f>MONTH(Table1[[#This Row],[Invoice Date]])</f>
        <v>6</v>
      </c>
      <c r="P9244" s="4">
        <f>YEAR(Table1[[#This Row],[Invoice Date]])</f>
        <v>2021</v>
      </c>
      <c r="Q9244" s="4" t="str">
        <f>"Q"&amp;ROUNDUP(MONTH(Table1[[#This Row],[Invoice Date]])/3,0)</f>
        <v>Q2</v>
      </c>
      <c r="R9244" s="4" t="str">
        <f>LOOKUP(O9244,{1,3,6,9,12},{"Winter","Spring","Summer","Autumn","Winter"})</f>
        <v>Summer</v>
      </c>
    </row>
    <row r="9245" spans="2:18"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c r="O9245" s="4">
        <f>MONTH(Table1[[#This Row],[Invoice Date]])</f>
        <v>6</v>
      </c>
      <c r="P9245" s="4">
        <f>YEAR(Table1[[#This Row],[Invoice Date]])</f>
        <v>2021</v>
      </c>
      <c r="Q9245" s="4" t="str">
        <f>"Q"&amp;ROUNDUP(MONTH(Table1[[#This Row],[Invoice Date]])/3,0)</f>
        <v>Q2</v>
      </c>
      <c r="R9245" s="4" t="str">
        <f>LOOKUP(O9245,{1,3,6,9,12},{"Winter","Spring","Summer","Autumn","Winter"})</f>
        <v>Summer</v>
      </c>
    </row>
    <row r="9246" spans="2:18"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c r="O9246" s="4">
        <f>MONTH(Table1[[#This Row],[Invoice Date]])</f>
        <v>6</v>
      </c>
      <c r="P9246" s="4">
        <f>YEAR(Table1[[#This Row],[Invoice Date]])</f>
        <v>2021</v>
      </c>
      <c r="Q9246" s="4" t="str">
        <f>"Q"&amp;ROUNDUP(MONTH(Table1[[#This Row],[Invoice Date]])/3,0)</f>
        <v>Q2</v>
      </c>
      <c r="R9246" s="4" t="str">
        <f>LOOKUP(O9246,{1,3,6,9,12},{"Winter","Spring","Summer","Autumn","Winter"})</f>
        <v>Summer</v>
      </c>
    </row>
    <row r="9247" spans="2:18"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c r="O9247" s="4">
        <f>MONTH(Table1[[#This Row],[Invoice Date]])</f>
        <v>6</v>
      </c>
      <c r="P9247" s="4">
        <f>YEAR(Table1[[#This Row],[Invoice Date]])</f>
        <v>2021</v>
      </c>
      <c r="Q9247" s="4" t="str">
        <f>"Q"&amp;ROUNDUP(MONTH(Table1[[#This Row],[Invoice Date]])/3,0)</f>
        <v>Q2</v>
      </c>
      <c r="R9247" s="4" t="str">
        <f>LOOKUP(O9247,{1,3,6,9,12},{"Winter","Spring","Summer","Autumn","Winter"})</f>
        <v>Summer</v>
      </c>
    </row>
    <row r="9248" spans="2:18"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c r="O9248" s="4">
        <f>MONTH(Table1[[#This Row],[Invoice Date]])</f>
        <v>6</v>
      </c>
      <c r="P9248" s="4">
        <f>YEAR(Table1[[#This Row],[Invoice Date]])</f>
        <v>2021</v>
      </c>
      <c r="Q9248" s="4" t="str">
        <f>"Q"&amp;ROUNDUP(MONTH(Table1[[#This Row],[Invoice Date]])/3,0)</f>
        <v>Q2</v>
      </c>
      <c r="R9248" s="4" t="str">
        <f>LOOKUP(O9248,{1,3,6,9,12},{"Winter","Spring","Summer","Autumn","Winter"})</f>
        <v>Summer</v>
      </c>
    </row>
    <row r="9249" spans="2:18"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c r="O9249" s="4">
        <f>MONTH(Table1[[#This Row],[Invoice Date]])</f>
        <v>7</v>
      </c>
      <c r="P9249" s="4">
        <f>YEAR(Table1[[#This Row],[Invoice Date]])</f>
        <v>2021</v>
      </c>
      <c r="Q9249" s="4" t="str">
        <f>"Q"&amp;ROUNDUP(MONTH(Table1[[#This Row],[Invoice Date]])/3,0)</f>
        <v>Q3</v>
      </c>
      <c r="R9249" s="4" t="str">
        <f>LOOKUP(O9249,{1,3,6,9,12},{"Winter","Spring","Summer","Autumn","Winter"})</f>
        <v>Summer</v>
      </c>
    </row>
    <row r="9250" spans="2:18"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c r="O9250" s="4">
        <f>MONTH(Table1[[#This Row],[Invoice Date]])</f>
        <v>7</v>
      </c>
      <c r="P9250" s="4">
        <f>YEAR(Table1[[#This Row],[Invoice Date]])</f>
        <v>2021</v>
      </c>
      <c r="Q9250" s="4" t="str">
        <f>"Q"&amp;ROUNDUP(MONTH(Table1[[#This Row],[Invoice Date]])/3,0)</f>
        <v>Q3</v>
      </c>
      <c r="R9250" s="4" t="str">
        <f>LOOKUP(O9250,{1,3,6,9,12},{"Winter","Spring","Summer","Autumn","Winter"})</f>
        <v>Summer</v>
      </c>
    </row>
    <row r="9251" spans="2:18"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c r="O9251" s="4">
        <f>MONTH(Table1[[#This Row],[Invoice Date]])</f>
        <v>7</v>
      </c>
      <c r="P9251" s="4">
        <f>YEAR(Table1[[#This Row],[Invoice Date]])</f>
        <v>2021</v>
      </c>
      <c r="Q9251" s="4" t="str">
        <f>"Q"&amp;ROUNDUP(MONTH(Table1[[#This Row],[Invoice Date]])/3,0)</f>
        <v>Q3</v>
      </c>
      <c r="R9251" s="4" t="str">
        <f>LOOKUP(O9251,{1,3,6,9,12},{"Winter","Spring","Summer","Autumn","Winter"})</f>
        <v>Summer</v>
      </c>
    </row>
    <row r="9252" spans="2:18"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c r="O9252" s="4">
        <f>MONTH(Table1[[#This Row],[Invoice Date]])</f>
        <v>7</v>
      </c>
      <c r="P9252" s="4">
        <f>YEAR(Table1[[#This Row],[Invoice Date]])</f>
        <v>2021</v>
      </c>
      <c r="Q9252" s="4" t="str">
        <f>"Q"&amp;ROUNDUP(MONTH(Table1[[#This Row],[Invoice Date]])/3,0)</f>
        <v>Q3</v>
      </c>
      <c r="R9252" s="4" t="str">
        <f>LOOKUP(O9252,{1,3,6,9,12},{"Winter","Spring","Summer","Autumn","Winter"})</f>
        <v>Summer</v>
      </c>
    </row>
    <row r="9253" spans="2:18"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c r="O9253" s="4">
        <f>MONTH(Table1[[#This Row],[Invoice Date]])</f>
        <v>7</v>
      </c>
      <c r="P9253" s="4">
        <f>YEAR(Table1[[#This Row],[Invoice Date]])</f>
        <v>2021</v>
      </c>
      <c r="Q9253" s="4" t="str">
        <f>"Q"&amp;ROUNDUP(MONTH(Table1[[#This Row],[Invoice Date]])/3,0)</f>
        <v>Q3</v>
      </c>
      <c r="R9253" s="4" t="str">
        <f>LOOKUP(O9253,{1,3,6,9,12},{"Winter","Spring","Summer","Autumn","Winter"})</f>
        <v>Summer</v>
      </c>
    </row>
    <row r="9254" spans="2:18"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c r="O9254" s="4">
        <f>MONTH(Table1[[#This Row],[Invoice Date]])</f>
        <v>7</v>
      </c>
      <c r="P9254" s="4">
        <f>YEAR(Table1[[#This Row],[Invoice Date]])</f>
        <v>2021</v>
      </c>
      <c r="Q9254" s="4" t="str">
        <f>"Q"&amp;ROUNDUP(MONTH(Table1[[#This Row],[Invoice Date]])/3,0)</f>
        <v>Q3</v>
      </c>
      <c r="R9254" s="4" t="str">
        <f>LOOKUP(O9254,{1,3,6,9,12},{"Winter","Spring","Summer","Autumn","Winter"})</f>
        <v>Summer</v>
      </c>
    </row>
    <row r="9255" spans="2:18"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c r="O9255" s="4">
        <f>MONTH(Table1[[#This Row],[Invoice Date]])</f>
        <v>8</v>
      </c>
      <c r="P9255" s="4">
        <f>YEAR(Table1[[#This Row],[Invoice Date]])</f>
        <v>2021</v>
      </c>
      <c r="Q9255" s="4" t="str">
        <f>"Q"&amp;ROUNDUP(MONTH(Table1[[#This Row],[Invoice Date]])/3,0)</f>
        <v>Q3</v>
      </c>
      <c r="R9255" s="4" t="str">
        <f>LOOKUP(O9255,{1,3,6,9,12},{"Winter","Spring","Summer","Autumn","Winter"})</f>
        <v>Summer</v>
      </c>
    </row>
    <row r="9256" spans="2:18"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c r="O9256" s="4">
        <f>MONTH(Table1[[#This Row],[Invoice Date]])</f>
        <v>8</v>
      </c>
      <c r="P9256" s="4">
        <f>YEAR(Table1[[#This Row],[Invoice Date]])</f>
        <v>2021</v>
      </c>
      <c r="Q9256" s="4" t="str">
        <f>"Q"&amp;ROUNDUP(MONTH(Table1[[#This Row],[Invoice Date]])/3,0)</f>
        <v>Q3</v>
      </c>
      <c r="R9256" s="4" t="str">
        <f>LOOKUP(O9256,{1,3,6,9,12},{"Winter","Spring","Summer","Autumn","Winter"})</f>
        <v>Summer</v>
      </c>
    </row>
    <row r="9257" spans="2:18"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c r="O9257" s="4">
        <f>MONTH(Table1[[#This Row],[Invoice Date]])</f>
        <v>8</v>
      </c>
      <c r="P9257" s="4">
        <f>YEAR(Table1[[#This Row],[Invoice Date]])</f>
        <v>2021</v>
      </c>
      <c r="Q9257" s="4" t="str">
        <f>"Q"&amp;ROUNDUP(MONTH(Table1[[#This Row],[Invoice Date]])/3,0)</f>
        <v>Q3</v>
      </c>
      <c r="R9257" s="4" t="str">
        <f>LOOKUP(O9257,{1,3,6,9,12},{"Winter","Spring","Summer","Autumn","Winter"})</f>
        <v>Summer</v>
      </c>
    </row>
    <row r="9258" spans="2:18"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c r="O9258" s="4">
        <f>MONTH(Table1[[#This Row],[Invoice Date]])</f>
        <v>8</v>
      </c>
      <c r="P9258" s="4">
        <f>YEAR(Table1[[#This Row],[Invoice Date]])</f>
        <v>2021</v>
      </c>
      <c r="Q9258" s="4" t="str">
        <f>"Q"&amp;ROUNDUP(MONTH(Table1[[#This Row],[Invoice Date]])/3,0)</f>
        <v>Q3</v>
      </c>
      <c r="R9258" s="4" t="str">
        <f>LOOKUP(O9258,{1,3,6,9,12},{"Winter","Spring","Summer","Autumn","Winter"})</f>
        <v>Summer</v>
      </c>
    </row>
    <row r="9259" spans="2:18"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c r="O9259" s="4">
        <f>MONTH(Table1[[#This Row],[Invoice Date]])</f>
        <v>8</v>
      </c>
      <c r="P9259" s="4">
        <f>YEAR(Table1[[#This Row],[Invoice Date]])</f>
        <v>2021</v>
      </c>
      <c r="Q9259" s="4" t="str">
        <f>"Q"&amp;ROUNDUP(MONTH(Table1[[#This Row],[Invoice Date]])/3,0)</f>
        <v>Q3</v>
      </c>
      <c r="R9259" s="4" t="str">
        <f>LOOKUP(O9259,{1,3,6,9,12},{"Winter","Spring","Summer","Autumn","Winter"})</f>
        <v>Summer</v>
      </c>
    </row>
    <row r="9260" spans="2:18"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c r="O9260" s="4">
        <f>MONTH(Table1[[#This Row],[Invoice Date]])</f>
        <v>8</v>
      </c>
      <c r="P9260" s="4">
        <f>YEAR(Table1[[#This Row],[Invoice Date]])</f>
        <v>2021</v>
      </c>
      <c r="Q9260" s="4" t="str">
        <f>"Q"&amp;ROUNDUP(MONTH(Table1[[#This Row],[Invoice Date]])/3,0)</f>
        <v>Q3</v>
      </c>
      <c r="R9260" s="4" t="str">
        <f>LOOKUP(O9260,{1,3,6,9,12},{"Winter","Spring","Summer","Autumn","Winter"})</f>
        <v>Summer</v>
      </c>
    </row>
    <row r="9261" spans="2:18"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c r="O9261" s="4">
        <f>MONTH(Table1[[#This Row],[Invoice Date]])</f>
        <v>9</v>
      </c>
      <c r="P9261" s="4">
        <f>YEAR(Table1[[#This Row],[Invoice Date]])</f>
        <v>2021</v>
      </c>
      <c r="Q9261" s="4" t="str">
        <f>"Q"&amp;ROUNDUP(MONTH(Table1[[#This Row],[Invoice Date]])/3,0)</f>
        <v>Q3</v>
      </c>
      <c r="R9261" s="4" t="str">
        <f>LOOKUP(O9261,{1,3,6,9,12},{"Winter","Spring","Summer","Autumn","Winter"})</f>
        <v>Autumn</v>
      </c>
    </row>
    <row r="9262" spans="2:18"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c r="O9262" s="4">
        <f>MONTH(Table1[[#This Row],[Invoice Date]])</f>
        <v>9</v>
      </c>
      <c r="P9262" s="4">
        <f>YEAR(Table1[[#This Row],[Invoice Date]])</f>
        <v>2021</v>
      </c>
      <c r="Q9262" s="4" t="str">
        <f>"Q"&amp;ROUNDUP(MONTH(Table1[[#This Row],[Invoice Date]])/3,0)</f>
        <v>Q3</v>
      </c>
      <c r="R9262" s="4" t="str">
        <f>LOOKUP(O9262,{1,3,6,9,12},{"Winter","Spring","Summer","Autumn","Winter"})</f>
        <v>Autumn</v>
      </c>
    </row>
    <row r="9263" spans="2:18"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c r="O9263" s="4">
        <f>MONTH(Table1[[#This Row],[Invoice Date]])</f>
        <v>9</v>
      </c>
      <c r="P9263" s="4">
        <f>YEAR(Table1[[#This Row],[Invoice Date]])</f>
        <v>2021</v>
      </c>
      <c r="Q9263" s="4" t="str">
        <f>"Q"&amp;ROUNDUP(MONTH(Table1[[#This Row],[Invoice Date]])/3,0)</f>
        <v>Q3</v>
      </c>
      <c r="R9263" s="4" t="str">
        <f>LOOKUP(O9263,{1,3,6,9,12},{"Winter","Spring","Summer","Autumn","Winter"})</f>
        <v>Autumn</v>
      </c>
    </row>
    <row r="9264" spans="2:18"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c r="O9264" s="4">
        <f>MONTH(Table1[[#This Row],[Invoice Date]])</f>
        <v>9</v>
      </c>
      <c r="P9264" s="4">
        <f>YEAR(Table1[[#This Row],[Invoice Date]])</f>
        <v>2021</v>
      </c>
      <c r="Q9264" s="4" t="str">
        <f>"Q"&amp;ROUNDUP(MONTH(Table1[[#This Row],[Invoice Date]])/3,0)</f>
        <v>Q3</v>
      </c>
      <c r="R9264" s="4" t="str">
        <f>LOOKUP(O9264,{1,3,6,9,12},{"Winter","Spring","Summer","Autumn","Winter"})</f>
        <v>Autumn</v>
      </c>
    </row>
    <row r="9265" spans="2:18"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c r="O9265" s="4">
        <f>MONTH(Table1[[#This Row],[Invoice Date]])</f>
        <v>9</v>
      </c>
      <c r="P9265" s="4">
        <f>YEAR(Table1[[#This Row],[Invoice Date]])</f>
        <v>2021</v>
      </c>
      <c r="Q9265" s="4" t="str">
        <f>"Q"&amp;ROUNDUP(MONTH(Table1[[#This Row],[Invoice Date]])/3,0)</f>
        <v>Q3</v>
      </c>
      <c r="R9265" s="4" t="str">
        <f>LOOKUP(O9265,{1,3,6,9,12},{"Winter","Spring","Summer","Autumn","Winter"})</f>
        <v>Autumn</v>
      </c>
    </row>
    <row r="9266" spans="2:18"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c r="O9266" s="4">
        <f>MONTH(Table1[[#This Row],[Invoice Date]])</f>
        <v>9</v>
      </c>
      <c r="P9266" s="4">
        <f>YEAR(Table1[[#This Row],[Invoice Date]])</f>
        <v>2021</v>
      </c>
      <c r="Q9266" s="4" t="str">
        <f>"Q"&amp;ROUNDUP(MONTH(Table1[[#This Row],[Invoice Date]])/3,0)</f>
        <v>Q3</v>
      </c>
      <c r="R9266" s="4" t="str">
        <f>LOOKUP(O9266,{1,3,6,9,12},{"Winter","Spring","Summer","Autumn","Winter"})</f>
        <v>Autumn</v>
      </c>
    </row>
    <row r="9267" spans="2:18"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c r="O9267" s="4">
        <f>MONTH(Table1[[#This Row],[Invoice Date]])</f>
        <v>10</v>
      </c>
      <c r="P9267" s="4">
        <f>YEAR(Table1[[#This Row],[Invoice Date]])</f>
        <v>2021</v>
      </c>
      <c r="Q9267" s="4" t="str">
        <f>"Q"&amp;ROUNDUP(MONTH(Table1[[#This Row],[Invoice Date]])/3,0)</f>
        <v>Q4</v>
      </c>
      <c r="R9267" s="4" t="str">
        <f>LOOKUP(O9267,{1,3,6,9,12},{"Winter","Spring","Summer","Autumn","Winter"})</f>
        <v>Autumn</v>
      </c>
    </row>
    <row r="9268" spans="2:18"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c r="O9268" s="4">
        <f>MONTH(Table1[[#This Row],[Invoice Date]])</f>
        <v>10</v>
      </c>
      <c r="P9268" s="4">
        <f>YEAR(Table1[[#This Row],[Invoice Date]])</f>
        <v>2021</v>
      </c>
      <c r="Q9268" s="4" t="str">
        <f>"Q"&amp;ROUNDUP(MONTH(Table1[[#This Row],[Invoice Date]])/3,0)</f>
        <v>Q4</v>
      </c>
      <c r="R9268" s="4" t="str">
        <f>LOOKUP(O9268,{1,3,6,9,12},{"Winter","Spring","Summer","Autumn","Winter"})</f>
        <v>Autumn</v>
      </c>
    </row>
    <row r="9269" spans="2:18"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c r="O9269" s="4">
        <f>MONTH(Table1[[#This Row],[Invoice Date]])</f>
        <v>10</v>
      </c>
      <c r="P9269" s="4">
        <f>YEAR(Table1[[#This Row],[Invoice Date]])</f>
        <v>2021</v>
      </c>
      <c r="Q9269" s="4" t="str">
        <f>"Q"&amp;ROUNDUP(MONTH(Table1[[#This Row],[Invoice Date]])/3,0)</f>
        <v>Q4</v>
      </c>
      <c r="R9269" s="4" t="str">
        <f>LOOKUP(O9269,{1,3,6,9,12},{"Winter","Spring","Summer","Autumn","Winter"})</f>
        <v>Autumn</v>
      </c>
    </row>
    <row r="9270" spans="2:18"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c r="O9270" s="4">
        <f>MONTH(Table1[[#This Row],[Invoice Date]])</f>
        <v>10</v>
      </c>
      <c r="P9270" s="4">
        <f>YEAR(Table1[[#This Row],[Invoice Date]])</f>
        <v>2021</v>
      </c>
      <c r="Q9270" s="4" t="str">
        <f>"Q"&amp;ROUNDUP(MONTH(Table1[[#This Row],[Invoice Date]])/3,0)</f>
        <v>Q4</v>
      </c>
      <c r="R9270" s="4" t="str">
        <f>LOOKUP(O9270,{1,3,6,9,12},{"Winter","Spring","Summer","Autumn","Winter"})</f>
        <v>Autumn</v>
      </c>
    </row>
    <row r="9271" spans="2:18"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c r="O9271" s="4">
        <f>MONTH(Table1[[#This Row],[Invoice Date]])</f>
        <v>10</v>
      </c>
      <c r="P9271" s="4">
        <f>YEAR(Table1[[#This Row],[Invoice Date]])</f>
        <v>2021</v>
      </c>
      <c r="Q9271" s="4" t="str">
        <f>"Q"&amp;ROUNDUP(MONTH(Table1[[#This Row],[Invoice Date]])/3,0)</f>
        <v>Q4</v>
      </c>
      <c r="R9271" s="4" t="str">
        <f>LOOKUP(O9271,{1,3,6,9,12},{"Winter","Spring","Summer","Autumn","Winter"})</f>
        <v>Autumn</v>
      </c>
    </row>
    <row r="9272" spans="2:18"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c r="O9272" s="4">
        <f>MONTH(Table1[[#This Row],[Invoice Date]])</f>
        <v>10</v>
      </c>
      <c r="P9272" s="4">
        <f>YEAR(Table1[[#This Row],[Invoice Date]])</f>
        <v>2021</v>
      </c>
      <c r="Q9272" s="4" t="str">
        <f>"Q"&amp;ROUNDUP(MONTH(Table1[[#This Row],[Invoice Date]])/3,0)</f>
        <v>Q4</v>
      </c>
      <c r="R9272" s="4" t="str">
        <f>LOOKUP(O9272,{1,3,6,9,12},{"Winter","Spring","Summer","Autumn","Winter"})</f>
        <v>Autumn</v>
      </c>
    </row>
    <row r="9273" spans="2:18"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c r="O9273" s="4">
        <f>MONTH(Table1[[#This Row],[Invoice Date]])</f>
        <v>11</v>
      </c>
      <c r="P9273" s="4">
        <f>YEAR(Table1[[#This Row],[Invoice Date]])</f>
        <v>2021</v>
      </c>
      <c r="Q9273" s="4" t="str">
        <f>"Q"&amp;ROUNDUP(MONTH(Table1[[#This Row],[Invoice Date]])/3,0)</f>
        <v>Q4</v>
      </c>
      <c r="R9273" s="4" t="str">
        <f>LOOKUP(O9273,{1,3,6,9,12},{"Winter","Spring","Summer","Autumn","Winter"})</f>
        <v>Autumn</v>
      </c>
    </row>
    <row r="9274" spans="2:18"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c r="O9274" s="4">
        <f>MONTH(Table1[[#This Row],[Invoice Date]])</f>
        <v>11</v>
      </c>
      <c r="P9274" s="4">
        <f>YEAR(Table1[[#This Row],[Invoice Date]])</f>
        <v>2021</v>
      </c>
      <c r="Q9274" s="4" t="str">
        <f>"Q"&amp;ROUNDUP(MONTH(Table1[[#This Row],[Invoice Date]])/3,0)</f>
        <v>Q4</v>
      </c>
      <c r="R9274" s="4" t="str">
        <f>LOOKUP(O9274,{1,3,6,9,12},{"Winter","Spring","Summer","Autumn","Winter"})</f>
        <v>Autumn</v>
      </c>
    </row>
    <row r="9275" spans="2:18"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c r="O9275" s="4">
        <f>MONTH(Table1[[#This Row],[Invoice Date]])</f>
        <v>11</v>
      </c>
      <c r="P9275" s="4">
        <f>YEAR(Table1[[#This Row],[Invoice Date]])</f>
        <v>2021</v>
      </c>
      <c r="Q9275" s="4" t="str">
        <f>"Q"&amp;ROUNDUP(MONTH(Table1[[#This Row],[Invoice Date]])/3,0)</f>
        <v>Q4</v>
      </c>
      <c r="R9275" s="4" t="str">
        <f>LOOKUP(O9275,{1,3,6,9,12},{"Winter","Spring","Summer","Autumn","Winter"})</f>
        <v>Autumn</v>
      </c>
    </row>
    <row r="9276" spans="2:18"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c r="O9276" s="4">
        <f>MONTH(Table1[[#This Row],[Invoice Date]])</f>
        <v>11</v>
      </c>
      <c r="P9276" s="4">
        <f>YEAR(Table1[[#This Row],[Invoice Date]])</f>
        <v>2021</v>
      </c>
      <c r="Q9276" s="4" t="str">
        <f>"Q"&amp;ROUNDUP(MONTH(Table1[[#This Row],[Invoice Date]])/3,0)</f>
        <v>Q4</v>
      </c>
      <c r="R9276" s="4" t="str">
        <f>LOOKUP(O9276,{1,3,6,9,12},{"Winter","Spring","Summer","Autumn","Winter"})</f>
        <v>Autumn</v>
      </c>
    </row>
    <row r="9277" spans="2:18"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c r="O9277" s="4">
        <f>MONTH(Table1[[#This Row],[Invoice Date]])</f>
        <v>11</v>
      </c>
      <c r="P9277" s="4">
        <f>YEAR(Table1[[#This Row],[Invoice Date]])</f>
        <v>2021</v>
      </c>
      <c r="Q9277" s="4" t="str">
        <f>"Q"&amp;ROUNDUP(MONTH(Table1[[#This Row],[Invoice Date]])/3,0)</f>
        <v>Q4</v>
      </c>
      <c r="R9277" s="4" t="str">
        <f>LOOKUP(O9277,{1,3,6,9,12},{"Winter","Spring","Summer","Autumn","Winter"})</f>
        <v>Autumn</v>
      </c>
    </row>
    <row r="9278" spans="2:18"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c r="O9278" s="4">
        <f>MONTH(Table1[[#This Row],[Invoice Date]])</f>
        <v>11</v>
      </c>
      <c r="P9278" s="4">
        <f>YEAR(Table1[[#This Row],[Invoice Date]])</f>
        <v>2021</v>
      </c>
      <c r="Q9278" s="4" t="str">
        <f>"Q"&amp;ROUNDUP(MONTH(Table1[[#This Row],[Invoice Date]])/3,0)</f>
        <v>Q4</v>
      </c>
      <c r="R9278" s="4" t="str">
        <f>LOOKUP(O9278,{1,3,6,9,12},{"Winter","Spring","Summer","Autumn","Winter"})</f>
        <v>Autumn</v>
      </c>
    </row>
    <row r="9279" spans="2:18"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c r="O9279" s="4">
        <f>MONTH(Table1[[#This Row],[Invoice Date]])</f>
        <v>12</v>
      </c>
      <c r="P9279" s="4">
        <f>YEAR(Table1[[#This Row],[Invoice Date]])</f>
        <v>2021</v>
      </c>
      <c r="Q9279" s="4" t="str">
        <f>"Q"&amp;ROUNDUP(MONTH(Table1[[#This Row],[Invoice Date]])/3,0)</f>
        <v>Q4</v>
      </c>
      <c r="R9279" s="4" t="str">
        <f>LOOKUP(O9279,{1,3,6,9,12},{"Winter","Spring","Summer","Autumn","Winter"})</f>
        <v>Winter</v>
      </c>
    </row>
    <row r="9280" spans="2:18"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c r="O9280" s="4">
        <f>MONTH(Table1[[#This Row],[Invoice Date]])</f>
        <v>12</v>
      </c>
      <c r="P9280" s="4">
        <f>YEAR(Table1[[#This Row],[Invoice Date]])</f>
        <v>2021</v>
      </c>
      <c r="Q9280" s="4" t="str">
        <f>"Q"&amp;ROUNDUP(MONTH(Table1[[#This Row],[Invoice Date]])/3,0)</f>
        <v>Q4</v>
      </c>
      <c r="R9280" s="4" t="str">
        <f>LOOKUP(O9280,{1,3,6,9,12},{"Winter","Spring","Summer","Autumn","Winter"})</f>
        <v>Winter</v>
      </c>
    </row>
    <row r="9281" spans="2:18"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c r="O9281" s="4">
        <f>MONTH(Table1[[#This Row],[Invoice Date]])</f>
        <v>12</v>
      </c>
      <c r="P9281" s="4">
        <f>YEAR(Table1[[#This Row],[Invoice Date]])</f>
        <v>2021</v>
      </c>
      <c r="Q9281" s="4" t="str">
        <f>"Q"&amp;ROUNDUP(MONTH(Table1[[#This Row],[Invoice Date]])/3,0)</f>
        <v>Q4</v>
      </c>
      <c r="R9281" s="4" t="str">
        <f>LOOKUP(O9281,{1,3,6,9,12},{"Winter","Spring","Summer","Autumn","Winter"})</f>
        <v>Winter</v>
      </c>
    </row>
    <row r="9282" spans="2:18"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c r="O9282" s="4">
        <f>MONTH(Table1[[#This Row],[Invoice Date]])</f>
        <v>12</v>
      </c>
      <c r="P9282" s="4">
        <f>YEAR(Table1[[#This Row],[Invoice Date]])</f>
        <v>2021</v>
      </c>
      <c r="Q9282" s="4" t="str">
        <f>"Q"&amp;ROUNDUP(MONTH(Table1[[#This Row],[Invoice Date]])/3,0)</f>
        <v>Q4</v>
      </c>
      <c r="R9282" s="4" t="str">
        <f>LOOKUP(O9282,{1,3,6,9,12},{"Winter","Spring","Summer","Autumn","Winter"})</f>
        <v>Winter</v>
      </c>
    </row>
    <row r="9283" spans="2:18"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c r="O9283" s="4">
        <f>MONTH(Table1[[#This Row],[Invoice Date]])</f>
        <v>12</v>
      </c>
      <c r="P9283" s="4">
        <f>YEAR(Table1[[#This Row],[Invoice Date]])</f>
        <v>2021</v>
      </c>
      <c r="Q9283" s="4" t="str">
        <f>"Q"&amp;ROUNDUP(MONTH(Table1[[#This Row],[Invoice Date]])/3,0)</f>
        <v>Q4</v>
      </c>
      <c r="R9283" s="4" t="str">
        <f>LOOKUP(O9283,{1,3,6,9,12},{"Winter","Spring","Summer","Autumn","Winter"})</f>
        <v>Winter</v>
      </c>
    </row>
    <row r="9284" spans="2:18"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c r="O9284" s="4">
        <f>MONTH(Table1[[#This Row],[Invoice Date]])</f>
        <v>12</v>
      </c>
      <c r="P9284" s="4">
        <f>YEAR(Table1[[#This Row],[Invoice Date]])</f>
        <v>2021</v>
      </c>
      <c r="Q9284" s="4" t="str">
        <f>"Q"&amp;ROUNDUP(MONTH(Table1[[#This Row],[Invoice Date]])/3,0)</f>
        <v>Q4</v>
      </c>
      <c r="R9284" s="4" t="str">
        <f>LOOKUP(O9284,{1,3,6,9,12},{"Winter","Spring","Summer","Autumn","Winter"})</f>
        <v>Winter</v>
      </c>
    </row>
    <row r="9285" spans="2:18"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c r="O9285" s="4">
        <f>MONTH(Table1[[#This Row],[Invoice Date]])</f>
        <v>1</v>
      </c>
      <c r="P9285" s="4">
        <f>YEAR(Table1[[#This Row],[Invoice Date]])</f>
        <v>2021</v>
      </c>
      <c r="Q9285" s="4" t="str">
        <f>"Q"&amp;ROUNDUP(MONTH(Table1[[#This Row],[Invoice Date]])/3,0)</f>
        <v>Q1</v>
      </c>
      <c r="R9285" s="4" t="str">
        <f>LOOKUP(O9285,{1,3,6,9,12},{"Winter","Spring","Summer","Autumn","Winter"})</f>
        <v>Winter</v>
      </c>
    </row>
    <row r="9286" spans="2:18"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c r="O9286" s="4">
        <f>MONTH(Table1[[#This Row],[Invoice Date]])</f>
        <v>1</v>
      </c>
      <c r="P9286" s="4">
        <f>YEAR(Table1[[#This Row],[Invoice Date]])</f>
        <v>2021</v>
      </c>
      <c r="Q9286" s="4" t="str">
        <f>"Q"&amp;ROUNDUP(MONTH(Table1[[#This Row],[Invoice Date]])/3,0)</f>
        <v>Q1</v>
      </c>
      <c r="R9286" s="4" t="str">
        <f>LOOKUP(O9286,{1,3,6,9,12},{"Winter","Spring","Summer","Autumn","Winter"})</f>
        <v>Winter</v>
      </c>
    </row>
    <row r="9287" spans="2:18"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c r="O9287" s="4">
        <f>MONTH(Table1[[#This Row],[Invoice Date]])</f>
        <v>1</v>
      </c>
      <c r="P9287" s="4">
        <f>YEAR(Table1[[#This Row],[Invoice Date]])</f>
        <v>2021</v>
      </c>
      <c r="Q9287" s="4" t="str">
        <f>"Q"&amp;ROUNDUP(MONTH(Table1[[#This Row],[Invoice Date]])/3,0)</f>
        <v>Q1</v>
      </c>
      <c r="R9287" s="4" t="str">
        <f>LOOKUP(O9287,{1,3,6,9,12},{"Winter","Spring","Summer","Autumn","Winter"})</f>
        <v>Winter</v>
      </c>
    </row>
    <row r="9288" spans="2:18"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c r="O9288" s="4">
        <f>MONTH(Table1[[#This Row],[Invoice Date]])</f>
        <v>1</v>
      </c>
      <c r="P9288" s="4">
        <f>YEAR(Table1[[#This Row],[Invoice Date]])</f>
        <v>2021</v>
      </c>
      <c r="Q9288" s="4" t="str">
        <f>"Q"&amp;ROUNDUP(MONTH(Table1[[#This Row],[Invoice Date]])/3,0)</f>
        <v>Q1</v>
      </c>
      <c r="R9288" s="4" t="str">
        <f>LOOKUP(O9288,{1,3,6,9,12},{"Winter","Spring","Summer","Autumn","Winter"})</f>
        <v>Winter</v>
      </c>
    </row>
    <row r="9289" spans="2:18"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c r="O9289" s="4">
        <f>MONTH(Table1[[#This Row],[Invoice Date]])</f>
        <v>1</v>
      </c>
      <c r="P9289" s="4">
        <f>YEAR(Table1[[#This Row],[Invoice Date]])</f>
        <v>2021</v>
      </c>
      <c r="Q9289" s="4" t="str">
        <f>"Q"&amp;ROUNDUP(MONTH(Table1[[#This Row],[Invoice Date]])/3,0)</f>
        <v>Q1</v>
      </c>
      <c r="R9289" s="4" t="str">
        <f>LOOKUP(O9289,{1,3,6,9,12},{"Winter","Spring","Summer","Autumn","Winter"})</f>
        <v>Winter</v>
      </c>
    </row>
    <row r="9290" spans="2:18"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c r="O9290" s="4">
        <f>MONTH(Table1[[#This Row],[Invoice Date]])</f>
        <v>1</v>
      </c>
      <c r="P9290" s="4">
        <f>YEAR(Table1[[#This Row],[Invoice Date]])</f>
        <v>2021</v>
      </c>
      <c r="Q9290" s="4" t="str">
        <f>"Q"&amp;ROUNDUP(MONTH(Table1[[#This Row],[Invoice Date]])/3,0)</f>
        <v>Q1</v>
      </c>
      <c r="R9290" s="4" t="str">
        <f>LOOKUP(O9290,{1,3,6,9,12},{"Winter","Spring","Summer","Autumn","Winter"})</f>
        <v>Winter</v>
      </c>
    </row>
    <row r="9291" spans="2:18"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c r="O9291" s="4">
        <f>MONTH(Table1[[#This Row],[Invoice Date]])</f>
        <v>2</v>
      </c>
      <c r="P9291" s="4">
        <f>YEAR(Table1[[#This Row],[Invoice Date]])</f>
        <v>2021</v>
      </c>
      <c r="Q9291" s="4" t="str">
        <f>"Q"&amp;ROUNDUP(MONTH(Table1[[#This Row],[Invoice Date]])/3,0)</f>
        <v>Q1</v>
      </c>
      <c r="R9291" s="4" t="str">
        <f>LOOKUP(O9291,{1,3,6,9,12},{"Winter","Spring","Summer","Autumn","Winter"})</f>
        <v>Winter</v>
      </c>
    </row>
    <row r="9292" spans="2:18"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c r="O9292" s="4">
        <f>MONTH(Table1[[#This Row],[Invoice Date]])</f>
        <v>2</v>
      </c>
      <c r="P9292" s="4">
        <f>YEAR(Table1[[#This Row],[Invoice Date]])</f>
        <v>2021</v>
      </c>
      <c r="Q9292" s="4" t="str">
        <f>"Q"&amp;ROUNDUP(MONTH(Table1[[#This Row],[Invoice Date]])/3,0)</f>
        <v>Q1</v>
      </c>
      <c r="R9292" s="4" t="str">
        <f>LOOKUP(O9292,{1,3,6,9,12},{"Winter","Spring","Summer","Autumn","Winter"})</f>
        <v>Winter</v>
      </c>
    </row>
    <row r="9293" spans="2:18"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c r="O9293" s="4">
        <f>MONTH(Table1[[#This Row],[Invoice Date]])</f>
        <v>2</v>
      </c>
      <c r="P9293" s="4">
        <f>YEAR(Table1[[#This Row],[Invoice Date]])</f>
        <v>2021</v>
      </c>
      <c r="Q9293" s="4" t="str">
        <f>"Q"&amp;ROUNDUP(MONTH(Table1[[#This Row],[Invoice Date]])/3,0)</f>
        <v>Q1</v>
      </c>
      <c r="R9293" s="4" t="str">
        <f>LOOKUP(O9293,{1,3,6,9,12},{"Winter","Spring","Summer","Autumn","Winter"})</f>
        <v>Winter</v>
      </c>
    </row>
    <row r="9294" spans="2:18"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c r="O9294" s="4">
        <f>MONTH(Table1[[#This Row],[Invoice Date]])</f>
        <v>2</v>
      </c>
      <c r="P9294" s="4">
        <f>YEAR(Table1[[#This Row],[Invoice Date]])</f>
        <v>2021</v>
      </c>
      <c r="Q9294" s="4" t="str">
        <f>"Q"&amp;ROUNDUP(MONTH(Table1[[#This Row],[Invoice Date]])/3,0)</f>
        <v>Q1</v>
      </c>
      <c r="R9294" s="4" t="str">
        <f>LOOKUP(O9294,{1,3,6,9,12},{"Winter","Spring","Summer","Autumn","Winter"})</f>
        <v>Winter</v>
      </c>
    </row>
    <row r="9295" spans="2:18"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c r="O9295" s="4">
        <f>MONTH(Table1[[#This Row],[Invoice Date]])</f>
        <v>2</v>
      </c>
      <c r="P9295" s="4">
        <f>YEAR(Table1[[#This Row],[Invoice Date]])</f>
        <v>2021</v>
      </c>
      <c r="Q9295" s="4" t="str">
        <f>"Q"&amp;ROUNDUP(MONTH(Table1[[#This Row],[Invoice Date]])/3,0)</f>
        <v>Q1</v>
      </c>
      <c r="R9295" s="4" t="str">
        <f>LOOKUP(O9295,{1,3,6,9,12},{"Winter","Spring","Summer","Autumn","Winter"})</f>
        <v>Winter</v>
      </c>
    </row>
    <row r="9296" spans="2:18"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c r="O9296" s="4">
        <f>MONTH(Table1[[#This Row],[Invoice Date]])</f>
        <v>2</v>
      </c>
      <c r="P9296" s="4">
        <f>YEAR(Table1[[#This Row],[Invoice Date]])</f>
        <v>2021</v>
      </c>
      <c r="Q9296" s="4" t="str">
        <f>"Q"&amp;ROUNDUP(MONTH(Table1[[#This Row],[Invoice Date]])/3,0)</f>
        <v>Q1</v>
      </c>
      <c r="R9296" s="4" t="str">
        <f>LOOKUP(O9296,{1,3,6,9,12},{"Winter","Spring","Summer","Autumn","Winter"})</f>
        <v>Winter</v>
      </c>
    </row>
    <row r="9297" spans="2:18"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c r="O9297" s="4">
        <f>MONTH(Table1[[#This Row],[Invoice Date]])</f>
        <v>3</v>
      </c>
      <c r="P9297" s="4">
        <f>YEAR(Table1[[#This Row],[Invoice Date]])</f>
        <v>2021</v>
      </c>
      <c r="Q9297" s="4" t="str">
        <f>"Q"&amp;ROUNDUP(MONTH(Table1[[#This Row],[Invoice Date]])/3,0)</f>
        <v>Q1</v>
      </c>
      <c r="R9297" s="4" t="str">
        <f>LOOKUP(O9297,{1,3,6,9,12},{"Winter","Spring","Summer","Autumn","Winter"})</f>
        <v>Spring</v>
      </c>
    </row>
    <row r="9298" spans="2:18"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c r="O9298" s="4">
        <f>MONTH(Table1[[#This Row],[Invoice Date]])</f>
        <v>3</v>
      </c>
      <c r="P9298" s="4">
        <f>YEAR(Table1[[#This Row],[Invoice Date]])</f>
        <v>2021</v>
      </c>
      <c r="Q9298" s="4" t="str">
        <f>"Q"&amp;ROUNDUP(MONTH(Table1[[#This Row],[Invoice Date]])/3,0)</f>
        <v>Q1</v>
      </c>
      <c r="R9298" s="4" t="str">
        <f>LOOKUP(O9298,{1,3,6,9,12},{"Winter","Spring","Summer","Autumn","Winter"})</f>
        <v>Spring</v>
      </c>
    </row>
    <row r="9299" spans="2:18"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c r="O9299" s="4">
        <f>MONTH(Table1[[#This Row],[Invoice Date]])</f>
        <v>3</v>
      </c>
      <c r="P9299" s="4">
        <f>YEAR(Table1[[#This Row],[Invoice Date]])</f>
        <v>2021</v>
      </c>
      <c r="Q9299" s="4" t="str">
        <f>"Q"&amp;ROUNDUP(MONTH(Table1[[#This Row],[Invoice Date]])/3,0)</f>
        <v>Q1</v>
      </c>
      <c r="R9299" s="4" t="str">
        <f>LOOKUP(O9299,{1,3,6,9,12},{"Winter","Spring","Summer","Autumn","Winter"})</f>
        <v>Spring</v>
      </c>
    </row>
    <row r="9300" spans="2:18"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c r="O9300" s="4">
        <f>MONTH(Table1[[#This Row],[Invoice Date]])</f>
        <v>3</v>
      </c>
      <c r="P9300" s="4">
        <f>YEAR(Table1[[#This Row],[Invoice Date]])</f>
        <v>2021</v>
      </c>
      <c r="Q9300" s="4" t="str">
        <f>"Q"&amp;ROUNDUP(MONTH(Table1[[#This Row],[Invoice Date]])/3,0)</f>
        <v>Q1</v>
      </c>
      <c r="R9300" s="4" t="str">
        <f>LOOKUP(O9300,{1,3,6,9,12},{"Winter","Spring","Summer","Autumn","Winter"})</f>
        <v>Spring</v>
      </c>
    </row>
    <row r="9301" spans="2:18"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c r="O9301" s="4">
        <f>MONTH(Table1[[#This Row],[Invoice Date]])</f>
        <v>3</v>
      </c>
      <c r="P9301" s="4">
        <f>YEAR(Table1[[#This Row],[Invoice Date]])</f>
        <v>2021</v>
      </c>
      <c r="Q9301" s="4" t="str">
        <f>"Q"&amp;ROUNDUP(MONTH(Table1[[#This Row],[Invoice Date]])/3,0)</f>
        <v>Q1</v>
      </c>
      <c r="R9301" s="4" t="str">
        <f>LOOKUP(O9301,{1,3,6,9,12},{"Winter","Spring","Summer","Autumn","Winter"})</f>
        <v>Spring</v>
      </c>
    </row>
    <row r="9302" spans="2:18"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c r="O9302" s="4">
        <f>MONTH(Table1[[#This Row],[Invoice Date]])</f>
        <v>3</v>
      </c>
      <c r="P9302" s="4">
        <f>YEAR(Table1[[#This Row],[Invoice Date]])</f>
        <v>2021</v>
      </c>
      <c r="Q9302" s="4" t="str">
        <f>"Q"&amp;ROUNDUP(MONTH(Table1[[#This Row],[Invoice Date]])/3,0)</f>
        <v>Q1</v>
      </c>
      <c r="R9302" s="4" t="str">
        <f>LOOKUP(O9302,{1,3,6,9,12},{"Winter","Spring","Summer","Autumn","Winter"})</f>
        <v>Spring</v>
      </c>
    </row>
    <row r="9303" spans="2:18"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c r="O9303" s="4">
        <f>MONTH(Table1[[#This Row],[Invoice Date]])</f>
        <v>4</v>
      </c>
      <c r="P9303" s="4">
        <f>YEAR(Table1[[#This Row],[Invoice Date]])</f>
        <v>2021</v>
      </c>
      <c r="Q9303" s="4" t="str">
        <f>"Q"&amp;ROUNDUP(MONTH(Table1[[#This Row],[Invoice Date]])/3,0)</f>
        <v>Q2</v>
      </c>
      <c r="R9303" s="4" t="str">
        <f>LOOKUP(O9303,{1,3,6,9,12},{"Winter","Spring","Summer","Autumn","Winter"})</f>
        <v>Spring</v>
      </c>
    </row>
    <row r="9304" spans="2:18"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c r="O9304" s="4">
        <f>MONTH(Table1[[#This Row],[Invoice Date]])</f>
        <v>4</v>
      </c>
      <c r="P9304" s="4">
        <f>YEAR(Table1[[#This Row],[Invoice Date]])</f>
        <v>2021</v>
      </c>
      <c r="Q9304" s="4" t="str">
        <f>"Q"&amp;ROUNDUP(MONTH(Table1[[#This Row],[Invoice Date]])/3,0)</f>
        <v>Q2</v>
      </c>
      <c r="R9304" s="4" t="str">
        <f>LOOKUP(O9304,{1,3,6,9,12},{"Winter","Spring","Summer","Autumn","Winter"})</f>
        <v>Spring</v>
      </c>
    </row>
    <row r="9305" spans="2:18"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c r="O9305" s="4">
        <f>MONTH(Table1[[#This Row],[Invoice Date]])</f>
        <v>4</v>
      </c>
      <c r="P9305" s="4">
        <f>YEAR(Table1[[#This Row],[Invoice Date]])</f>
        <v>2021</v>
      </c>
      <c r="Q9305" s="4" t="str">
        <f>"Q"&amp;ROUNDUP(MONTH(Table1[[#This Row],[Invoice Date]])/3,0)</f>
        <v>Q2</v>
      </c>
      <c r="R9305" s="4" t="str">
        <f>LOOKUP(O9305,{1,3,6,9,12},{"Winter","Spring","Summer","Autumn","Winter"})</f>
        <v>Spring</v>
      </c>
    </row>
    <row r="9306" spans="2:18"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c r="O9306" s="4">
        <f>MONTH(Table1[[#This Row],[Invoice Date]])</f>
        <v>4</v>
      </c>
      <c r="P9306" s="4">
        <f>YEAR(Table1[[#This Row],[Invoice Date]])</f>
        <v>2021</v>
      </c>
      <c r="Q9306" s="4" t="str">
        <f>"Q"&amp;ROUNDUP(MONTH(Table1[[#This Row],[Invoice Date]])/3,0)</f>
        <v>Q2</v>
      </c>
      <c r="R9306" s="4" t="str">
        <f>LOOKUP(O9306,{1,3,6,9,12},{"Winter","Spring","Summer","Autumn","Winter"})</f>
        <v>Spring</v>
      </c>
    </row>
    <row r="9307" spans="2:18"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c r="O9307" s="4">
        <f>MONTH(Table1[[#This Row],[Invoice Date]])</f>
        <v>4</v>
      </c>
      <c r="P9307" s="4">
        <f>YEAR(Table1[[#This Row],[Invoice Date]])</f>
        <v>2021</v>
      </c>
      <c r="Q9307" s="4" t="str">
        <f>"Q"&amp;ROUNDUP(MONTH(Table1[[#This Row],[Invoice Date]])/3,0)</f>
        <v>Q2</v>
      </c>
      <c r="R9307" s="4" t="str">
        <f>LOOKUP(O9307,{1,3,6,9,12},{"Winter","Spring","Summer","Autumn","Winter"})</f>
        <v>Spring</v>
      </c>
    </row>
    <row r="9308" spans="2:18"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c r="O9308" s="4">
        <f>MONTH(Table1[[#This Row],[Invoice Date]])</f>
        <v>4</v>
      </c>
      <c r="P9308" s="4">
        <f>YEAR(Table1[[#This Row],[Invoice Date]])</f>
        <v>2021</v>
      </c>
      <c r="Q9308" s="4" t="str">
        <f>"Q"&amp;ROUNDUP(MONTH(Table1[[#This Row],[Invoice Date]])/3,0)</f>
        <v>Q2</v>
      </c>
      <c r="R9308" s="4" t="str">
        <f>LOOKUP(O9308,{1,3,6,9,12},{"Winter","Spring","Summer","Autumn","Winter"})</f>
        <v>Spring</v>
      </c>
    </row>
    <row r="9309" spans="2:18"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c r="O9309" s="4">
        <f>MONTH(Table1[[#This Row],[Invoice Date]])</f>
        <v>5</v>
      </c>
      <c r="P9309" s="4">
        <f>YEAR(Table1[[#This Row],[Invoice Date]])</f>
        <v>2021</v>
      </c>
      <c r="Q9309" s="4" t="str">
        <f>"Q"&amp;ROUNDUP(MONTH(Table1[[#This Row],[Invoice Date]])/3,0)</f>
        <v>Q2</v>
      </c>
      <c r="R9309" s="4" t="str">
        <f>LOOKUP(O9309,{1,3,6,9,12},{"Winter","Spring","Summer","Autumn","Winter"})</f>
        <v>Spring</v>
      </c>
    </row>
    <row r="9310" spans="2:18"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c r="O9310" s="4">
        <f>MONTH(Table1[[#This Row],[Invoice Date]])</f>
        <v>5</v>
      </c>
      <c r="P9310" s="4">
        <f>YEAR(Table1[[#This Row],[Invoice Date]])</f>
        <v>2021</v>
      </c>
      <c r="Q9310" s="4" t="str">
        <f>"Q"&amp;ROUNDUP(MONTH(Table1[[#This Row],[Invoice Date]])/3,0)</f>
        <v>Q2</v>
      </c>
      <c r="R9310" s="4" t="str">
        <f>LOOKUP(O9310,{1,3,6,9,12},{"Winter","Spring","Summer","Autumn","Winter"})</f>
        <v>Spring</v>
      </c>
    </row>
    <row r="9311" spans="2:18"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c r="O9311" s="4">
        <f>MONTH(Table1[[#This Row],[Invoice Date]])</f>
        <v>5</v>
      </c>
      <c r="P9311" s="4">
        <f>YEAR(Table1[[#This Row],[Invoice Date]])</f>
        <v>2021</v>
      </c>
      <c r="Q9311" s="4" t="str">
        <f>"Q"&amp;ROUNDUP(MONTH(Table1[[#This Row],[Invoice Date]])/3,0)</f>
        <v>Q2</v>
      </c>
      <c r="R9311" s="4" t="str">
        <f>LOOKUP(O9311,{1,3,6,9,12},{"Winter","Spring","Summer","Autumn","Winter"})</f>
        <v>Spring</v>
      </c>
    </row>
    <row r="9312" spans="2:18"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c r="O9312" s="4">
        <f>MONTH(Table1[[#This Row],[Invoice Date]])</f>
        <v>5</v>
      </c>
      <c r="P9312" s="4">
        <f>YEAR(Table1[[#This Row],[Invoice Date]])</f>
        <v>2021</v>
      </c>
      <c r="Q9312" s="4" t="str">
        <f>"Q"&amp;ROUNDUP(MONTH(Table1[[#This Row],[Invoice Date]])/3,0)</f>
        <v>Q2</v>
      </c>
      <c r="R9312" s="4" t="str">
        <f>LOOKUP(O9312,{1,3,6,9,12},{"Winter","Spring","Summer","Autumn","Winter"})</f>
        <v>Spring</v>
      </c>
    </row>
    <row r="9313" spans="2:18"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c r="O9313" s="4">
        <f>MONTH(Table1[[#This Row],[Invoice Date]])</f>
        <v>5</v>
      </c>
      <c r="P9313" s="4">
        <f>YEAR(Table1[[#This Row],[Invoice Date]])</f>
        <v>2021</v>
      </c>
      <c r="Q9313" s="4" t="str">
        <f>"Q"&amp;ROUNDUP(MONTH(Table1[[#This Row],[Invoice Date]])/3,0)</f>
        <v>Q2</v>
      </c>
      <c r="R9313" s="4" t="str">
        <f>LOOKUP(O9313,{1,3,6,9,12},{"Winter","Spring","Summer","Autumn","Winter"})</f>
        <v>Spring</v>
      </c>
    </row>
    <row r="9314" spans="2:18"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c r="O9314" s="4">
        <f>MONTH(Table1[[#This Row],[Invoice Date]])</f>
        <v>5</v>
      </c>
      <c r="P9314" s="4">
        <f>YEAR(Table1[[#This Row],[Invoice Date]])</f>
        <v>2021</v>
      </c>
      <c r="Q9314" s="4" t="str">
        <f>"Q"&amp;ROUNDUP(MONTH(Table1[[#This Row],[Invoice Date]])/3,0)</f>
        <v>Q2</v>
      </c>
      <c r="R9314" s="4" t="str">
        <f>LOOKUP(O9314,{1,3,6,9,12},{"Winter","Spring","Summer","Autumn","Winter"})</f>
        <v>Spring</v>
      </c>
    </row>
    <row r="9315" spans="2:18"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c r="O9315" s="4">
        <f>MONTH(Table1[[#This Row],[Invoice Date]])</f>
        <v>6</v>
      </c>
      <c r="P9315" s="4">
        <f>YEAR(Table1[[#This Row],[Invoice Date]])</f>
        <v>2021</v>
      </c>
      <c r="Q9315" s="4" t="str">
        <f>"Q"&amp;ROUNDUP(MONTH(Table1[[#This Row],[Invoice Date]])/3,0)</f>
        <v>Q2</v>
      </c>
      <c r="R9315" s="4" t="str">
        <f>LOOKUP(O9315,{1,3,6,9,12},{"Winter","Spring","Summer","Autumn","Winter"})</f>
        <v>Summer</v>
      </c>
    </row>
    <row r="9316" spans="2:18"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c r="O9316" s="4">
        <f>MONTH(Table1[[#This Row],[Invoice Date]])</f>
        <v>6</v>
      </c>
      <c r="P9316" s="4">
        <f>YEAR(Table1[[#This Row],[Invoice Date]])</f>
        <v>2021</v>
      </c>
      <c r="Q9316" s="4" t="str">
        <f>"Q"&amp;ROUNDUP(MONTH(Table1[[#This Row],[Invoice Date]])/3,0)</f>
        <v>Q2</v>
      </c>
      <c r="R9316" s="4" t="str">
        <f>LOOKUP(O9316,{1,3,6,9,12},{"Winter","Spring","Summer","Autumn","Winter"})</f>
        <v>Summer</v>
      </c>
    </row>
    <row r="9317" spans="2:18"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c r="O9317" s="4">
        <f>MONTH(Table1[[#This Row],[Invoice Date]])</f>
        <v>6</v>
      </c>
      <c r="P9317" s="4">
        <f>YEAR(Table1[[#This Row],[Invoice Date]])</f>
        <v>2021</v>
      </c>
      <c r="Q9317" s="4" t="str">
        <f>"Q"&amp;ROUNDUP(MONTH(Table1[[#This Row],[Invoice Date]])/3,0)</f>
        <v>Q2</v>
      </c>
      <c r="R9317" s="4" t="str">
        <f>LOOKUP(O9317,{1,3,6,9,12},{"Winter","Spring","Summer","Autumn","Winter"})</f>
        <v>Summer</v>
      </c>
    </row>
    <row r="9318" spans="2:18"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c r="O9318" s="4">
        <f>MONTH(Table1[[#This Row],[Invoice Date]])</f>
        <v>6</v>
      </c>
      <c r="P9318" s="4">
        <f>YEAR(Table1[[#This Row],[Invoice Date]])</f>
        <v>2021</v>
      </c>
      <c r="Q9318" s="4" t="str">
        <f>"Q"&amp;ROUNDUP(MONTH(Table1[[#This Row],[Invoice Date]])/3,0)</f>
        <v>Q2</v>
      </c>
      <c r="R9318" s="4" t="str">
        <f>LOOKUP(O9318,{1,3,6,9,12},{"Winter","Spring","Summer","Autumn","Winter"})</f>
        <v>Summer</v>
      </c>
    </row>
    <row r="9319" spans="2:18"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c r="O9319" s="4">
        <f>MONTH(Table1[[#This Row],[Invoice Date]])</f>
        <v>6</v>
      </c>
      <c r="P9319" s="4">
        <f>YEAR(Table1[[#This Row],[Invoice Date]])</f>
        <v>2021</v>
      </c>
      <c r="Q9319" s="4" t="str">
        <f>"Q"&amp;ROUNDUP(MONTH(Table1[[#This Row],[Invoice Date]])/3,0)</f>
        <v>Q2</v>
      </c>
      <c r="R9319" s="4" t="str">
        <f>LOOKUP(O9319,{1,3,6,9,12},{"Winter","Spring","Summer","Autumn","Winter"})</f>
        <v>Summer</v>
      </c>
    </row>
    <row r="9320" spans="2:18"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c r="O9320" s="4">
        <f>MONTH(Table1[[#This Row],[Invoice Date]])</f>
        <v>6</v>
      </c>
      <c r="P9320" s="4">
        <f>YEAR(Table1[[#This Row],[Invoice Date]])</f>
        <v>2021</v>
      </c>
      <c r="Q9320" s="4" t="str">
        <f>"Q"&amp;ROUNDUP(MONTH(Table1[[#This Row],[Invoice Date]])/3,0)</f>
        <v>Q2</v>
      </c>
      <c r="R9320" s="4" t="str">
        <f>LOOKUP(O9320,{1,3,6,9,12},{"Winter","Spring","Summer","Autumn","Winter"})</f>
        <v>Summer</v>
      </c>
    </row>
    <row r="9321" spans="2:18"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c r="O9321" s="4">
        <f>MONTH(Table1[[#This Row],[Invoice Date]])</f>
        <v>7</v>
      </c>
      <c r="P9321" s="4">
        <f>YEAR(Table1[[#This Row],[Invoice Date]])</f>
        <v>2021</v>
      </c>
      <c r="Q9321" s="4" t="str">
        <f>"Q"&amp;ROUNDUP(MONTH(Table1[[#This Row],[Invoice Date]])/3,0)</f>
        <v>Q3</v>
      </c>
      <c r="R9321" s="4" t="str">
        <f>LOOKUP(O9321,{1,3,6,9,12},{"Winter","Spring","Summer","Autumn","Winter"})</f>
        <v>Summer</v>
      </c>
    </row>
    <row r="9322" spans="2:18"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c r="O9322" s="4">
        <f>MONTH(Table1[[#This Row],[Invoice Date]])</f>
        <v>7</v>
      </c>
      <c r="P9322" s="4">
        <f>YEAR(Table1[[#This Row],[Invoice Date]])</f>
        <v>2021</v>
      </c>
      <c r="Q9322" s="4" t="str">
        <f>"Q"&amp;ROUNDUP(MONTH(Table1[[#This Row],[Invoice Date]])/3,0)</f>
        <v>Q3</v>
      </c>
      <c r="R9322" s="4" t="str">
        <f>LOOKUP(O9322,{1,3,6,9,12},{"Winter","Spring","Summer","Autumn","Winter"})</f>
        <v>Summer</v>
      </c>
    </row>
    <row r="9323" spans="2:18"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c r="O9323" s="4">
        <f>MONTH(Table1[[#This Row],[Invoice Date]])</f>
        <v>7</v>
      </c>
      <c r="P9323" s="4">
        <f>YEAR(Table1[[#This Row],[Invoice Date]])</f>
        <v>2021</v>
      </c>
      <c r="Q9323" s="4" t="str">
        <f>"Q"&amp;ROUNDUP(MONTH(Table1[[#This Row],[Invoice Date]])/3,0)</f>
        <v>Q3</v>
      </c>
      <c r="R9323" s="4" t="str">
        <f>LOOKUP(O9323,{1,3,6,9,12},{"Winter","Spring","Summer","Autumn","Winter"})</f>
        <v>Summer</v>
      </c>
    </row>
    <row r="9324" spans="2:18"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c r="O9324" s="4">
        <f>MONTH(Table1[[#This Row],[Invoice Date]])</f>
        <v>7</v>
      </c>
      <c r="P9324" s="4">
        <f>YEAR(Table1[[#This Row],[Invoice Date]])</f>
        <v>2021</v>
      </c>
      <c r="Q9324" s="4" t="str">
        <f>"Q"&amp;ROUNDUP(MONTH(Table1[[#This Row],[Invoice Date]])/3,0)</f>
        <v>Q3</v>
      </c>
      <c r="R9324" s="4" t="str">
        <f>LOOKUP(O9324,{1,3,6,9,12},{"Winter","Spring","Summer","Autumn","Winter"})</f>
        <v>Summer</v>
      </c>
    </row>
    <row r="9325" spans="2:18"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c r="O9325" s="4">
        <f>MONTH(Table1[[#This Row],[Invoice Date]])</f>
        <v>7</v>
      </c>
      <c r="P9325" s="4">
        <f>YEAR(Table1[[#This Row],[Invoice Date]])</f>
        <v>2021</v>
      </c>
      <c r="Q9325" s="4" t="str">
        <f>"Q"&amp;ROUNDUP(MONTH(Table1[[#This Row],[Invoice Date]])/3,0)</f>
        <v>Q3</v>
      </c>
      <c r="R9325" s="4" t="str">
        <f>LOOKUP(O9325,{1,3,6,9,12},{"Winter","Spring","Summer","Autumn","Winter"})</f>
        <v>Summer</v>
      </c>
    </row>
    <row r="9326" spans="2:18"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c r="O9326" s="4">
        <f>MONTH(Table1[[#This Row],[Invoice Date]])</f>
        <v>7</v>
      </c>
      <c r="P9326" s="4">
        <f>YEAR(Table1[[#This Row],[Invoice Date]])</f>
        <v>2021</v>
      </c>
      <c r="Q9326" s="4" t="str">
        <f>"Q"&amp;ROUNDUP(MONTH(Table1[[#This Row],[Invoice Date]])/3,0)</f>
        <v>Q3</v>
      </c>
      <c r="R9326" s="4" t="str">
        <f>LOOKUP(O9326,{1,3,6,9,12},{"Winter","Spring","Summer","Autumn","Winter"})</f>
        <v>Summer</v>
      </c>
    </row>
    <row r="9327" spans="2:18"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c r="O9327" s="4">
        <f>MONTH(Table1[[#This Row],[Invoice Date]])</f>
        <v>8</v>
      </c>
      <c r="P9327" s="4">
        <f>YEAR(Table1[[#This Row],[Invoice Date]])</f>
        <v>2021</v>
      </c>
      <c r="Q9327" s="4" t="str">
        <f>"Q"&amp;ROUNDUP(MONTH(Table1[[#This Row],[Invoice Date]])/3,0)</f>
        <v>Q3</v>
      </c>
      <c r="R9327" s="4" t="str">
        <f>LOOKUP(O9327,{1,3,6,9,12},{"Winter","Spring","Summer","Autumn","Winter"})</f>
        <v>Summer</v>
      </c>
    </row>
    <row r="9328" spans="2:18"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c r="O9328" s="4">
        <f>MONTH(Table1[[#This Row],[Invoice Date]])</f>
        <v>8</v>
      </c>
      <c r="P9328" s="4">
        <f>YEAR(Table1[[#This Row],[Invoice Date]])</f>
        <v>2021</v>
      </c>
      <c r="Q9328" s="4" t="str">
        <f>"Q"&amp;ROUNDUP(MONTH(Table1[[#This Row],[Invoice Date]])/3,0)</f>
        <v>Q3</v>
      </c>
      <c r="R9328" s="4" t="str">
        <f>LOOKUP(O9328,{1,3,6,9,12},{"Winter","Spring","Summer","Autumn","Winter"})</f>
        <v>Summer</v>
      </c>
    </row>
    <row r="9329" spans="2:18"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c r="O9329" s="4">
        <f>MONTH(Table1[[#This Row],[Invoice Date]])</f>
        <v>8</v>
      </c>
      <c r="P9329" s="4">
        <f>YEAR(Table1[[#This Row],[Invoice Date]])</f>
        <v>2021</v>
      </c>
      <c r="Q9329" s="4" t="str">
        <f>"Q"&amp;ROUNDUP(MONTH(Table1[[#This Row],[Invoice Date]])/3,0)</f>
        <v>Q3</v>
      </c>
      <c r="R9329" s="4" t="str">
        <f>LOOKUP(O9329,{1,3,6,9,12},{"Winter","Spring","Summer","Autumn","Winter"})</f>
        <v>Summer</v>
      </c>
    </row>
    <row r="9330" spans="2:18"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c r="O9330" s="4">
        <f>MONTH(Table1[[#This Row],[Invoice Date]])</f>
        <v>8</v>
      </c>
      <c r="P9330" s="4">
        <f>YEAR(Table1[[#This Row],[Invoice Date]])</f>
        <v>2021</v>
      </c>
      <c r="Q9330" s="4" t="str">
        <f>"Q"&amp;ROUNDUP(MONTH(Table1[[#This Row],[Invoice Date]])/3,0)</f>
        <v>Q3</v>
      </c>
      <c r="R9330" s="4" t="str">
        <f>LOOKUP(O9330,{1,3,6,9,12},{"Winter","Spring","Summer","Autumn","Winter"})</f>
        <v>Summer</v>
      </c>
    </row>
    <row r="9331" spans="2:18"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c r="O9331" s="4">
        <f>MONTH(Table1[[#This Row],[Invoice Date]])</f>
        <v>8</v>
      </c>
      <c r="P9331" s="4">
        <f>YEAR(Table1[[#This Row],[Invoice Date]])</f>
        <v>2021</v>
      </c>
      <c r="Q9331" s="4" t="str">
        <f>"Q"&amp;ROUNDUP(MONTH(Table1[[#This Row],[Invoice Date]])/3,0)</f>
        <v>Q3</v>
      </c>
      <c r="R9331" s="4" t="str">
        <f>LOOKUP(O9331,{1,3,6,9,12},{"Winter","Spring","Summer","Autumn","Winter"})</f>
        <v>Summer</v>
      </c>
    </row>
    <row r="9332" spans="2:18"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c r="O9332" s="4">
        <f>MONTH(Table1[[#This Row],[Invoice Date]])</f>
        <v>8</v>
      </c>
      <c r="P9332" s="4">
        <f>YEAR(Table1[[#This Row],[Invoice Date]])</f>
        <v>2021</v>
      </c>
      <c r="Q9332" s="4" t="str">
        <f>"Q"&amp;ROUNDUP(MONTH(Table1[[#This Row],[Invoice Date]])/3,0)</f>
        <v>Q3</v>
      </c>
      <c r="R9332" s="4" t="str">
        <f>LOOKUP(O9332,{1,3,6,9,12},{"Winter","Spring","Summer","Autumn","Winter"})</f>
        <v>Summer</v>
      </c>
    </row>
    <row r="9333" spans="2:18"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c r="O9333" s="4">
        <f>MONTH(Table1[[#This Row],[Invoice Date]])</f>
        <v>9</v>
      </c>
      <c r="P9333" s="4">
        <f>YEAR(Table1[[#This Row],[Invoice Date]])</f>
        <v>2021</v>
      </c>
      <c r="Q9333" s="4" t="str">
        <f>"Q"&amp;ROUNDUP(MONTH(Table1[[#This Row],[Invoice Date]])/3,0)</f>
        <v>Q3</v>
      </c>
      <c r="R9333" s="4" t="str">
        <f>LOOKUP(O9333,{1,3,6,9,12},{"Winter","Spring","Summer","Autumn","Winter"})</f>
        <v>Autumn</v>
      </c>
    </row>
    <row r="9334" spans="2:18"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c r="O9334" s="4">
        <f>MONTH(Table1[[#This Row],[Invoice Date]])</f>
        <v>9</v>
      </c>
      <c r="P9334" s="4">
        <f>YEAR(Table1[[#This Row],[Invoice Date]])</f>
        <v>2021</v>
      </c>
      <c r="Q9334" s="4" t="str">
        <f>"Q"&amp;ROUNDUP(MONTH(Table1[[#This Row],[Invoice Date]])/3,0)</f>
        <v>Q3</v>
      </c>
      <c r="R9334" s="4" t="str">
        <f>LOOKUP(O9334,{1,3,6,9,12},{"Winter","Spring","Summer","Autumn","Winter"})</f>
        <v>Autumn</v>
      </c>
    </row>
    <row r="9335" spans="2:18"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c r="O9335" s="4">
        <f>MONTH(Table1[[#This Row],[Invoice Date]])</f>
        <v>9</v>
      </c>
      <c r="P9335" s="4">
        <f>YEAR(Table1[[#This Row],[Invoice Date]])</f>
        <v>2021</v>
      </c>
      <c r="Q9335" s="4" t="str">
        <f>"Q"&amp;ROUNDUP(MONTH(Table1[[#This Row],[Invoice Date]])/3,0)</f>
        <v>Q3</v>
      </c>
      <c r="R9335" s="4" t="str">
        <f>LOOKUP(O9335,{1,3,6,9,12},{"Winter","Spring","Summer","Autumn","Winter"})</f>
        <v>Autumn</v>
      </c>
    </row>
    <row r="9336" spans="2:18"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c r="O9336" s="4">
        <f>MONTH(Table1[[#This Row],[Invoice Date]])</f>
        <v>9</v>
      </c>
      <c r="P9336" s="4">
        <f>YEAR(Table1[[#This Row],[Invoice Date]])</f>
        <v>2021</v>
      </c>
      <c r="Q9336" s="4" t="str">
        <f>"Q"&amp;ROUNDUP(MONTH(Table1[[#This Row],[Invoice Date]])/3,0)</f>
        <v>Q3</v>
      </c>
      <c r="R9336" s="4" t="str">
        <f>LOOKUP(O9336,{1,3,6,9,12},{"Winter","Spring","Summer","Autumn","Winter"})</f>
        <v>Autumn</v>
      </c>
    </row>
    <row r="9337" spans="2:18"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c r="O9337" s="4">
        <f>MONTH(Table1[[#This Row],[Invoice Date]])</f>
        <v>9</v>
      </c>
      <c r="P9337" s="4">
        <f>YEAR(Table1[[#This Row],[Invoice Date]])</f>
        <v>2021</v>
      </c>
      <c r="Q9337" s="4" t="str">
        <f>"Q"&amp;ROUNDUP(MONTH(Table1[[#This Row],[Invoice Date]])/3,0)</f>
        <v>Q3</v>
      </c>
      <c r="R9337" s="4" t="str">
        <f>LOOKUP(O9337,{1,3,6,9,12},{"Winter","Spring","Summer","Autumn","Winter"})</f>
        <v>Autumn</v>
      </c>
    </row>
    <row r="9338" spans="2:18"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c r="O9338" s="4">
        <f>MONTH(Table1[[#This Row],[Invoice Date]])</f>
        <v>9</v>
      </c>
      <c r="P9338" s="4">
        <f>YEAR(Table1[[#This Row],[Invoice Date]])</f>
        <v>2021</v>
      </c>
      <c r="Q9338" s="4" t="str">
        <f>"Q"&amp;ROUNDUP(MONTH(Table1[[#This Row],[Invoice Date]])/3,0)</f>
        <v>Q3</v>
      </c>
      <c r="R9338" s="4" t="str">
        <f>LOOKUP(O9338,{1,3,6,9,12},{"Winter","Spring","Summer","Autumn","Winter"})</f>
        <v>Autumn</v>
      </c>
    </row>
    <row r="9339" spans="2:18"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c r="O9339" s="4">
        <f>MONTH(Table1[[#This Row],[Invoice Date]])</f>
        <v>10</v>
      </c>
      <c r="P9339" s="4">
        <f>YEAR(Table1[[#This Row],[Invoice Date]])</f>
        <v>2021</v>
      </c>
      <c r="Q9339" s="4" t="str">
        <f>"Q"&amp;ROUNDUP(MONTH(Table1[[#This Row],[Invoice Date]])/3,0)</f>
        <v>Q4</v>
      </c>
      <c r="R9339" s="4" t="str">
        <f>LOOKUP(O9339,{1,3,6,9,12},{"Winter","Spring","Summer","Autumn","Winter"})</f>
        <v>Autumn</v>
      </c>
    </row>
    <row r="9340" spans="2:18"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c r="O9340" s="4">
        <f>MONTH(Table1[[#This Row],[Invoice Date]])</f>
        <v>10</v>
      </c>
      <c r="P9340" s="4">
        <f>YEAR(Table1[[#This Row],[Invoice Date]])</f>
        <v>2021</v>
      </c>
      <c r="Q9340" s="4" t="str">
        <f>"Q"&amp;ROUNDUP(MONTH(Table1[[#This Row],[Invoice Date]])/3,0)</f>
        <v>Q4</v>
      </c>
      <c r="R9340" s="4" t="str">
        <f>LOOKUP(O9340,{1,3,6,9,12},{"Winter","Spring","Summer","Autumn","Winter"})</f>
        <v>Autumn</v>
      </c>
    </row>
    <row r="9341" spans="2:18"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c r="O9341" s="4">
        <f>MONTH(Table1[[#This Row],[Invoice Date]])</f>
        <v>10</v>
      </c>
      <c r="P9341" s="4">
        <f>YEAR(Table1[[#This Row],[Invoice Date]])</f>
        <v>2021</v>
      </c>
      <c r="Q9341" s="4" t="str">
        <f>"Q"&amp;ROUNDUP(MONTH(Table1[[#This Row],[Invoice Date]])/3,0)</f>
        <v>Q4</v>
      </c>
      <c r="R9341" s="4" t="str">
        <f>LOOKUP(O9341,{1,3,6,9,12},{"Winter","Spring","Summer","Autumn","Winter"})</f>
        <v>Autumn</v>
      </c>
    </row>
    <row r="9342" spans="2:18"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c r="O9342" s="4">
        <f>MONTH(Table1[[#This Row],[Invoice Date]])</f>
        <v>10</v>
      </c>
      <c r="P9342" s="4">
        <f>YEAR(Table1[[#This Row],[Invoice Date]])</f>
        <v>2021</v>
      </c>
      <c r="Q9342" s="4" t="str">
        <f>"Q"&amp;ROUNDUP(MONTH(Table1[[#This Row],[Invoice Date]])/3,0)</f>
        <v>Q4</v>
      </c>
      <c r="R9342" s="4" t="str">
        <f>LOOKUP(O9342,{1,3,6,9,12},{"Winter","Spring","Summer","Autumn","Winter"})</f>
        <v>Autumn</v>
      </c>
    </row>
    <row r="9343" spans="2:18"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c r="O9343" s="4">
        <f>MONTH(Table1[[#This Row],[Invoice Date]])</f>
        <v>10</v>
      </c>
      <c r="P9343" s="4">
        <f>YEAR(Table1[[#This Row],[Invoice Date]])</f>
        <v>2021</v>
      </c>
      <c r="Q9343" s="4" t="str">
        <f>"Q"&amp;ROUNDUP(MONTH(Table1[[#This Row],[Invoice Date]])/3,0)</f>
        <v>Q4</v>
      </c>
      <c r="R9343" s="4" t="str">
        <f>LOOKUP(O9343,{1,3,6,9,12},{"Winter","Spring","Summer","Autumn","Winter"})</f>
        <v>Autumn</v>
      </c>
    </row>
    <row r="9344" spans="2:18"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c r="O9344" s="4">
        <f>MONTH(Table1[[#This Row],[Invoice Date]])</f>
        <v>10</v>
      </c>
      <c r="P9344" s="4">
        <f>YEAR(Table1[[#This Row],[Invoice Date]])</f>
        <v>2021</v>
      </c>
      <c r="Q9344" s="4" t="str">
        <f>"Q"&amp;ROUNDUP(MONTH(Table1[[#This Row],[Invoice Date]])/3,0)</f>
        <v>Q4</v>
      </c>
      <c r="R9344" s="4" t="str">
        <f>LOOKUP(O9344,{1,3,6,9,12},{"Winter","Spring","Summer","Autumn","Winter"})</f>
        <v>Autumn</v>
      </c>
    </row>
    <row r="9345" spans="2:18"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c r="O9345" s="4">
        <f>MONTH(Table1[[#This Row],[Invoice Date]])</f>
        <v>11</v>
      </c>
      <c r="P9345" s="4">
        <f>YEAR(Table1[[#This Row],[Invoice Date]])</f>
        <v>2021</v>
      </c>
      <c r="Q9345" s="4" t="str">
        <f>"Q"&amp;ROUNDUP(MONTH(Table1[[#This Row],[Invoice Date]])/3,0)</f>
        <v>Q4</v>
      </c>
      <c r="R9345" s="4" t="str">
        <f>LOOKUP(O9345,{1,3,6,9,12},{"Winter","Spring","Summer","Autumn","Winter"})</f>
        <v>Autumn</v>
      </c>
    </row>
    <row r="9346" spans="2:18"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c r="O9346" s="4">
        <f>MONTH(Table1[[#This Row],[Invoice Date]])</f>
        <v>11</v>
      </c>
      <c r="P9346" s="4">
        <f>YEAR(Table1[[#This Row],[Invoice Date]])</f>
        <v>2021</v>
      </c>
      <c r="Q9346" s="4" t="str">
        <f>"Q"&amp;ROUNDUP(MONTH(Table1[[#This Row],[Invoice Date]])/3,0)</f>
        <v>Q4</v>
      </c>
      <c r="R9346" s="4" t="str">
        <f>LOOKUP(O9346,{1,3,6,9,12},{"Winter","Spring","Summer","Autumn","Winter"})</f>
        <v>Autumn</v>
      </c>
    </row>
    <row r="9347" spans="2:18"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c r="O9347" s="4">
        <f>MONTH(Table1[[#This Row],[Invoice Date]])</f>
        <v>11</v>
      </c>
      <c r="P9347" s="4">
        <f>YEAR(Table1[[#This Row],[Invoice Date]])</f>
        <v>2021</v>
      </c>
      <c r="Q9347" s="4" t="str">
        <f>"Q"&amp;ROUNDUP(MONTH(Table1[[#This Row],[Invoice Date]])/3,0)</f>
        <v>Q4</v>
      </c>
      <c r="R9347" s="4" t="str">
        <f>LOOKUP(O9347,{1,3,6,9,12},{"Winter","Spring","Summer","Autumn","Winter"})</f>
        <v>Autumn</v>
      </c>
    </row>
    <row r="9348" spans="2:18"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c r="O9348" s="4">
        <f>MONTH(Table1[[#This Row],[Invoice Date]])</f>
        <v>11</v>
      </c>
      <c r="P9348" s="4">
        <f>YEAR(Table1[[#This Row],[Invoice Date]])</f>
        <v>2021</v>
      </c>
      <c r="Q9348" s="4" t="str">
        <f>"Q"&amp;ROUNDUP(MONTH(Table1[[#This Row],[Invoice Date]])/3,0)</f>
        <v>Q4</v>
      </c>
      <c r="R9348" s="4" t="str">
        <f>LOOKUP(O9348,{1,3,6,9,12},{"Winter","Spring","Summer","Autumn","Winter"})</f>
        <v>Autumn</v>
      </c>
    </row>
    <row r="9349" spans="2:18"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c r="O9349" s="4">
        <f>MONTH(Table1[[#This Row],[Invoice Date]])</f>
        <v>11</v>
      </c>
      <c r="P9349" s="4">
        <f>YEAR(Table1[[#This Row],[Invoice Date]])</f>
        <v>2021</v>
      </c>
      <c r="Q9349" s="4" t="str">
        <f>"Q"&amp;ROUNDUP(MONTH(Table1[[#This Row],[Invoice Date]])/3,0)</f>
        <v>Q4</v>
      </c>
      <c r="R9349" s="4" t="str">
        <f>LOOKUP(O9349,{1,3,6,9,12},{"Winter","Spring","Summer","Autumn","Winter"})</f>
        <v>Autumn</v>
      </c>
    </row>
    <row r="9350" spans="2:18"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c r="O9350" s="4">
        <f>MONTH(Table1[[#This Row],[Invoice Date]])</f>
        <v>11</v>
      </c>
      <c r="P9350" s="4">
        <f>YEAR(Table1[[#This Row],[Invoice Date]])</f>
        <v>2021</v>
      </c>
      <c r="Q9350" s="4" t="str">
        <f>"Q"&amp;ROUNDUP(MONTH(Table1[[#This Row],[Invoice Date]])/3,0)</f>
        <v>Q4</v>
      </c>
      <c r="R9350" s="4" t="str">
        <f>LOOKUP(O9350,{1,3,6,9,12},{"Winter","Spring","Summer","Autumn","Winter"})</f>
        <v>Autumn</v>
      </c>
    </row>
    <row r="9351" spans="2:18"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c r="O9351" s="4">
        <f>MONTH(Table1[[#This Row],[Invoice Date]])</f>
        <v>12</v>
      </c>
      <c r="P9351" s="4">
        <f>YEAR(Table1[[#This Row],[Invoice Date]])</f>
        <v>2021</v>
      </c>
      <c r="Q9351" s="4" t="str">
        <f>"Q"&amp;ROUNDUP(MONTH(Table1[[#This Row],[Invoice Date]])/3,0)</f>
        <v>Q4</v>
      </c>
      <c r="R9351" s="4" t="str">
        <f>LOOKUP(O9351,{1,3,6,9,12},{"Winter","Spring","Summer","Autumn","Winter"})</f>
        <v>Winter</v>
      </c>
    </row>
    <row r="9352" spans="2:18"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c r="O9352" s="4">
        <f>MONTH(Table1[[#This Row],[Invoice Date]])</f>
        <v>12</v>
      </c>
      <c r="P9352" s="4">
        <f>YEAR(Table1[[#This Row],[Invoice Date]])</f>
        <v>2021</v>
      </c>
      <c r="Q9352" s="4" t="str">
        <f>"Q"&amp;ROUNDUP(MONTH(Table1[[#This Row],[Invoice Date]])/3,0)</f>
        <v>Q4</v>
      </c>
      <c r="R9352" s="4" t="str">
        <f>LOOKUP(O9352,{1,3,6,9,12},{"Winter","Spring","Summer","Autumn","Winter"})</f>
        <v>Winter</v>
      </c>
    </row>
    <row r="9353" spans="2:18"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c r="O9353" s="4">
        <f>MONTH(Table1[[#This Row],[Invoice Date]])</f>
        <v>12</v>
      </c>
      <c r="P9353" s="4">
        <f>YEAR(Table1[[#This Row],[Invoice Date]])</f>
        <v>2021</v>
      </c>
      <c r="Q9353" s="4" t="str">
        <f>"Q"&amp;ROUNDUP(MONTH(Table1[[#This Row],[Invoice Date]])/3,0)</f>
        <v>Q4</v>
      </c>
      <c r="R9353" s="4" t="str">
        <f>LOOKUP(O9353,{1,3,6,9,12},{"Winter","Spring","Summer","Autumn","Winter"})</f>
        <v>Winter</v>
      </c>
    </row>
    <row r="9354" spans="2:18"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c r="O9354" s="4">
        <f>MONTH(Table1[[#This Row],[Invoice Date]])</f>
        <v>12</v>
      </c>
      <c r="P9354" s="4">
        <f>YEAR(Table1[[#This Row],[Invoice Date]])</f>
        <v>2021</v>
      </c>
      <c r="Q9354" s="4" t="str">
        <f>"Q"&amp;ROUNDUP(MONTH(Table1[[#This Row],[Invoice Date]])/3,0)</f>
        <v>Q4</v>
      </c>
      <c r="R9354" s="4" t="str">
        <f>LOOKUP(O9354,{1,3,6,9,12},{"Winter","Spring","Summer","Autumn","Winter"})</f>
        <v>Winter</v>
      </c>
    </row>
    <row r="9355" spans="2:18"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c r="O9355" s="4">
        <f>MONTH(Table1[[#This Row],[Invoice Date]])</f>
        <v>12</v>
      </c>
      <c r="P9355" s="4">
        <f>YEAR(Table1[[#This Row],[Invoice Date]])</f>
        <v>2021</v>
      </c>
      <c r="Q9355" s="4" t="str">
        <f>"Q"&amp;ROUNDUP(MONTH(Table1[[#This Row],[Invoice Date]])/3,0)</f>
        <v>Q4</v>
      </c>
      <c r="R9355" s="4" t="str">
        <f>LOOKUP(O9355,{1,3,6,9,12},{"Winter","Spring","Summer","Autumn","Winter"})</f>
        <v>Winter</v>
      </c>
    </row>
    <row r="9356" spans="2:18"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c r="O9356" s="4">
        <f>MONTH(Table1[[#This Row],[Invoice Date]])</f>
        <v>12</v>
      </c>
      <c r="P9356" s="4">
        <f>YEAR(Table1[[#This Row],[Invoice Date]])</f>
        <v>2021</v>
      </c>
      <c r="Q9356" s="4" t="str">
        <f>"Q"&amp;ROUNDUP(MONTH(Table1[[#This Row],[Invoice Date]])/3,0)</f>
        <v>Q4</v>
      </c>
      <c r="R9356" s="4" t="str">
        <f>LOOKUP(O9356,{1,3,6,9,12},{"Winter","Spring","Summer","Autumn","Winter"})</f>
        <v>Winter</v>
      </c>
    </row>
    <row r="9357" spans="2:18"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c r="O9357" s="4">
        <f>MONTH(Table1[[#This Row],[Invoice Date]])</f>
        <v>1</v>
      </c>
      <c r="P9357" s="4">
        <f>YEAR(Table1[[#This Row],[Invoice Date]])</f>
        <v>2021</v>
      </c>
      <c r="Q9357" s="4" t="str">
        <f>"Q"&amp;ROUNDUP(MONTH(Table1[[#This Row],[Invoice Date]])/3,0)</f>
        <v>Q1</v>
      </c>
      <c r="R9357" s="4" t="str">
        <f>LOOKUP(O9357,{1,3,6,9,12},{"Winter","Spring","Summer","Autumn","Winter"})</f>
        <v>Winter</v>
      </c>
    </row>
    <row r="9358" spans="2:18"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c r="O9358" s="4">
        <f>MONTH(Table1[[#This Row],[Invoice Date]])</f>
        <v>1</v>
      </c>
      <c r="P9358" s="4">
        <f>YEAR(Table1[[#This Row],[Invoice Date]])</f>
        <v>2021</v>
      </c>
      <c r="Q9358" s="4" t="str">
        <f>"Q"&amp;ROUNDUP(MONTH(Table1[[#This Row],[Invoice Date]])/3,0)</f>
        <v>Q1</v>
      </c>
      <c r="R9358" s="4" t="str">
        <f>LOOKUP(O9358,{1,3,6,9,12},{"Winter","Spring","Summer","Autumn","Winter"})</f>
        <v>Winter</v>
      </c>
    </row>
    <row r="9359" spans="2:18"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c r="O9359" s="4">
        <f>MONTH(Table1[[#This Row],[Invoice Date]])</f>
        <v>1</v>
      </c>
      <c r="P9359" s="4">
        <f>YEAR(Table1[[#This Row],[Invoice Date]])</f>
        <v>2021</v>
      </c>
      <c r="Q9359" s="4" t="str">
        <f>"Q"&amp;ROUNDUP(MONTH(Table1[[#This Row],[Invoice Date]])/3,0)</f>
        <v>Q1</v>
      </c>
      <c r="R9359" s="4" t="str">
        <f>LOOKUP(O9359,{1,3,6,9,12},{"Winter","Spring","Summer","Autumn","Winter"})</f>
        <v>Winter</v>
      </c>
    </row>
    <row r="9360" spans="2:18"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c r="O9360" s="4">
        <f>MONTH(Table1[[#This Row],[Invoice Date]])</f>
        <v>1</v>
      </c>
      <c r="P9360" s="4">
        <f>YEAR(Table1[[#This Row],[Invoice Date]])</f>
        <v>2021</v>
      </c>
      <c r="Q9360" s="4" t="str">
        <f>"Q"&amp;ROUNDUP(MONTH(Table1[[#This Row],[Invoice Date]])/3,0)</f>
        <v>Q1</v>
      </c>
      <c r="R9360" s="4" t="str">
        <f>LOOKUP(O9360,{1,3,6,9,12},{"Winter","Spring","Summer","Autumn","Winter"})</f>
        <v>Winter</v>
      </c>
    </row>
    <row r="9361" spans="2:18"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c r="O9361" s="4">
        <f>MONTH(Table1[[#This Row],[Invoice Date]])</f>
        <v>1</v>
      </c>
      <c r="P9361" s="4">
        <f>YEAR(Table1[[#This Row],[Invoice Date]])</f>
        <v>2021</v>
      </c>
      <c r="Q9361" s="4" t="str">
        <f>"Q"&amp;ROUNDUP(MONTH(Table1[[#This Row],[Invoice Date]])/3,0)</f>
        <v>Q1</v>
      </c>
      <c r="R9361" s="4" t="str">
        <f>LOOKUP(O9361,{1,3,6,9,12},{"Winter","Spring","Summer","Autumn","Winter"})</f>
        <v>Winter</v>
      </c>
    </row>
    <row r="9362" spans="2:18"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c r="O9362" s="4">
        <f>MONTH(Table1[[#This Row],[Invoice Date]])</f>
        <v>1</v>
      </c>
      <c r="P9362" s="4">
        <f>YEAR(Table1[[#This Row],[Invoice Date]])</f>
        <v>2021</v>
      </c>
      <c r="Q9362" s="4" t="str">
        <f>"Q"&amp;ROUNDUP(MONTH(Table1[[#This Row],[Invoice Date]])/3,0)</f>
        <v>Q1</v>
      </c>
      <c r="R9362" s="4" t="str">
        <f>LOOKUP(O9362,{1,3,6,9,12},{"Winter","Spring","Summer","Autumn","Winter"})</f>
        <v>Winter</v>
      </c>
    </row>
    <row r="9363" spans="2:18"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c r="O9363" s="4">
        <f>MONTH(Table1[[#This Row],[Invoice Date]])</f>
        <v>2</v>
      </c>
      <c r="P9363" s="4">
        <f>YEAR(Table1[[#This Row],[Invoice Date]])</f>
        <v>2021</v>
      </c>
      <c r="Q9363" s="4" t="str">
        <f>"Q"&amp;ROUNDUP(MONTH(Table1[[#This Row],[Invoice Date]])/3,0)</f>
        <v>Q1</v>
      </c>
      <c r="R9363" s="4" t="str">
        <f>LOOKUP(O9363,{1,3,6,9,12},{"Winter","Spring","Summer","Autumn","Winter"})</f>
        <v>Winter</v>
      </c>
    </row>
    <row r="9364" spans="2:18"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c r="O9364" s="4">
        <f>MONTH(Table1[[#This Row],[Invoice Date]])</f>
        <v>2</v>
      </c>
      <c r="P9364" s="4">
        <f>YEAR(Table1[[#This Row],[Invoice Date]])</f>
        <v>2021</v>
      </c>
      <c r="Q9364" s="4" t="str">
        <f>"Q"&amp;ROUNDUP(MONTH(Table1[[#This Row],[Invoice Date]])/3,0)</f>
        <v>Q1</v>
      </c>
      <c r="R9364" s="4" t="str">
        <f>LOOKUP(O9364,{1,3,6,9,12},{"Winter","Spring","Summer","Autumn","Winter"})</f>
        <v>Winter</v>
      </c>
    </row>
    <row r="9365" spans="2:18"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c r="O9365" s="4">
        <f>MONTH(Table1[[#This Row],[Invoice Date]])</f>
        <v>2</v>
      </c>
      <c r="P9365" s="4">
        <f>YEAR(Table1[[#This Row],[Invoice Date]])</f>
        <v>2021</v>
      </c>
      <c r="Q9365" s="4" t="str">
        <f>"Q"&amp;ROUNDUP(MONTH(Table1[[#This Row],[Invoice Date]])/3,0)</f>
        <v>Q1</v>
      </c>
      <c r="R9365" s="4" t="str">
        <f>LOOKUP(O9365,{1,3,6,9,12},{"Winter","Spring","Summer","Autumn","Winter"})</f>
        <v>Winter</v>
      </c>
    </row>
    <row r="9366" spans="2:18"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c r="O9366" s="4">
        <f>MONTH(Table1[[#This Row],[Invoice Date]])</f>
        <v>2</v>
      </c>
      <c r="P9366" s="4">
        <f>YEAR(Table1[[#This Row],[Invoice Date]])</f>
        <v>2021</v>
      </c>
      <c r="Q9366" s="4" t="str">
        <f>"Q"&amp;ROUNDUP(MONTH(Table1[[#This Row],[Invoice Date]])/3,0)</f>
        <v>Q1</v>
      </c>
      <c r="R9366" s="4" t="str">
        <f>LOOKUP(O9366,{1,3,6,9,12},{"Winter","Spring","Summer","Autumn","Winter"})</f>
        <v>Winter</v>
      </c>
    </row>
    <row r="9367" spans="2:18"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c r="O9367" s="4">
        <f>MONTH(Table1[[#This Row],[Invoice Date]])</f>
        <v>2</v>
      </c>
      <c r="P9367" s="4">
        <f>YEAR(Table1[[#This Row],[Invoice Date]])</f>
        <v>2021</v>
      </c>
      <c r="Q9367" s="4" t="str">
        <f>"Q"&amp;ROUNDUP(MONTH(Table1[[#This Row],[Invoice Date]])/3,0)</f>
        <v>Q1</v>
      </c>
      <c r="R9367" s="4" t="str">
        <f>LOOKUP(O9367,{1,3,6,9,12},{"Winter","Spring","Summer","Autumn","Winter"})</f>
        <v>Winter</v>
      </c>
    </row>
    <row r="9368" spans="2:18"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c r="O9368" s="4">
        <f>MONTH(Table1[[#This Row],[Invoice Date]])</f>
        <v>2</v>
      </c>
      <c r="P9368" s="4">
        <f>YEAR(Table1[[#This Row],[Invoice Date]])</f>
        <v>2021</v>
      </c>
      <c r="Q9368" s="4" t="str">
        <f>"Q"&amp;ROUNDUP(MONTH(Table1[[#This Row],[Invoice Date]])/3,0)</f>
        <v>Q1</v>
      </c>
      <c r="R9368" s="4" t="str">
        <f>LOOKUP(O9368,{1,3,6,9,12},{"Winter","Spring","Summer","Autumn","Winter"})</f>
        <v>Winter</v>
      </c>
    </row>
    <row r="9369" spans="2:18"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c r="O9369" s="4">
        <f>MONTH(Table1[[#This Row],[Invoice Date]])</f>
        <v>3</v>
      </c>
      <c r="P9369" s="4">
        <f>YEAR(Table1[[#This Row],[Invoice Date]])</f>
        <v>2021</v>
      </c>
      <c r="Q9369" s="4" t="str">
        <f>"Q"&amp;ROUNDUP(MONTH(Table1[[#This Row],[Invoice Date]])/3,0)</f>
        <v>Q1</v>
      </c>
      <c r="R9369" s="4" t="str">
        <f>LOOKUP(O9369,{1,3,6,9,12},{"Winter","Spring","Summer","Autumn","Winter"})</f>
        <v>Spring</v>
      </c>
    </row>
    <row r="9370" spans="2:18"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c r="O9370" s="4">
        <f>MONTH(Table1[[#This Row],[Invoice Date]])</f>
        <v>3</v>
      </c>
      <c r="P9370" s="4">
        <f>YEAR(Table1[[#This Row],[Invoice Date]])</f>
        <v>2021</v>
      </c>
      <c r="Q9370" s="4" t="str">
        <f>"Q"&amp;ROUNDUP(MONTH(Table1[[#This Row],[Invoice Date]])/3,0)</f>
        <v>Q1</v>
      </c>
      <c r="R9370" s="4" t="str">
        <f>LOOKUP(O9370,{1,3,6,9,12},{"Winter","Spring","Summer","Autumn","Winter"})</f>
        <v>Spring</v>
      </c>
    </row>
    <row r="9371" spans="2:18"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c r="O9371" s="4">
        <f>MONTH(Table1[[#This Row],[Invoice Date]])</f>
        <v>3</v>
      </c>
      <c r="P9371" s="4">
        <f>YEAR(Table1[[#This Row],[Invoice Date]])</f>
        <v>2021</v>
      </c>
      <c r="Q9371" s="4" t="str">
        <f>"Q"&amp;ROUNDUP(MONTH(Table1[[#This Row],[Invoice Date]])/3,0)</f>
        <v>Q1</v>
      </c>
      <c r="R9371" s="4" t="str">
        <f>LOOKUP(O9371,{1,3,6,9,12},{"Winter","Spring","Summer","Autumn","Winter"})</f>
        <v>Spring</v>
      </c>
    </row>
    <row r="9372" spans="2:18"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c r="O9372" s="4">
        <f>MONTH(Table1[[#This Row],[Invoice Date]])</f>
        <v>3</v>
      </c>
      <c r="P9372" s="4">
        <f>YEAR(Table1[[#This Row],[Invoice Date]])</f>
        <v>2021</v>
      </c>
      <c r="Q9372" s="4" t="str">
        <f>"Q"&amp;ROUNDUP(MONTH(Table1[[#This Row],[Invoice Date]])/3,0)</f>
        <v>Q1</v>
      </c>
      <c r="R9372" s="4" t="str">
        <f>LOOKUP(O9372,{1,3,6,9,12},{"Winter","Spring","Summer","Autumn","Winter"})</f>
        <v>Spring</v>
      </c>
    </row>
    <row r="9373" spans="2:18"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c r="O9373" s="4">
        <f>MONTH(Table1[[#This Row],[Invoice Date]])</f>
        <v>3</v>
      </c>
      <c r="P9373" s="4">
        <f>YEAR(Table1[[#This Row],[Invoice Date]])</f>
        <v>2021</v>
      </c>
      <c r="Q9373" s="4" t="str">
        <f>"Q"&amp;ROUNDUP(MONTH(Table1[[#This Row],[Invoice Date]])/3,0)</f>
        <v>Q1</v>
      </c>
      <c r="R9373" s="4" t="str">
        <f>LOOKUP(O9373,{1,3,6,9,12},{"Winter","Spring","Summer","Autumn","Winter"})</f>
        <v>Spring</v>
      </c>
    </row>
    <row r="9374" spans="2:18"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c r="O9374" s="4">
        <f>MONTH(Table1[[#This Row],[Invoice Date]])</f>
        <v>3</v>
      </c>
      <c r="P9374" s="4">
        <f>YEAR(Table1[[#This Row],[Invoice Date]])</f>
        <v>2021</v>
      </c>
      <c r="Q9374" s="4" t="str">
        <f>"Q"&amp;ROUNDUP(MONTH(Table1[[#This Row],[Invoice Date]])/3,0)</f>
        <v>Q1</v>
      </c>
      <c r="R9374" s="4" t="str">
        <f>LOOKUP(O9374,{1,3,6,9,12},{"Winter","Spring","Summer","Autumn","Winter"})</f>
        <v>Spring</v>
      </c>
    </row>
    <row r="9375" spans="2:18"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c r="O9375" s="4">
        <f>MONTH(Table1[[#This Row],[Invoice Date]])</f>
        <v>4</v>
      </c>
      <c r="P9375" s="4">
        <f>YEAR(Table1[[#This Row],[Invoice Date]])</f>
        <v>2021</v>
      </c>
      <c r="Q9375" s="4" t="str">
        <f>"Q"&amp;ROUNDUP(MONTH(Table1[[#This Row],[Invoice Date]])/3,0)</f>
        <v>Q2</v>
      </c>
      <c r="R9375" s="4" t="str">
        <f>LOOKUP(O9375,{1,3,6,9,12},{"Winter","Spring","Summer","Autumn","Winter"})</f>
        <v>Spring</v>
      </c>
    </row>
    <row r="9376" spans="2:18"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c r="O9376" s="4">
        <f>MONTH(Table1[[#This Row],[Invoice Date]])</f>
        <v>4</v>
      </c>
      <c r="P9376" s="4">
        <f>YEAR(Table1[[#This Row],[Invoice Date]])</f>
        <v>2021</v>
      </c>
      <c r="Q9376" s="4" t="str">
        <f>"Q"&amp;ROUNDUP(MONTH(Table1[[#This Row],[Invoice Date]])/3,0)</f>
        <v>Q2</v>
      </c>
      <c r="R9376" s="4" t="str">
        <f>LOOKUP(O9376,{1,3,6,9,12},{"Winter","Spring","Summer","Autumn","Winter"})</f>
        <v>Spring</v>
      </c>
    </row>
    <row r="9377" spans="2:18"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c r="O9377" s="4">
        <f>MONTH(Table1[[#This Row],[Invoice Date]])</f>
        <v>4</v>
      </c>
      <c r="P9377" s="4">
        <f>YEAR(Table1[[#This Row],[Invoice Date]])</f>
        <v>2021</v>
      </c>
      <c r="Q9377" s="4" t="str">
        <f>"Q"&amp;ROUNDUP(MONTH(Table1[[#This Row],[Invoice Date]])/3,0)</f>
        <v>Q2</v>
      </c>
      <c r="R9377" s="4" t="str">
        <f>LOOKUP(O9377,{1,3,6,9,12},{"Winter","Spring","Summer","Autumn","Winter"})</f>
        <v>Spring</v>
      </c>
    </row>
    <row r="9378" spans="2:18"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c r="O9378" s="4">
        <f>MONTH(Table1[[#This Row],[Invoice Date]])</f>
        <v>4</v>
      </c>
      <c r="P9378" s="4">
        <f>YEAR(Table1[[#This Row],[Invoice Date]])</f>
        <v>2021</v>
      </c>
      <c r="Q9378" s="4" t="str">
        <f>"Q"&amp;ROUNDUP(MONTH(Table1[[#This Row],[Invoice Date]])/3,0)</f>
        <v>Q2</v>
      </c>
      <c r="R9378" s="4" t="str">
        <f>LOOKUP(O9378,{1,3,6,9,12},{"Winter","Spring","Summer","Autumn","Winter"})</f>
        <v>Spring</v>
      </c>
    </row>
    <row r="9379" spans="2:18"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c r="O9379" s="4">
        <f>MONTH(Table1[[#This Row],[Invoice Date]])</f>
        <v>4</v>
      </c>
      <c r="P9379" s="4">
        <f>YEAR(Table1[[#This Row],[Invoice Date]])</f>
        <v>2021</v>
      </c>
      <c r="Q9379" s="4" t="str">
        <f>"Q"&amp;ROUNDUP(MONTH(Table1[[#This Row],[Invoice Date]])/3,0)</f>
        <v>Q2</v>
      </c>
      <c r="R9379" s="4" t="str">
        <f>LOOKUP(O9379,{1,3,6,9,12},{"Winter","Spring","Summer","Autumn","Winter"})</f>
        <v>Spring</v>
      </c>
    </row>
    <row r="9380" spans="2:18"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c r="O9380" s="4">
        <f>MONTH(Table1[[#This Row],[Invoice Date]])</f>
        <v>4</v>
      </c>
      <c r="P9380" s="4">
        <f>YEAR(Table1[[#This Row],[Invoice Date]])</f>
        <v>2021</v>
      </c>
      <c r="Q9380" s="4" t="str">
        <f>"Q"&amp;ROUNDUP(MONTH(Table1[[#This Row],[Invoice Date]])/3,0)</f>
        <v>Q2</v>
      </c>
      <c r="R9380" s="4" t="str">
        <f>LOOKUP(O9380,{1,3,6,9,12},{"Winter","Spring","Summer","Autumn","Winter"})</f>
        <v>Spring</v>
      </c>
    </row>
    <row r="9381" spans="2:18"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c r="O9381" s="4">
        <f>MONTH(Table1[[#This Row],[Invoice Date]])</f>
        <v>5</v>
      </c>
      <c r="P9381" s="4">
        <f>YEAR(Table1[[#This Row],[Invoice Date]])</f>
        <v>2021</v>
      </c>
      <c r="Q9381" s="4" t="str">
        <f>"Q"&amp;ROUNDUP(MONTH(Table1[[#This Row],[Invoice Date]])/3,0)</f>
        <v>Q2</v>
      </c>
      <c r="R9381" s="4" t="str">
        <f>LOOKUP(O9381,{1,3,6,9,12},{"Winter","Spring","Summer","Autumn","Winter"})</f>
        <v>Spring</v>
      </c>
    </row>
    <row r="9382" spans="2:18"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c r="O9382" s="4">
        <f>MONTH(Table1[[#This Row],[Invoice Date]])</f>
        <v>5</v>
      </c>
      <c r="P9382" s="4">
        <f>YEAR(Table1[[#This Row],[Invoice Date]])</f>
        <v>2021</v>
      </c>
      <c r="Q9382" s="4" t="str">
        <f>"Q"&amp;ROUNDUP(MONTH(Table1[[#This Row],[Invoice Date]])/3,0)</f>
        <v>Q2</v>
      </c>
      <c r="R9382" s="4" t="str">
        <f>LOOKUP(O9382,{1,3,6,9,12},{"Winter","Spring","Summer","Autumn","Winter"})</f>
        <v>Spring</v>
      </c>
    </row>
    <row r="9383" spans="2:18"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c r="O9383" s="4">
        <f>MONTH(Table1[[#This Row],[Invoice Date]])</f>
        <v>5</v>
      </c>
      <c r="P9383" s="4">
        <f>YEAR(Table1[[#This Row],[Invoice Date]])</f>
        <v>2021</v>
      </c>
      <c r="Q9383" s="4" t="str">
        <f>"Q"&amp;ROUNDUP(MONTH(Table1[[#This Row],[Invoice Date]])/3,0)</f>
        <v>Q2</v>
      </c>
      <c r="R9383" s="4" t="str">
        <f>LOOKUP(O9383,{1,3,6,9,12},{"Winter","Spring","Summer","Autumn","Winter"})</f>
        <v>Spring</v>
      </c>
    </row>
    <row r="9384" spans="2:18"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c r="O9384" s="4">
        <f>MONTH(Table1[[#This Row],[Invoice Date]])</f>
        <v>5</v>
      </c>
      <c r="P9384" s="4">
        <f>YEAR(Table1[[#This Row],[Invoice Date]])</f>
        <v>2021</v>
      </c>
      <c r="Q9384" s="4" t="str">
        <f>"Q"&amp;ROUNDUP(MONTH(Table1[[#This Row],[Invoice Date]])/3,0)</f>
        <v>Q2</v>
      </c>
      <c r="R9384" s="4" t="str">
        <f>LOOKUP(O9384,{1,3,6,9,12},{"Winter","Spring","Summer","Autumn","Winter"})</f>
        <v>Spring</v>
      </c>
    </row>
    <row r="9385" spans="2:18"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c r="O9385" s="4">
        <f>MONTH(Table1[[#This Row],[Invoice Date]])</f>
        <v>5</v>
      </c>
      <c r="P9385" s="4">
        <f>YEAR(Table1[[#This Row],[Invoice Date]])</f>
        <v>2021</v>
      </c>
      <c r="Q9385" s="4" t="str">
        <f>"Q"&amp;ROUNDUP(MONTH(Table1[[#This Row],[Invoice Date]])/3,0)</f>
        <v>Q2</v>
      </c>
      <c r="R9385" s="4" t="str">
        <f>LOOKUP(O9385,{1,3,6,9,12},{"Winter","Spring","Summer","Autumn","Winter"})</f>
        <v>Spring</v>
      </c>
    </row>
    <row r="9386" spans="2:18"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c r="O9386" s="4">
        <f>MONTH(Table1[[#This Row],[Invoice Date]])</f>
        <v>5</v>
      </c>
      <c r="P9386" s="4">
        <f>YEAR(Table1[[#This Row],[Invoice Date]])</f>
        <v>2021</v>
      </c>
      <c r="Q9386" s="4" t="str">
        <f>"Q"&amp;ROUNDUP(MONTH(Table1[[#This Row],[Invoice Date]])/3,0)</f>
        <v>Q2</v>
      </c>
      <c r="R9386" s="4" t="str">
        <f>LOOKUP(O9386,{1,3,6,9,12},{"Winter","Spring","Summer","Autumn","Winter"})</f>
        <v>Spring</v>
      </c>
    </row>
    <row r="9387" spans="2:18"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c r="O9387" s="4">
        <f>MONTH(Table1[[#This Row],[Invoice Date]])</f>
        <v>6</v>
      </c>
      <c r="P9387" s="4">
        <f>YEAR(Table1[[#This Row],[Invoice Date]])</f>
        <v>2021</v>
      </c>
      <c r="Q9387" s="4" t="str">
        <f>"Q"&amp;ROUNDUP(MONTH(Table1[[#This Row],[Invoice Date]])/3,0)</f>
        <v>Q2</v>
      </c>
      <c r="R9387" s="4" t="str">
        <f>LOOKUP(O9387,{1,3,6,9,12},{"Winter","Spring","Summer","Autumn","Winter"})</f>
        <v>Summer</v>
      </c>
    </row>
    <row r="9388" spans="2:18"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c r="O9388" s="4">
        <f>MONTH(Table1[[#This Row],[Invoice Date]])</f>
        <v>6</v>
      </c>
      <c r="P9388" s="4">
        <f>YEAR(Table1[[#This Row],[Invoice Date]])</f>
        <v>2021</v>
      </c>
      <c r="Q9388" s="4" t="str">
        <f>"Q"&amp;ROUNDUP(MONTH(Table1[[#This Row],[Invoice Date]])/3,0)</f>
        <v>Q2</v>
      </c>
      <c r="R9388" s="4" t="str">
        <f>LOOKUP(O9388,{1,3,6,9,12},{"Winter","Spring","Summer","Autumn","Winter"})</f>
        <v>Summer</v>
      </c>
    </row>
    <row r="9389" spans="2:18"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c r="O9389" s="4">
        <f>MONTH(Table1[[#This Row],[Invoice Date]])</f>
        <v>6</v>
      </c>
      <c r="P9389" s="4">
        <f>YEAR(Table1[[#This Row],[Invoice Date]])</f>
        <v>2021</v>
      </c>
      <c r="Q9389" s="4" t="str">
        <f>"Q"&amp;ROUNDUP(MONTH(Table1[[#This Row],[Invoice Date]])/3,0)</f>
        <v>Q2</v>
      </c>
      <c r="R9389" s="4" t="str">
        <f>LOOKUP(O9389,{1,3,6,9,12},{"Winter","Spring","Summer","Autumn","Winter"})</f>
        <v>Summer</v>
      </c>
    </row>
    <row r="9390" spans="2:18"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c r="O9390" s="4">
        <f>MONTH(Table1[[#This Row],[Invoice Date]])</f>
        <v>6</v>
      </c>
      <c r="P9390" s="4">
        <f>YEAR(Table1[[#This Row],[Invoice Date]])</f>
        <v>2021</v>
      </c>
      <c r="Q9390" s="4" t="str">
        <f>"Q"&amp;ROUNDUP(MONTH(Table1[[#This Row],[Invoice Date]])/3,0)</f>
        <v>Q2</v>
      </c>
      <c r="R9390" s="4" t="str">
        <f>LOOKUP(O9390,{1,3,6,9,12},{"Winter","Spring","Summer","Autumn","Winter"})</f>
        <v>Summer</v>
      </c>
    </row>
    <row r="9391" spans="2:18"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c r="O9391" s="4">
        <f>MONTH(Table1[[#This Row],[Invoice Date]])</f>
        <v>6</v>
      </c>
      <c r="P9391" s="4">
        <f>YEAR(Table1[[#This Row],[Invoice Date]])</f>
        <v>2021</v>
      </c>
      <c r="Q9391" s="4" t="str">
        <f>"Q"&amp;ROUNDUP(MONTH(Table1[[#This Row],[Invoice Date]])/3,0)</f>
        <v>Q2</v>
      </c>
      <c r="R9391" s="4" t="str">
        <f>LOOKUP(O9391,{1,3,6,9,12},{"Winter","Spring","Summer","Autumn","Winter"})</f>
        <v>Summer</v>
      </c>
    </row>
    <row r="9392" spans="2:18"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c r="O9392" s="4">
        <f>MONTH(Table1[[#This Row],[Invoice Date]])</f>
        <v>6</v>
      </c>
      <c r="P9392" s="4">
        <f>YEAR(Table1[[#This Row],[Invoice Date]])</f>
        <v>2021</v>
      </c>
      <c r="Q9392" s="4" t="str">
        <f>"Q"&amp;ROUNDUP(MONTH(Table1[[#This Row],[Invoice Date]])/3,0)</f>
        <v>Q2</v>
      </c>
      <c r="R9392" s="4" t="str">
        <f>LOOKUP(O9392,{1,3,6,9,12},{"Winter","Spring","Summer","Autumn","Winter"})</f>
        <v>Summer</v>
      </c>
    </row>
    <row r="9393" spans="2:18"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c r="O9393" s="4">
        <f>MONTH(Table1[[#This Row],[Invoice Date]])</f>
        <v>7</v>
      </c>
      <c r="P9393" s="4">
        <f>YEAR(Table1[[#This Row],[Invoice Date]])</f>
        <v>2021</v>
      </c>
      <c r="Q9393" s="4" t="str">
        <f>"Q"&amp;ROUNDUP(MONTH(Table1[[#This Row],[Invoice Date]])/3,0)</f>
        <v>Q3</v>
      </c>
      <c r="R9393" s="4" t="str">
        <f>LOOKUP(O9393,{1,3,6,9,12},{"Winter","Spring","Summer","Autumn","Winter"})</f>
        <v>Summer</v>
      </c>
    </row>
    <row r="9394" spans="2:18"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c r="O9394" s="4">
        <f>MONTH(Table1[[#This Row],[Invoice Date]])</f>
        <v>7</v>
      </c>
      <c r="P9394" s="4">
        <f>YEAR(Table1[[#This Row],[Invoice Date]])</f>
        <v>2021</v>
      </c>
      <c r="Q9394" s="4" t="str">
        <f>"Q"&amp;ROUNDUP(MONTH(Table1[[#This Row],[Invoice Date]])/3,0)</f>
        <v>Q3</v>
      </c>
      <c r="R9394" s="4" t="str">
        <f>LOOKUP(O9394,{1,3,6,9,12},{"Winter","Spring","Summer","Autumn","Winter"})</f>
        <v>Summer</v>
      </c>
    </row>
    <row r="9395" spans="2:18"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c r="O9395" s="4">
        <f>MONTH(Table1[[#This Row],[Invoice Date]])</f>
        <v>7</v>
      </c>
      <c r="P9395" s="4">
        <f>YEAR(Table1[[#This Row],[Invoice Date]])</f>
        <v>2021</v>
      </c>
      <c r="Q9395" s="4" t="str">
        <f>"Q"&amp;ROUNDUP(MONTH(Table1[[#This Row],[Invoice Date]])/3,0)</f>
        <v>Q3</v>
      </c>
      <c r="R9395" s="4" t="str">
        <f>LOOKUP(O9395,{1,3,6,9,12},{"Winter","Spring","Summer","Autumn","Winter"})</f>
        <v>Summer</v>
      </c>
    </row>
    <row r="9396" spans="2:18"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c r="O9396" s="4">
        <f>MONTH(Table1[[#This Row],[Invoice Date]])</f>
        <v>7</v>
      </c>
      <c r="P9396" s="4">
        <f>YEAR(Table1[[#This Row],[Invoice Date]])</f>
        <v>2021</v>
      </c>
      <c r="Q9396" s="4" t="str">
        <f>"Q"&amp;ROUNDUP(MONTH(Table1[[#This Row],[Invoice Date]])/3,0)</f>
        <v>Q3</v>
      </c>
      <c r="R9396" s="4" t="str">
        <f>LOOKUP(O9396,{1,3,6,9,12},{"Winter","Spring","Summer","Autumn","Winter"})</f>
        <v>Summer</v>
      </c>
    </row>
    <row r="9397" spans="2:18"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c r="O9397" s="4">
        <f>MONTH(Table1[[#This Row],[Invoice Date]])</f>
        <v>7</v>
      </c>
      <c r="P9397" s="4">
        <f>YEAR(Table1[[#This Row],[Invoice Date]])</f>
        <v>2021</v>
      </c>
      <c r="Q9397" s="4" t="str">
        <f>"Q"&amp;ROUNDUP(MONTH(Table1[[#This Row],[Invoice Date]])/3,0)</f>
        <v>Q3</v>
      </c>
      <c r="R9397" s="4" t="str">
        <f>LOOKUP(O9397,{1,3,6,9,12},{"Winter","Spring","Summer","Autumn","Winter"})</f>
        <v>Summer</v>
      </c>
    </row>
    <row r="9398" spans="2:18"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c r="O9398" s="4">
        <f>MONTH(Table1[[#This Row],[Invoice Date]])</f>
        <v>7</v>
      </c>
      <c r="P9398" s="4">
        <f>YEAR(Table1[[#This Row],[Invoice Date]])</f>
        <v>2021</v>
      </c>
      <c r="Q9398" s="4" t="str">
        <f>"Q"&amp;ROUNDUP(MONTH(Table1[[#This Row],[Invoice Date]])/3,0)</f>
        <v>Q3</v>
      </c>
      <c r="R9398" s="4" t="str">
        <f>LOOKUP(O9398,{1,3,6,9,12},{"Winter","Spring","Summer","Autumn","Winter"})</f>
        <v>Summer</v>
      </c>
    </row>
    <row r="9399" spans="2:18"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c r="O9399" s="4">
        <f>MONTH(Table1[[#This Row],[Invoice Date]])</f>
        <v>8</v>
      </c>
      <c r="P9399" s="4">
        <f>YEAR(Table1[[#This Row],[Invoice Date]])</f>
        <v>2021</v>
      </c>
      <c r="Q9399" s="4" t="str">
        <f>"Q"&amp;ROUNDUP(MONTH(Table1[[#This Row],[Invoice Date]])/3,0)</f>
        <v>Q3</v>
      </c>
      <c r="R9399" s="4" t="str">
        <f>LOOKUP(O9399,{1,3,6,9,12},{"Winter","Spring","Summer","Autumn","Winter"})</f>
        <v>Summer</v>
      </c>
    </row>
    <row r="9400" spans="2:18"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c r="O9400" s="4">
        <f>MONTH(Table1[[#This Row],[Invoice Date]])</f>
        <v>8</v>
      </c>
      <c r="P9400" s="4">
        <f>YEAR(Table1[[#This Row],[Invoice Date]])</f>
        <v>2021</v>
      </c>
      <c r="Q9400" s="4" t="str">
        <f>"Q"&amp;ROUNDUP(MONTH(Table1[[#This Row],[Invoice Date]])/3,0)</f>
        <v>Q3</v>
      </c>
      <c r="R9400" s="4" t="str">
        <f>LOOKUP(O9400,{1,3,6,9,12},{"Winter","Spring","Summer","Autumn","Winter"})</f>
        <v>Summer</v>
      </c>
    </row>
    <row r="9401" spans="2:18"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c r="O9401" s="4">
        <f>MONTH(Table1[[#This Row],[Invoice Date]])</f>
        <v>8</v>
      </c>
      <c r="P9401" s="4">
        <f>YEAR(Table1[[#This Row],[Invoice Date]])</f>
        <v>2021</v>
      </c>
      <c r="Q9401" s="4" t="str">
        <f>"Q"&amp;ROUNDUP(MONTH(Table1[[#This Row],[Invoice Date]])/3,0)</f>
        <v>Q3</v>
      </c>
      <c r="R9401" s="4" t="str">
        <f>LOOKUP(O9401,{1,3,6,9,12},{"Winter","Spring","Summer","Autumn","Winter"})</f>
        <v>Summer</v>
      </c>
    </row>
    <row r="9402" spans="2:18"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c r="O9402" s="4">
        <f>MONTH(Table1[[#This Row],[Invoice Date]])</f>
        <v>8</v>
      </c>
      <c r="P9402" s="4">
        <f>YEAR(Table1[[#This Row],[Invoice Date]])</f>
        <v>2021</v>
      </c>
      <c r="Q9402" s="4" t="str">
        <f>"Q"&amp;ROUNDUP(MONTH(Table1[[#This Row],[Invoice Date]])/3,0)</f>
        <v>Q3</v>
      </c>
      <c r="R9402" s="4" t="str">
        <f>LOOKUP(O9402,{1,3,6,9,12},{"Winter","Spring","Summer","Autumn","Winter"})</f>
        <v>Summer</v>
      </c>
    </row>
    <row r="9403" spans="2:18"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c r="O9403" s="4">
        <f>MONTH(Table1[[#This Row],[Invoice Date]])</f>
        <v>8</v>
      </c>
      <c r="P9403" s="4">
        <f>YEAR(Table1[[#This Row],[Invoice Date]])</f>
        <v>2021</v>
      </c>
      <c r="Q9403" s="4" t="str">
        <f>"Q"&amp;ROUNDUP(MONTH(Table1[[#This Row],[Invoice Date]])/3,0)</f>
        <v>Q3</v>
      </c>
      <c r="R9403" s="4" t="str">
        <f>LOOKUP(O9403,{1,3,6,9,12},{"Winter","Spring","Summer","Autumn","Winter"})</f>
        <v>Summer</v>
      </c>
    </row>
    <row r="9404" spans="2:18"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c r="O9404" s="4">
        <f>MONTH(Table1[[#This Row],[Invoice Date]])</f>
        <v>8</v>
      </c>
      <c r="P9404" s="4">
        <f>YEAR(Table1[[#This Row],[Invoice Date]])</f>
        <v>2021</v>
      </c>
      <c r="Q9404" s="4" t="str">
        <f>"Q"&amp;ROUNDUP(MONTH(Table1[[#This Row],[Invoice Date]])/3,0)</f>
        <v>Q3</v>
      </c>
      <c r="R9404" s="4" t="str">
        <f>LOOKUP(O9404,{1,3,6,9,12},{"Winter","Spring","Summer","Autumn","Winter"})</f>
        <v>Summer</v>
      </c>
    </row>
    <row r="9405" spans="2:18"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c r="O9405" s="4">
        <f>MONTH(Table1[[#This Row],[Invoice Date]])</f>
        <v>9</v>
      </c>
      <c r="P9405" s="4">
        <f>YEAR(Table1[[#This Row],[Invoice Date]])</f>
        <v>2021</v>
      </c>
      <c r="Q9405" s="4" t="str">
        <f>"Q"&amp;ROUNDUP(MONTH(Table1[[#This Row],[Invoice Date]])/3,0)</f>
        <v>Q3</v>
      </c>
      <c r="R9405" s="4" t="str">
        <f>LOOKUP(O9405,{1,3,6,9,12},{"Winter","Spring","Summer","Autumn","Winter"})</f>
        <v>Autumn</v>
      </c>
    </row>
    <row r="9406" spans="2:18"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c r="O9406" s="4">
        <f>MONTH(Table1[[#This Row],[Invoice Date]])</f>
        <v>9</v>
      </c>
      <c r="P9406" s="4">
        <f>YEAR(Table1[[#This Row],[Invoice Date]])</f>
        <v>2021</v>
      </c>
      <c r="Q9406" s="4" t="str">
        <f>"Q"&amp;ROUNDUP(MONTH(Table1[[#This Row],[Invoice Date]])/3,0)</f>
        <v>Q3</v>
      </c>
      <c r="R9406" s="4" t="str">
        <f>LOOKUP(O9406,{1,3,6,9,12},{"Winter","Spring","Summer","Autumn","Winter"})</f>
        <v>Autumn</v>
      </c>
    </row>
    <row r="9407" spans="2:18"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c r="O9407" s="4">
        <f>MONTH(Table1[[#This Row],[Invoice Date]])</f>
        <v>9</v>
      </c>
      <c r="P9407" s="4">
        <f>YEAR(Table1[[#This Row],[Invoice Date]])</f>
        <v>2021</v>
      </c>
      <c r="Q9407" s="4" t="str">
        <f>"Q"&amp;ROUNDUP(MONTH(Table1[[#This Row],[Invoice Date]])/3,0)</f>
        <v>Q3</v>
      </c>
      <c r="R9407" s="4" t="str">
        <f>LOOKUP(O9407,{1,3,6,9,12},{"Winter","Spring","Summer","Autumn","Winter"})</f>
        <v>Autumn</v>
      </c>
    </row>
    <row r="9408" spans="2:18"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c r="O9408" s="4">
        <f>MONTH(Table1[[#This Row],[Invoice Date]])</f>
        <v>9</v>
      </c>
      <c r="P9408" s="4">
        <f>YEAR(Table1[[#This Row],[Invoice Date]])</f>
        <v>2021</v>
      </c>
      <c r="Q9408" s="4" t="str">
        <f>"Q"&amp;ROUNDUP(MONTH(Table1[[#This Row],[Invoice Date]])/3,0)</f>
        <v>Q3</v>
      </c>
      <c r="R9408" s="4" t="str">
        <f>LOOKUP(O9408,{1,3,6,9,12},{"Winter","Spring","Summer","Autumn","Winter"})</f>
        <v>Autumn</v>
      </c>
    </row>
    <row r="9409" spans="2:18"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c r="O9409" s="4">
        <f>MONTH(Table1[[#This Row],[Invoice Date]])</f>
        <v>9</v>
      </c>
      <c r="P9409" s="4">
        <f>YEAR(Table1[[#This Row],[Invoice Date]])</f>
        <v>2021</v>
      </c>
      <c r="Q9409" s="4" t="str">
        <f>"Q"&amp;ROUNDUP(MONTH(Table1[[#This Row],[Invoice Date]])/3,0)</f>
        <v>Q3</v>
      </c>
      <c r="R9409" s="4" t="str">
        <f>LOOKUP(O9409,{1,3,6,9,12},{"Winter","Spring","Summer","Autumn","Winter"})</f>
        <v>Autumn</v>
      </c>
    </row>
    <row r="9410" spans="2:18"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c r="O9410" s="4">
        <f>MONTH(Table1[[#This Row],[Invoice Date]])</f>
        <v>9</v>
      </c>
      <c r="P9410" s="4">
        <f>YEAR(Table1[[#This Row],[Invoice Date]])</f>
        <v>2021</v>
      </c>
      <c r="Q9410" s="4" t="str">
        <f>"Q"&amp;ROUNDUP(MONTH(Table1[[#This Row],[Invoice Date]])/3,0)</f>
        <v>Q3</v>
      </c>
      <c r="R9410" s="4" t="str">
        <f>LOOKUP(O9410,{1,3,6,9,12},{"Winter","Spring","Summer","Autumn","Winter"})</f>
        <v>Autumn</v>
      </c>
    </row>
    <row r="9411" spans="2:18"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c r="O9411" s="4">
        <f>MONTH(Table1[[#This Row],[Invoice Date]])</f>
        <v>10</v>
      </c>
      <c r="P9411" s="4">
        <f>YEAR(Table1[[#This Row],[Invoice Date]])</f>
        <v>2021</v>
      </c>
      <c r="Q9411" s="4" t="str">
        <f>"Q"&amp;ROUNDUP(MONTH(Table1[[#This Row],[Invoice Date]])/3,0)</f>
        <v>Q4</v>
      </c>
      <c r="R9411" s="4" t="str">
        <f>LOOKUP(O9411,{1,3,6,9,12},{"Winter","Spring","Summer","Autumn","Winter"})</f>
        <v>Autumn</v>
      </c>
    </row>
    <row r="9412" spans="2:18"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c r="O9412" s="4">
        <f>MONTH(Table1[[#This Row],[Invoice Date]])</f>
        <v>10</v>
      </c>
      <c r="P9412" s="4">
        <f>YEAR(Table1[[#This Row],[Invoice Date]])</f>
        <v>2021</v>
      </c>
      <c r="Q9412" s="4" t="str">
        <f>"Q"&amp;ROUNDUP(MONTH(Table1[[#This Row],[Invoice Date]])/3,0)</f>
        <v>Q4</v>
      </c>
      <c r="R9412" s="4" t="str">
        <f>LOOKUP(O9412,{1,3,6,9,12},{"Winter","Spring","Summer","Autumn","Winter"})</f>
        <v>Autumn</v>
      </c>
    </row>
    <row r="9413" spans="2:18"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c r="O9413" s="4">
        <f>MONTH(Table1[[#This Row],[Invoice Date]])</f>
        <v>10</v>
      </c>
      <c r="P9413" s="4">
        <f>YEAR(Table1[[#This Row],[Invoice Date]])</f>
        <v>2021</v>
      </c>
      <c r="Q9413" s="4" t="str">
        <f>"Q"&amp;ROUNDUP(MONTH(Table1[[#This Row],[Invoice Date]])/3,0)</f>
        <v>Q4</v>
      </c>
      <c r="R9413" s="4" t="str">
        <f>LOOKUP(O9413,{1,3,6,9,12},{"Winter","Spring","Summer","Autumn","Winter"})</f>
        <v>Autumn</v>
      </c>
    </row>
    <row r="9414" spans="2:18"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c r="O9414" s="4">
        <f>MONTH(Table1[[#This Row],[Invoice Date]])</f>
        <v>10</v>
      </c>
      <c r="P9414" s="4">
        <f>YEAR(Table1[[#This Row],[Invoice Date]])</f>
        <v>2021</v>
      </c>
      <c r="Q9414" s="4" t="str">
        <f>"Q"&amp;ROUNDUP(MONTH(Table1[[#This Row],[Invoice Date]])/3,0)</f>
        <v>Q4</v>
      </c>
      <c r="R9414" s="4" t="str">
        <f>LOOKUP(O9414,{1,3,6,9,12},{"Winter","Spring","Summer","Autumn","Winter"})</f>
        <v>Autumn</v>
      </c>
    </row>
    <row r="9415" spans="2:18"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c r="O9415" s="4">
        <f>MONTH(Table1[[#This Row],[Invoice Date]])</f>
        <v>10</v>
      </c>
      <c r="P9415" s="4">
        <f>YEAR(Table1[[#This Row],[Invoice Date]])</f>
        <v>2021</v>
      </c>
      <c r="Q9415" s="4" t="str">
        <f>"Q"&amp;ROUNDUP(MONTH(Table1[[#This Row],[Invoice Date]])/3,0)</f>
        <v>Q4</v>
      </c>
      <c r="R9415" s="4" t="str">
        <f>LOOKUP(O9415,{1,3,6,9,12},{"Winter","Spring","Summer","Autumn","Winter"})</f>
        <v>Autumn</v>
      </c>
    </row>
    <row r="9416" spans="2:18"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c r="O9416" s="4">
        <f>MONTH(Table1[[#This Row],[Invoice Date]])</f>
        <v>10</v>
      </c>
      <c r="P9416" s="4">
        <f>YEAR(Table1[[#This Row],[Invoice Date]])</f>
        <v>2021</v>
      </c>
      <c r="Q9416" s="4" t="str">
        <f>"Q"&amp;ROUNDUP(MONTH(Table1[[#This Row],[Invoice Date]])/3,0)</f>
        <v>Q4</v>
      </c>
      <c r="R9416" s="4" t="str">
        <f>LOOKUP(O9416,{1,3,6,9,12},{"Winter","Spring","Summer","Autumn","Winter"})</f>
        <v>Autumn</v>
      </c>
    </row>
    <row r="9417" spans="2:18"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c r="O9417" s="4">
        <f>MONTH(Table1[[#This Row],[Invoice Date]])</f>
        <v>11</v>
      </c>
      <c r="P9417" s="4">
        <f>YEAR(Table1[[#This Row],[Invoice Date]])</f>
        <v>2021</v>
      </c>
      <c r="Q9417" s="4" t="str">
        <f>"Q"&amp;ROUNDUP(MONTH(Table1[[#This Row],[Invoice Date]])/3,0)</f>
        <v>Q4</v>
      </c>
      <c r="R9417" s="4" t="str">
        <f>LOOKUP(O9417,{1,3,6,9,12},{"Winter","Spring","Summer","Autumn","Winter"})</f>
        <v>Autumn</v>
      </c>
    </row>
    <row r="9418" spans="2:18"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c r="O9418" s="4">
        <f>MONTH(Table1[[#This Row],[Invoice Date]])</f>
        <v>11</v>
      </c>
      <c r="P9418" s="4">
        <f>YEAR(Table1[[#This Row],[Invoice Date]])</f>
        <v>2021</v>
      </c>
      <c r="Q9418" s="4" t="str">
        <f>"Q"&amp;ROUNDUP(MONTH(Table1[[#This Row],[Invoice Date]])/3,0)</f>
        <v>Q4</v>
      </c>
      <c r="R9418" s="4" t="str">
        <f>LOOKUP(O9418,{1,3,6,9,12},{"Winter","Spring","Summer","Autumn","Winter"})</f>
        <v>Autumn</v>
      </c>
    </row>
    <row r="9419" spans="2:18"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c r="O9419" s="4">
        <f>MONTH(Table1[[#This Row],[Invoice Date]])</f>
        <v>11</v>
      </c>
      <c r="P9419" s="4">
        <f>YEAR(Table1[[#This Row],[Invoice Date]])</f>
        <v>2021</v>
      </c>
      <c r="Q9419" s="4" t="str">
        <f>"Q"&amp;ROUNDUP(MONTH(Table1[[#This Row],[Invoice Date]])/3,0)</f>
        <v>Q4</v>
      </c>
      <c r="R9419" s="4" t="str">
        <f>LOOKUP(O9419,{1,3,6,9,12},{"Winter","Spring","Summer","Autumn","Winter"})</f>
        <v>Autumn</v>
      </c>
    </row>
    <row r="9420" spans="2:18"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c r="O9420" s="4">
        <f>MONTH(Table1[[#This Row],[Invoice Date]])</f>
        <v>11</v>
      </c>
      <c r="P9420" s="4">
        <f>YEAR(Table1[[#This Row],[Invoice Date]])</f>
        <v>2021</v>
      </c>
      <c r="Q9420" s="4" t="str">
        <f>"Q"&amp;ROUNDUP(MONTH(Table1[[#This Row],[Invoice Date]])/3,0)</f>
        <v>Q4</v>
      </c>
      <c r="R9420" s="4" t="str">
        <f>LOOKUP(O9420,{1,3,6,9,12},{"Winter","Spring","Summer","Autumn","Winter"})</f>
        <v>Autumn</v>
      </c>
    </row>
    <row r="9421" spans="2:18"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c r="O9421" s="4">
        <f>MONTH(Table1[[#This Row],[Invoice Date]])</f>
        <v>11</v>
      </c>
      <c r="P9421" s="4">
        <f>YEAR(Table1[[#This Row],[Invoice Date]])</f>
        <v>2021</v>
      </c>
      <c r="Q9421" s="4" t="str">
        <f>"Q"&amp;ROUNDUP(MONTH(Table1[[#This Row],[Invoice Date]])/3,0)</f>
        <v>Q4</v>
      </c>
      <c r="R9421" s="4" t="str">
        <f>LOOKUP(O9421,{1,3,6,9,12},{"Winter","Spring","Summer","Autumn","Winter"})</f>
        <v>Autumn</v>
      </c>
    </row>
    <row r="9422" spans="2:18"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c r="O9422" s="4">
        <f>MONTH(Table1[[#This Row],[Invoice Date]])</f>
        <v>11</v>
      </c>
      <c r="P9422" s="4">
        <f>YEAR(Table1[[#This Row],[Invoice Date]])</f>
        <v>2021</v>
      </c>
      <c r="Q9422" s="4" t="str">
        <f>"Q"&amp;ROUNDUP(MONTH(Table1[[#This Row],[Invoice Date]])/3,0)</f>
        <v>Q4</v>
      </c>
      <c r="R9422" s="4" t="str">
        <f>LOOKUP(O9422,{1,3,6,9,12},{"Winter","Spring","Summer","Autumn","Winter"})</f>
        <v>Autumn</v>
      </c>
    </row>
    <row r="9423" spans="2:18"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c r="O9423" s="4">
        <f>MONTH(Table1[[#This Row],[Invoice Date]])</f>
        <v>12</v>
      </c>
      <c r="P9423" s="4">
        <f>YEAR(Table1[[#This Row],[Invoice Date]])</f>
        <v>2021</v>
      </c>
      <c r="Q9423" s="4" t="str">
        <f>"Q"&amp;ROUNDUP(MONTH(Table1[[#This Row],[Invoice Date]])/3,0)</f>
        <v>Q4</v>
      </c>
      <c r="R9423" s="4" t="str">
        <f>LOOKUP(O9423,{1,3,6,9,12},{"Winter","Spring","Summer","Autumn","Winter"})</f>
        <v>Winter</v>
      </c>
    </row>
    <row r="9424" spans="2:18"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c r="O9424" s="4">
        <f>MONTH(Table1[[#This Row],[Invoice Date]])</f>
        <v>12</v>
      </c>
      <c r="P9424" s="4">
        <f>YEAR(Table1[[#This Row],[Invoice Date]])</f>
        <v>2021</v>
      </c>
      <c r="Q9424" s="4" t="str">
        <f>"Q"&amp;ROUNDUP(MONTH(Table1[[#This Row],[Invoice Date]])/3,0)</f>
        <v>Q4</v>
      </c>
      <c r="R9424" s="4" t="str">
        <f>LOOKUP(O9424,{1,3,6,9,12},{"Winter","Spring","Summer","Autumn","Winter"})</f>
        <v>Winter</v>
      </c>
    </row>
    <row r="9425" spans="2:18"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c r="O9425" s="4">
        <f>MONTH(Table1[[#This Row],[Invoice Date]])</f>
        <v>12</v>
      </c>
      <c r="P9425" s="4">
        <f>YEAR(Table1[[#This Row],[Invoice Date]])</f>
        <v>2021</v>
      </c>
      <c r="Q9425" s="4" t="str">
        <f>"Q"&amp;ROUNDUP(MONTH(Table1[[#This Row],[Invoice Date]])/3,0)</f>
        <v>Q4</v>
      </c>
      <c r="R9425" s="4" t="str">
        <f>LOOKUP(O9425,{1,3,6,9,12},{"Winter","Spring","Summer","Autumn","Winter"})</f>
        <v>Winter</v>
      </c>
    </row>
    <row r="9426" spans="2:18"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c r="O9426" s="4">
        <f>MONTH(Table1[[#This Row],[Invoice Date]])</f>
        <v>12</v>
      </c>
      <c r="P9426" s="4">
        <f>YEAR(Table1[[#This Row],[Invoice Date]])</f>
        <v>2021</v>
      </c>
      <c r="Q9426" s="4" t="str">
        <f>"Q"&amp;ROUNDUP(MONTH(Table1[[#This Row],[Invoice Date]])/3,0)</f>
        <v>Q4</v>
      </c>
      <c r="R9426" s="4" t="str">
        <f>LOOKUP(O9426,{1,3,6,9,12},{"Winter","Spring","Summer","Autumn","Winter"})</f>
        <v>Winter</v>
      </c>
    </row>
    <row r="9427" spans="2:18"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c r="O9427" s="4">
        <f>MONTH(Table1[[#This Row],[Invoice Date]])</f>
        <v>12</v>
      </c>
      <c r="P9427" s="4">
        <f>YEAR(Table1[[#This Row],[Invoice Date]])</f>
        <v>2021</v>
      </c>
      <c r="Q9427" s="4" t="str">
        <f>"Q"&amp;ROUNDUP(MONTH(Table1[[#This Row],[Invoice Date]])/3,0)</f>
        <v>Q4</v>
      </c>
      <c r="R9427" s="4" t="str">
        <f>LOOKUP(O9427,{1,3,6,9,12},{"Winter","Spring","Summer","Autumn","Winter"})</f>
        <v>Winter</v>
      </c>
    </row>
    <row r="9428" spans="2:18"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c r="O9428" s="4">
        <f>MONTH(Table1[[#This Row],[Invoice Date]])</f>
        <v>12</v>
      </c>
      <c r="P9428" s="4">
        <f>YEAR(Table1[[#This Row],[Invoice Date]])</f>
        <v>2021</v>
      </c>
      <c r="Q9428" s="4" t="str">
        <f>"Q"&amp;ROUNDUP(MONTH(Table1[[#This Row],[Invoice Date]])/3,0)</f>
        <v>Q4</v>
      </c>
      <c r="R9428" s="4" t="str">
        <f>LOOKUP(O9428,{1,3,6,9,12},{"Winter","Spring","Summer","Autumn","Winter"})</f>
        <v>Winter</v>
      </c>
    </row>
    <row r="9429" spans="2:18"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c r="O9429" s="4">
        <f>MONTH(Table1[[#This Row],[Invoice Date]])</f>
        <v>1</v>
      </c>
      <c r="P9429" s="4">
        <f>YEAR(Table1[[#This Row],[Invoice Date]])</f>
        <v>2021</v>
      </c>
      <c r="Q9429" s="4" t="str">
        <f>"Q"&amp;ROUNDUP(MONTH(Table1[[#This Row],[Invoice Date]])/3,0)</f>
        <v>Q1</v>
      </c>
      <c r="R9429" s="4" t="str">
        <f>LOOKUP(O9429,{1,3,6,9,12},{"Winter","Spring","Summer","Autumn","Winter"})</f>
        <v>Winter</v>
      </c>
    </row>
    <row r="9430" spans="2:18"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c r="O9430" s="4">
        <f>MONTH(Table1[[#This Row],[Invoice Date]])</f>
        <v>1</v>
      </c>
      <c r="P9430" s="4">
        <f>YEAR(Table1[[#This Row],[Invoice Date]])</f>
        <v>2021</v>
      </c>
      <c r="Q9430" s="4" t="str">
        <f>"Q"&amp;ROUNDUP(MONTH(Table1[[#This Row],[Invoice Date]])/3,0)</f>
        <v>Q1</v>
      </c>
      <c r="R9430" s="4" t="str">
        <f>LOOKUP(O9430,{1,3,6,9,12},{"Winter","Spring","Summer","Autumn","Winter"})</f>
        <v>Winter</v>
      </c>
    </row>
    <row r="9431" spans="2:18"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c r="O9431" s="4">
        <f>MONTH(Table1[[#This Row],[Invoice Date]])</f>
        <v>1</v>
      </c>
      <c r="P9431" s="4">
        <f>YEAR(Table1[[#This Row],[Invoice Date]])</f>
        <v>2021</v>
      </c>
      <c r="Q9431" s="4" t="str">
        <f>"Q"&amp;ROUNDUP(MONTH(Table1[[#This Row],[Invoice Date]])/3,0)</f>
        <v>Q1</v>
      </c>
      <c r="R9431" s="4" t="str">
        <f>LOOKUP(O9431,{1,3,6,9,12},{"Winter","Spring","Summer","Autumn","Winter"})</f>
        <v>Winter</v>
      </c>
    </row>
    <row r="9432" spans="2:18"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c r="O9432" s="4">
        <f>MONTH(Table1[[#This Row],[Invoice Date]])</f>
        <v>1</v>
      </c>
      <c r="P9432" s="4">
        <f>YEAR(Table1[[#This Row],[Invoice Date]])</f>
        <v>2021</v>
      </c>
      <c r="Q9432" s="4" t="str">
        <f>"Q"&amp;ROUNDUP(MONTH(Table1[[#This Row],[Invoice Date]])/3,0)</f>
        <v>Q1</v>
      </c>
      <c r="R9432" s="4" t="str">
        <f>LOOKUP(O9432,{1,3,6,9,12},{"Winter","Spring","Summer","Autumn","Winter"})</f>
        <v>Winter</v>
      </c>
    </row>
    <row r="9433" spans="2:18"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c r="O9433" s="4">
        <f>MONTH(Table1[[#This Row],[Invoice Date]])</f>
        <v>1</v>
      </c>
      <c r="P9433" s="4">
        <f>YEAR(Table1[[#This Row],[Invoice Date]])</f>
        <v>2021</v>
      </c>
      <c r="Q9433" s="4" t="str">
        <f>"Q"&amp;ROUNDUP(MONTH(Table1[[#This Row],[Invoice Date]])/3,0)</f>
        <v>Q1</v>
      </c>
      <c r="R9433" s="4" t="str">
        <f>LOOKUP(O9433,{1,3,6,9,12},{"Winter","Spring","Summer","Autumn","Winter"})</f>
        <v>Winter</v>
      </c>
    </row>
    <row r="9434" spans="2:18"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c r="O9434" s="4">
        <f>MONTH(Table1[[#This Row],[Invoice Date]])</f>
        <v>1</v>
      </c>
      <c r="P9434" s="4">
        <f>YEAR(Table1[[#This Row],[Invoice Date]])</f>
        <v>2021</v>
      </c>
      <c r="Q9434" s="4" t="str">
        <f>"Q"&amp;ROUNDUP(MONTH(Table1[[#This Row],[Invoice Date]])/3,0)</f>
        <v>Q1</v>
      </c>
      <c r="R9434" s="4" t="str">
        <f>LOOKUP(O9434,{1,3,6,9,12},{"Winter","Spring","Summer","Autumn","Winter"})</f>
        <v>Winter</v>
      </c>
    </row>
    <row r="9435" spans="2:18"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c r="O9435" s="4">
        <f>MONTH(Table1[[#This Row],[Invoice Date]])</f>
        <v>2</v>
      </c>
      <c r="P9435" s="4">
        <f>YEAR(Table1[[#This Row],[Invoice Date]])</f>
        <v>2021</v>
      </c>
      <c r="Q9435" s="4" t="str">
        <f>"Q"&amp;ROUNDUP(MONTH(Table1[[#This Row],[Invoice Date]])/3,0)</f>
        <v>Q1</v>
      </c>
      <c r="R9435" s="4" t="str">
        <f>LOOKUP(O9435,{1,3,6,9,12},{"Winter","Spring","Summer","Autumn","Winter"})</f>
        <v>Winter</v>
      </c>
    </row>
    <row r="9436" spans="2:18"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c r="O9436" s="4">
        <f>MONTH(Table1[[#This Row],[Invoice Date]])</f>
        <v>2</v>
      </c>
      <c r="P9436" s="4">
        <f>YEAR(Table1[[#This Row],[Invoice Date]])</f>
        <v>2021</v>
      </c>
      <c r="Q9436" s="4" t="str">
        <f>"Q"&amp;ROUNDUP(MONTH(Table1[[#This Row],[Invoice Date]])/3,0)</f>
        <v>Q1</v>
      </c>
      <c r="R9436" s="4" t="str">
        <f>LOOKUP(O9436,{1,3,6,9,12},{"Winter","Spring","Summer","Autumn","Winter"})</f>
        <v>Winter</v>
      </c>
    </row>
    <row r="9437" spans="2:18"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c r="O9437" s="4">
        <f>MONTH(Table1[[#This Row],[Invoice Date]])</f>
        <v>2</v>
      </c>
      <c r="P9437" s="4">
        <f>YEAR(Table1[[#This Row],[Invoice Date]])</f>
        <v>2021</v>
      </c>
      <c r="Q9437" s="4" t="str">
        <f>"Q"&amp;ROUNDUP(MONTH(Table1[[#This Row],[Invoice Date]])/3,0)</f>
        <v>Q1</v>
      </c>
      <c r="R9437" s="4" t="str">
        <f>LOOKUP(O9437,{1,3,6,9,12},{"Winter","Spring","Summer","Autumn","Winter"})</f>
        <v>Winter</v>
      </c>
    </row>
    <row r="9438" spans="2:18"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c r="O9438" s="4">
        <f>MONTH(Table1[[#This Row],[Invoice Date]])</f>
        <v>2</v>
      </c>
      <c r="P9438" s="4">
        <f>YEAR(Table1[[#This Row],[Invoice Date]])</f>
        <v>2021</v>
      </c>
      <c r="Q9438" s="4" t="str">
        <f>"Q"&amp;ROUNDUP(MONTH(Table1[[#This Row],[Invoice Date]])/3,0)</f>
        <v>Q1</v>
      </c>
      <c r="R9438" s="4" t="str">
        <f>LOOKUP(O9438,{1,3,6,9,12},{"Winter","Spring","Summer","Autumn","Winter"})</f>
        <v>Winter</v>
      </c>
    </row>
    <row r="9439" spans="2:18"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c r="O9439" s="4">
        <f>MONTH(Table1[[#This Row],[Invoice Date]])</f>
        <v>2</v>
      </c>
      <c r="P9439" s="4">
        <f>YEAR(Table1[[#This Row],[Invoice Date]])</f>
        <v>2021</v>
      </c>
      <c r="Q9439" s="4" t="str">
        <f>"Q"&amp;ROUNDUP(MONTH(Table1[[#This Row],[Invoice Date]])/3,0)</f>
        <v>Q1</v>
      </c>
      <c r="R9439" s="4" t="str">
        <f>LOOKUP(O9439,{1,3,6,9,12},{"Winter","Spring","Summer","Autumn","Winter"})</f>
        <v>Winter</v>
      </c>
    </row>
    <row r="9440" spans="2:18"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c r="O9440" s="4">
        <f>MONTH(Table1[[#This Row],[Invoice Date]])</f>
        <v>2</v>
      </c>
      <c r="P9440" s="4">
        <f>YEAR(Table1[[#This Row],[Invoice Date]])</f>
        <v>2021</v>
      </c>
      <c r="Q9440" s="4" t="str">
        <f>"Q"&amp;ROUNDUP(MONTH(Table1[[#This Row],[Invoice Date]])/3,0)</f>
        <v>Q1</v>
      </c>
      <c r="R9440" s="4" t="str">
        <f>LOOKUP(O9440,{1,3,6,9,12},{"Winter","Spring","Summer","Autumn","Winter"})</f>
        <v>Winter</v>
      </c>
    </row>
    <row r="9441" spans="2:18"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c r="O9441" s="4">
        <f>MONTH(Table1[[#This Row],[Invoice Date]])</f>
        <v>3</v>
      </c>
      <c r="P9441" s="4">
        <f>YEAR(Table1[[#This Row],[Invoice Date]])</f>
        <v>2021</v>
      </c>
      <c r="Q9441" s="4" t="str">
        <f>"Q"&amp;ROUNDUP(MONTH(Table1[[#This Row],[Invoice Date]])/3,0)</f>
        <v>Q1</v>
      </c>
      <c r="R9441" s="4" t="str">
        <f>LOOKUP(O9441,{1,3,6,9,12},{"Winter","Spring","Summer","Autumn","Winter"})</f>
        <v>Spring</v>
      </c>
    </row>
    <row r="9442" spans="2:18"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c r="O9442" s="4">
        <f>MONTH(Table1[[#This Row],[Invoice Date]])</f>
        <v>3</v>
      </c>
      <c r="P9442" s="4">
        <f>YEAR(Table1[[#This Row],[Invoice Date]])</f>
        <v>2021</v>
      </c>
      <c r="Q9442" s="4" t="str">
        <f>"Q"&amp;ROUNDUP(MONTH(Table1[[#This Row],[Invoice Date]])/3,0)</f>
        <v>Q1</v>
      </c>
      <c r="R9442" s="4" t="str">
        <f>LOOKUP(O9442,{1,3,6,9,12},{"Winter","Spring","Summer","Autumn","Winter"})</f>
        <v>Spring</v>
      </c>
    </row>
    <row r="9443" spans="2:18"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c r="O9443" s="4">
        <f>MONTH(Table1[[#This Row],[Invoice Date]])</f>
        <v>3</v>
      </c>
      <c r="P9443" s="4">
        <f>YEAR(Table1[[#This Row],[Invoice Date]])</f>
        <v>2021</v>
      </c>
      <c r="Q9443" s="4" t="str">
        <f>"Q"&amp;ROUNDUP(MONTH(Table1[[#This Row],[Invoice Date]])/3,0)</f>
        <v>Q1</v>
      </c>
      <c r="R9443" s="4" t="str">
        <f>LOOKUP(O9443,{1,3,6,9,12},{"Winter","Spring","Summer","Autumn","Winter"})</f>
        <v>Spring</v>
      </c>
    </row>
    <row r="9444" spans="2:18"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c r="O9444" s="4">
        <f>MONTH(Table1[[#This Row],[Invoice Date]])</f>
        <v>3</v>
      </c>
      <c r="P9444" s="4">
        <f>YEAR(Table1[[#This Row],[Invoice Date]])</f>
        <v>2021</v>
      </c>
      <c r="Q9444" s="4" t="str">
        <f>"Q"&amp;ROUNDUP(MONTH(Table1[[#This Row],[Invoice Date]])/3,0)</f>
        <v>Q1</v>
      </c>
      <c r="R9444" s="4" t="str">
        <f>LOOKUP(O9444,{1,3,6,9,12},{"Winter","Spring","Summer","Autumn","Winter"})</f>
        <v>Spring</v>
      </c>
    </row>
    <row r="9445" spans="2:18"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c r="O9445" s="4">
        <f>MONTH(Table1[[#This Row],[Invoice Date]])</f>
        <v>3</v>
      </c>
      <c r="P9445" s="4">
        <f>YEAR(Table1[[#This Row],[Invoice Date]])</f>
        <v>2021</v>
      </c>
      <c r="Q9445" s="4" t="str">
        <f>"Q"&amp;ROUNDUP(MONTH(Table1[[#This Row],[Invoice Date]])/3,0)</f>
        <v>Q1</v>
      </c>
      <c r="R9445" s="4" t="str">
        <f>LOOKUP(O9445,{1,3,6,9,12},{"Winter","Spring","Summer","Autumn","Winter"})</f>
        <v>Spring</v>
      </c>
    </row>
    <row r="9446" spans="2:18"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c r="O9446" s="4">
        <f>MONTH(Table1[[#This Row],[Invoice Date]])</f>
        <v>3</v>
      </c>
      <c r="P9446" s="4">
        <f>YEAR(Table1[[#This Row],[Invoice Date]])</f>
        <v>2021</v>
      </c>
      <c r="Q9446" s="4" t="str">
        <f>"Q"&amp;ROUNDUP(MONTH(Table1[[#This Row],[Invoice Date]])/3,0)</f>
        <v>Q1</v>
      </c>
      <c r="R9446" s="4" t="str">
        <f>LOOKUP(O9446,{1,3,6,9,12},{"Winter","Spring","Summer","Autumn","Winter"})</f>
        <v>Spring</v>
      </c>
    </row>
    <row r="9447" spans="2:18"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c r="O9447" s="4">
        <f>MONTH(Table1[[#This Row],[Invoice Date]])</f>
        <v>4</v>
      </c>
      <c r="P9447" s="4">
        <f>YEAR(Table1[[#This Row],[Invoice Date]])</f>
        <v>2021</v>
      </c>
      <c r="Q9447" s="4" t="str">
        <f>"Q"&amp;ROUNDUP(MONTH(Table1[[#This Row],[Invoice Date]])/3,0)</f>
        <v>Q2</v>
      </c>
      <c r="R9447" s="4" t="str">
        <f>LOOKUP(O9447,{1,3,6,9,12},{"Winter","Spring","Summer","Autumn","Winter"})</f>
        <v>Spring</v>
      </c>
    </row>
    <row r="9448" spans="2:18"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c r="O9448" s="4">
        <f>MONTH(Table1[[#This Row],[Invoice Date]])</f>
        <v>4</v>
      </c>
      <c r="P9448" s="4">
        <f>YEAR(Table1[[#This Row],[Invoice Date]])</f>
        <v>2021</v>
      </c>
      <c r="Q9448" s="4" t="str">
        <f>"Q"&amp;ROUNDUP(MONTH(Table1[[#This Row],[Invoice Date]])/3,0)</f>
        <v>Q2</v>
      </c>
      <c r="R9448" s="4" t="str">
        <f>LOOKUP(O9448,{1,3,6,9,12},{"Winter","Spring","Summer","Autumn","Winter"})</f>
        <v>Spring</v>
      </c>
    </row>
    <row r="9449" spans="2:18"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c r="O9449" s="4">
        <f>MONTH(Table1[[#This Row],[Invoice Date]])</f>
        <v>4</v>
      </c>
      <c r="P9449" s="4">
        <f>YEAR(Table1[[#This Row],[Invoice Date]])</f>
        <v>2021</v>
      </c>
      <c r="Q9449" s="4" t="str">
        <f>"Q"&amp;ROUNDUP(MONTH(Table1[[#This Row],[Invoice Date]])/3,0)</f>
        <v>Q2</v>
      </c>
      <c r="R9449" s="4" t="str">
        <f>LOOKUP(O9449,{1,3,6,9,12},{"Winter","Spring","Summer","Autumn","Winter"})</f>
        <v>Spring</v>
      </c>
    </row>
    <row r="9450" spans="2:18"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c r="O9450" s="4">
        <f>MONTH(Table1[[#This Row],[Invoice Date]])</f>
        <v>4</v>
      </c>
      <c r="P9450" s="4">
        <f>YEAR(Table1[[#This Row],[Invoice Date]])</f>
        <v>2021</v>
      </c>
      <c r="Q9450" s="4" t="str">
        <f>"Q"&amp;ROUNDUP(MONTH(Table1[[#This Row],[Invoice Date]])/3,0)</f>
        <v>Q2</v>
      </c>
      <c r="R9450" s="4" t="str">
        <f>LOOKUP(O9450,{1,3,6,9,12},{"Winter","Spring","Summer","Autumn","Winter"})</f>
        <v>Spring</v>
      </c>
    </row>
    <row r="9451" spans="2:18"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c r="O9451" s="4">
        <f>MONTH(Table1[[#This Row],[Invoice Date]])</f>
        <v>4</v>
      </c>
      <c r="P9451" s="4">
        <f>YEAR(Table1[[#This Row],[Invoice Date]])</f>
        <v>2021</v>
      </c>
      <c r="Q9451" s="4" t="str">
        <f>"Q"&amp;ROUNDUP(MONTH(Table1[[#This Row],[Invoice Date]])/3,0)</f>
        <v>Q2</v>
      </c>
      <c r="R9451" s="4" t="str">
        <f>LOOKUP(O9451,{1,3,6,9,12},{"Winter","Spring","Summer","Autumn","Winter"})</f>
        <v>Spring</v>
      </c>
    </row>
    <row r="9452" spans="2:18"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c r="O9452" s="4">
        <f>MONTH(Table1[[#This Row],[Invoice Date]])</f>
        <v>4</v>
      </c>
      <c r="P9452" s="4">
        <f>YEAR(Table1[[#This Row],[Invoice Date]])</f>
        <v>2021</v>
      </c>
      <c r="Q9452" s="4" t="str">
        <f>"Q"&amp;ROUNDUP(MONTH(Table1[[#This Row],[Invoice Date]])/3,0)</f>
        <v>Q2</v>
      </c>
      <c r="R9452" s="4" t="str">
        <f>LOOKUP(O9452,{1,3,6,9,12},{"Winter","Spring","Summer","Autumn","Winter"})</f>
        <v>Spring</v>
      </c>
    </row>
    <row r="9453" spans="2:18"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c r="O9453" s="4">
        <f>MONTH(Table1[[#This Row],[Invoice Date]])</f>
        <v>5</v>
      </c>
      <c r="P9453" s="4">
        <f>YEAR(Table1[[#This Row],[Invoice Date]])</f>
        <v>2021</v>
      </c>
      <c r="Q9453" s="4" t="str">
        <f>"Q"&amp;ROUNDUP(MONTH(Table1[[#This Row],[Invoice Date]])/3,0)</f>
        <v>Q2</v>
      </c>
      <c r="R9453" s="4" t="str">
        <f>LOOKUP(O9453,{1,3,6,9,12},{"Winter","Spring","Summer","Autumn","Winter"})</f>
        <v>Spring</v>
      </c>
    </row>
    <row r="9454" spans="2:18"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c r="O9454" s="4">
        <f>MONTH(Table1[[#This Row],[Invoice Date]])</f>
        <v>5</v>
      </c>
      <c r="P9454" s="4">
        <f>YEAR(Table1[[#This Row],[Invoice Date]])</f>
        <v>2021</v>
      </c>
      <c r="Q9454" s="4" t="str">
        <f>"Q"&amp;ROUNDUP(MONTH(Table1[[#This Row],[Invoice Date]])/3,0)</f>
        <v>Q2</v>
      </c>
      <c r="R9454" s="4" t="str">
        <f>LOOKUP(O9454,{1,3,6,9,12},{"Winter","Spring","Summer","Autumn","Winter"})</f>
        <v>Spring</v>
      </c>
    </row>
    <row r="9455" spans="2:18"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c r="O9455" s="4">
        <f>MONTH(Table1[[#This Row],[Invoice Date]])</f>
        <v>5</v>
      </c>
      <c r="P9455" s="4">
        <f>YEAR(Table1[[#This Row],[Invoice Date]])</f>
        <v>2021</v>
      </c>
      <c r="Q9455" s="4" t="str">
        <f>"Q"&amp;ROUNDUP(MONTH(Table1[[#This Row],[Invoice Date]])/3,0)</f>
        <v>Q2</v>
      </c>
      <c r="R9455" s="4" t="str">
        <f>LOOKUP(O9455,{1,3,6,9,12},{"Winter","Spring","Summer","Autumn","Winter"})</f>
        <v>Spring</v>
      </c>
    </row>
    <row r="9456" spans="2:18"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c r="O9456" s="4">
        <f>MONTH(Table1[[#This Row],[Invoice Date]])</f>
        <v>5</v>
      </c>
      <c r="P9456" s="4">
        <f>YEAR(Table1[[#This Row],[Invoice Date]])</f>
        <v>2021</v>
      </c>
      <c r="Q9456" s="4" t="str">
        <f>"Q"&amp;ROUNDUP(MONTH(Table1[[#This Row],[Invoice Date]])/3,0)</f>
        <v>Q2</v>
      </c>
      <c r="R9456" s="4" t="str">
        <f>LOOKUP(O9456,{1,3,6,9,12},{"Winter","Spring","Summer","Autumn","Winter"})</f>
        <v>Spring</v>
      </c>
    </row>
    <row r="9457" spans="2:18"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c r="O9457" s="4">
        <f>MONTH(Table1[[#This Row],[Invoice Date]])</f>
        <v>5</v>
      </c>
      <c r="P9457" s="4">
        <f>YEAR(Table1[[#This Row],[Invoice Date]])</f>
        <v>2021</v>
      </c>
      <c r="Q9457" s="4" t="str">
        <f>"Q"&amp;ROUNDUP(MONTH(Table1[[#This Row],[Invoice Date]])/3,0)</f>
        <v>Q2</v>
      </c>
      <c r="R9457" s="4" t="str">
        <f>LOOKUP(O9457,{1,3,6,9,12},{"Winter","Spring","Summer","Autumn","Winter"})</f>
        <v>Spring</v>
      </c>
    </row>
    <row r="9458" spans="2:18"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c r="O9458" s="4">
        <f>MONTH(Table1[[#This Row],[Invoice Date]])</f>
        <v>5</v>
      </c>
      <c r="P9458" s="4">
        <f>YEAR(Table1[[#This Row],[Invoice Date]])</f>
        <v>2021</v>
      </c>
      <c r="Q9458" s="4" t="str">
        <f>"Q"&amp;ROUNDUP(MONTH(Table1[[#This Row],[Invoice Date]])/3,0)</f>
        <v>Q2</v>
      </c>
      <c r="R9458" s="4" t="str">
        <f>LOOKUP(O9458,{1,3,6,9,12},{"Winter","Spring","Summer","Autumn","Winter"})</f>
        <v>Spring</v>
      </c>
    </row>
    <row r="9459" spans="2:18"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c r="O9459" s="4">
        <f>MONTH(Table1[[#This Row],[Invoice Date]])</f>
        <v>6</v>
      </c>
      <c r="P9459" s="4">
        <f>YEAR(Table1[[#This Row],[Invoice Date]])</f>
        <v>2021</v>
      </c>
      <c r="Q9459" s="4" t="str">
        <f>"Q"&amp;ROUNDUP(MONTH(Table1[[#This Row],[Invoice Date]])/3,0)</f>
        <v>Q2</v>
      </c>
      <c r="R9459" s="4" t="str">
        <f>LOOKUP(O9459,{1,3,6,9,12},{"Winter","Spring","Summer","Autumn","Winter"})</f>
        <v>Summer</v>
      </c>
    </row>
    <row r="9460" spans="2:18"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c r="O9460" s="4">
        <f>MONTH(Table1[[#This Row],[Invoice Date]])</f>
        <v>6</v>
      </c>
      <c r="P9460" s="4">
        <f>YEAR(Table1[[#This Row],[Invoice Date]])</f>
        <v>2021</v>
      </c>
      <c r="Q9460" s="4" t="str">
        <f>"Q"&amp;ROUNDUP(MONTH(Table1[[#This Row],[Invoice Date]])/3,0)</f>
        <v>Q2</v>
      </c>
      <c r="R9460" s="4" t="str">
        <f>LOOKUP(O9460,{1,3,6,9,12},{"Winter","Spring","Summer","Autumn","Winter"})</f>
        <v>Summer</v>
      </c>
    </row>
    <row r="9461" spans="2:18"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c r="O9461" s="4">
        <f>MONTH(Table1[[#This Row],[Invoice Date]])</f>
        <v>6</v>
      </c>
      <c r="P9461" s="4">
        <f>YEAR(Table1[[#This Row],[Invoice Date]])</f>
        <v>2021</v>
      </c>
      <c r="Q9461" s="4" t="str">
        <f>"Q"&amp;ROUNDUP(MONTH(Table1[[#This Row],[Invoice Date]])/3,0)</f>
        <v>Q2</v>
      </c>
      <c r="R9461" s="4" t="str">
        <f>LOOKUP(O9461,{1,3,6,9,12},{"Winter","Spring","Summer","Autumn","Winter"})</f>
        <v>Summer</v>
      </c>
    </row>
    <row r="9462" spans="2:18"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c r="O9462" s="4">
        <f>MONTH(Table1[[#This Row],[Invoice Date]])</f>
        <v>6</v>
      </c>
      <c r="P9462" s="4">
        <f>YEAR(Table1[[#This Row],[Invoice Date]])</f>
        <v>2021</v>
      </c>
      <c r="Q9462" s="4" t="str">
        <f>"Q"&amp;ROUNDUP(MONTH(Table1[[#This Row],[Invoice Date]])/3,0)</f>
        <v>Q2</v>
      </c>
      <c r="R9462" s="4" t="str">
        <f>LOOKUP(O9462,{1,3,6,9,12},{"Winter","Spring","Summer","Autumn","Winter"})</f>
        <v>Summer</v>
      </c>
    </row>
    <row r="9463" spans="2:18"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c r="O9463" s="4">
        <f>MONTH(Table1[[#This Row],[Invoice Date]])</f>
        <v>6</v>
      </c>
      <c r="P9463" s="4">
        <f>YEAR(Table1[[#This Row],[Invoice Date]])</f>
        <v>2021</v>
      </c>
      <c r="Q9463" s="4" t="str">
        <f>"Q"&amp;ROUNDUP(MONTH(Table1[[#This Row],[Invoice Date]])/3,0)</f>
        <v>Q2</v>
      </c>
      <c r="R9463" s="4" t="str">
        <f>LOOKUP(O9463,{1,3,6,9,12},{"Winter","Spring","Summer","Autumn","Winter"})</f>
        <v>Summer</v>
      </c>
    </row>
    <row r="9464" spans="2:18"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c r="O9464" s="4">
        <f>MONTH(Table1[[#This Row],[Invoice Date]])</f>
        <v>6</v>
      </c>
      <c r="P9464" s="4">
        <f>YEAR(Table1[[#This Row],[Invoice Date]])</f>
        <v>2021</v>
      </c>
      <c r="Q9464" s="4" t="str">
        <f>"Q"&amp;ROUNDUP(MONTH(Table1[[#This Row],[Invoice Date]])/3,0)</f>
        <v>Q2</v>
      </c>
      <c r="R9464" s="4" t="str">
        <f>LOOKUP(O9464,{1,3,6,9,12},{"Winter","Spring","Summer","Autumn","Winter"})</f>
        <v>Summer</v>
      </c>
    </row>
    <row r="9465" spans="2:18"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c r="O9465" s="4">
        <f>MONTH(Table1[[#This Row],[Invoice Date]])</f>
        <v>7</v>
      </c>
      <c r="P9465" s="4">
        <f>YEAR(Table1[[#This Row],[Invoice Date]])</f>
        <v>2021</v>
      </c>
      <c r="Q9465" s="4" t="str">
        <f>"Q"&amp;ROUNDUP(MONTH(Table1[[#This Row],[Invoice Date]])/3,0)</f>
        <v>Q3</v>
      </c>
      <c r="R9465" s="4" t="str">
        <f>LOOKUP(O9465,{1,3,6,9,12},{"Winter","Spring","Summer","Autumn","Winter"})</f>
        <v>Summer</v>
      </c>
    </row>
    <row r="9466" spans="2:18"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c r="O9466" s="4">
        <f>MONTH(Table1[[#This Row],[Invoice Date]])</f>
        <v>7</v>
      </c>
      <c r="P9466" s="4">
        <f>YEAR(Table1[[#This Row],[Invoice Date]])</f>
        <v>2021</v>
      </c>
      <c r="Q9466" s="4" t="str">
        <f>"Q"&amp;ROUNDUP(MONTH(Table1[[#This Row],[Invoice Date]])/3,0)</f>
        <v>Q3</v>
      </c>
      <c r="R9466" s="4" t="str">
        <f>LOOKUP(O9466,{1,3,6,9,12},{"Winter","Spring","Summer","Autumn","Winter"})</f>
        <v>Summer</v>
      </c>
    </row>
    <row r="9467" spans="2:18"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c r="O9467" s="4">
        <f>MONTH(Table1[[#This Row],[Invoice Date]])</f>
        <v>7</v>
      </c>
      <c r="P9467" s="4">
        <f>YEAR(Table1[[#This Row],[Invoice Date]])</f>
        <v>2021</v>
      </c>
      <c r="Q9467" s="4" t="str">
        <f>"Q"&amp;ROUNDUP(MONTH(Table1[[#This Row],[Invoice Date]])/3,0)</f>
        <v>Q3</v>
      </c>
      <c r="R9467" s="4" t="str">
        <f>LOOKUP(O9467,{1,3,6,9,12},{"Winter","Spring","Summer","Autumn","Winter"})</f>
        <v>Summer</v>
      </c>
    </row>
    <row r="9468" spans="2:18"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c r="O9468" s="4">
        <f>MONTH(Table1[[#This Row],[Invoice Date]])</f>
        <v>7</v>
      </c>
      <c r="P9468" s="4">
        <f>YEAR(Table1[[#This Row],[Invoice Date]])</f>
        <v>2021</v>
      </c>
      <c r="Q9468" s="4" t="str">
        <f>"Q"&amp;ROUNDUP(MONTH(Table1[[#This Row],[Invoice Date]])/3,0)</f>
        <v>Q3</v>
      </c>
      <c r="R9468" s="4" t="str">
        <f>LOOKUP(O9468,{1,3,6,9,12},{"Winter","Spring","Summer","Autumn","Winter"})</f>
        <v>Summer</v>
      </c>
    </row>
    <row r="9469" spans="2:18"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c r="O9469" s="4">
        <f>MONTH(Table1[[#This Row],[Invoice Date]])</f>
        <v>7</v>
      </c>
      <c r="P9469" s="4">
        <f>YEAR(Table1[[#This Row],[Invoice Date]])</f>
        <v>2021</v>
      </c>
      <c r="Q9469" s="4" t="str">
        <f>"Q"&amp;ROUNDUP(MONTH(Table1[[#This Row],[Invoice Date]])/3,0)</f>
        <v>Q3</v>
      </c>
      <c r="R9469" s="4" t="str">
        <f>LOOKUP(O9469,{1,3,6,9,12},{"Winter","Spring","Summer","Autumn","Winter"})</f>
        <v>Summer</v>
      </c>
    </row>
    <row r="9470" spans="2:18"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c r="O9470" s="4">
        <f>MONTH(Table1[[#This Row],[Invoice Date]])</f>
        <v>7</v>
      </c>
      <c r="P9470" s="4">
        <f>YEAR(Table1[[#This Row],[Invoice Date]])</f>
        <v>2021</v>
      </c>
      <c r="Q9470" s="4" t="str">
        <f>"Q"&amp;ROUNDUP(MONTH(Table1[[#This Row],[Invoice Date]])/3,0)</f>
        <v>Q3</v>
      </c>
      <c r="R9470" s="4" t="str">
        <f>LOOKUP(O9470,{1,3,6,9,12},{"Winter","Spring","Summer","Autumn","Winter"})</f>
        <v>Summer</v>
      </c>
    </row>
    <row r="9471" spans="2:18"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c r="O9471" s="4">
        <f>MONTH(Table1[[#This Row],[Invoice Date]])</f>
        <v>8</v>
      </c>
      <c r="P9471" s="4">
        <f>YEAR(Table1[[#This Row],[Invoice Date]])</f>
        <v>2021</v>
      </c>
      <c r="Q9471" s="4" t="str">
        <f>"Q"&amp;ROUNDUP(MONTH(Table1[[#This Row],[Invoice Date]])/3,0)</f>
        <v>Q3</v>
      </c>
      <c r="R9471" s="4" t="str">
        <f>LOOKUP(O9471,{1,3,6,9,12},{"Winter","Spring","Summer","Autumn","Winter"})</f>
        <v>Summer</v>
      </c>
    </row>
    <row r="9472" spans="2:18"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c r="O9472" s="4">
        <f>MONTH(Table1[[#This Row],[Invoice Date]])</f>
        <v>8</v>
      </c>
      <c r="P9472" s="4">
        <f>YEAR(Table1[[#This Row],[Invoice Date]])</f>
        <v>2021</v>
      </c>
      <c r="Q9472" s="4" t="str">
        <f>"Q"&amp;ROUNDUP(MONTH(Table1[[#This Row],[Invoice Date]])/3,0)</f>
        <v>Q3</v>
      </c>
      <c r="R9472" s="4" t="str">
        <f>LOOKUP(O9472,{1,3,6,9,12},{"Winter","Spring","Summer","Autumn","Winter"})</f>
        <v>Summer</v>
      </c>
    </row>
    <row r="9473" spans="2:18"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c r="O9473" s="4">
        <f>MONTH(Table1[[#This Row],[Invoice Date]])</f>
        <v>8</v>
      </c>
      <c r="P9473" s="4">
        <f>YEAR(Table1[[#This Row],[Invoice Date]])</f>
        <v>2021</v>
      </c>
      <c r="Q9473" s="4" t="str">
        <f>"Q"&amp;ROUNDUP(MONTH(Table1[[#This Row],[Invoice Date]])/3,0)</f>
        <v>Q3</v>
      </c>
      <c r="R9473" s="4" t="str">
        <f>LOOKUP(O9473,{1,3,6,9,12},{"Winter","Spring","Summer","Autumn","Winter"})</f>
        <v>Summer</v>
      </c>
    </row>
    <row r="9474" spans="2:18"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c r="O9474" s="4">
        <f>MONTH(Table1[[#This Row],[Invoice Date]])</f>
        <v>8</v>
      </c>
      <c r="P9474" s="4">
        <f>YEAR(Table1[[#This Row],[Invoice Date]])</f>
        <v>2021</v>
      </c>
      <c r="Q9474" s="4" t="str">
        <f>"Q"&amp;ROUNDUP(MONTH(Table1[[#This Row],[Invoice Date]])/3,0)</f>
        <v>Q3</v>
      </c>
      <c r="R9474" s="4" t="str">
        <f>LOOKUP(O9474,{1,3,6,9,12},{"Winter","Spring","Summer","Autumn","Winter"})</f>
        <v>Summer</v>
      </c>
    </row>
    <row r="9475" spans="2:18"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c r="O9475" s="4">
        <f>MONTH(Table1[[#This Row],[Invoice Date]])</f>
        <v>8</v>
      </c>
      <c r="P9475" s="4">
        <f>YEAR(Table1[[#This Row],[Invoice Date]])</f>
        <v>2021</v>
      </c>
      <c r="Q9475" s="4" t="str">
        <f>"Q"&amp;ROUNDUP(MONTH(Table1[[#This Row],[Invoice Date]])/3,0)</f>
        <v>Q3</v>
      </c>
      <c r="R9475" s="4" t="str">
        <f>LOOKUP(O9475,{1,3,6,9,12},{"Winter","Spring","Summer","Autumn","Winter"})</f>
        <v>Summer</v>
      </c>
    </row>
    <row r="9476" spans="2:18"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c r="O9476" s="4">
        <f>MONTH(Table1[[#This Row],[Invoice Date]])</f>
        <v>8</v>
      </c>
      <c r="P9476" s="4">
        <f>YEAR(Table1[[#This Row],[Invoice Date]])</f>
        <v>2021</v>
      </c>
      <c r="Q9476" s="4" t="str">
        <f>"Q"&amp;ROUNDUP(MONTH(Table1[[#This Row],[Invoice Date]])/3,0)</f>
        <v>Q3</v>
      </c>
      <c r="R9476" s="4" t="str">
        <f>LOOKUP(O9476,{1,3,6,9,12},{"Winter","Spring","Summer","Autumn","Winter"})</f>
        <v>Summer</v>
      </c>
    </row>
    <row r="9477" spans="2:18"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c r="O9477" s="4">
        <f>MONTH(Table1[[#This Row],[Invoice Date]])</f>
        <v>9</v>
      </c>
      <c r="P9477" s="4">
        <f>YEAR(Table1[[#This Row],[Invoice Date]])</f>
        <v>2021</v>
      </c>
      <c r="Q9477" s="4" t="str">
        <f>"Q"&amp;ROUNDUP(MONTH(Table1[[#This Row],[Invoice Date]])/3,0)</f>
        <v>Q3</v>
      </c>
      <c r="R9477" s="4" t="str">
        <f>LOOKUP(O9477,{1,3,6,9,12},{"Winter","Spring","Summer","Autumn","Winter"})</f>
        <v>Autumn</v>
      </c>
    </row>
    <row r="9478" spans="2:18"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c r="O9478" s="4">
        <f>MONTH(Table1[[#This Row],[Invoice Date]])</f>
        <v>9</v>
      </c>
      <c r="P9478" s="4">
        <f>YEAR(Table1[[#This Row],[Invoice Date]])</f>
        <v>2021</v>
      </c>
      <c r="Q9478" s="4" t="str">
        <f>"Q"&amp;ROUNDUP(MONTH(Table1[[#This Row],[Invoice Date]])/3,0)</f>
        <v>Q3</v>
      </c>
      <c r="R9478" s="4" t="str">
        <f>LOOKUP(O9478,{1,3,6,9,12},{"Winter","Spring","Summer","Autumn","Winter"})</f>
        <v>Autumn</v>
      </c>
    </row>
    <row r="9479" spans="2:18"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c r="O9479" s="4">
        <f>MONTH(Table1[[#This Row],[Invoice Date]])</f>
        <v>9</v>
      </c>
      <c r="P9479" s="4">
        <f>YEAR(Table1[[#This Row],[Invoice Date]])</f>
        <v>2021</v>
      </c>
      <c r="Q9479" s="4" t="str">
        <f>"Q"&amp;ROUNDUP(MONTH(Table1[[#This Row],[Invoice Date]])/3,0)</f>
        <v>Q3</v>
      </c>
      <c r="R9479" s="4" t="str">
        <f>LOOKUP(O9479,{1,3,6,9,12},{"Winter","Spring","Summer","Autumn","Winter"})</f>
        <v>Autumn</v>
      </c>
    </row>
    <row r="9480" spans="2:18"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c r="O9480" s="4">
        <f>MONTH(Table1[[#This Row],[Invoice Date]])</f>
        <v>9</v>
      </c>
      <c r="P9480" s="4">
        <f>YEAR(Table1[[#This Row],[Invoice Date]])</f>
        <v>2021</v>
      </c>
      <c r="Q9480" s="4" t="str">
        <f>"Q"&amp;ROUNDUP(MONTH(Table1[[#This Row],[Invoice Date]])/3,0)</f>
        <v>Q3</v>
      </c>
      <c r="R9480" s="4" t="str">
        <f>LOOKUP(O9480,{1,3,6,9,12},{"Winter","Spring","Summer","Autumn","Winter"})</f>
        <v>Autumn</v>
      </c>
    </row>
    <row r="9481" spans="2:18"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c r="O9481" s="4">
        <f>MONTH(Table1[[#This Row],[Invoice Date]])</f>
        <v>9</v>
      </c>
      <c r="P9481" s="4">
        <f>YEAR(Table1[[#This Row],[Invoice Date]])</f>
        <v>2021</v>
      </c>
      <c r="Q9481" s="4" t="str">
        <f>"Q"&amp;ROUNDUP(MONTH(Table1[[#This Row],[Invoice Date]])/3,0)</f>
        <v>Q3</v>
      </c>
      <c r="R9481" s="4" t="str">
        <f>LOOKUP(O9481,{1,3,6,9,12},{"Winter","Spring","Summer","Autumn","Winter"})</f>
        <v>Autumn</v>
      </c>
    </row>
    <row r="9482" spans="2:18"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c r="O9482" s="4">
        <f>MONTH(Table1[[#This Row],[Invoice Date]])</f>
        <v>9</v>
      </c>
      <c r="P9482" s="4">
        <f>YEAR(Table1[[#This Row],[Invoice Date]])</f>
        <v>2021</v>
      </c>
      <c r="Q9482" s="4" t="str">
        <f>"Q"&amp;ROUNDUP(MONTH(Table1[[#This Row],[Invoice Date]])/3,0)</f>
        <v>Q3</v>
      </c>
      <c r="R9482" s="4" t="str">
        <f>LOOKUP(O9482,{1,3,6,9,12},{"Winter","Spring","Summer","Autumn","Winter"})</f>
        <v>Autumn</v>
      </c>
    </row>
    <row r="9483" spans="2:18"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c r="O9483" s="4">
        <f>MONTH(Table1[[#This Row],[Invoice Date]])</f>
        <v>10</v>
      </c>
      <c r="P9483" s="4">
        <f>YEAR(Table1[[#This Row],[Invoice Date]])</f>
        <v>2021</v>
      </c>
      <c r="Q9483" s="4" t="str">
        <f>"Q"&amp;ROUNDUP(MONTH(Table1[[#This Row],[Invoice Date]])/3,0)</f>
        <v>Q4</v>
      </c>
      <c r="R9483" s="4" t="str">
        <f>LOOKUP(O9483,{1,3,6,9,12},{"Winter","Spring","Summer","Autumn","Winter"})</f>
        <v>Autumn</v>
      </c>
    </row>
    <row r="9484" spans="2:18"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c r="O9484" s="4">
        <f>MONTH(Table1[[#This Row],[Invoice Date]])</f>
        <v>10</v>
      </c>
      <c r="P9484" s="4">
        <f>YEAR(Table1[[#This Row],[Invoice Date]])</f>
        <v>2021</v>
      </c>
      <c r="Q9484" s="4" t="str">
        <f>"Q"&amp;ROUNDUP(MONTH(Table1[[#This Row],[Invoice Date]])/3,0)</f>
        <v>Q4</v>
      </c>
      <c r="R9484" s="4" t="str">
        <f>LOOKUP(O9484,{1,3,6,9,12},{"Winter","Spring","Summer","Autumn","Winter"})</f>
        <v>Autumn</v>
      </c>
    </row>
    <row r="9485" spans="2:18"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c r="O9485" s="4">
        <f>MONTH(Table1[[#This Row],[Invoice Date]])</f>
        <v>10</v>
      </c>
      <c r="P9485" s="4">
        <f>YEAR(Table1[[#This Row],[Invoice Date]])</f>
        <v>2021</v>
      </c>
      <c r="Q9485" s="4" t="str">
        <f>"Q"&amp;ROUNDUP(MONTH(Table1[[#This Row],[Invoice Date]])/3,0)</f>
        <v>Q4</v>
      </c>
      <c r="R9485" s="4" t="str">
        <f>LOOKUP(O9485,{1,3,6,9,12},{"Winter","Spring","Summer","Autumn","Winter"})</f>
        <v>Autumn</v>
      </c>
    </row>
    <row r="9486" spans="2:18"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c r="O9486" s="4">
        <f>MONTH(Table1[[#This Row],[Invoice Date]])</f>
        <v>10</v>
      </c>
      <c r="P9486" s="4">
        <f>YEAR(Table1[[#This Row],[Invoice Date]])</f>
        <v>2021</v>
      </c>
      <c r="Q9486" s="4" t="str">
        <f>"Q"&amp;ROUNDUP(MONTH(Table1[[#This Row],[Invoice Date]])/3,0)</f>
        <v>Q4</v>
      </c>
      <c r="R9486" s="4" t="str">
        <f>LOOKUP(O9486,{1,3,6,9,12},{"Winter","Spring","Summer","Autumn","Winter"})</f>
        <v>Autumn</v>
      </c>
    </row>
    <row r="9487" spans="2:18"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c r="O9487" s="4">
        <f>MONTH(Table1[[#This Row],[Invoice Date]])</f>
        <v>10</v>
      </c>
      <c r="P9487" s="4">
        <f>YEAR(Table1[[#This Row],[Invoice Date]])</f>
        <v>2021</v>
      </c>
      <c r="Q9487" s="4" t="str">
        <f>"Q"&amp;ROUNDUP(MONTH(Table1[[#This Row],[Invoice Date]])/3,0)</f>
        <v>Q4</v>
      </c>
      <c r="R9487" s="4" t="str">
        <f>LOOKUP(O9487,{1,3,6,9,12},{"Winter","Spring","Summer","Autumn","Winter"})</f>
        <v>Autumn</v>
      </c>
    </row>
    <row r="9488" spans="2:18"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c r="O9488" s="4">
        <f>MONTH(Table1[[#This Row],[Invoice Date]])</f>
        <v>10</v>
      </c>
      <c r="P9488" s="4">
        <f>YEAR(Table1[[#This Row],[Invoice Date]])</f>
        <v>2021</v>
      </c>
      <c r="Q9488" s="4" t="str">
        <f>"Q"&amp;ROUNDUP(MONTH(Table1[[#This Row],[Invoice Date]])/3,0)</f>
        <v>Q4</v>
      </c>
      <c r="R9488" s="4" t="str">
        <f>LOOKUP(O9488,{1,3,6,9,12},{"Winter","Spring","Summer","Autumn","Winter"})</f>
        <v>Autumn</v>
      </c>
    </row>
    <row r="9489" spans="2:18"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c r="O9489" s="4">
        <f>MONTH(Table1[[#This Row],[Invoice Date]])</f>
        <v>11</v>
      </c>
      <c r="P9489" s="4">
        <f>YEAR(Table1[[#This Row],[Invoice Date]])</f>
        <v>2021</v>
      </c>
      <c r="Q9489" s="4" t="str">
        <f>"Q"&amp;ROUNDUP(MONTH(Table1[[#This Row],[Invoice Date]])/3,0)</f>
        <v>Q4</v>
      </c>
      <c r="R9489" s="4" t="str">
        <f>LOOKUP(O9489,{1,3,6,9,12},{"Winter","Spring","Summer","Autumn","Winter"})</f>
        <v>Autumn</v>
      </c>
    </row>
    <row r="9490" spans="2:18"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c r="O9490" s="4">
        <f>MONTH(Table1[[#This Row],[Invoice Date]])</f>
        <v>11</v>
      </c>
      <c r="P9490" s="4">
        <f>YEAR(Table1[[#This Row],[Invoice Date]])</f>
        <v>2021</v>
      </c>
      <c r="Q9490" s="4" t="str">
        <f>"Q"&amp;ROUNDUP(MONTH(Table1[[#This Row],[Invoice Date]])/3,0)</f>
        <v>Q4</v>
      </c>
      <c r="R9490" s="4" t="str">
        <f>LOOKUP(O9490,{1,3,6,9,12},{"Winter","Spring","Summer","Autumn","Winter"})</f>
        <v>Autumn</v>
      </c>
    </row>
    <row r="9491" spans="2:18"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c r="O9491" s="4">
        <f>MONTH(Table1[[#This Row],[Invoice Date]])</f>
        <v>11</v>
      </c>
      <c r="P9491" s="4">
        <f>YEAR(Table1[[#This Row],[Invoice Date]])</f>
        <v>2021</v>
      </c>
      <c r="Q9491" s="4" t="str">
        <f>"Q"&amp;ROUNDUP(MONTH(Table1[[#This Row],[Invoice Date]])/3,0)</f>
        <v>Q4</v>
      </c>
      <c r="R9491" s="4" t="str">
        <f>LOOKUP(O9491,{1,3,6,9,12},{"Winter","Spring","Summer","Autumn","Winter"})</f>
        <v>Autumn</v>
      </c>
    </row>
    <row r="9492" spans="2:18"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c r="O9492" s="4">
        <f>MONTH(Table1[[#This Row],[Invoice Date]])</f>
        <v>11</v>
      </c>
      <c r="P9492" s="4">
        <f>YEAR(Table1[[#This Row],[Invoice Date]])</f>
        <v>2021</v>
      </c>
      <c r="Q9492" s="4" t="str">
        <f>"Q"&amp;ROUNDUP(MONTH(Table1[[#This Row],[Invoice Date]])/3,0)</f>
        <v>Q4</v>
      </c>
      <c r="R9492" s="4" t="str">
        <f>LOOKUP(O9492,{1,3,6,9,12},{"Winter","Spring","Summer","Autumn","Winter"})</f>
        <v>Autumn</v>
      </c>
    </row>
    <row r="9493" spans="2:18"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c r="O9493" s="4">
        <f>MONTH(Table1[[#This Row],[Invoice Date]])</f>
        <v>11</v>
      </c>
      <c r="P9493" s="4">
        <f>YEAR(Table1[[#This Row],[Invoice Date]])</f>
        <v>2021</v>
      </c>
      <c r="Q9493" s="4" t="str">
        <f>"Q"&amp;ROUNDUP(MONTH(Table1[[#This Row],[Invoice Date]])/3,0)</f>
        <v>Q4</v>
      </c>
      <c r="R9493" s="4" t="str">
        <f>LOOKUP(O9493,{1,3,6,9,12},{"Winter","Spring","Summer","Autumn","Winter"})</f>
        <v>Autumn</v>
      </c>
    </row>
    <row r="9494" spans="2:18"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c r="O9494" s="4">
        <f>MONTH(Table1[[#This Row],[Invoice Date]])</f>
        <v>11</v>
      </c>
      <c r="P9494" s="4">
        <f>YEAR(Table1[[#This Row],[Invoice Date]])</f>
        <v>2021</v>
      </c>
      <c r="Q9494" s="4" t="str">
        <f>"Q"&amp;ROUNDUP(MONTH(Table1[[#This Row],[Invoice Date]])/3,0)</f>
        <v>Q4</v>
      </c>
      <c r="R9494" s="4" t="str">
        <f>LOOKUP(O9494,{1,3,6,9,12},{"Winter","Spring","Summer","Autumn","Winter"})</f>
        <v>Autumn</v>
      </c>
    </row>
    <row r="9495" spans="2:18"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c r="O9495" s="4">
        <f>MONTH(Table1[[#This Row],[Invoice Date]])</f>
        <v>12</v>
      </c>
      <c r="P9495" s="4">
        <f>YEAR(Table1[[#This Row],[Invoice Date]])</f>
        <v>2021</v>
      </c>
      <c r="Q9495" s="4" t="str">
        <f>"Q"&amp;ROUNDUP(MONTH(Table1[[#This Row],[Invoice Date]])/3,0)</f>
        <v>Q4</v>
      </c>
      <c r="R9495" s="4" t="str">
        <f>LOOKUP(O9495,{1,3,6,9,12},{"Winter","Spring","Summer","Autumn","Winter"})</f>
        <v>Winter</v>
      </c>
    </row>
    <row r="9496" spans="2:18"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c r="O9496" s="4">
        <f>MONTH(Table1[[#This Row],[Invoice Date]])</f>
        <v>12</v>
      </c>
      <c r="P9496" s="4">
        <f>YEAR(Table1[[#This Row],[Invoice Date]])</f>
        <v>2021</v>
      </c>
      <c r="Q9496" s="4" t="str">
        <f>"Q"&amp;ROUNDUP(MONTH(Table1[[#This Row],[Invoice Date]])/3,0)</f>
        <v>Q4</v>
      </c>
      <c r="R9496" s="4" t="str">
        <f>LOOKUP(O9496,{1,3,6,9,12},{"Winter","Spring","Summer","Autumn","Winter"})</f>
        <v>Winter</v>
      </c>
    </row>
    <row r="9497" spans="2:18"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c r="O9497" s="4">
        <f>MONTH(Table1[[#This Row],[Invoice Date]])</f>
        <v>12</v>
      </c>
      <c r="P9497" s="4">
        <f>YEAR(Table1[[#This Row],[Invoice Date]])</f>
        <v>2021</v>
      </c>
      <c r="Q9497" s="4" t="str">
        <f>"Q"&amp;ROUNDUP(MONTH(Table1[[#This Row],[Invoice Date]])/3,0)</f>
        <v>Q4</v>
      </c>
      <c r="R9497" s="4" t="str">
        <f>LOOKUP(O9497,{1,3,6,9,12},{"Winter","Spring","Summer","Autumn","Winter"})</f>
        <v>Winter</v>
      </c>
    </row>
    <row r="9498" spans="2:18"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c r="O9498" s="4">
        <f>MONTH(Table1[[#This Row],[Invoice Date]])</f>
        <v>12</v>
      </c>
      <c r="P9498" s="4">
        <f>YEAR(Table1[[#This Row],[Invoice Date]])</f>
        <v>2021</v>
      </c>
      <c r="Q9498" s="4" t="str">
        <f>"Q"&amp;ROUNDUP(MONTH(Table1[[#This Row],[Invoice Date]])/3,0)</f>
        <v>Q4</v>
      </c>
      <c r="R9498" s="4" t="str">
        <f>LOOKUP(O9498,{1,3,6,9,12},{"Winter","Spring","Summer","Autumn","Winter"})</f>
        <v>Winter</v>
      </c>
    </row>
    <row r="9499" spans="2:18"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c r="O9499" s="4">
        <f>MONTH(Table1[[#This Row],[Invoice Date]])</f>
        <v>12</v>
      </c>
      <c r="P9499" s="4">
        <f>YEAR(Table1[[#This Row],[Invoice Date]])</f>
        <v>2021</v>
      </c>
      <c r="Q9499" s="4" t="str">
        <f>"Q"&amp;ROUNDUP(MONTH(Table1[[#This Row],[Invoice Date]])/3,0)</f>
        <v>Q4</v>
      </c>
      <c r="R9499" s="4" t="str">
        <f>LOOKUP(O9499,{1,3,6,9,12},{"Winter","Spring","Summer","Autumn","Winter"})</f>
        <v>Winter</v>
      </c>
    </row>
    <row r="9500" spans="2:18"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c r="O9500" s="4">
        <f>MONTH(Table1[[#This Row],[Invoice Date]])</f>
        <v>12</v>
      </c>
      <c r="P9500" s="4">
        <f>YEAR(Table1[[#This Row],[Invoice Date]])</f>
        <v>2021</v>
      </c>
      <c r="Q9500" s="4" t="str">
        <f>"Q"&amp;ROUNDUP(MONTH(Table1[[#This Row],[Invoice Date]])/3,0)</f>
        <v>Q4</v>
      </c>
      <c r="R9500" s="4" t="str">
        <f>LOOKUP(O9500,{1,3,6,9,12},{"Winter","Spring","Summer","Autumn","Winter"})</f>
        <v>Winter</v>
      </c>
    </row>
    <row r="9501" spans="2:18"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c r="O9501" s="4">
        <f>MONTH(Table1[[#This Row],[Invoice Date]])</f>
        <v>1</v>
      </c>
      <c r="P9501" s="4">
        <f>YEAR(Table1[[#This Row],[Invoice Date]])</f>
        <v>2021</v>
      </c>
      <c r="Q9501" s="4" t="str">
        <f>"Q"&amp;ROUNDUP(MONTH(Table1[[#This Row],[Invoice Date]])/3,0)</f>
        <v>Q1</v>
      </c>
      <c r="R9501" s="4" t="str">
        <f>LOOKUP(O9501,{1,3,6,9,12},{"Winter","Spring","Summer","Autumn","Winter"})</f>
        <v>Winter</v>
      </c>
    </row>
    <row r="9502" spans="2:18"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c r="O9502" s="4">
        <f>MONTH(Table1[[#This Row],[Invoice Date]])</f>
        <v>1</v>
      </c>
      <c r="P9502" s="4">
        <f>YEAR(Table1[[#This Row],[Invoice Date]])</f>
        <v>2021</v>
      </c>
      <c r="Q9502" s="4" t="str">
        <f>"Q"&amp;ROUNDUP(MONTH(Table1[[#This Row],[Invoice Date]])/3,0)</f>
        <v>Q1</v>
      </c>
      <c r="R9502" s="4" t="str">
        <f>LOOKUP(O9502,{1,3,6,9,12},{"Winter","Spring","Summer","Autumn","Winter"})</f>
        <v>Winter</v>
      </c>
    </row>
    <row r="9503" spans="2:18"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c r="O9503" s="4">
        <f>MONTH(Table1[[#This Row],[Invoice Date]])</f>
        <v>1</v>
      </c>
      <c r="P9503" s="4">
        <f>YEAR(Table1[[#This Row],[Invoice Date]])</f>
        <v>2021</v>
      </c>
      <c r="Q9503" s="4" t="str">
        <f>"Q"&amp;ROUNDUP(MONTH(Table1[[#This Row],[Invoice Date]])/3,0)</f>
        <v>Q1</v>
      </c>
      <c r="R9503" s="4" t="str">
        <f>LOOKUP(O9503,{1,3,6,9,12},{"Winter","Spring","Summer","Autumn","Winter"})</f>
        <v>Winter</v>
      </c>
    </row>
    <row r="9504" spans="2:18"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c r="O9504" s="4">
        <f>MONTH(Table1[[#This Row],[Invoice Date]])</f>
        <v>1</v>
      </c>
      <c r="P9504" s="4">
        <f>YEAR(Table1[[#This Row],[Invoice Date]])</f>
        <v>2021</v>
      </c>
      <c r="Q9504" s="4" t="str">
        <f>"Q"&amp;ROUNDUP(MONTH(Table1[[#This Row],[Invoice Date]])/3,0)</f>
        <v>Q1</v>
      </c>
      <c r="R9504" s="4" t="str">
        <f>LOOKUP(O9504,{1,3,6,9,12},{"Winter","Spring","Summer","Autumn","Winter"})</f>
        <v>Winter</v>
      </c>
    </row>
    <row r="9505" spans="2:18"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c r="O9505" s="4">
        <f>MONTH(Table1[[#This Row],[Invoice Date]])</f>
        <v>1</v>
      </c>
      <c r="P9505" s="4">
        <f>YEAR(Table1[[#This Row],[Invoice Date]])</f>
        <v>2021</v>
      </c>
      <c r="Q9505" s="4" t="str">
        <f>"Q"&amp;ROUNDUP(MONTH(Table1[[#This Row],[Invoice Date]])/3,0)</f>
        <v>Q1</v>
      </c>
      <c r="R9505" s="4" t="str">
        <f>LOOKUP(O9505,{1,3,6,9,12},{"Winter","Spring","Summer","Autumn","Winter"})</f>
        <v>Winter</v>
      </c>
    </row>
    <row r="9506" spans="2:18"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c r="O9506" s="4">
        <f>MONTH(Table1[[#This Row],[Invoice Date]])</f>
        <v>1</v>
      </c>
      <c r="P9506" s="4">
        <f>YEAR(Table1[[#This Row],[Invoice Date]])</f>
        <v>2021</v>
      </c>
      <c r="Q9506" s="4" t="str">
        <f>"Q"&amp;ROUNDUP(MONTH(Table1[[#This Row],[Invoice Date]])/3,0)</f>
        <v>Q1</v>
      </c>
      <c r="R9506" s="4" t="str">
        <f>LOOKUP(O9506,{1,3,6,9,12},{"Winter","Spring","Summer","Autumn","Winter"})</f>
        <v>Winter</v>
      </c>
    </row>
    <row r="9507" spans="2:18"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c r="O9507" s="4">
        <f>MONTH(Table1[[#This Row],[Invoice Date]])</f>
        <v>2</v>
      </c>
      <c r="P9507" s="4">
        <f>YEAR(Table1[[#This Row],[Invoice Date]])</f>
        <v>2021</v>
      </c>
      <c r="Q9507" s="4" t="str">
        <f>"Q"&amp;ROUNDUP(MONTH(Table1[[#This Row],[Invoice Date]])/3,0)</f>
        <v>Q1</v>
      </c>
      <c r="R9507" s="4" t="str">
        <f>LOOKUP(O9507,{1,3,6,9,12},{"Winter","Spring","Summer","Autumn","Winter"})</f>
        <v>Winter</v>
      </c>
    </row>
    <row r="9508" spans="2:18"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c r="O9508" s="4">
        <f>MONTH(Table1[[#This Row],[Invoice Date]])</f>
        <v>2</v>
      </c>
      <c r="P9508" s="4">
        <f>YEAR(Table1[[#This Row],[Invoice Date]])</f>
        <v>2021</v>
      </c>
      <c r="Q9508" s="4" t="str">
        <f>"Q"&amp;ROUNDUP(MONTH(Table1[[#This Row],[Invoice Date]])/3,0)</f>
        <v>Q1</v>
      </c>
      <c r="R9508" s="4" t="str">
        <f>LOOKUP(O9508,{1,3,6,9,12},{"Winter","Spring","Summer","Autumn","Winter"})</f>
        <v>Winter</v>
      </c>
    </row>
    <row r="9509" spans="2:18"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c r="O9509" s="4">
        <f>MONTH(Table1[[#This Row],[Invoice Date]])</f>
        <v>2</v>
      </c>
      <c r="P9509" s="4">
        <f>YEAR(Table1[[#This Row],[Invoice Date]])</f>
        <v>2021</v>
      </c>
      <c r="Q9509" s="4" t="str">
        <f>"Q"&amp;ROUNDUP(MONTH(Table1[[#This Row],[Invoice Date]])/3,0)</f>
        <v>Q1</v>
      </c>
      <c r="R9509" s="4" t="str">
        <f>LOOKUP(O9509,{1,3,6,9,12},{"Winter","Spring","Summer","Autumn","Winter"})</f>
        <v>Winter</v>
      </c>
    </row>
    <row r="9510" spans="2:18"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c r="O9510" s="4">
        <f>MONTH(Table1[[#This Row],[Invoice Date]])</f>
        <v>2</v>
      </c>
      <c r="P9510" s="4">
        <f>YEAR(Table1[[#This Row],[Invoice Date]])</f>
        <v>2021</v>
      </c>
      <c r="Q9510" s="4" t="str">
        <f>"Q"&amp;ROUNDUP(MONTH(Table1[[#This Row],[Invoice Date]])/3,0)</f>
        <v>Q1</v>
      </c>
      <c r="R9510" s="4" t="str">
        <f>LOOKUP(O9510,{1,3,6,9,12},{"Winter","Spring","Summer","Autumn","Winter"})</f>
        <v>Winter</v>
      </c>
    </row>
    <row r="9511" spans="2:18"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c r="O9511" s="4">
        <f>MONTH(Table1[[#This Row],[Invoice Date]])</f>
        <v>2</v>
      </c>
      <c r="P9511" s="4">
        <f>YEAR(Table1[[#This Row],[Invoice Date]])</f>
        <v>2021</v>
      </c>
      <c r="Q9511" s="4" t="str">
        <f>"Q"&amp;ROUNDUP(MONTH(Table1[[#This Row],[Invoice Date]])/3,0)</f>
        <v>Q1</v>
      </c>
      <c r="R9511" s="4" t="str">
        <f>LOOKUP(O9511,{1,3,6,9,12},{"Winter","Spring","Summer","Autumn","Winter"})</f>
        <v>Winter</v>
      </c>
    </row>
    <row r="9512" spans="2:18"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c r="O9512" s="4">
        <f>MONTH(Table1[[#This Row],[Invoice Date]])</f>
        <v>2</v>
      </c>
      <c r="P9512" s="4">
        <f>YEAR(Table1[[#This Row],[Invoice Date]])</f>
        <v>2021</v>
      </c>
      <c r="Q9512" s="4" t="str">
        <f>"Q"&amp;ROUNDUP(MONTH(Table1[[#This Row],[Invoice Date]])/3,0)</f>
        <v>Q1</v>
      </c>
      <c r="R9512" s="4" t="str">
        <f>LOOKUP(O9512,{1,3,6,9,12},{"Winter","Spring","Summer","Autumn","Winter"})</f>
        <v>Winter</v>
      </c>
    </row>
    <row r="9513" spans="2:18"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c r="O9513" s="4">
        <f>MONTH(Table1[[#This Row],[Invoice Date]])</f>
        <v>3</v>
      </c>
      <c r="P9513" s="4">
        <f>YEAR(Table1[[#This Row],[Invoice Date]])</f>
        <v>2021</v>
      </c>
      <c r="Q9513" s="4" t="str">
        <f>"Q"&amp;ROUNDUP(MONTH(Table1[[#This Row],[Invoice Date]])/3,0)</f>
        <v>Q1</v>
      </c>
      <c r="R9513" s="4" t="str">
        <f>LOOKUP(O9513,{1,3,6,9,12},{"Winter","Spring","Summer","Autumn","Winter"})</f>
        <v>Spring</v>
      </c>
    </row>
    <row r="9514" spans="2:18"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c r="O9514" s="4">
        <f>MONTH(Table1[[#This Row],[Invoice Date]])</f>
        <v>3</v>
      </c>
      <c r="P9514" s="4">
        <f>YEAR(Table1[[#This Row],[Invoice Date]])</f>
        <v>2021</v>
      </c>
      <c r="Q9514" s="4" t="str">
        <f>"Q"&amp;ROUNDUP(MONTH(Table1[[#This Row],[Invoice Date]])/3,0)</f>
        <v>Q1</v>
      </c>
      <c r="R9514" s="4" t="str">
        <f>LOOKUP(O9514,{1,3,6,9,12},{"Winter","Spring","Summer","Autumn","Winter"})</f>
        <v>Spring</v>
      </c>
    </row>
    <row r="9515" spans="2:18"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c r="O9515" s="4">
        <f>MONTH(Table1[[#This Row],[Invoice Date]])</f>
        <v>3</v>
      </c>
      <c r="P9515" s="4">
        <f>YEAR(Table1[[#This Row],[Invoice Date]])</f>
        <v>2021</v>
      </c>
      <c r="Q9515" s="4" t="str">
        <f>"Q"&amp;ROUNDUP(MONTH(Table1[[#This Row],[Invoice Date]])/3,0)</f>
        <v>Q1</v>
      </c>
      <c r="R9515" s="4" t="str">
        <f>LOOKUP(O9515,{1,3,6,9,12},{"Winter","Spring","Summer","Autumn","Winter"})</f>
        <v>Spring</v>
      </c>
    </row>
    <row r="9516" spans="2:18"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c r="O9516" s="4">
        <f>MONTH(Table1[[#This Row],[Invoice Date]])</f>
        <v>3</v>
      </c>
      <c r="P9516" s="4">
        <f>YEAR(Table1[[#This Row],[Invoice Date]])</f>
        <v>2021</v>
      </c>
      <c r="Q9516" s="4" t="str">
        <f>"Q"&amp;ROUNDUP(MONTH(Table1[[#This Row],[Invoice Date]])/3,0)</f>
        <v>Q1</v>
      </c>
      <c r="R9516" s="4" t="str">
        <f>LOOKUP(O9516,{1,3,6,9,12},{"Winter","Spring","Summer","Autumn","Winter"})</f>
        <v>Spring</v>
      </c>
    </row>
    <row r="9517" spans="2:18"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c r="O9517" s="4">
        <f>MONTH(Table1[[#This Row],[Invoice Date]])</f>
        <v>3</v>
      </c>
      <c r="P9517" s="4">
        <f>YEAR(Table1[[#This Row],[Invoice Date]])</f>
        <v>2021</v>
      </c>
      <c r="Q9517" s="4" t="str">
        <f>"Q"&amp;ROUNDUP(MONTH(Table1[[#This Row],[Invoice Date]])/3,0)</f>
        <v>Q1</v>
      </c>
      <c r="R9517" s="4" t="str">
        <f>LOOKUP(O9517,{1,3,6,9,12},{"Winter","Spring","Summer","Autumn","Winter"})</f>
        <v>Spring</v>
      </c>
    </row>
    <row r="9518" spans="2:18"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c r="O9518" s="4">
        <f>MONTH(Table1[[#This Row],[Invoice Date]])</f>
        <v>3</v>
      </c>
      <c r="P9518" s="4">
        <f>YEAR(Table1[[#This Row],[Invoice Date]])</f>
        <v>2021</v>
      </c>
      <c r="Q9518" s="4" t="str">
        <f>"Q"&amp;ROUNDUP(MONTH(Table1[[#This Row],[Invoice Date]])/3,0)</f>
        <v>Q1</v>
      </c>
      <c r="R9518" s="4" t="str">
        <f>LOOKUP(O9518,{1,3,6,9,12},{"Winter","Spring","Summer","Autumn","Winter"})</f>
        <v>Spring</v>
      </c>
    </row>
    <row r="9519" spans="2:18"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c r="O9519" s="4">
        <f>MONTH(Table1[[#This Row],[Invoice Date]])</f>
        <v>4</v>
      </c>
      <c r="P9519" s="4">
        <f>YEAR(Table1[[#This Row],[Invoice Date]])</f>
        <v>2021</v>
      </c>
      <c r="Q9519" s="4" t="str">
        <f>"Q"&amp;ROUNDUP(MONTH(Table1[[#This Row],[Invoice Date]])/3,0)</f>
        <v>Q2</v>
      </c>
      <c r="R9519" s="4" t="str">
        <f>LOOKUP(O9519,{1,3,6,9,12},{"Winter","Spring","Summer","Autumn","Winter"})</f>
        <v>Spring</v>
      </c>
    </row>
    <row r="9520" spans="2:18"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c r="O9520" s="4">
        <f>MONTH(Table1[[#This Row],[Invoice Date]])</f>
        <v>4</v>
      </c>
      <c r="P9520" s="4">
        <f>YEAR(Table1[[#This Row],[Invoice Date]])</f>
        <v>2021</v>
      </c>
      <c r="Q9520" s="4" t="str">
        <f>"Q"&amp;ROUNDUP(MONTH(Table1[[#This Row],[Invoice Date]])/3,0)</f>
        <v>Q2</v>
      </c>
      <c r="R9520" s="4" t="str">
        <f>LOOKUP(O9520,{1,3,6,9,12},{"Winter","Spring","Summer","Autumn","Winter"})</f>
        <v>Spring</v>
      </c>
    </row>
    <row r="9521" spans="2:18"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c r="O9521" s="4">
        <f>MONTH(Table1[[#This Row],[Invoice Date]])</f>
        <v>4</v>
      </c>
      <c r="P9521" s="4">
        <f>YEAR(Table1[[#This Row],[Invoice Date]])</f>
        <v>2021</v>
      </c>
      <c r="Q9521" s="4" t="str">
        <f>"Q"&amp;ROUNDUP(MONTH(Table1[[#This Row],[Invoice Date]])/3,0)</f>
        <v>Q2</v>
      </c>
      <c r="R9521" s="4" t="str">
        <f>LOOKUP(O9521,{1,3,6,9,12},{"Winter","Spring","Summer","Autumn","Winter"})</f>
        <v>Spring</v>
      </c>
    </row>
    <row r="9522" spans="2:18"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c r="O9522" s="4">
        <f>MONTH(Table1[[#This Row],[Invoice Date]])</f>
        <v>4</v>
      </c>
      <c r="P9522" s="4">
        <f>YEAR(Table1[[#This Row],[Invoice Date]])</f>
        <v>2021</v>
      </c>
      <c r="Q9522" s="4" t="str">
        <f>"Q"&amp;ROUNDUP(MONTH(Table1[[#This Row],[Invoice Date]])/3,0)</f>
        <v>Q2</v>
      </c>
      <c r="R9522" s="4" t="str">
        <f>LOOKUP(O9522,{1,3,6,9,12},{"Winter","Spring","Summer","Autumn","Winter"})</f>
        <v>Spring</v>
      </c>
    </row>
    <row r="9523" spans="2:18"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c r="O9523" s="4">
        <f>MONTH(Table1[[#This Row],[Invoice Date]])</f>
        <v>4</v>
      </c>
      <c r="P9523" s="4">
        <f>YEAR(Table1[[#This Row],[Invoice Date]])</f>
        <v>2021</v>
      </c>
      <c r="Q9523" s="4" t="str">
        <f>"Q"&amp;ROUNDUP(MONTH(Table1[[#This Row],[Invoice Date]])/3,0)</f>
        <v>Q2</v>
      </c>
      <c r="R9523" s="4" t="str">
        <f>LOOKUP(O9523,{1,3,6,9,12},{"Winter","Spring","Summer","Autumn","Winter"})</f>
        <v>Spring</v>
      </c>
    </row>
    <row r="9524" spans="2:18"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c r="O9524" s="4">
        <f>MONTH(Table1[[#This Row],[Invoice Date]])</f>
        <v>4</v>
      </c>
      <c r="P9524" s="4">
        <f>YEAR(Table1[[#This Row],[Invoice Date]])</f>
        <v>2021</v>
      </c>
      <c r="Q9524" s="4" t="str">
        <f>"Q"&amp;ROUNDUP(MONTH(Table1[[#This Row],[Invoice Date]])/3,0)</f>
        <v>Q2</v>
      </c>
      <c r="R9524" s="4" t="str">
        <f>LOOKUP(O9524,{1,3,6,9,12},{"Winter","Spring","Summer","Autumn","Winter"})</f>
        <v>Spring</v>
      </c>
    </row>
    <row r="9525" spans="2:18"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c r="O9525" s="4">
        <f>MONTH(Table1[[#This Row],[Invoice Date]])</f>
        <v>5</v>
      </c>
      <c r="P9525" s="4">
        <f>YEAR(Table1[[#This Row],[Invoice Date]])</f>
        <v>2021</v>
      </c>
      <c r="Q9525" s="4" t="str">
        <f>"Q"&amp;ROUNDUP(MONTH(Table1[[#This Row],[Invoice Date]])/3,0)</f>
        <v>Q2</v>
      </c>
      <c r="R9525" s="4" t="str">
        <f>LOOKUP(O9525,{1,3,6,9,12},{"Winter","Spring","Summer","Autumn","Winter"})</f>
        <v>Spring</v>
      </c>
    </row>
    <row r="9526" spans="2:18"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c r="O9526" s="4">
        <f>MONTH(Table1[[#This Row],[Invoice Date]])</f>
        <v>5</v>
      </c>
      <c r="P9526" s="4">
        <f>YEAR(Table1[[#This Row],[Invoice Date]])</f>
        <v>2021</v>
      </c>
      <c r="Q9526" s="4" t="str">
        <f>"Q"&amp;ROUNDUP(MONTH(Table1[[#This Row],[Invoice Date]])/3,0)</f>
        <v>Q2</v>
      </c>
      <c r="R9526" s="4" t="str">
        <f>LOOKUP(O9526,{1,3,6,9,12},{"Winter","Spring","Summer","Autumn","Winter"})</f>
        <v>Spring</v>
      </c>
    </row>
    <row r="9527" spans="2:18"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c r="O9527" s="4">
        <f>MONTH(Table1[[#This Row],[Invoice Date]])</f>
        <v>5</v>
      </c>
      <c r="P9527" s="4">
        <f>YEAR(Table1[[#This Row],[Invoice Date]])</f>
        <v>2021</v>
      </c>
      <c r="Q9527" s="4" t="str">
        <f>"Q"&amp;ROUNDUP(MONTH(Table1[[#This Row],[Invoice Date]])/3,0)</f>
        <v>Q2</v>
      </c>
      <c r="R9527" s="4" t="str">
        <f>LOOKUP(O9527,{1,3,6,9,12},{"Winter","Spring","Summer","Autumn","Winter"})</f>
        <v>Spring</v>
      </c>
    </row>
    <row r="9528" spans="2:18"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c r="O9528" s="4">
        <f>MONTH(Table1[[#This Row],[Invoice Date]])</f>
        <v>5</v>
      </c>
      <c r="P9528" s="4">
        <f>YEAR(Table1[[#This Row],[Invoice Date]])</f>
        <v>2021</v>
      </c>
      <c r="Q9528" s="4" t="str">
        <f>"Q"&amp;ROUNDUP(MONTH(Table1[[#This Row],[Invoice Date]])/3,0)</f>
        <v>Q2</v>
      </c>
      <c r="R9528" s="4" t="str">
        <f>LOOKUP(O9528,{1,3,6,9,12},{"Winter","Spring","Summer","Autumn","Winter"})</f>
        <v>Spring</v>
      </c>
    </row>
    <row r="9529" spans="2:18"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c r="O9529" s="4">
        <f>MONTH(Table1[[#This Row],[Invoice Date]])</f>
        <v>5</v>
      </c>
      <c r="P9529" s="4">
        <f>YEAR(Table1[[#This Row],[Invoice Date]])</f>
        <v>2021</v>
      </c>
      <c r="Q9529" s="4" t="str">
        <f>"Q"&amp;ROUNDUP(MONTH(Table1[[#This Row],[Invoice Date]])/3,0)</f>
        <v>Q2</v>
      </c>
      <c r="R9529" s="4" t="str">
        <f>LOOKUP(O9529,{1,3,6,9,12},{"Winter","Spring","Summer","Autumn","Winter"})</f>
        <v>Spring</v>
      </c>
    </row>
    <row r="9530" spans="2:18"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c r="O9530" s="4">
        <f>MONTH(Table1[[#This Row],[Invoice Date]])</f>
        <v>5</v>
      </c>
      <c r="P9530" s="4">
        <f>YEAR(Table1[[#This Row],[Invoice Date]])</f>
        <v>2021</v>
      </c>
      <c r="Q9530" s="4" t="str">
        <f>"Q"&amp;ROUNDUP(MONTH(Table1[[#This Row],[Invoice Date]])/3,0)</f>
        <v>Q2</v>
      </c>
      <c r="R9530" s="4" t="str">
        <f>LOOKUP(O9530,{1,3,6,9,12},{"Winter","Spring","Summer","Autumn","Winter"})</f>
        <v>Spring</v>
      </c>
    </row>
    <row r="9531" spans="2:18"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c r="O9531" s="4">
        <f>MONTH(Table1[[#This Row],[Invoice Date]])</f>
        <v>6</v>
      </c>
      <c r="P9531" s="4">
        <f>YEAR(Table1[[#This Row],[Invoice Date]])</f>
        <v>2021</v>
      </c>
      <c r="Q9531" s="4" t="str">
        <f>"Q"&amp;ROUNDUP(MONTH(Table1[[#This Row],[Invoice Date]])/3,0)</f>
        <v>Q2</v>
      </c>
      <c r="R9531" s="4" t="str">
        <f>LOOKUP(O9531,{1,3,6,9,12},{"Winter","Spring","Summer","Autumn","Winter"})</f>
        <v>Summer</v>
      </c>
    </row>
    <row r="9532" spans="2:18"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c r="O9532" s="4">
        <f>MONTH(Table1[[#This Row],[Invoice Date]])</f>
        <v>6</v>
      </c>
      <c r="P9532" s="4">
        <f>YEAR(Table1[[#This Row],[Invoice Date]])</f>
        <v>2021</v>
      </c>
      <c r="Q9532" s="4" t="str">
        <f>"Q"&amp;ROUNDUP(MONTH(Table1[[#This Row],[Invoice Date]])/3,0)</f>
        <v>Q2</v>
      </c>
      <c r="R9532" s="4" t="str">
        <f>LOOKUP(O9532,{1,3,6,9,12},{"Winter","Spring","Summer","Autumn","Winter"})</f>
        <v>Summer</v>
      </c>
    </row>
    <row r="9533" spans="2:18"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c r="O9533" s="4">
        <f>MONTH(Table1[[#This Row],[Invoice Date]])</f>
        <v>6</v>
      </c>
      <c r="P9533" s="4">
        <f>YEAR(Table1[[#This Row],[Invoice Date]])</f>
        <v>2021</v>
      </c>
      <c r="Q9533" s="4" t="str">
        <f>"Q"&amp;ROUNDUP(MONTH(Table1[[#This Row],[Invoice Date]])/3,0)</f>
        <v>Q2</v>
      </c>
      <c r="R9533" s="4" t="str">
        <f>LOOKUP(O9533,{1,3,6,9,12},{"Winter","Spring","Summer","Autumn","Winter"})</f>
        <v>Summer</v>
      </c>
    </row>
    <row r="9534" spans="2:18"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c r="O9534" s="4">
        <f>MONTH(Table1[[#This Row],[Invoice Date]])</f>
        <v>6</v>
      </c>
      <c r="P9534" s="4">
        <f>YEAR(Table1[[#This Row],[Invoice Date]])</f>
        <v>2021</v>
      </c>
      <c r="Q9534" s="4" t="str">
        <f>"Q"&amp;ROUNDUP(MONTH(Table1[[#This Row],[Invoice Date]])/3,0)</f>
        <v>Q2</v>
      </c>
      <c r="R9534" s="4" t="str">
        <f>LOOKUP(O9534,{1,3,6,9,12},{"Winter","Spring","Summer","Autumn","Winter"})</f>
        <v>Summer</v>
      </c>
    </row>
    <row r="9535" spans="2:18"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c r="O9535" s="4">
        <f>MONTH(Table1[[#This Row],[Invoice Date]])</f>
        <v>6</v>
      </c>
      <c r="P9535" s="4">
        <f>YEAR(Table1[[#This Row],[Invoice Date]])</f>
        <v>2021</v>
      </c>
      <c r="Q9535" s="4" t="str">
        <f>"Q"&amp;ROUNDUP(MONTH(Table1[[#This Row],[Invoice Date]])/3,0)</f>
        <v>Q2</v>
      </c>
      <c r="R9535" s="4" t="str">
        <f>LOOKUP(O9535,{1,3,6,9,12},{"Winter","Spring","Summer","Autumn","Winter"})</f>
        <v>Summer</v>
      </c>
    </row>
    <row r="9536" spans="2:18"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c r="O9536" s="4">
        <f>MONTH(Table1[[#This Row],[Invoice Date]])</f>
        <v>6</v>
      </c>
      <c r="P9536" s="4">
        <f>YEAR(Table1[[#This Row],[Invoice Date]])</f>
        <v>2021</v>
      </c>
      <c r="Q9536" s="4" t="str">
        <f>"Q"&amp;ROUNDUP(MONTH(Table1[[#This Row],[Invoice Date]])/3,0)</f>
        <v>Q2</v>
      </c>
      <c r="R9536" s="4" t="str">
        <f>LOOKUP(O9536,{1,3,6,9,12},{"Winter","Spring","Summer","Autumn","Winter"})</f>
        <v>Summer</v>
      </c>
    </row>
    <row r="9537" spans="2:18"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c r="O9537" s="4">
        <f>MONTH(Table1[[#This Row],[Invoice Date]])</f>
        <v>7</v>
      </c>
      <c r="P9537" s="4">
        <f>YEAR(Table1[[#This Row],[Invoice Date]])</f>
        <v>2021</v>
      </c>
      <c r="Q9537" s="4" t="str">
        <f>"Q"&amp;ROUNDUP(MONTH(Table1[[#This Row],[Invoice Date]])/3,0)</f>
        <v>Q3</v>
      </c>
      <c r="R9537" s="4" t="str">
        <f>LOOKUP(O9537,{1,3,6,9,12},{"Winter","Spring","Summer","Autumn","Winter"})</f>
        <v>Summer</v>
      </c>
    </row>
    <row r="9538" spans="2:18"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c r="O9538" s="4">
        <f>MONTH(Table1[[#This Row],[Invoice Date]])</f>
        <v>7</v>
      </c>
      <c r="P9538" s="4">
        <f>YEAR(Table1[[#This Row],[Invoice Date]])</f>
        <v>2021</v>
      </c>
      <c r="Q9538" s="4" t="str">
        <f>"Q"&amp;ROUNDUP(MONTH(Table1[[#This Row],[Invoice Date]])/3,0)</f>
        <v>Q3</v>
      </c>
      <c r="R9538" s="4" t="str">
        <f>LOOKUP(O9538,{1,3,6,9,12},{"Winter","Spring","Summer","Autumn","Winter"})</f>
        <v>Summer</v>
      </c>
    </row>
    <row r="9539" spans="2:18"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c r="O9539" s="4">
        <f>MONTH(Table1[[#This Row],[Invoice Date]])</f>
        <v>7</v>
      </c>
      <c r="P9539" s="4">
        <f>YEAR(Table1[[#This Row],[Invoice Date]])</f>
        <v>2021</v>
      </c>
      <c r="Q9539" s="4" t="str">
        <f>"Q"&amp;ROUNDUP(MONTH(Table1[[#This Row],[Invoice Date]])/3,0)</f>
        <v>Q3</v>
      </c>
      <c r="R9539" s="4" t="str">
        <f>LOOKUP(O9539,{1,3,6,9,12},{"Winter","Spring","Summer","Autumn","Winter"})</f>
        <v>Summer</v>
      </c>
    </row>
    <row r="9540" spans="2:18"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c r="O9540" s="4">
        <f>MONTH(Table1[[#This Row],[Invoice Date]])</f>
        <v>7</v>
      </c>
      <c r="P9540" s="4">
        <f>YEAR(Table1[[#This Row],[Invoice Date]])</f>
        <v>2021</v>
      </c>
      <c r="Q9540" s="4" t="str">
        <f>"Q"&amp;ROUNDUP(MONTH(Table1[[#This Row],[Invoice Date]])/3,0)</f>
        <v>Q3</v>
      </c>
      <c r="R9540" s="4" t="str">
        <f>LOOKUP(O9540,{1,3,6,9,12},{"Winter","Spring","Summer","Autumn","Winter"})</f>
        <v>Summer</v>
      </c>
    </row>
    <row r="9541" spans="2:18"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c r="O9541" s="4">
        <f>MONTH(Table1[[#This Row],[Invoice Date]])</f>
        <v>7</v>
      </c>
      <c r="P9541" s="4">
        <f>YEAR(Table1[[#This Row],[Invoice Date]])</f>
        <v>2021</v>
      </c>
      <c r="Q9541" s="4" t="str">
        <f>"Q"&amp;ROUNDUP(MONTH(Table1[[#This Row],[Invoice Date]])/3,0)</f>
        <v>Q3</v>
      </c>
      <c r="R9541" s="4" t="str">
        <f>LOOKUP(O9541,{1,3,6,9,12},{"Winter","Spring","Summer","Autumn","Winter"})</f>
        <v>Summer</v>
      </c>
    </row>
    <row r="9542" spans="2:18"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c r="O9542" s="4">
        <f>MONTH(Table1[[#This Row],[Invoice Date]])</f>
        <v>7</v>
      </c>
      <c r="P9542" s="4">
        <f>YEAR(Table1[[#This Row],[Invoice Date]])</f>
        <v>2021</v>
      </c>
      <c r="Q9542" s="4" t="str">
        <f>"Q"&amp;ROUNDUP(MONTH(Table1[[#This Row],[Invoice Date]])/3,0)</f>
        <v>Q3</v>
      </c>
      <c r="R9542" s="4" t="str">
        <f>LOOKUP(O9542,{1,3,6,9,12},{"Winter","Spring","Summer","Autumn","Winter"})</f>
        <v>Summer</v>
      </c>
    </row>
    <row r="9543" spans="2:18"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c r="O9543" s="4">
        <f>MONTH(Table1[[#This Row],[Invoice Date]])</f>
        <v>8</v>
      </c>
      <c r="P9543" s="4">
        <f>YEAR(Table1[[#This Row],[Invoice Date]])</f>
        <v>2021</v>
      </c>
      <c r="Q9543" s="4" t="str">
        <f>"Q"&amp;ROUNDUP(MONTH(Table1[[#This Row],[Invoice Date]])/3,0)</f>
        <v>Q3</v>
      </c>
      <c r="R9543" s="4" t="str">
        <f>LOOKUP(O9543,{1,3,6,9,12},{"Winter","Spring","Summer","Autumn","Winter"})</f>
        <v>Summer</v>
      </c>
    </row>
    <row r="9544" spans="2:18"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c r="O9544" s="4">
        <f>MONTH(Table1[[#This Row],[Invoice Date]])</f>
        <v>8</v>
      </c>
      <c r="P9544" s="4">
        <f>YEAR(Table1[[#This Row],[Invoice Date]])</f>
        <v>2021</v>
      </c>
      <c r="Q9544" s="4" t="str">
        <f>"Q"&amp;ROUNDUP(MONTH(Table1[[#This Row],[Invoice Date]])/3,0)</f>
        <v>Q3</v>
      </c>
      <c r="R9544" s="4" t="str">
        <f>LOOKUP(O9544,{1,3,6,9,12},{"Winter","Spring","Summer","Autumn","Winter"})</f>
        <v>Summer</v>
      </c>
    </row>
    <row r="9545" spans="2:18"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c r="O9545" s="4">
        <f>MONTH(Table1[[#This Row],[Invoice Date]])</f>
        <v>8</v>
      </c>
      <c r="P9545" s="4">
        <f>YEAR(Table1[[#This Row],[Invoice Date]])</f>
        <v>2021</v>
      </c>
      <c r="Q9545" s="4" t="str">
        <f>"Q"&amp;ROUNDUP(MONTH(Table1[[#This Row],[Invoice Date]])/3,0)</f>
        <v>Q3</v>
      </c>
      <c r="R9545" s="4" t="str">
        <f>LOOKUP(O9545,{1,3,6,9,12},{"Winter","Spring","Summer","Autumn","Winter"})</f>
        <v>Summer</v>
      </c>
    </row>
    <row r="9546" spans="2:18"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c r="O9546" s="4">
        <f>MONTH(Table1[[#This Row],[Invoice Date]])</f>
        <v>8</v>
      </c>
      <c r="P9546" s="4">
        <f>YEAR(Table1[[#This Row],[Invoice Date]])</f>
        <v>2021</v>
      </c>
      <c r="Q9546" s="4" t="str">
        <f>"Q"&amp;ROUNDUP(MONTH(Table1[[#This Row],[Invoice Date]])/3,0)</f>
        <v>Q3</v>
      </c>
      <c r="R9546" s="4" t="str">
        <f>LOOKUP(O9546,{1,3,6,9,12},{"Winter","Spring","Summer","Autumn","Winter"})</f>
        <v>Summer</v>
      </c>
    </row>
    <row r="9547" spans="2:18"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c r="O9547" s="4">
        <f>MONTH(Table1[[#This Row],[Invoice Date]])</f>
        <v>8</v>
      </c>
      <c r="P9547" s="4">
        <f>YEAR(Table1[[#This Row],[Invoice Date]])</f>
        <v>2021</v>
      </c>
      <c r="Q9547" s="4" t="str">
        <f>"Q"&amp;ROUNDUP(MONTH(Table1[[#This Row],[Invoice Date]])/3,0)</f>
        <v>Q3</v>
      </c>
      <c r="R9547" s="4" t="str">
        <f>LOOKUP(O9547,{1,3,6,9,12},{"Winter","Spring","Summer","Autumn","Winter"})</f>
        <v>Summer</v>
      </c>
    </row>
    <row r="9548" spans="2:18"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c r="O9548" s="4">
        <f>MONTH(Table1[[#This Row],[Invoice Date]])</f>
        <v>8</v>
      </c>
      <c r="P9548" s="4">
        <f>YEAR(Table1[[#This Row],[Invoice Date]])</f>
        <v>2021</v>
      </c>
      <c r="Q9548" s="4" t="str">
        <f>"Q"&amp;ROUNDUP(MONTH(Table1[[#This Row],[Invoice Date]])/3,0)</f>
        <v>Q3</v>
      </c>
      <c r="R9548" s="4" t="str">
        <f>LOOKUP(O9548,{1,3,6,9,12},{"Winter","Spring","Summer","Autumn","Winter"})</f>
        <v>Summer</v>
      </c>
    </row>
    <row r="9549" spans="2:18"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c r="O9549" s="4">
        <f>MONTH(Table1[[#This Row],[Invoice Date]])</f>
        <v>9</v>
      </c>
      <c r="P9549" s="4">
        <f>YEAR(Table1[[#This Row],[Invoice Date]])</f>
        <v>2021</v>
      </c>
      <c r="Q9549" s="4" t="str">
        <f>"Q"&amp;ROUNDUP(MONTH(Table1[[#This Row],[Invoice Date]])/3,0)</f>
        <v>Q3</v>
      </c>
      <c r="R9549" s="4" t="str">
        <f>LOOKUP(O9549,{1,3,6,9,12},{"Winter","Spring","Summer","Autumn","Winter"})</f>
        <v>Autumn</v>
      </c>
    </row>
    <row r="9550" spans="2:18"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c r="O9550" s="4">
        <f>MONTH(Table1[[#This Row],[Invoice Date]])</f>
        <v>9</v>
      </c>
      <c r="P9550" s="4">
        <f>YEAR(Table1[[#This Row],[Invoice Date]])</f>
        <v>2021</v>
      </c>
      <c r="Q9550" s="4" t="str">
        <f>"Q"&amp;ROUNDUP(MONTH(Table1[[#This Row],[Invoice Date]])/3,0)</f>
        <v>Q3</v>
      </c>
      <c r="R9550" s="4" t="str">
        <f>LOOKUP(O9550,{1,3,6,9,12},{"Winter","Spring","Summer","Autumn","Winter"})</f>
        <v>Autumn</v>
      </c>
    </row>
    <row r="9551" spans="2:18"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c r="O9551" s="4">
        <f>MONTH(Table1[[#This Row],[Invoice Date]])</f>
        <v>9</v>
      </c>
      <c r="P9551" s="4">
        <f>YEAR(Table1[[#This Row],[Invoice Date]])</f>
        <v>2021</v>
      </c>
      <c r="Q9551" s="4" t="str">
        <f>"Q"&amp;ROUNDUP(MONTH(Table1[[#This Row],[Invoice Date]])/3,0)</f>
        <v>Q3</v>
      </c>
      <c r="R9551" s="4" t="str">
        <f>LOOKUP(O9551,{1,3,6,9,12},{"Winter","Spring","Summer","Autumn","Winter"})</f>
        <v>Autumn</v>
      </c>
    </row>
    <row r="9552" spans="2:18"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c r="O9552" s="4">
        <f>MONTH(Table1[[#This Row],[Invoice Date]])</f>
        <v>9</v>
      </c>
      <c r="P9552" s="4">
        <f>YEAR(Table1[[#This Row],[Invoice Date]])</f>
        <v>2021</v>
      </c>
      <c r="Q9552" s="4" t="str">
        <f>"Q"&amp;ROUNDUP(MONTH(Table1[[#This Row],[Invoice Date]])/3,0)</f>
        <v>Q3</v>
      </c>
      <c r="R9552" s="4" t="str">
        <f>LOOKUP(O9552,{1,3,6,9,12},{"Winter","Spring","Summer","Autumn","Winter"})</f>
        <v>Autumn</v>
      </c>
    </row>
    <row r="9553" spans="2:18"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c r="O9553" s="4">
        <f>MONTH(Table1[[#This Row],[Invoice Date]])</f>
        <v>9</v>
      </c>
      <c r="P9553" s="4">
        <f>YEAR(Table1[[#This Row],[Invoice Date]])</f>
        <v>2021</v>
      </c>
      <c r="Q9553" s="4" t="str">
        <f>"Q"&amp;ROUNDUP(MONTH(Table1[[#This Row],[Invoice Date]])/3,0)</f>
        <v>Q3</v>
      </c>
      <c r="R9553" s="4" t="str">
        <f>LOOKUP(O9553,{1,3,6,9,12},{"Winter","Spring","Summer","Autumn","Winter"})</f>
        <v>Autumn</v>
      </c>
    </row>
    <row r="9554" spans="2:18"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c r="O9554" s="4">
        <f>MONTH(Table1[[#This Row],[Invoice Date]])</f>
        <v>9</v>
      </c>
      <c r="P9554" s="4">
        <f>YEAR(Table1[[#This Row],[Invoice Date]])</f>
        <v>2021</v>
      </c>
      <c r="Q9554" s="4" t="str">
        <f>"Q"&amp;ROUNDUP(MONTH(Table1[[#This Row],[Invoice Date]])/3,0)</f>
        <v>Q3</v>
      </c>
      <c r="R9554" s="4" t="str">
        <f>LOOKUP(O9554,{1,3,6,9,12},{"Winter","Spring","Summer","Autumn","Winter"})</f>
        <v>Autumn</v>
      </c>
    </row>
    <row r="9555" spans="2:18"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c r="O9555" s="4">
        <f>MONTH(Table1[[#This Row],[Invoice Date]])</f>
        <v>10</v>
      </c>
      <c r="P9555" s="4">
        <f>YEAR(Table1[[#This Row],[Invoice Date]])</f>
        <v>2021</v>
      </c>
      <c r="Q9555" s="4" t="str">
        <f>"Q"&amp;ROUNDUP(MONTH(Table1[[#This Row],[Invoice Date]])/3,0)</f>
        <v>Q4</v>
      </c>
      <c r="R9555" s="4" t="str">
        <f>LOOKUP(O9555,{1,3,6,9,12},{"Winter","Spring","Summer","Autumn","Winter"})</f>
        <v>Autumn</v>
      </c>
    </row>
    <row r="9556" spans="2:18"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c r="O9556" s="4">
        <f>MONTH(Table1[[#This Row],[Invoice Date]])</f>
        <v>10</v>
      </c>
      <c r="P9556" s="4">
        <f>YEAR(Table1[[#This Row],[Invoice Date]])</f>
        <v>2021</v>
      </c>
      <c r="Q9556" s="4" t="str">
        <f>"Q"&amp;ROUNDUP(MONTH(Table1[[#This Row],[Invoice Date]])/3,0)</f>
        <v>Q4</v>
      </c>
      <c r="R9556" s="4" t="str">
        <f>LOOKUP(O9556,{1,3,6,9,12},{"Winter","Spring","Summer","Autumn","Winter"})</f>
        <v>Autumn</v>
      </c>
    </row>
    <row r="9557" spans="2:18"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c r="O9557" s="4">
        <f>MONTH(Table1[[#This Row],[Invoice Date]])</f>
        <v>10</v>
      </c>
      <c r="P9557" s="4">
        <f>YEAR(Table1[[#This Row],[Invoice Date]])</f>
        <v>2021</v>
      </c>
      <c r="Q9557" s="4" t="str">
        <f>"Q"&amp;ROUNDUP(MONTH(Table1[[#This Row],[Invoice Date]])/3,0)</f>
        <v>Q4</v>
      </c>
      <c r="R9557" s="4" t="str">
        <f>LOOKUP(O9557,{1,3,6,9,12},{"Winter","Spring","Summer","Autumn","Winter"})</f>
        <v>Autumn</v>
      </c>
    </row>
    <row r="9558" spans="2:18"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c r="O9558" s="4">
        <f>MONTH(Table1[[#This Row],[Invoice Date]])</f>
        <v>10</v>
      </c>
      <c r="P9558" s="4">
        <f>YEAR(Table1[[#This Row],[Invoice Date]])</f>
        <v>2021</v>
      </c>
      <c r="Q9558" s="4" t="str">
        <f>"Q"&amp;ROUNDUP(MONTH(Table1[[#This Row],[Invoice Date]])/3,0)</f>
        <v>Q4</v>
      </c>
      <c r="R9558" s="4" t="str">
        <f>LOOKUP(O9558,{1,3,6,9,12},{"Winter","Spring","Summer","Autumn","Winter"})</f>
        <v>Autumn</v>
      </c>
    </row>
    <row r="9559" spans="2:18"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c r="O9559" s="4">
        <f>MONTH(Table1[[#This Row],[Invoice Date]])</f>
        <v>10</v>
      </c>
      <c r="P9559" s="4">
        <f>YEAR(Table1[[#This Row],[Invoice Date]])</f>
        <v>2021</v>
      </c>
      <c r="Q9559" s="4" t="str">
        <f>"Q"&amp;ROUNDUP(MONTH(Table1[[#This Row],[Invoice Date]])/3,0)</f>
        <v>Q4</v>
      </c>
      <c r="R9559" s="4" t="str">
        <f>LOOKUP(O9559,{1,3,6,9,12},{"Winter","Spring","Summer","Autumn","Winter"})</f>
        <v>Autumn</v>
      </c>
    </row>
    <row r="9560" spans="2:18"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c r="O9560" s="4">
        <f>MONTH(Table1[[#This Row],[Invoice Date]])</f>
        <v>10</v>
      </c>
      <c r="P9560" s="4">
        <f>YEAR(Table1[[#This Row],[Invoice Date]])</f>
        <v>2021</v>
      </c>
      <c r="Q9560" s="4" t="str">
        <f>"Q"&amp;ROUNDUP(MONTH(Table1[[#This Row],[Invoice Date]])/3,0)</f>
        <v>Q4</v>
      </c>
      <c r="R9560" s="4" t="str">
        <f>LOOKUP(O9560,{1,3,6,9,12},{"Winter","Spring","Summer","Autumn","Winter"})</f>
        <v>Autumn</v>
      </c>
    </row>
    <row r="9561" spans="2:18"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c r="O9561" s="4">
        <f>MONTH(Table1[[#This Row],[Invoice Date]])</f>
        <v>11</v>
      </c>
      <c r="P9561" s="4">
        <f>YEAR(Table1[[#This Row],[Invoice Date]])</f>
        <v>2021</v>
      </c>
      <c r="Q9561" s="4" t="str">
        <f>"Q"&amp;ROUNDUP(MONTH(Table1[[#This Row],[Invoice Date]])/3,0)</f>
        <v>Q4</v>
      </c>
      <c r="R9561" s="4" t="str">
        <f>LOOKUP(O9561,{1,3,6,9,12},{"Winter","Spring","Summer","Autumn","Winter"})</f>
        <v>Autumn</v>
      </c>
    </row>
    <row r="9562" spans="2:18"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c r="O9562" s="4">
        <f>MONTH(Table1[[#This Row],[Invoice Date]])</f>
        <v>11</v>
      </c>
      <c r="P9562" s="4">
        <f>YEAR(Table1[[#This Row],[Invoice Date]])</f>
        <v>2021</v>
      </c>
      <c r="Q9562" s="4" t="str">
        <f>"Q"&amp;ROUNDUP(MONTH(Table1[[#This Row],[Invoice Date]])/3,0)</f>
        <v>Q4</v>
      </c>
      <c r="R9562" s="4" t="str">
        <f>LOOKUP(O9562,{1,3,6,9,12},{"Winter","Spring","Summer","Autumn","Winter"})</f>
        <v>Autumn</v>
      </c>
    </row>
    <row r="9563" spans="2:18"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c r="O9563" s="4">
        <f>MONTH(Table1[[#This Row],[Invoice Date]])</f>
        <v>11</v>
      </c>
      <c r="P9563" s="4">
        <f>YEAR(Table1[[#This Row],[Invoice Date]])</f>
        <v>2021</v>
      </c>
      <c r="Q9563" s="4" t="str">
        <f>"Q"&amp;ROUNDUP(MONTH(Table1[[#This Row],[Invoice Date]])/3,0)</f>
        <v>Q4</v>
      </c>
      <c r="R9563" s="4" t="str">
        <f>LOOKUP(O9563,{1,3,6,9,12},{"Winter","Spring","Summer","Autumn","Winter"})</f>
        <v>Autumn</v>
      </c>
    </row>
    <row r="9564" spans="2:18"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c r="O9564" s="4">
        <f>MONTH(Table1[[#This Row],[Invoice Date]])</f>
        <v>11</v>
      </c>
      <c r="P9564" s="4">
        <f>YEAR(Table1[[#This Row],[Invoice Date]])</f>
        <v>2021</v>
      </c>
      <c r="Q9564" s="4" t="str">
        <f>"Q"&amp;ROUNDUP(MONTH(Table1[[#This Row],[Invoice Date]])/3,0)</f>
        <v>Q4</v>
      </c>
      <c r="R9564" s="4" t="str">
        <f>LOOKUP(O9564,{1,3,6,9,12},{"Winter","Spring","Summer","Autumn","Winter"})</f>
        <v>Autumn</v>
      </c>
    </row>
    <row r="9565" spans="2:18"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c r="O9565" s="4">
        <f>MONTH(Table1[[#This Row],[Invoice Date]])</f>
        <v>11</v>
      </c>
      <c r="P9565" s="4">
        <f>YEAR(Table1[[#This Row],[Invoice Date]])</f>
        <v>2021</v>
      </c>
      <c r="Q9565" s="4" t="str">
        <f>"Q"&amp;ROUNDUP(MONTH(Table1[[#This Row],[Invoice Date]])/3,0)</f>
        <v>Q4</v>
      </c>
      <c r="R9565" s="4" t="str">
        <f>LOOKUP(O9565,{1,3,6,9,12},{"Winter","Spring","Summer","Autumn","Winter"})</f>
        <v>Autumn</v>
      </c>
    </row>
    <row r="9566" spans="2:18"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c r="O9566" s="4">
        <f>MONTH(Table1[[#This Row],[Invoice Date]])</f>
        <v>11</v>
      </c>
      <c r="P9566" s="4">
        <f>YEAR(Table1[[#This Row],[Invoice Date]])</f>
        <v>2021</v>
      </c>
      <c r="Q9566" s="4" t="str">
        <f>"Q"&amp;ROUNDUP(MONTH(Table1[[#This Row],[Invoice Date]])/3,0)</f>
        <v>Q4</v>
      </c>
      <c r="R9566" s="4" t="str">
        <f>LOOKUP(O9566,{1,3,6,9,12},{"Winter","Spring","Summer","Autumn","Winter"})</f>
        <v>Autumn</v>
      </c>
    </row>
    <row r="9567" spans="2:18"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c r="O9567" s="4">
        <f>MONTH(Table1[[#This Row],[Invoice Date]])</f>
        <v>12</v>
      </c>
      <c r="P9567" s="4">
        <f>YEAR(Table1[[#This Row],[Invoice Date]])</f>
        <v>2021</v>
      </c>
      <c r="Q9567" s="4" t="str">
        <f>"Q"&amp;ROUNDUP(MONTH(Table1[[#This Row],[Invoice Date]])/3,0)</f>
        <v>Q4</v>
      </c>
      <c r="R9567" s="4" t="str">
        <f>LOOKUP(O9567,{1,3,6,9,12},{"Winter","Spring","Summer","Autumn","Winter"})</f>
        <v>Winter</v>
      </c>
    </row>
    <row r="9568" spans="2:18"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c r="O9568" s="4">
        <f>MONTH(Table1[[#This Row],[Invoice Date]])</f>
        <v>12</v>
      </c>
      <c r="P9568" s="4">
        <f>YEAR(Table1[[#This Row],[Invoice Date]])</f>
        <v>2021</v>
      </c>
      <c r="Q9568" s="4" t="str">
        <f>"Q"&amp;ROUNDUP(MONTH(Table1[[#This Row],[Invoice Date]])/3,0)</f>
        <v>Q4</v>
      </c>
      <c r="R9568" s="4" t="str">
        <f>LOOKUP(O9568,{1,3,6,9,12},{"Winter","Spring","Summer","Autumn","Winter"})</f>
        <v>Winter</v>
      </c>
    </row>
    <row r="9569" spans="2:18"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c r="O9569" s="4">
        <f>MONTH(Table1[[#This Row],[Invoice Date]])</f>
        <v>12</v>
      </c>
      <c r="P9569" s="4">
        <f>YEAR(Table1[[#This Row],[Invoice Date]])</f>
        <v>2021</v>
      </c>
      <c r="Q9569" s="4" t="str">
        <f>"Q"&amp;ROUNDUP(MONTH(Table1[[#This Row],[Invoice Date]])/3,0)</f>
        <v>Q4</v>
      </c>
      <c r="R9569" s="4" t="str">
        <f>LOOKUP(O9569,{1,3,6,9,12},{"Winter","Spring","Summer","Autumn","Winter"})</f>
        <v>Winter</v>
      </c>
    </row>
    <row r="9570" spans="2:18"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c r="O9570" s="4">
        <f>MONTH(Table1[[#This Row],[Invoice Date]])</f>
        <v>12</v>
      </c>
      <c r="P9570" s="4">
        <f>YEAR(Table1[[#This Row],[Invoice Date]])</f>
        <v>2021</v>
      </c>
      <c r="Q9570" s="4" t="str">
        <f>"Q"&amp;ROUNDUP(MONTH(Table1[[#This Row],[Invoice Date]])/3,0)</f>
        <v>Q4</v>
      </c>
      <c r="R9570" s="4" t="str">
        <f>LOOKUP(O9570,{1,3,6,9,12},{"Winter","Spring","Summer","Autumn","Winter"})</f>
        <v>Winter</v>
      </c>
    </row>
    <row r="9571" spans="2:18"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c r="O9571" s="4">
        <f>MONTH(Table1[[#This Row],[Invoice Date]])</f>
        <v>12</v>
      </c>
      <c r="P9571" s="4">
        <f>YEAR(Table1[[#This Row],[Invoice Date]])</f>
        <v>2021</v>
      </c>
      <c r="Q9571" s="4" t="str">
        <f>"Q"&amp;ROUNDUP(MONTH(Table1[[#This Row],[Invoice Date]])/3,0)</f>
        <v>Q4</v>
      </c>
      <c r="R9571" s="4" t="str">
        <f>LOOKUP(O9571,{1,3,6,9,12},{"Winter","Spring","Summer","Autumn","Winter"})</f>
        <v>Winter</v>
      </c>
    </row>
    <row r="9572" spans="2:18"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c r="O9572" s="4">
        <f>MONTH(Table1[[#This Row],[Invoice Date]])</f>
        <v>12</v>
      </c>
      <c r="P9572" s="4">
        <f>YEAR(Table1[[#This Row],[Invoice Date]])</f>
        <v>2021</v>
      </c>
      <c r="Q9572" s="4" t="str">
        <f>"Q"&amp;ROUNDUP(MONTH(Table1[[#This Row],[Invoice Date]])/3,0)</f>
        <v>Q4</v>
      </c>
      <c r="R9572" s="4" t="str">
        <f>LOOKUP(O9572,{1,3,6,9,12},{"Winter","Spring","Summer","Autumn","Winter"})</f>
        <v>Winter</v>
      </c>
    </row>
    <row r="9573" spans="2:18"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c r="O9573" s="4">
        <f>MONTH(Table1[[#This Row],[Invoice Date]])</f>
        <v>1</v>
      </c>
      <c r="P9573" s="4">
        <f>YEAR(Table1[[#This Row],[Invoice Date]])</f>
        <v>2021</v>
      </c>
      <c r="Q9573" s="4" t="str">
        <f>"Q"&amp;ROUNDUP(MONTH(Table1[[#This Row],[Invoice Date]])/3,0)</f>
        <v>Q1</v>
      </c>
      <c r="R9573" s="4" t="str">
        <f>LOOKUP(O9573,{1,3,6,9,12},{"Winter","Spring","Summer","Autumn","Winter"})</f>
        <v>Winter</v>
      </c>
    </row>
    <row r="9574" spans="2:18"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c r="O9574" s="4">
        <f>MONTH(Table1[[#This Row],[Invoice Date]])</f>
        <v>1</v>
      </c>
      <c r="P9574" s="4">
        <f>YEAR(Table1[[#This Row],[Invoice Date]])</f>
        <v>2021</v>
      </c>
      <c r="Q9574" s="4" t="str">
        <f>"Q"&amp;ROUNDUP(MONTH(Table1[[#This Row],[Invoice Date]])/3,0)</f>
        <v>Q1</v>
      </c>
      <c r="R9574" s="4" t="str">
        <f>LOOKUP(O9574,{1,3,6,9,12},{"Winter","Spring","Summer","Autumn","Winter"})</f>
        <v>Winter</v>
      </c>
    </row>
    <row r="9575" spans="2:18"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c r="O9575" s="4">
        <f>MONTH(Table1[[#This Row],[Invoice Date]])</f>
        <v>1</v>
      </c>
      <c r="P9575" s="4">
        <f>YEAR(Table1[[#This Row],[Invoice Date]])</f>
        <v>2021</v>
      </c>
      <c r="Q9575" s="4" t="str">
        <f>"Q"&amp;ROUNDUP(MONTH(Table1[[#This Row],[Invoice Date]])/3,0)</f>
        <v>Q1</v>
      </c>
      <c r="R9575" s="4" t="str">
        <f>LOOKUP(O9575,{1,3,6,9,12},{"Winter","Spring","Summer","Autumn","Winter"})</f>
        <v>Winter</v>
      </c>
    </row>
    <row r="9576" spans="2:18"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c r="O9576" s="4">
        <f>MONTH(Table1[[#This Row],[Invoice Date]])</f>
        <v>1</v>
      </c>
      <c r="P9576" s="4">
        <f>YEAR(Table1[[#This Row],[Invoice Date]])</f>
        <v>2021</v>
      </c>
      <c r="Q9576" s="4" t="str">
        <f>"Q"&amp;ROUNDUP(MONTH(Table1[[#This Row],[Invoice Date]])/3,0)</f>
        <v>Q1</v>
      </c>
      <c r="R9576" s="4" t="str">
        <f>LOOKUP(O9576,{1,3,6,9,12},{"Winter","Spring","Summer","Autumn","Winter"})</f>
        <v>Winter</v>
      </c>
    </row>
    <row r="9577" spans="2:18"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c r="O9577" s="4">
        <f>MONTH(Table1[[#This Row],[Invoice Date]])</f>
        <v>1</v>
      </c>
      <c r="P9577" s="4">
        <f>YEAR(Table1[[#This Row],[Invoice Date]])</f>
        <v>2021</v>
      </c>
      <c r="Q9577" s="4" t="str">
        <f>"Q"&amp;ROUNDUP(MONTH(Table1[[#This Row],[Invoice Date]])/3,0)</f>
        <v>Q1</v>
      </c>
      <c r="R9577" s="4" t="str">
        <f>LOOKUP(O9577,{1,3,6,9,12},{"Winter","Spring","Summer","Autumn","Winter"})</f>
        <v>Winter</v>
      </c>
    </row>
    <row r="9578" spans="2:18"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c r="O9578" s="4">
        <f>MONTH(Table1[[#This Row],[Invoice Date]])</f>
        <v>1</v>
      </c>
      <c r="P9578" s="4">
        <f>YEAR(Table1[[#This Row],[Invoice Date]])</f>
        <v>2021</v>
      </c>
      <c r="Q9578" s="4" t="str">
        <f>"Q"&amp;ROUNDUP(MONTH(Table1[[#This Row],[Invoice Date]])/3,0)</f>
        <v>Q1</v>
      </c>
      <c r="R9578" s="4" t="str">
        <f>LOOKUP(O9578,{1,3,6,9,12},{"Winter","Spring","Summer","Autumn","Winter"})</f>
        <v>Winter</v>
      </c>
    </row>
    <row r="9579" spans="2:18"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c r="O9579" s="4">
        <f>MONTH(Table1[[#This Row],[Invoice Date]])</f>
        <v>2</v>
      </c>
      <c r="P9579" s="4">
        <f>YEAR(Table1[[#This Row],[Invoice Date]])</f>
        <v>2021</v>
      </c>
      <c r="Q9579" s="4" t="str">
        <f>"Q"&amp;ROUNDUP(MONTH(Table1[[#This Row],[Invoice Date]])/3,0)</f>
        <v>Q1</v>
      </c>
      <c r="R9579" s="4" t="str">
        <f>LOOKUP(O9579,{1,3,6,9,12},{"Winter","Spring","Summer","Autumn","Winter"})</f>
        <v>Winter</v>
      </c>
    </row>
    <row r="9580" spans="2:18"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c r="O9580" s="4">
        <f>MONTH(Table1[[#This Row],[Invoice Date]])</f>
        <v>2</v>
      </c>
      <c r="P9580" s="4">
        <f>YEAR(Table1[[#This Row],[Invoice Date]])</f>
        <v>2021</v>
      </c>
      <c r="Q9580" s="4" t="str">
        <f>"Q"&amp;ROUNDUP(MONTH(Table1[[#This Row],[Invoice Date]])/3,0)</f>
        <v>Q1</v>
      </c>
      <c r="R9580" s="4" t="str">
        <f>LOOKUP(O9580,{1,3,6,9,12},{"Winter","Spring","Summer","Autumn","Winter"})</f>
        <v>Winter</v>
      </c>
    </row>
    <row r="9581" spans="2:18"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c r="O9581" s="4">
        <f>MONTH(Table1[[#This Row],[Invoice Date]])</f>
        <v>2</v>
      </c>
      <c r="P9581" s="4">
        <f>YEAR(Table1[[#This Row],[Invoice Date]])</f>
        <v>2021</v>
      </c>
      <c r="Q9581" s="4" t="str">
        <f>"Q"&amp;ROUNDUP(MONTH(Table1[[#This Row],[Invoice Date]])/3,0)</f>
        <v>Q1</v>
      </c>
      <c r="R9581" s="4" t="str">
        <f>LOOKUP(O9581,{1,3,6,9,12},{"Winter","Spring","Summer","Autumn","Winter"})</f>
        <v>Winter</v>
      </c>
    </row>
    <row r="9582" spans="2:18"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c r="O9582" s="4">
        <f>MONTH(Table1[[#This Row],[Invoice Date]])</f>
        <v>2</v>
      </c>
      <c r="P9582" s="4">
        <f>YEAR(Table1[[#This Row],[Invoice Date]])</f>
        <v>2021</v>
      </c>
      <c r="Q9582" s="4" t="str">
        <f>"Q"&amp;ROUNDUP(MONTH(Table1[[#This Row],[Invoice Date]])/3,0)</f>
        <v>Q1</v>
      </c>
      <c r="R9582" s="4" t="str">
        <f>LOOKUP(O9582,{1,3,6,9,12},{"Winter","Spring","Summer","Autumn","Winter"})</f>
        <v>Winter</v>
      </c>
    </row>
    <row r="9583" spans="2:18"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c r="O9583" s="4">
        <f>MONTH(Table1[[#This Row],[Invoice Date]])</f>
        <v>2</v>
      </c>
      <c r="P9583" s="4">
        <f>YEAR(Table1[[#This Row],[Invoice Date]])</f>
        <v>2021</v>
      </c>
      <c r="Q9583" s="4" t="str">
        <f>"Q"&amp;ROUNDUP(MONTH(Table1[[#This Row],[Invoice Date]])/3,0)</f>
        <v>Q1</v>
      </c>
      <c r="R9583" s="4" t="str">
        <f>LOOKUP(O9583,{1,3,6,9,12},{"Winter","Spring","Summer","Autumn","Winter"})</f>
        <v>Winter</v>
      </c>
    </row>
    <row r="9584" spans="2:18"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c r="O9584" s="4">
        <f>MONTH(Table1[[#This Row],[Invoice Date]])</f>
        <v>2</v>
      </c>
      <c r="P9584" s="4">
        <f>YEAR(Table1[[#This Row],[Invoice Date]])</f>
        <v>2021</v>
      </c>
      <c r="Q9584" s="4" t="str">
        <f>"Q"&amp;ROUNDUP(MONTH(Table1[[#This Row],[Invoice Date]])/3,0)</f>
        <v>Q1</v>
      </c>
      <c r="R9584" s="4" t="str">
        <f>LOOKUP(O9584,{1,3,6,9,12},{"Winter","Spring","Summer","Autumn","Winter"})</f>
        <v>Winter</v>
      </c>
    </row>
    <row r="9585" spans="2:18"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c r="O9585" s="4">
        <f>MONTH(Table1[[#This Row],[Invoice Date]])</f>
        <v>3</v>
      </c>
      <c r="P9585" s="4">
        <f>YEAR(Table1[[#This Row],[Invoice Date]])</f>
        <v>2021</v>
      </c>
      <c r="Q9585" s="4" t="str">
        <f>"Q"&amp;ROUNDUP(MONTH(Table1[[#This Row],[Invoice Date]])/3,0)</f>
        <v>Q1</v>
      </c>
      <c r="R9585" s="4" t="str">
        <f>LOOKUP(O9585,{1,3,6,9,12},{"Winter","Spring","Summer","Autumn","Winter"})</f>
        <v>Spring</v>
      </c>
    </row>
    <row r="9586" spans="2:18"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c r="O9586" s="4">
        <f>MONTH(Table1[[#This Row],[Invoice Date]])</f>
        <v>3</v>
      </c>
      <c r="P9586" s="4">
        <f>YEAR(Table1[[#This Row],[Invoice Date]])</f>
        <v>2021</v>
      </c>
      <c r="Q9586" s="4" t="str">
        <f>"Q"&amp;ROUNDUP(MONTH(Table1[[#This Row],[Invoice Date]])/3,0)</f>
        <v>Q1</v>
      </c>
      <c r="R9586" s="4" t="str">
        <f>LOOKUP(O9586,{1,3,6,9,12},{"Winter","Spring","Summer","Autumn","Winter"})</f>
        <v>Spring</v>
      </c>
    </row>
    <row r="9587" spans="2:18"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c r="O9587" s="4">
        <f>MONTH(Table1[[#This Row],[Invoice Date]])</f>
        <v>3</v>
      </c>
      <c r="P9587" s="4">
        <f>YEAR(Table1[[#This Row],[Invoice Date]])</f>
        <v>2021</v>
      </c>
      <c r="Q9587" s="4" t="str">
        <f>"Q"&amp;ROUNDUP(MONTH(Table1[[#This Row],[Invoice Date]])/3,0)</f>
        <v>Q1</v>
      </c>
      <c r="R9587" s="4" t="str">
        <f>LOOKUP(O9587,{1,3,6,9,12},{"Winter","Spring","Summer","Autumn","Winter"})</f>
        <v>Spring</v>
      </c>
    </row>
    <row r="9588" spans="2:18"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c r="O9588" s="4">
        <f>MONTH(Table1[[#This Row],[Invoice Date]])</f>
        <v>3</v>
      </c>
      <c r="P9588" s="4">
        <f>YEAR(Table1[[#This Row],[Invoice Date]])</f>
        <v>2021</v>
      </c>
      <c r="Q9588" s="4" t="str">
        <f>"Q"&amp;ROUNDUP(MONTH(Table1[[#This Row],[Invoice Date]])/3,0)</f>
        <v>Q1</v>
      </c>
      <c r="R9588" s="4" t="str">
        <f>LOOKUP(O9588,{1,3,6,9,12},{"Winter","Spring","Summer","Autumn","Winter"})</f>
        <v>Spring</v>
      </c>
    </row>
    <row r="9589" spans="2:18"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c r="O9589" s="4">
        <f>MONTH(Table1[[#This Row],[Invoice Date]])</f>
        <v>3</v>
      </c>
      <c r="P9589" s="4">
        <f>YEAR(Table1[[#This Row],[Invoice Date]])</f>
        <v>2021</v>
      </c>
      <c r="Q9589" s="4" t="str">
        <f>"Q"&amp;ROUNDUP(MONTH(Table1[[#This Row],[Invoice Date]])/3,0)</f>
        <v>Q1</v>
      </c>
      <c r="R9589" s="4" t="str">
        <f>LOOKUP(O9589,{1,3,6,9,12},{"Winter","Spring","Summer","Autumn","Winter"})</f>
        <v>Spring</v>
      </c>
    </row>
    <row r="9590" spans="2:18"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c r="O9590" s="4">
        <f>MONTH(Table1[[#This Row],[Invoice Date]])</f>
        <v>3</v>
      </c>
      <c r="P9590" s="4">
        <f>YEAR(Table1[[#This Row],[Invoice Date]])</f>
        <v>2021</v>
      </c>
      <c r="Q9590" s="4" t="str">
        <f>"Q"&amp;ROUNDUP(MONTH(Table1[[#This Row],[Invoice Date]])/3,0)</f>
        <v>Q1</v>
      </c>
      <c r="R9590" s="4" t="str">
        <f>LOOKUP(O9590,{1,3,6,9,12},{"Winter","Spring","Summer","Autumn","Winter"})</f>
        <v>Spring</v>
      </c>
    </row>
    <row r="9591" spans="2:18"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c r="O9591" s="4">
        <f>MONTH(Table1[[#This Row],[Invoice Date]])</f>
        <v>4</v>
      </c>
      <c r="P9591" s="4">
        <f>YEAR(Table1[[#This Row],[Invoice Date]])</f>
        <v>2021</v>
      </c>
      <c r="Q9591" s="4" t="str">
        <f>"Q"&amp;ROUNDUP(MONTH(Table1[[#This Row],[Invoice Date]])/3,0)</f>
        <v>Q2</v>
      </c>
      <c r="R9591" s="4" t="str">
        <f>LOOKUP(O9591,{1,3,6,9,12},{"Winter","Spring","Summer","Autumn","Winter"})</f>
        <v>Spring</v>
      </c>
    </row>
    <row r="9592" spans="2:18"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c r="O9592" s="4">
        <f>MONTH(Table1[[#This Row],[Invoice Date]])</f>
        <v>4</v>
      </c>
      <c r="P9592" s="4">
        <f>YEAR(Table1[[#This Row],[Invoice Date]])</f>
        <v>2021</v>
      </c>
      <c r="Q9592" s="4" t="str">
        <f>"Q"&amp;ROUNDUP(MONTH(Table1[[#This Row],[Invoice Date]])/3,0)</f>
        <v>Q2</v>
      </c>
      <c r="R9592" s="4" t="str">
        <f>LOOKUP(O9592,{1,3,6,9,12},{"Winter","Spring","Summer","Autumn","Winter"})</f>
        <v>Spring</v>
      </c>
    </row>
    <row r="9593" spans="2:18"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c r="O9593" s="4">
        <f>MONTH(Table1[[#This Row],[Invoice Date]])</f>
        <v>4</v>
      </c>
      <c r="P9593" s="4">
        <f>YEAR(Table1[[#This Row],[Invoice Date]])</f>
        <v>2021</v>
      </c>
      <c r="Q9593" s="4" t="str">
        <f>"Q"&amp;ROUNDUP(MONTH(Table1[[#This Row],[Invoice Date]])/3,0)</f>
        <v>Q2</v>
      </c>
      <c r="R9593" s="4" t="str">
        <f>LOOKUP(O9593,{1,3,6,9,12},{"Winter","Spring","Summer","Autumn","Winter"})</f>
        <v>Spring</v>
      </c>
    </row>
    <row r="9594" spans="2:18"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c r="O9594" s="4">
        <f>MONTH(Table1[[#This Row],[Invoice Date]])</f>
        <v>4</v>
      </c>
      <c r="P9594" s="4">
        <f>YEAR(Table1[[#This Row],[Invoice Date]])</f>
        <v>2021</v>
      </c>
      <c r="Q9594" s="4" t="str">
        <f>"Q"&amp;ROUNDUP(MONTH(Table1[[#This Row],[Invoice Date]])/3,0)</f>
        <v>Q2</v>
      </c>
      <c r="R9594" s="4" t="str">
        <f>LOOKUP(O9594,{1,3,6,9,12},{"Winter","Spring","Summer","Autumn","Winter"})</f>
        <v>Spring</v>
      </c>
    </row>
    <row r="9595" spans="2:18"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c r="O9595" s="4">
        <f>MONTH(Table1[[#This Row],[Invoice Date]])</f>
        <v>4</v>
      </c>
      <c r="P9595" s="4">
        <f>YEAR(Table1[[#This Row],[Invoice Date]])</f>
        <v>2021</v>
      </c>
      <c r="Q9595" s="4" t="str">
        <f>"Q"&amp;ROUNDUP(MONTH(Table1[[#This Row],[Invoice Date]])/3,0)</f>
        <v>Q2</v>
      </c>
      <c r="R9595" s="4" t="str">
        <f>LOOKUP(O9595,{1,3,6,9,12},{"Winter","Spring","Summer","Autumn","Winter"})</f>
        <v>Spring</v>
      </c>
    </row>
    <row r="9596" spans="2:18"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c r="O9596" s="4">
        <f>MONTH(Table1[[#This Row],[Invoice Date]])</f>
        <v>4</v>
      </c>
      <c r="P9596" s="4">
        <f>YEAR(Table1[[#This Row],[Invoice Date]])</f>
        <v>2021</v>
      </c>
      <c r="Q9596" s="4" t="str">
        <f>"Q"&amp;ROUNDUP(MONTH(Table1[[#This Row],[Invoice Date]])/3,0)</f>
        <v>Q2</v>
      </c>
      <c r="R9596" s="4" t="str">
        <f>LOOKUP(O9596,{1,3,6,9,12},{"Winter","Spring","Summer","Autumn","Winter"})</f>
        <v>Spring</v>
      </c>
    </row>
    <row r="9597" spans="2:18"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c r="O9597" s="4">
        <f>MONTH(Table1[[#This Row],[Invoice Date]])</f>
        <v>5</v>
      </c>
      <c r="P9597" s="4">
        <f>YEAR(Table1[[#This Row],[Invoice Date]])</f>
        <v>2021</v>
      </c>
      <c r="Q9597" s="4" t="str">
        <f>"Q"&amp;ROUNDUP(MONTH(Table1[[#This Row],[Invoice Date]])/3,0)</f>
        <v>Q2</v>
      </c>
      <c r="R9597" s="4" t="str">
        <f>LOOKUP(O9597,{1,3,6,9,12},{"Winter","Spring","Summer","Autumn","Winter"})</f>
        <v>Spring</v>
      </c>
    </row>
    <row r="9598" spans="2:18"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c r="O9598" s="4">
        <f>MONTH(Table1[[#This Row],[Invoice Date]])</f>
        <v>5</v>
      </c>
      <c r="P9598" s="4">
        <f>YEAR(Table1[[#This Row],[Invoice Date]])</f>
        <v>2021</v>
      </c>
      <c r="Q9598" s="4" t="str">
        <f>"Q"&amp;ROUNDUP(MONTH(Table1[[#This Row],[Invoice Date]])/3,0)</f>
        <v>Q2</v>
      </c>
      <c r="R9598" s="4" t="str">
        <f>LOOKUP(O9598,{1,3,6,9,12},{"Winter","Spring","Summer","Autumn","Winter"})</f>
        <v>Spring</v>
      </c>
    </row>
    <row r="9599" spans="2:18"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c r="O9599" s="4">
        <f>MONTH(Table1[[#This Row],[Invoice Date]])</f>
        <v>5</v>
      </c>
      <c r="P9599" s="4">
        <f>YEAR(Table1[[#This Row],[Invoice Date]])</f>
        <v>2021</v>
      </c>
      <c r="Q9599" s="4" t="str">
        <f>"Q"&amp;ROUNDUP(MONTH(Table1[[#This Row],[Invoice Date]])/3,0)</f>
        <v>Q2</v>
      </c>
      <c r="R9599" s="4" t="str">
        <f>LOOKUP(O9599,{1,3,6,9,12},{"Winter","Spring","Summer","Autumn","Winter"})</f>
        <v>Spring</v>
      </c>
    </row>
    <row r="9600" spans="2:18"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c r="O9600" s="4">
        <f>MONTH(Table1[[#This Row],[Invoice Date]])</f>
        <v>5</v>
      </c>
      <c r="P9600" s="4">
        <f>YEAR(Table1[[#This Row],[Invoice Date]])</f>
        <v>2021</v>
      </c>
      <c r="Q9600" s="4" t="str">
        <f>"Q"&amp;ROUNDUP(MONTH(Table1[[#This Row],[Invoice Date]])/3,0)</f>
        <v>Q2</v>
      </c>
      <c r="R9600" s="4" t="str">
        <f>LOOKUP(O9600,{1,3,6,9,12},{"Winter","Spring","Summer","Autumn","Winter"})</f>
        <v>Spring</v>
      </c>
    </row>
    <row r="9601" spans="2:18"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c r="O9601" s="4">
        <f>MONTH(Table1[[#This Row],[Invoice Date]])</f>
        <v>5</v>
      </c>
      <c r="P9601" s="4">
        <f>YEAR(Table1[[#This Row],[Invoice Date]])</f>
        <v>2021</v>
      </c>
      <c r="Q9601" s="4" t="str">
        <f>"Q"&amp;ROUNDUP(MONTH(Table1[[#This Row],[Invoice Date]])/3,0)</f>
        <v>Q2</v>
      </c>
      <c r="R9601" s="4" t="str">
        <f>LOOKUP(O9601,{1,3,6,9,12},{"Winter","Spring","Summer","Autumn","Winter"})</f>
        <v>Spring</v>
      </c>
    </row>
    <row r="9602" spans="2:18"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c r="O9602" s="4">
        <f>MONTH(Table1[[#This Row],[Invoice Date]])</f>
        <v>5</v>
      </c>
      <c r="P9602" s="4">
        <f>YEAR(Table1[[#This Row],[Invoice Date]])</f>
        <v>2021</v>
      </c>
      <c r="Q9602" s="4" t="str">
        <f>"Q"&amp;ROUNDUP(MONTH(Table1[[#This Row],[Invoice Date]])/3,0)</f>
        <v>Q2</v>
      </c>
      <c r="R9602" s="4" t="str">
        <f>LOOKUP(O9602,{1,3,6,9,12},{"Winter","Spring","Summer","Autumn","Winter"})</f>
        <v>Spring</v>
      </c>
    </row>
    <row r="9603" spans="2:18"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c r="O9603" s="4">
        <f>MONTH(Table1[[#This Row],[Invoice Date]])</f>
        <v>6</v>
      </c>
      <c r="P9603" s="4">
        <f>YEAR(Table1[[#This Row],[Invoice Date]])</f>
        <v>2021</v>
      </c>
      <c r="Q9603" s="4" t="str">
        <f>"Q"&amp;ROUNDUP(MONTH(Table1[[#This Row],[Invoice Date]])/3,0)</f>
        <v>Q2</v>
      </c>
      <c r="R9603" s="4" t="str">
        <f>LOOKUP(O9603,{1,3,6,9,12},{"Winter","Spring","Summer","Autumn","Winter"})</f>
        <v>Summer</v>
      </c>
    </row>
    <row r="9604" spans="2:18"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c r="O9604" s="4">
        <f>MONTH(Table1[[#This Row],[Invoice Date]])</f>
        <v>6</v>
      </c>
      <c r="P9604" s="4">
        <f>YEAR(Table1[[#This Row],[Invoice Date]])</f>
        <v>2021</v>
      </c>
      <c r="Q9604" s="4" t="str">
        <f>"Q"&amp;ROUNDUP(MONTH(Table1[[#This Row],[Invoice Date]])/3,0)</f>
        <v>Q2</v>
      </c>
      <c r="R9604" s="4" t="str">
        <f>LOOKUP(O9604,{1,3,6,9,12},{"Winter","Spring","Summer","Autumn","Winter"})</f>
        <v>Summer</v>
      </c>
    </row>
    <row r="9605" spans="2:18"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c r="O9605" s="4">
        <f>MONTH(Table1[[#This Row],[Invoice Date]])</f>
        <v>6</v>
      </c>
      <c r="P9605" s="4">
        <f>YEAR(Table1[[#This Row],[Invoice Date]])</f>
        <v>2021</v>
      </c>
      <c r="Q9605" s="4" t="str">
        <f>"Q"&amp;ROUNDUP(MONTH(Table1[[#This Row],[Invoice Date]])/3,0)</f>
        <v>Q2</v>
      </c>
      <c r="R9605" s="4" t="str">
        <f>LOOKUP(O9605,{1,3,6,9,12},{"Winter","Spring","Summer","Autumn","Winter"})</f>
        <v>Summer</v>
      </c>
    </row>
    <row r="9606" spans="2:18"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c r="O9606" s="4">
        <f>MONTH(Table1[[#This Row],[Invoice Date]])</f>
        <v>6</v>
      </c>
      <c r="P9606" s="4">
        <f>YEAR(Table1[[#This Row],[Invoice Date]])</f>
        <v>2021</v>
      </c>
      <c r="Q9606" s="4" t="str">
        <f>"Q"&amp;ROUNDUP(MONTH(Table1[[#This Row],[Invoice Date]])/3,0)</f>
        <v>Q2</v>
      </c>
      <c r="R9606" s="4" t="str">
        <f>LOOKUP(O9606,{1,3,6,9,12},{"Winter","Spring","Summer","Autumn","Winter"})</f>
        <v>Summer</v>
      </c>
    </row>
    <row r="9607" spans="2:18"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c r="O9607" s="4">
        <f>MONTH(Table1[[#This Row],[Invoice Date]])</f>
        <v>6</v>
      </c>
      <c r="P9607" s="4">
        <f>YEAR(Table1[[#This Row],[Invoice Date]])</f>
        <v>2021</v>
      </c>
      <c r="Q9607" s="4" t="str">
        <f>"Q"&amp;ROUNDUP(MONTH(Table1[[#This Row],[Invoice Date]])/3,0)</f>
        <v>Q2</v>
      </c>
      <c r="R9607" s="4" t="str">
        <f>LOOKUP(O9607,{1,3,6,9,12},{"Winter","Spring","Summer","Autumn","Winter"})</f>
        <v>Summer</v>
      </c>
    </row>
    <row r="9608" spans="2:18"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c r="O9608" s="4">
        <f>MONTH(Table1[[#This Row],[Invoice Date]])</f>
        <v>6</v>
      </c>
      <c r="P9608" s="4">
        <f>YEAR(Table1[[#This Row],[Invoice Date]])</f>
        <v>2021</v>
      </c>
      <c r="Q9608" s="4" t="str">
        <f>"Q"&amp;ROUNDUP(MONTH(Table1[[#This Row],[Invoice Date]])/3,0)</f>
        <v>Q2</v>
      </c>
      <c r="R9608" s="4" t="str">
        <f>LOOKUP(O9608,{1,3,6,9,12},{"Winter","Spring","Summer","Autumn","Winter"})</f>
        <v>Summer</v>
      </c>
    </row>
    <row r="9609" spans="2:18"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c r="O9609" s="4">
        <f>MONTH(Table1[[#This Row],[Invoice Date]])</f>
        <v>7</v>
      </c>
      <c r="P9609" s="4">
        <f>YEAR(Table1[[#This Row],[Invoice Date]])</f>
        <v>2021</v>
      </c>
      <c r="Q9609" s="4" t="str">
        <f>"Q"&amp;ROUNDUP(MONTH(Table1[[#This Row],[Invoice Date]])/3,0)</f>
        <v>Q3</v>
      </c>
      <c r="R9609" s="4" t="str">
        <f>LOOKUP(O9609,{1,3,6,9,12},{"Winter","Spring","Summer","Autumn","Winter"})</f>
        <v>Summer</v>
      </c>
    </row>
    <row r="9610" spans="2:18"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c r="O9610" s="4">
        <f>MONTH(Table1[[#This Row],[Invoice Date]])</f>
        <v>7</v>
      </c>
      <c r="P9610" s="4">
        <f>YEAR(Table1[[#This Row],[Invoice Date]])</f>
        <v>2021</v>
      </c>
      <c r="Q9610" s="4" t="str">
        <f>"Q"&amp;ROUNDUP(MONTH(Table1[[#This Row],[Invoice Date]])/3,0)</f>
        <v>Q3</v>
      </c>
      <c r="R9610" s="4" t="str">
        <f>LOOKUP(O9610,{1,3,6,9,12},{"Winter","Spring","Summer","Autumn","Winter"})</f>
        <v>Summer</v>
      </c>
    </row>
    <row r="9611" spans="2:18"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c r="O9611" s="4">
        <f>MONTH(Table1[[#This Row],[Invoice Date]])</f>
        <v>7</v>
      </c>
      <c r="P9611" s="4">
        <f>YEAR(Table1[[#This Row],[Invoice Date]])</f>
        <v>2021</v>
      </c>
      <c r="Q9611" s="4" t="str">
        <f>"Q"&amp;ROUNDUP(MONTH(Table1[[#This Row],[Invoice Date]])/3,0)</f>
        <v>Q3</v>
      </c>
      <c r="R9611" s="4" t="str">
        <f>LOOKUP(O9611,{1,3,6,9,12},{"Winter","Spring","Summer","Autumn","Winter"})</f>
        <v>Summer</v>
      </c>
    </row>
    <row r="9612" spans="2:18"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c r="O9612" s="4">
        <f>MONTH(Table1[[#This Row],[Invoice Date]])</f>
        <v>7</v>
      </c>
      <c r="P9612" s="4">
        <f>YEAR(Table1[[#This Row],[Invoice Date]])</f>
        <v>2021</v>
      </c>
      <c r="Q9612" s="4" t="str">
        <f>"Q"&amp;ROUNDUP(MONTH(Table1[[#This Row],[Invoice Date]])/3,0)</f>
        <v>Q3</v>
      </c>
      <c r="R9612" s="4" t="str">
        <f>LOOKUP(O9612,{1,3,6,9,12},{"Winter","Spring","Summer","Autumn","Winter"})</f>
        <v>Summer</v>
      </c>
    </row>
    <row r="9613" spans="2:18"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c r="O9613" s="4">
        <f>MONTH(Table1[[#This Row],[Invoice Date]])</f>
        <v>7</v>
      </c>
      <c r="P9613" s="4">
        <f>YEAR(Table1[[#This Row],[Invoice Date]])</f>
        <v>2021</v>
      </c>
      <c r="Q9613" s="4" t="str">
        <f>"Q"&amp;ROUNDUP(MONTH(Table1[[#This Row],[Invoice Date]])/3,0)</f>
        <v>Q3</v>
      </c>
      <c r="R9613" s="4" t="str">
        <f>LOOKUP(O9613,{1,3,6,9,12},{"Winter","Spring","Summer","Autumn","Winter"})</f>
        <v>Summer</v>
      </c>
    </row>
    <row r="9614" spans="2:18"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c r="O9614" s="4">
        <f>MONTH(Table1[[#This Row],[Invoice Date]])</f>
        <v>7</v>
      </c>
      <c r="P9614" s="4">
        <f>YEAR(Table1[[#This Row],[Invoice Date]])</f>
        <v>2021</v>
      </c>
      <c r="Q9614" s="4" t="str">
        <f>"Q"&amp;ROUNDUP(MONTH(Table1[[#This Row],[Invoice Date]])/3,0)</f>
        <v>Q3</v>
      </c>
      <c r="R9614" s="4" t="str">
        <f>LOOKUP(O9614,{1,3,6,9,12},{"Winter","Spring","Summer","Autumn","Winter"})</f>
        <v>Summer</v>
      </c>
    </row>
    <row r="9615" spans="2:18"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c r="O9615" s="4">
        <f>MONTH(Table1[[#This Row],[Invoice Date]])</f>
        <v>8</v>
      </c>
      <c r="P9615" s="4">
        <f>YEAR(Table1[[#This Row],[Invoice Date]])</f>
        <v>2021</v>
      </c>
      <c r="Q9615" s="4" t="str">
        <f>"Q"&amp;ROUNDUP(MONTH(Table1[[#This Row],[Invoice Date]])/3,0)</f>
        <v>Q3</v>
      </c>
      <c r="R9615" s="4" t="str">
        <f>LOOKUP(O9615,{1,3,6,9,12},{"Winter","Spring","Summer","Autumn","Winter"})</f>
        <v>Summer</v>
      </c>
    </row>
    <row r="9616" spans="2:18"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c r="O9616" s="4">
        <f>MONTH(Table1[[#This Row],[Invoice Date]])</f>
        <v>8</v>
      </c>
      <c r="P9616" s="4">
        <f>YEAR(Table1[[#This Row],[Invoice Date]])</f>
        <v>2021</v>
      </c>
      <c r="Q9616" s="4" t="str">
        <f>"Q"&amp;ROUNDUP(MONTH(Table1[[#This Row],[Invoice Date]])/3,0)</f>
        <v>Q3</v>
      </c>
      <c r="R9616" s="4" t="str">
        <f>LOOKUP(O9616,{1,3,6,9,12},{"Winter","Spring","Summer","Autumn","Winter"})</f>
        <v>Summer</v>
      </c>
    </row>
    <row r="9617" spans="2:18"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c r="O9617" s="4">
        <f>MONTH(Table1[[#This Row],[Invoice Date]])</f>
        <v>8</v>
      </c>
      <c r="P9617" s="4">
        <f>YEAR(Table1[[#This Row],[Invoice Date]])</f>
        <v>2021</v>
      </c>
      <c r="Q9617" s="4" t="str">
        <f>"Q"&amp;ROUNDUP(MONTH(Table1[[#This Row],[Invoice Date]])/3,0)</f>
        <v>Q3</v>
      </c>
      <c r="R9617" s="4" t="str">
        <f>LOOKUP(O9617,{1,3,6,9,12},{"Winter","Spring","Summer","Autumn","Winter"})</f>
        <v>Summer</v>
      </c>
    </row>
    <row r="9618" spans="2:18"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c r="O9618" s="4">
        <f>MONTH(Table1[[#This Row],[Invoice Date]])</f>
        <v>8</v>
      </c>
      <c r="P9618" s="4">
        <f>YEAR(Table1[[#This Row],[Invoice Date]])</f>
        <v>2021</v>
      </c>
      <c r="Q9618" s="4" t="str">
        <f>"Q"&amp;ROUNDUP(MONTH(Table1[[#This Row],[Invoice Date]])/3,0)</f>
        <v>Q3</v>
      </c>
      <c r="R9618" s="4" t="str">
        <f>LOOKUP(O9618,{1,3,6,9,12},{"Winter","Spring","Summer","Autumn","Winter"})</f>
        <v>Summer</v>
      </c>
    </row>
    <row r="9619" spans="2:18"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c r="O9619" s="4">
        <f>MONTH(Table1[[#This Row],[Invoice Date]])</f>
        <v>8</v>
      </c>
      <c r="P9619" s="4">
        <f>YEAR(Table1[[#This Row],[Invoice Date]])</f>
        <v>2021</v>
      </c>
      <c r="Q9619" s="4" t="str">
        <f>"Q"&amp;ROUNDUP(MONTH(Table1[[#This Row],[Invoice Date]])/3,0)</f>
        <v>Q3</v>
      </c>
      <c r="R9619" s="4" t="str">
        <f>LOOKUP(O9619,{1,3,6,9,12},{"Winter","Spring","Summer","Autumn","Winter"})</f>
        <v>Summer</v>
      </c>
    </row>
    <row r="9620" spans="2:18"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c r="O9620" s="4">
        <f>MONTH(Table1[[#This Row],[Invoice Date]])</f>
        <v>8</v>
      </c>
      <c r="P9620" s="4">
        <f>YEAR(Table1[[#This Row],[Invoice Date]])</f>
        <v>2021</v>
      </c>
      <c r="Q9620" s="4" t="str">
        <f>"Q"&amp;ROUNDUP(MONTH(Table1[[#This Row],[Invoice Date]])/3,0)</f>
        <v>Q3</v>
      </c>
      <c r="R9620" s="4" t="str">
        <f>LOOKUP(O9620,{1,3,6,9,12},{"Winter","Spring","Summer","Autumn","Winter"})</f>
        <v>Summer</v>
      </c>
    </row>
    <row r="9621" spans="2:18"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c r="O9621" s="4">
        <f>MONTH(Table1[[#This Row],[Invoice Date]])</f>
        <v>9</v>
      </c>
      <c r="P9621" s="4">
        <f>YEAR(Table1[[#This Row],[Invoice Date]])</f>
        <v>2021</v>
      </c>
      <c r="Q9621" s="4" t="str">
        <f>"Q"&amp;ROUNDUP(MONTH(Table1[[#This Row],[Invoice Date]])/3,0)</f>
        <v>Q3</v>
      </c>
      <c r="R9621" s="4" t="str">
        <f>LOOKUP(O9621,{1,3,6,9,12},{"Winter","Spring","Summer","Autumn","Winter"})</f>
        <v>Autumn</v>
      </c>
    </row>
    <row r="9622" spans="2:18"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c r="O9622" s="4">
        <f>MONTH(Table1[[#This Row],[Invoice Date]])</f>
        <v>9</v>
      </c>
      <c r="P9622" s="4">
        <f>YEAR(Table1[[#This Row],[Invoice Date]])</f>
        <v>2021</v>
      </c>
      <c r="Q9622" s="4" t="str">
        <f>"Q"&amp;ROUNDUP(MONTH(Table1[[#This Row],[Invoice Date]])/3,0)</f>
        <v>Q3</v>
      </c>
      <c r="R9622" s="4" t="str">
        <f>LOOKUP(O9622,{1,3,6,9,12},{"Winter","Spring","Summer","Autumn","Winter"})</f>
        <v>Autumn</v>
      </c>
    </row>
    <row r="9623" spans="2:18"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c r="O9623" s="4">
        <f>MONTH(Table1[[#This Row],[Invoice Date]])</f>
        <v>9</v>
      </c>
      <c r="P9623" s="4">
        <f>YEAR(Table1[[#This Row],[Invoice Date]])</f>
        <v>2021</v>
      </c>
      <c r="Q9623" s="4" t="str">
        <f>"Q"&amp;ROUNDUP(MONTH(Table1[[#This Row],[Invoice Date]])/3,0)</f>
        <v>Q3</v>
      </c>
      <c r="R9623" s="4" t="str">
        <f>LOOKUP(O9623,{1,3,6,9,12},{"Winter","Spring","Summer","Autumn","Winter"})</f>
        <v>Autumn</v>
      </c>
    </row>
    <row r="9624" spans="2:18"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c r="O9624" s="4">
        <f>MONTH(Table1[[#This Row],[Invoice Date]])</f>
        <v>9</v>
      </c>
      <c r="P9624" s="4">
        <f>YEAR(Table1[[#This Row],[Invoice Date]])</f>
        <v>2021</v>
      </c>
      <c r="Q9624" s="4" t="str">
        <f>"Q"&amp;ROUNDUP(MONTH(Table1[[#This Row],[Invoice Date]])/3,0)</f>
        <v>Q3</v>
      </c>
      <c r="R9624" s="4" t="str">
        <f>LOOKUP(O9624,{1,3,6,9,12},{"Winter","Spring","Summer","Autumn","Winter"})</f>
        <v>Autumn</v>
      </c>
    </row>
    <row r="9625" spans="2:18"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c r="O9625" s="4">
        <f>MONTH(Table1[[#This Row],[Invoice Date]])</f>
        <v>9</v>
      </c>
      <c r="P9625" s="4">
        <f>YEAR(Table1[[#This Row],[Invoice Date]])</f>
        <v>2021</v>
      </c>
      <c r="Q9625" s="4" t="str">
        <f>"Q"&amp;ROUNDUP(MONTH(Table1[[#This Row],[Invoice Date]])/3,0)</f>
        <v>Q3</v>
      </c>
      <c r="R9625" s="4" t="str">
        <f>LOOKUP(O9625,{1,3,6,9,12},{"Winter","Spring","Summer","Autumn","Winter"})</f>
        <v>Autumn</v>
      </c>
    </row>
    <row r="9626" spans="2:18"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c r="O9626" s="4">
        <f>MONTH(Table1[[#This Row],[Invoice Date]])</f>
        <v>9</v>
      </c>
      <c r="P9626" s="4">
        <f>YEAR(Table1[[#This Row],[Invoice Date]])</f>
        <v>2021</v>
      </c>
      <c r="Q9626" s="4" t="str">
        <f>"Q"&amp;ROUNDUP(MONTH(Table1[[#This Row],[Invoice Date]])/3,0)</f>
        <v>Q3</v>
      </c>
      <c r="R9626" s="4" t="str">
        <f>LOOKUP(O9626,{1,3,6,9,12},{"Winter","Spring","Summer","Autumn","Winter"})</f>
        <v>Autumn</v>
      </c>
    </row>
    <row r="9627" spans="2:18"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c r="O9627" s="4">
        <f>MONTH(Table1[[#This Row],[Invoice Date]])</f>
        <v>10</v>
      </c>
      <c r="P9627" s="4">
        <f>YEAR(Table1[[#This Row],[Invoice Date]])</f>
        <v>2021</v>
      </c>
      <c r="Q9627" s="4" t="str">
        <f>"Q"&amp;ROUNDUP(MONTH(Table1[[#This Row],[Invoice Date]])/3,0)</f>
        <v>Q4</v>
      </c>
      <c r="R9627" s="4" t="str">
        <f>LOOKUP(O9627,{1,3,6,9,12},{"Winter","Spring","Summer","Autumn","Winter"})</f>
        <v>Autumn</v>
      </c>
    </row>
    <row r="9628" spans="2:18"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c r="O9628" s="4">
        <f>MONTH(Table1[[#This Row],[Invoice Date]])</f>
        <v>10</v>
      </c>
      <c r="P9628" s="4">
        <f>YEAR(Table1[[#This Row],[Invoice Date]])</f>
        <v>2021</v>
      </c>
      <c r="Q9628" s="4" t="str">
        <f>"Q"&amp;ROUNDUP(MONTH(Table1[[#This Row],[Invoice Date]])/3,0)</f>
        <v>Q4</v>
      </c>
      <c r="R9628" s="4" t="str">
        <f>LOOKUP(O9628,{1,3,6,9,12},{"Winter","Spring","Summer","Autumn","Winter"})</f>
        <v>Autumn</v>
      </c>
    </row>
    <row r="9629" spans="2:18"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c r="O9629" s="4">
        <f>MONTH(Table1[[#This Row],[Invoice Date]])</f>
        <v>10</v>
      </c>
      <c r="P9629" s="4">
        <f>YEAR(Table1[[#This Row],[Invoice Date]])</f>
        <v>2021</v>
      </c>
      <c r="Q9629" s="4" t="str">
        <f>"Q"&amp;ROUNDUP(MONTH(Table1[[#This Row],[Invoice Date]])/3,0)</f>
        <v>Q4</v>
      </c>
      <c r="R9629" s="4" t="str">
        <f>LOOKUP(O9629,{1,3,6,9,12},{"Winter","Spring","Summer","Autumn","Winter"})</f>
        <v>Autumn</v>
      </c>
    </row>
    <row r="9630" spans="2:18"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c r="O9630" s="4">
        <f>MONTH(Table1[[#This Row],[Invoice Date]])</f>
        <v>10</v>
      </c>
      <c r="P9630" s="4">
        <f>YEAR(Table1[[#This Row],[Invoice Date]])</f>
        <v>2021</v>
      </c>
      <c r="Q9630" s="4" t="str">
        <f>"Q"&amp;ROUNDUP(MONTH(Table1[[#This Row],[Invoice Date]])/3,0)</f>
        <v>Q4</v>
      </c>
      <c r="R9630" s="4" t="str">
        <f>LOOKUP(O9630,{1,3,6,9,12},{"Winter","Spring","Summer","Autumn","Winter"})</f>
        <v>Autumn</v>
      </c>
    </row>
    <row r="9631" spans="2:18"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c r="O9631" s="4">
        <f>MONTH(Table1[[#This Row],[Invoice Date]])</f>
        <v>10</v>
      </c>
      <c r="P9631" s="4">
        <f>YEAR(Table1[[#This Row],[Invoice Date]])</f>
        <v>2021</v>
      </c>
      <c r="Q9631" s="4" t="str">
        <f>"Q"&amp;ROUNDUP(MONTH(Table1[[#This Row],[Invoice Date]])/3,0)</f>
        <v>Q4</v>
      </c>
      <c r="R9631" s="4" t="str">
        <f>LOOKUP(O9631,{1,3,6,9,12},{"Winter","Spring","Summer","Autumn","Winter"})</f>
        <v>Autumn</v>
      </c>
    </row>
    <row r="9632" spans="2:18"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c r="O9632" s="4">
        <f>MONTH(Table1[[#This Row],[Invoice Date]])</f>
        <v>10</v>
      </c>
      <c r="P9632" s="4">
        <f>YEAR(Table1[[#This Row],[Invoice Date]])</f>
        <v>2021</v>
      </c>
      <c r="Q9632" s="4" t="str">
        <f>"Q"&amp;ROUNDUP(MONTH(Table1[[#This Row],[Invoice Date]])/3,0)</f>
        <v>Q4</v>
      </c>
      <c r="R9632" s="4" t="str">
        <f>LOOKUP(O9632,{1,3,6,9,12},{"Winter","Spring","Summer","Autumn","Winter"})</f>
        <v>Autumn</v>
      </c>
    </row>
    <row r="9633" spans="2:18"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c r="O9633" s="4">
        <f>MONTH(Table1[[#This Row],[Invoice Date]])</f>
        <v>11</v>
      </c>
      <c r="P9633" s="4">
        <f>YEAR(Table1[[#This Row],[Invoice Date]])</f>
        <v>2021</v>
      </c>
      <c r="Q9633" s="4" t="str">
        <f>"Q"&amp;ROUNDUP(MONTH(Table1[[#This Row],[Invoice Date]])/3,0)</f>
        <v>Q4</v>
      </c>
      <c r="R9633" s="4" t="str">
        <f>LOOKUP(O9633,{1,3,6,9,12},{"Winter","Spring","Summer","Autumn","Winter"})</f>
        <v>Autumn</v>
      </c>
    </row>
    <row r="9634" spans="2:18"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c r="O9634" s="4">
        <f>MONTH(Table1[[#This Row],[Invoice Date]])</f>
        <v>11</v>
      </c>
      <c r="P9634" s="4">
        <f>YEAR(Table1[[#This Row],[Invoice Date]])</f>
        <v>2021</v>
      </c>
      <c r="Q9634" s="4" t="str">
        <f>"Q"&amp;ROUNDUP(MONTH(Table1[[#This Row],[Invoice Date]])/3,0)</f>
        <v>Q4</v>
      </c>
      <c r="R9634" s="4" t="str">
        <f>LOOKUP(O9634,{1,3,6,9,12},{"Winter","Spring","Summer","Autumn","Winter"})</f>
        <v>Autumn</v>
      </c>
    </row>
    <row r="9635" spans="2:18"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c r="O9635" s="4">
        <f>MONTH(Table1[[#This Row],[Invoice Date]])</f>
        <v>11</v>
      </c>
      <c r="P9635" s="4">
        <f>YEAR(Table1[[#This Row],[Invoice Date]])</f>
        <v>2021</v>
      </c>
      <c r="Q9635" s="4" t="str">
        <f>"Q"&amp;ROUNDUP(MONTH(Table1[[#This Row],[Invoice Date]])/3,0)</f>
        <v>Q4</v>
      </c>
      <c r="R9635" s="4" t="str">
        <f>LOOKUP(O9635,{1,3,6,9,12},{"Winter","Spring","Summer","Autumn","Winter"})</f>
        <v>Autumn</v>
      </c>
    </row>
    <row r="9636" spans="2:18"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c r="O9636" s="4">
        <f>MONTH(Table1[[#This Row],[Invoice Date]])</f>
        <v>11</v>
      </c>
      <c r="P9636" s="4">
        <f>YEAR(Table1[[#This Row],[Invoice Date]])</f>
        <v>2021</v>
      </c>
      <c r="Q9636" s="4" t="str">
        <f>"Q"&amp;ROUNDUP(MONTH(Table1[[#This Row],[Invoice Date]])/3,0)</f>
        <v>Q4</v>
      </c>
      <c r="R9636" s="4" t="str">
        <f>LOOKUP(O9636,{1,3,6,9,12},{"Winter","Spring","Summer","Autumn","Winter"})</f>
        <v>Autumn</v>
      </c>
    </row>
    <row r="9637" spans="2:18"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c r="O9637" s="4">
        <f>MONTH(Table1[[#This Row],[Invoice Date]])</f>
        <v>11</v>
      </c>
      <c r="P9637" s="4">
        <f>YEAR(Table1[[#This Row],[Invoice Date]])</f>
        <v>2021</v>
      </c>
      <c r="Q9637" s="4" t="str">
        <f>"Q"&amp;ROUNDUP(MONTH(Table1[[#This Row],[Invoice Date]])/3,0)</f>
        <v>Q4</v>
      </c>
      <c r="R9637" s="4" t="str">
        <f>LOOKUP(O9637,{1,3,6,9,12},{"Winter","Spring","Summer","Autumn","Winter"})</f>
        <v>Autumn</v>
      </c>
    </row>
    <row r="9638" spans="2:18"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c r="O9638" s="4">
        <f>MONTH(Table1[[#This Row],[Invoice Date]])</f>
        <v>11</v>
      </c>
      <c r="P9638" s="4">
        <f>YEAR(Table1[[#This Row],[Invoice Date]])</f>
        <v>2021</v>
      </c>
      <c r="Q9638" s="4" t="str">
        <f>"Q"&amp;ROUNDUP(MONTH(Table1[[#This Row],[Invoice Date]])/3,0)</f>
        <v>Q4</v>
      </c>
      <c r="R9638" s="4" t="str">
        <f>LOOKUP(O9638,{1,3,6,9,12},{"Winter","Spring","Summer","Autumn","Winter"})</f>
        <v>Autumn</v>
      </c>
    </row>
    <row r="9639" spans="2:18"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c r="O9639" s="4">
        <f>MONTH(Table1[[#This Row],[Invoice Date]])</f>
        <v>12</v>
      </c>
      <c r="P9639" s="4">
        <f>YEAR(Table1[[#This Row],[Invoice Date]])</f>
        <v>2021</v>
      </c>
      <c r="Q9639" s="4" t="str">
        <f>"Q"&amp;ROUNDUP(MONTH(Table1[[#This Row],[Invoice Date]])/3,0)</f>
        <v>Q4</v>
      </c>
      <c r="R9639" s="4" t="str">
        <f>LOOKUP(O9639,{1,3,6,9,12},{"Winter","Spring","Summer","Autumn","Winter"})</f>
        <v>Winter</v>
      </c>
    </row>
    <row r="9640" spans="2:18"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c r="O9640" s="4">
        <f>MONTH(Table1[[#This Row],[Invoice Date]])</f>
        <v>12</v>
      </c>
      <c r="P9640" s="4">
        <f>YEAR(Table1[[#This Row],[Invoice Date]])</f>
        <v>2021</v>
      </c>
      <c r="Q9640" s="4" t="str">
        <f>"Q"&amp;ROUNDUP(MONTH(Table1[[#This Row],[Invoice Date]])/3,0)</f>
        <v>Q4</v>
      </c>
      <c r="R9640" s="4" t="str">
        <f>LOOKUP(O9640,{1,3,6,9,12},{"Winter","Spring","Summer","Autumn","Winter"})</f>
        <v>Winter</v>
      </c>
    </row>
    <row r="9641" spans="2:18"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c r="O9641" s="4">
        <f>MONTH(Table1[[#This Row],[Invoice Date]])</f>
        <v>12</v>
      </c>
      <c r="P9641" s="4">
        <f>YEAR(Table1[[#This Row],[Invoice Date]])</f>
        <v>2021</v>
      </c>
      <c r="Q9641" s="4" t="str">
        <f>"Q"&amp;ROUNDUP(MONTH(Table1[[#This Row],[Invoice Date]])/3,0)</f>
        <v>Q4</v>
      </c>
      <c r="R9641" s="4" t="str">
        <f>LOOKUP(O9641,{1,3,6,9,12},{"Winter","Spring","Summer","Autumn","Winter"})</f>
        <v>Winter</v>
      </c>
    </row>
    <row r="9642" spans="2:18"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c r="O9642" s="4">
        <f>MONTH(Table1[[#This Row],[Invoice Date]])</f>
        <v>12</v>
      </c>
      <c r="P9642" s="4">
        <f>YEAR(Table1[[#This Row],[Invoice Date]])</f>
        <v>2021</v>
      </c>
      <c r="Q9642" s="4" t="str">
        <f>"Q"&amp;ROUNDUP(MONTH(Table1[[#This Row],[Invoice Date]])/3,0)</f>
        <v>Q4</v>
      </c>
      <c r="R9642" s="4" t="str">
        <f>LOOKUP(O9642,{1,3,6,9,12},{"Winter","Spring","Summer","Autumn","Winter"})</f>
        <v>Winter</v>
      </c>
    </row>
    <row r="9643" spans="2:18"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c r="O9643" s="4">
        <f>MONTH(Table1[[#This Row],[Invoice Date]])</f>
        <v>12</v>
      </c>
      <c r="P9643" s="4">
        <f>YEAR(Table1[[#This Row],[Invoice Date]])</f>
        <v>2021</v>
      </c>
      <c r="Q9643" s="4" t="str">
        <f>"Q"&amp;ROUNDUP(MONTH(Table1[[#This Row],[Invoice Date]])/3,0)</f>
        <v>Q4</v>
      </c>
      <c r="R9643" s="4" t="str">
        <f>LOOKUP(O9643,{1,3,6,9,12},{"Winter","Spring","Summer","Autumn","Winter"})</f>
        <v>Winter</v>
      </c>
    </row>
    <row r="9644" spans="2:18"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c r="O9644" s="4">
        <f>MONTH(Table1[[#This Row],[Invoice Date]])</f>
        <v>12</v>
      </c>
      <c r="P9644" s="4">
        <f>YEAR(Table1[[#This Row],[Invoice Date]])</f>
        <v>2021</v>
      </c>
      <c r="Q9644" s="4" t="str">
        <f>"Q"&amp;ROUNDUP(MONTH(Table1[[#This Row],[Invoice Date]])/3,0)</f>
        <v>Q4</v>
      </c>
      <c r="R9644" s="4" t="str">
        <f>LOOKUP(O9644,{1,3,6,9,12},{"Winter","Spring","Summer","Autumn","Winter"})</f>
        <v>Winter</v>
      </c>
    </row>
    <row r="9645" spans="2:18"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c r="O9645" s="4">
        <f>MONTH(Table1[[#This Row],[Invoice Date]])</f>
        <v>1</v>
      </c>
      <c r="P9645" s="4">
        <f>YEAR(Table1[[#This Row],[Invoice Date]])</f>
        <v>2021</v>
      </c>
      <c r="Q9645" s="4" t="str">
        <f>"Q"&amp;ROUNDUP(MONTH(Table1[[#This Row],[Invoice Date]])/3,0)</f>
        <v>Q1</v>
      </c>
      <c r="R9645" s="4" t="str">
        <f>LOOKUP(O9645,{1,3,6,9,12},{"Winter","Spring","Summer","Autumn","Winter"})</f>
        <v>Winter</v>
      </c>
    </row>
    <row r="9646" spans="2:18"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c r="O9646" s="4">
        <f>MONTH(Table1[[#This Row],[Invoice Date]])</f>
        <v>1</v>
      </c>
      <c r="P9646" s="4">
        <f>YEAR(Table1[[#This Row],[Invoice Date]])</f>
        <v>2021</v>
      </c>
      <c r="Q9646" s="4" t="str">
        <f>"Q"&amp;ROUNDUP(MONTH(Table1[[#This Row],[Invoice Date]])/3,0)</f>
        <v>Q1</v>
      </c>
      <c r="R9646" s="4" t="str">
        <f>LOOKUP(O9646,{1,3,6,9,12},{"Winter","Spring","Summer","Autumn","Winter"})</f>
        <v>Winter</v>
      </c>
    </row>
    <row r="9647" spans="2:18"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c r="O9647" s="4">
        <f>MONTH(Table1[[#This Row],[Invoice Date]])</f>
        <v>1</v>
      </c>
      <c r="P9647" s="4">
        <f>YEAR(Table1[[#This Row],[Invoice Date]])</f>
        <v>2021</v>
      </c>
      <c r="Q9647" s="4" t="str">
        <f>"Q"&amp;ROUNDUP(MONTH(Table1[[#This Row],[Invoice Date]])/3,0)</f>
        <v>Q1</v>
      </c>
      <c r="R9647" s="4" t="str">
        <f>LOOKUP(O9647,{1,3,6,9,12},{"Winter","Spring","Summer","Autumn","Winter"})</f>
        <v>Winter</v>
      </c>
    </row>
    <row r="9648" spans="2:18"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c r="O9648" s="4">
        <f>MONTH(Table1[[#This Row],[Invoice Date]])</f>
        <v>1</v>
      </c>
      <c r="P9648" s="4">
        <f>YEAR(Table1[[#This Row],[Invoice Date]])</f>
        <v>2021</v>
      </c>
      <c r="Q9648" s="4" t="str">
        <f>"Q"&amp;ROUNDUP(MONTH(Table1[[#This Row],[Invoice Date]])/3,0)</f>
        <v>Q1</v>
      </c>
      <c r="R9648" s="4" t="str">
        <f>LOOKUP(O9648,{1,3,6,9,12},{"Winter","Spring","Summer","Autumn","Winter"})</f>
        <v>Winter</v>
      </c>
    </row>
    <row r="9649" spans="2:18"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c r="O9649" s="4">
        <f>MONTH(Table1[[#This Row],[Invoice Date]])</f>
        <v>1</v>
      </c>
      <c r="P9649" s="4">
        <f>YEAR(Table1[[#This Row],[Invoice Date]])</f>
        <v>2021</v>
      </c>
      <c r="Q9649" s="4" t="str">
        <f>"Q"&amp;ROUNDUP(MONTH(Table1[[#This Row],[Invoice Date]])/3,0)</f>
        <v>Q1</v>
      </c>
      <c r="R9649" s="4" t="str">
        <f>LOOKUP(O9649,{1,3,6,9,12},{"Winter","Spring","Summer","Autumn","Winter"})</f>
        <v>Winter</v>
      </c>
    </row>
    <row r="9650" spans="2:18"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c r="O9650" s="4">
        <f>MONTH(Table1[[#This Row],[Invoice Date]])</f>
        <v>1</v>
      </c>
      <c r="P9650" s="4">
        <f>YEAR(Table1[[#This Row],[Invoice Date]])</f>
        <v>2021</v>
      </c>
      <c r="Q9650" s="4" t="str">
        <f>"Q"&amp;ROUNDUP(MONTH(Table1[[#This Row],[Invoice Date]])/3,0)</f>
        <v>Q1</v>
      </c>
      <c r="R9650" s="4" t="str">
        <f>LOOKUP(O9650,{1,3,6,9,12},{"Winter","Spring","Summer","Autumn","Winter"})</f>
        <v>Winter</v>
      </c>
    </row>
    <row r="9651" spans="2:18"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c r="O9651" s="4">
        <f>MONTH(Table1[[#This Row],[Invoice Date]])</f>
        <v>2</v>
      </c>
      <c r="P9651" s="4">
        <f>YEAR(Table1[[#This Row],[Invoice Date]])</f>
        <v>2021</v>
      </c>
      <c r="Q9651" s="4" t="str">
        <f>"Q"&amp;ROUNDUP(MONTH(Table1[[#This Row],[Invoice Date]])/3,0)</f>
        <v>Q1</v>
      </c>
      <c r="R9651" s="4" t="str">
        <f>LOOKUP(O9651,{1,3,6,9,12},{"Winter","Spring","Summer","Autumn","Winter"})</f>
        <v>Winter</v>
      </c>
    </row>
    <row r="9652" spans="2:18"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c r="O9652" s="4">
        <f>MONTH(Table1[[#This Row],[Invoice Date]])</f>
        <v>2</v>
      </c>
      <c r="P9652" s="4">
        <f>YEAR(Table1[[#This Row],[Invoice Date]])</f>
        <v>2021</v>
      </c>
      <c r="Q9652" s="4" t="str">
        <f>"Q"&amp;ROUNDUP(MONTH(Table1[[#This Row],[Invoice Date]])/3,0)</f>
        <v>Q1</v>
      </c>
      <c r="R9652" s="4" t="str">
        <f>LOOKUP(O9652,{1,3,6,9,12},{"Winter","Spring","Summer","Autumn","Winter"})</f>
        <v>Winter</v>
      </c>
    </row>
    <row r="9653" spans="2:18"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c r="O9653" s="4">
        <f>MONTH(Table1[[#This Row],[Invoice Date]])</f>
        <v>2</v>
      </c>
      <c r="P9653" s="4">
        <f>YEAR(Table1[[#This Row],[Invoice Date]])</f>
        <v>2021</v>
      </c>
      <c r="Q9653" s="4" t="str">
        <f>"Q"&amp;ROUNDUP(MONTH(Table1[[#This Row],[Invoice Date]])/3,0)</f>
        <v>Q1</v>
      </c>
      <c r="R9653" s="4" t="str">
        <f>LOOKUP(O9653,{1,3,6,9,12},{"Winter","Spring","Summer","Autumn","Winter"})</f>
        <v>Winter</v>
      </c>
    </row>
  </sheetData>
  <mergeCells count="1">
    <mergeCell ref="C2:G3"/>
  </mergeCells>
  <conditionalFormatting sqref="B5:N9653">
    <cfRule type="containsBlanks" dxfId="0" priority="1">
      <formula>LEN(TRIM(B5))=0</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01C06-B1E7-4D3D-AAC9-B1E503CF65DE}">
  <dimension ref="C4"/>
  <sheetViews>
    <sheetView showGridLines="0" topLeftCell="B1" zoomScaleNormal="100" workbookViewId="0">
      <selection activeCell="G27" sqref="G27"/>
    </sheetView>
  </sheetViews>
  <sheetFormatPr defaultRowHeight="15" x14ac:dyDescent="0.25"/>
  <cols>
    <col min="1" max="16384" width="9.140625" style="22"/>
  </cols>
  <sheetData>
    <row r="4" spans="3:3" x14ac:dyDescent="0.25">
      <c r="C4"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83FF-C0A1-4DBB-8121-DACC4D0F9997}">
  <dimension ref="A3:D9"/>
  <sheetViews>
    <sheetView workbookViewId="0">
      <selection activeCell="D29" sqref="D29"/>
    </sheetView>
  </sheetViews>
  <sheetFormatPr defaultRowHeight="15" x14ac:dyDescent="0.25"/>
  <cols>
    <col min="1" max="1" width="13.85546875" bestFit="1" customWidth="1"/>
    <col min="2" max="2" width="20.42578125" bestFit="1" customWidth="1"/>
    <col min="3" max="4" width="15" bestFit="1" customWidth="1"/>
    <col min="5" max="5" width="27.42578125" bestFit="1" customWidth="1"/>
    <col min="6" max="6" width="9" customWidth="1"/>
    <col min="7" max="7" width="7.42578125" customWidth="1"/>
    <col min="8" max="8" width="10.140625" customWidth="1"/>
    <col min="9" max="9" width="9.42578125" customWidth="1"/>
    <col min="10" max="10" width="10.42578125" customWidth="1"/>
  </cols>
  <sheetData>
    <row r="3" spans="1:4" x14ac:dyDescent="0.25">
      <c r="A3" t="s">
        <v>138</v>
      </c>
      <c r="B3" t="s">
        <v>141</v>
      </c>
      <c r="C3" t="s">
        <v>139</v>
      </c>
      <c r="D3" t="s">
        <v>140</v>
      </c>
    </row>
    <row r="4" spans="1:4" x14ac:dyDescent="0.25">
      <c r="A4" s="11">
        <v>899902125</v>
      </c>
      <c r="B4" s="13">
        <v>0.422991293532333</v>
      </c>
      <c r="C4" s="11">
        <v>332134761.44999886</v>
      </c>
      <c r="D4" s="12">
        <v>2478861</v>
      </c>
    </row>
    <row r="8" spans="1:4" x14ac:dyDescent="0.25">
      <c r="A8" t="s">
        <v>138</v>
      </c>
      <c r="B8" t="s">
        <v>139</v>
      </c>
      <c r="C8" t="s">
        <v>140</v>
      </c>
      <c r="D8" s="21" t="s">
        <v>180</v>
      </c>
    </row>
    <row r="9" spans="1:4" x14ac:dyDescent="0.25">
      <c r="A9" s="11">
        <v>899902125</v>
      </c>
      <c r="B9" s="11">
        <v>332134761.44999886</v>
      </c>
      <c r="C9" s="12">
        <v>2478861</v>
      </c>
      <c r="D9" s="20">
        <f>GETPIVOTDATA("Total Operating Profit",$A$8)/GETPIVOTDATA("Total Revenue",$A$8)*100</f>
        <v>36.907876114860699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51EA-9D2B-4597-82A8-0F61AACFD94C}">
  <dimension ref="A3:C10"/>
  <sheetViews>
    <sheetView tabSelected="1" workbookViewId="0">
      <selection activeCell="B10" sqref="B10"/>
    </sheetView>
  </sheetViews>
  <sheetFormatPr defaultRowHeight="15" x14ac:dyDescent="0.25"/>
  <cols>
    <col min="1" max="1" width="26.140625" bestFit="1" customWidth="1"/>
    <col min="2" max="2" width="13.85546875" bestFit="1" customWidth="1"/>
    <col min="3" max="3" width="20.42578125" bestFit="1" customWidth="1"/>
    <col min="4" max="4" width="24.7109375" bestFit="1" customWidth="1"/>
    <col min="5" max="6" width="12.85546875" bestFit="1" customWidth="1"/>
    <col min="7" max="7" width="22.28515625" bestFit="1" customWidth="1"/>
    <col min="8" max="11" width="11.85546875" bestFit="1" customWidth="1"/>
    <col min="12" max="12" width="22.28515625" bestFit="1" customWidth="1"/>
    <col min="13" max="13" width="27.28515625" bestFit="1" customWidth="1"/>
  </cols>
  <sheetData>
    <row r="3" spans="1:3" x14ac:dyDescent="0.25">
      <c r="A3" s="14" t="s">
        <v>149</v>
      </c>
      <c r="B3" t="s">
        <v>138</v>
      </c>
      <c r="C3" t="s">
        <v>139</v>
      </c>
    </row>
    <row r="4" spans="1:3" x14ac:dyDescent="0.25">
      <c r="A4" s="15" t="s">
        <v>17</v>
      </c>
      <c r="B4" s="11">
        <v>208826244</v>
      </c>
      <c r="C4" s="11">
        <v>82802260.619999707</v>
      </c>
    </row>
    <row r="5" spans="1:3" x14ac:dyDescent="0.25">
      <c r="A5" s="15" t="s">
        <v>23</v>
      </c>
      <c r="B5" s="11">
        <v>179038860</v>
      </c>
      <c r="C5" s="11">
        <v>68650970.560000017</v>
      </c>
    </row>
    <row r="6" spans="1:3" x14ac:dyDescent="0.25">
      <c r="A6" s="15" t="s">
        <v>19</v>
      </c>
      <c r="B6" s="11">
        <v>153673680</v>
      </c>
      <c r="C6" s="11">
        <v>51846888.190000139</v>
      </c>
    </row>
    <row r="7" spans="1:3" x14ac:dyDescent="0.25">
      <c r="A7" s="15" t="s">
        <v>20</v>
      </c>
      <c r="B7" s="11">
        <v>128002813</v>
      </c>
      <c r="C7" s="11">
        <v>45095826.810000047</v>
      </c>
    </row>
    <row r="8" spans="1:3" x14ac:dyDescent="0.25">
      <c r="A8" s="15" t="s">
        <v>22</v>
      </c>
      <c r="B8" s="11">
        <v>123728632</v>
      </c>
      <c r="C8" s="11">
        <v>44763030.330000028</v>
      </c>
    </row>
    <row r="9" spans="1:3" x14ac:dyDescent="0.25">
      <c r="A9" s="15" t="s">
        <v>21</v>
      </c>
      <c r="B9" s="11">
        <v>106631896</v>
      </c>
      <c r="C9" s="11">
        <v>38975784.93999999</v>
      </c>
    </row>
    <row r="10" spans="1:3" x14ac:dyDescent="0.25">
      <c r="A10" s="17" t="s">
        <v>142</v>
      </c>
      <c r="B10" s="18">
        <v>899902125</v>
      </c>
      <c r="C10" s="18">
        <v>332134761.44999993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1FA5-3253-4BC5-85D1-9CCA49A515C7}">
  <dimension ref="A3:H6"/>
  <sheetViews>
    <sheetView workbookViewId="0">
      <selection activeCell="A6" sqref="A6"/>
    </sheetView>
  </sheetViews>
  <sheetFormatPr defaultRowHeight="15" x14ac:dyDescent="0.25"/>
  <cols>
    <col min="1" max="1" width="20.42578125" bestFit="1" customWidth="1"/>
    <col min="2" max="2" width="16.28515625" bestFit="1" customWidth="1"/>
    <col min="3" max="5" width="12.85546875" bestFit="1" customWidth="1"/>
    <col min="6" max="7" width="11.85546875" bestFit="1" customWidth="1"/>
    <col min="8" max="8" width="12.85546875" bestFit="1" customWidth="1"/>
  </cols>
  <sheetData>
    <row r="3" spans="1:8" x14ac:dyDescent="0.25">
      <c r="B3" s="14" t="s">
        <v>160</v>
      </c>
    </row>
    <row r="4" spans="1:8" x14ac:dyDescent="0.25">
      <c r="A4" s="14" t="s">
        <v>161</v>
      </c>
      <c r="B4" t="s">
        <v>30</v>
      </c>
      <c r="C4" t="s">
        <v>14</v>
      </c>
      <c r="D4" t="s">
        <v>26</v>
      </c>
      <c r="E4" t="s">
        <v>34</v>
      </c>
      <c r="F4" t="s">
        <v>61</v>
      </c>
      <c r="G4" t="s">
        <v>25</v>
      </c>
      <c r="H4" t="s">
        <v>142</v>
      </c>
    </row>
    <row r="5" spans="1:8" x14ac:dyDescent="0.25">
      <c r="A5" s="15" t="s">
        <v>138</v>
      </c>
      <c r="B5" s="11">
        <v>242964333</v>
      </c>
      <c r="C5" s="11">
        <v>220094720</v>
      </c>
      <c r="D5" s="11">
        <v>182470997</v>
      </c>
      <c r="E5" s="11">
        <v>102114753</v>
      </c>
      <c r="F5" s="11">
        <v>77698912</v>
      </c>
      <c r="G5" s="11">
        <v>74558410</v>
      </c>
      <c r="H5" s="11">
        <v>899902125</v>
      </c>
    </row>
    <row r="6" spans="1:8" x14ac:dyDescent="0.25">
      <c r="A6" s="15" t="s">
        <v>139</v>
      </c>
      <c r="B6" s="11">
        <v>85667873.180000097</v>
      </c>
      <c r="C6" s="11">
        <v>80722124.810000077</v>
      </c>
      <c r="D6" s="11">
        <v>74332954.959999874</v>
      </c>
      <c r="E6" s="11">
        <v>36811252.58000008</v>
      </c>
      <c r="F6" s="11">
        <v>28818503.309999976</v>
      </c>
      <c r="G6" s="11">
        <v>25782052.609999981</v>
      </c>
      <c r="H6" s="11">
        <v>332134761.45000011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40A5-5EFA-49B2-BA21-21FFC6D01F27}">
  <dimension ref="A3:Q19"/>
  <sheetViews>
    <sheetView workbookViewId="0">
      <selection activeCell="B16" sqref="B16"/>
    </sheetView>
  </sheetViews>
  <sheetFormatPr defaultRowHeight="15" x14ac:dyDescent="0.25"/>
  <cols>
    <col min="1" max="1" width="11.28515625" bestFit="1" customWidth="1"/>
    <col min="2" max="2" width="13.85546875" bestFit="1" customWidth="1"/>
    <col min="3" max="3" width="20.42578125" bestFit="1" customWidth="1"/>
    <col min="4" max="4" width="15" bestFit="1" customWidth="1"/>
    <col min="5" max="5" width="7.85546875" customWidth="1"/>
  </cols>
  <sheetData>
    <row r="3" spans="1:4" x14ac:dyDescent="0.25">
      <c r="A3" s="14" t="s">
        <v>150</v>
      </c>
      <c r="B3" t="s">
        <v>138</v>
      </c>
      <c r="C3" t="s">
        <v>139</v>
      </c>
    </row>
    <row r="4" spans="1:4" x14ac:dyDescent="0.25">
      <c r="A4" s="15" t="s">
        <v>31</v>
      </c>
      <c r="B4" s="11">
        <v>269943182</v>
      </c>
      <c r="C4" s="11">
        <v>89609406.550000042</v>
      </c>
    </row>
    <row r="5" spans="1:4" x14ac:dyDescent="0.25">
      <c r="A5" s="15" t="s">
        <v>15</v>
      </c>
      <c r="B5" s="11">
        <v>186324067</v>
      </c>
      <c r="C5" s="11">
        <v>68020587.650000006</v>
      </c>
    </row>
    <row r="6" spans="1:4" x14ac:dyDescent="0.25">
      <c r="A6" s="15" t="s">
        <v>27</v>
      </c>
      <c r="B6" s="11">
        <v>144663181</v>
      </c>
      <c r="C6" s="11">
        <v>61138004.070000023</v>
      </c>
    </row>
    <row r="7" spans="1:4" x14ac:dyDescent="0.25">
      <c r="A7" s="15" t="s">
        <v>48</v>
      </c>
      <c r="B7" s="11">
        <v>163171236</v>
      </c>
      <c r="C7" s="11">
        <v>60555416.699999973</v>
      </c>
    </row>
    <row r="8" spans="1:4" x14ac:dyDescent="0.25">
      <c r="A8" s="15" t="s">
        <v>36</v>
      </c>
      <c r="B8" s="11">
        <v>135800459</v>
      </c>
      <c r="C8" s="11">
        <v>52811346.480000101</v>
      </c>
    </row>
    <row r="9" spans="1:4" x14ac:dyDescent="0.25">
      <c r="A9" s="17" t="s">
        <v>142</v>
      </c>
      <c r="B9" s="18">
        <v>899902125</v>
      </c>
      <c r="C9" s="18">
        <v>332134761.45000017</v>
      </c>
    </row>
    <row r="12" spans="1:4" x14ac:dyDescent="0.25">
      <c r="A12" s="14" t="s">
        <v>157</v>
      </c>
      <c r="B12" t="s">
        <v>138</v>
      </c>
      <c r="C12" t="s">
        <v>139</v>
      </c>
      <c r="D12" t="s">
        <v>140</v>
      </c>
    </row>
    <row r="13" spans="1:4" x14ac:dyDescent="0.25">
      <c r="A13" s="15" t="s">
        <v>31</v>
      </c>
      <c r="B13" s="11">
        <v>269943182</v>
      </c>
      <c r="C13" s="11">
        <v>89609406.550000042</v>
      </c>
      <c r="D13" s="12">
        <v>686985</v>
      </c>
    </row>
    <row r="14" spans="1:4" x14ac:dyDescent="0.25">
      <c r="A14" s="15" t="s">
        <v>15</v>
      </c>
      <c r="B14" s="11">
        <v>186324067</v>
      </c>
      <c r="C14" s="11">
        <v>68020587.650000006</v>
      </c>
      <c r="D14" s="12">
        <v>501279</v>
      </c>
    </row>
    <row r="15" spans="1:4" x14ac:dyDescent="0.25">
      <c r="A15" s="15" t="s">
        <v>27</v>
      </c>
      <c r="B15" s="11">
        <v>144663181</v>
      </c>
      <c r="C15" s="11">
        <v>61138004.070000023</v>
      </c>
      <c r="D15" s="12">
        <v>492260</v>
      </c>
    </row>
    <row r="16" spans="1:4" x14ac:dyDescent="0.25">
      <c r="A16" s="15" t="s">
        <v>48</v>
      </c>
      <c r="B16" s="11">
        <v>163171236</v>
      </c>
      <c r="C16" s="11">
        <v>60555416.699999973</v>
      </c>
      <c r="D16" s="12">
        <v>407000</v>
      </c>
    </row>
    <row r="17" spans="1:17" x14ac:dyDescent="0.25">
      <c r="A17" s="15" t="s">
        <v>36</v>
      </c>
      <c r="B17" s="11">
        <v>135800459</v>
      </c>
      <c r="C17" s="11">
        <v>52811346.480000101</v>
      </c>
      <c r="D17" s="12">
        <v>391337</v>
      </c>
    </row>
    <row r="18" spans="1:17" x14ac:dyDescent="0.25">
      <c r="A18" s="17" t="s">
        <v>142</v>
      </c>
      <c r="B18" s="18">
        <v>899902125</v>
      </c>
      <c r="C18" s="18">
        <v>332134761.45000017</v>
      </c>
      <c r="D18" s="19">
        <v>2478861</v>
      </c>
      <c r="F18" s="27" t="s">
        <v>155</v>
      </c>
      <c r="G18" s="28"/>
      <c r="H18" s="28"/>
      <c r="I18" s="28"/>
      <c r="J18" s="28"/>
      <c r="K18" s="28"/>
      <c r="L18" s="28"/>
      <c r="M18" s="28"/>
      <c r="N18" s="28"/>
      <c r="O18" s="28"/>
      <c r="P18" s="28"/>
      <c r="Q18" s="28"/>
    </row>
    <row r="19" spans="1:17" x14ac:dyDescent="0.25">
      <c r="F19" s="27" t="s">
        <v>154</v>
      </c>
      <c r="G19" s="28"/>
      <c r="H19" s="28"/>
      <c r="I19" s="28"/>
      <c r="J19" s="28"/>
      <c r="K19" s="28"/>
      <c r="L19" s="28"/>
      <c r="M19" s="28"/>
      <c r="N19" s="28"/>
      <c r="O19" s="28"/>
      <c r="P19" s="28"/>
      <c r="Q19" s="28"/>
    </row>
  </sheetData>
  <mergeCells count="2">
    <mergeCell ref="F18:Q18"/>
    <mergeCell ref="F19:Q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6415-C460-4386-94EB-6ADBA8E75863}">
  <dimension ref="A3:G7"/>
  <sheetViews>
    <sheetView workbookViewId="0">
      <selection activeCell="D7" sqref="D7"/>
    </sheetView>
  </sheetViews>
  <sheetFormatPr defaultRowHeight="15" x14ac:dyDescent="0.25"/>
  <cols>
    <col min="1" max="1" width="14.28515625" bestFit="1" customWidth="1"/>
    <col min="2" max="7" width="12.85546875" bestFit="1" customWidth="1"/>
  </cols>
  <sheetData>
    <row r="3" spans="1:7" x14ac:dyDescent="0.25">
      <c r="A3" s="14" t="s">
        <v>152</v>
      </c>
      <c r="B3" s="14" t="s">
        <v>151</v>
      </c>
    </row>
    <row r="4" spans="1:7" x14ac:dyDescent="0.25">
      <c r="A4" s="14" t="s">
        <v>153</v>
      </c>
      <c r="B4" t="s">
        <v>36</v>
      </c>
      <c r="C4" t="s">
        <v>15</v>
      </c>
      <c r="D4" t="s">
        <v>27</v>
      </c>
      <c r="E4" t="s">
        <v>48</v>
      </c>
      <c r="F4" t="s">
        <v>31</v>
      </c>
      <c r="G4" t="s">
        <v>142</v>
      </c>
    </row>
    <row r="5" spans="1:7" x14ac:dyDescent="0.25">
      <c r="A5" s="15" t="s">
        <v>143</v>
      </c>
      <c r="B5" s="11">
        <v>7378068</v>
      </c>
      <c r="C5" s="11">
        <v>40749709</v>
      </c>
      <c r="D5" s="11">
        <v>25456882</v>
      </c>
      <c r="E5" s="11">
        <v>31600863</v>
      </c>
      <c r="F5" s="11">
        <v>76895153</v>
      </c>
      <c r="G5" s="11">
        <v>182080675</v>
      </c>
    </row>
    <row r="6" spans="1:7" x14ac:dyDescent="0.25">
      <c r="A6" s="15" t="s">
        <v>144</v>
      </c>
      <c r="B6" s="11">
        <v>128422391</v>
      </c>
      <c r="C6" s="11">
        <v>145574358</v>
      </c>
      <c r="D6" s="11">
        <v>119206299</v>
      </c>
      <c r="E6" s="11">
        <v>131570373</v>
      </c>
      <c r="F6" s="11">
        <v>193048029</v>
      </c>
      <c r="G6" s="11">
        <v>717821450</v>
      </c>
    </row>
    <row r="7" spans="1:7" x14ac:dyDescent="0.25">
      <c r="A7" s="17" t="s">
        <v>142</v>
      </c>
      <c r="B7" s="18">
        <v>135800459</v>
      </c>
      <c r="C7" s="18">
        <v>186324067</v>
      </c>
      <c r="D7" s="18">
        <v>144663181</v>
      </c>
      <c r="E7" s="18">
        <v>163171236</v>
      </c>
      <c r="F7" s="18">
        <v>269943182</v>
      </c>
      <c r="G7" s="18">
        <v>899902125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38C4-65C3-46CF-BC58-3D981AD0655B}">
  <dimension ref="A3:G11"/>
  <sheetViews>
    <sheetView workbookViewId="0">
      <selection activeCell="C9" sqref="C9"/>
    </sheetView>
  </sheetViews>
  <sheetFormatPr defaultRowHeight="15" x14ac:dyDescent="0.25"/>
  <cols>
    <col min="1" max="1" width="26.140625" bestFit="1" customWidth="1"/>
    <col min="2" max="6" width="11.85546875" bestFit="1" customWidth="1"/>
    <col min="7" max="7" width="12.85546875" bestFit="1" customWidth="1"/>
  </cols>
  <sheetData>
    <row r="3" spans="1:7" x14ac:dyDescent="0.25">
      <c r="A3" s="14" t="s">
        <v>139</v>
      </c>
      <c r="B3" s="14" t="s">
        <v>150</v>
      </c>
    </row>
    <row r="4" spans="1:7" x14ac:dyDescent="0.25">
      <c r="A4" s="14" t="s">
        <v>158</v>
      </c>
      <c r="B4" t="s">
        <v>36</v>
      </c>
      <c r="C4" t="s">
        <v>15</v>
      </c>
      <c r="D4" t="s">
        <v>27</v>
      </c>
      <c r="E4" t="s">
        <v>48</v>
      </c>
      <c r="F4" t="s">
        <v>31</v>
      </c>
      <c r="G4" t="s">
        <v>142</v>
      </c>
    </row>
    <row r="5" spans="1:7" x14ac:dyDescent="0.25">
      <c r="A5" s="15" t="s">
        <v>17</v>
      </c>
      <c r="B5" s="11">
        <v>14997372.709999999</v>
      </c>
      <c r="C5" s="11">
        <v>21356317.220000003</v>
      </c>
      <c r="D5" s="11">
        <v>11507860.660000008</v>
      </c>
      <c r="E5" s="11">
        <v>14622841.990000004</v>
      </c>
      <c r="F5" s="11">
        <v>20317868.040000018</v>
      </c>
      <c r="G5" s="11">
        <v>82802260.62000002</v>
      </c>
    </row>
    <row r="6" spans="1:7" x14ac:dyDescent="0.25">
      <c r="A6" s="15" t="s">
        <v>23</v>
      </c>
      <c r="B6" s="11">
        <v>12325078.17</v>
      </c>
      <c r="C6" s="11">
        <v>13499220.790000008</v>
      </c>
      <c r="D6" s="11">
        <v>14655080.770000003</v>
      </c>
      <c r="E6" s="11">
        <v>13879544.949999999</v>
      </c>
      <c r="F6" s="11">
        <v>14292045.880000003</v>
      </c>
      <c r="G6" s="11">
        <v>68650970.560000002</v>
      </c>
    </row>
    <row r="7" spans="1:7" x14ac:dyDescent="0.25">
      <c r="A7" s="15" t="s">
        <v>19</v>
      </c>
      <c r="B7" s="11">
        <v>7406814.4299999988</v>
      </c>
      <c r="C7" s="11">
        <v>10250669.639999995</v>
      </c>
      <c r="D7" s="11">
        <v>9991601.7299999967</v>
      </c>
      <c r="E7" s="11">
        <v>9516266.5400000084</v>
      </c>
      <c r="F7" s="11">
        <v>14681535.849999994</v>
      </c>
      <c r="G7" s="11">
        <v>51846888.18999999</v>
      </c>
    </row>
    <row r="8" spans="1:7" x14ac:dyDescent="0.25">
      <c r="A8" s="15" t="s">
        <v>20</v>
      </c>
      <c r="B8" s="11">
        <v>5805677.6500000022</v>
      </c>
      <c r="C8" s="11">
        <v>7956707.1900000032</v>
      </c>
      <c r="D8" s="11">
        <v>9256077.2900000028</v>
      </c>
      <c r="E8" s="11">
        <v>7330155.5900000036</v>
      </c>
      <c r="F8" s="11">
        <v>14747209.089999998</v>
      </c>
      <c r="G8" s="11">
        <v>45095826.81000001</v>
      </c>
    </row>
    <row r="9" spans="1:7" x14ac:dyDescent="0.25">
      <c r="A9" s="15" t="s">
        <v>22</v>
      </c>
      <c r="B9" s="11">
        <v>7232529.3200000012</v>
      </c>
      <c r="C9" s="11">
        <v>8161542.3299999945</v>
      </c>
      <c r="D9" s="11">
        <v>7246000.790000001</v>
      </c>
      <c r="E9" s="11">
        <v>8284084.2000000011</v>
      </c>
      <c r="F9" s="11">
        <v>13838873.689999996</v>
      </c>
      <c r="G9" s="11">
        <v>44763030.329999998</v>
      </c>
    </row>
    <row r="10" spans="1:7" x14ac:dyDescent="0.25">
      <c r="A10" s="15" t="s">
        <v>21</v>
      </c>
      <c r="B10" s="11">
        <v>5043874.1999999993</v>
      </c>
      <c r="C10" s="11">
        <v>6796130.4800000023</v>
      </c>
      <c r="D10" s="11">
        <v>8481382.8299999945</v>
      </c>
      <c r="E10" s="11">
        <v>6922523.4300000016</v>
      </c>
      <c r="F10" s="11">
        <v>11731874.000000015</v>
      </c>
      <c r="G10" s="11">
        <v>38975784.940000013</v>
      </c>
    </row>
    <row r="11" spans="1:7" x14ac:dyDescent="0.25">
      <c r="A11" s="17" t="s">
        <v>142</v>
      </c>
      <c r="B11" s="18">
        <v>52811346.480000004</v>
      </c>
      <c r="C11" s="18">
        <v>68020587.650000006</v>
      </c>
      <c r="D11" s="18">
        <v>61138004.070000008</v>
      </c>
      <c r="E11" s="18">
        <v>60555416.70000001</v>
      </c>
      <c r="F11" s="18">
        <v>89609406.550000042</v>
      </c>
      <c r="G11" s="18">
        <v>332134761.44999999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CA8F-317F-43BB-82F3-14D1C3877394}">
  <dimension ref="A3:C7"/>
  <sheetViews>
    <sheetView workbookViewId="0">
      <selection activeCell="D14" sqref="D14"/>
    </sheetView>
  </sheetViews>
  <sheetFormatPr defaultRowHeight="15" x14ac:dyDescent="0.25"/>
  <cols>
    <col min="1" max="1" width="16.85546875" bestFit="1" customWidth="1"/>
    <col min="2" max="2" width="13.85546875" bestFit="1" customWidth="1"/>
    <col min="3" max="3" width="20.42578125" bestFit="1" customWidth="1"/>
    <col min="4" max="4" width="27.140625" bestFit="1" customWidth="1"/>
    <col min="5" max="6" width="12.85546875" bestFit="1" customWidth="1"/>
    <col min="7" max="7" width="22.28515625" bestFit="1" customWidth="1"/>
    <col min="8" max="11" width="11.85546875" bestFit="1" customWidth="1"/>
    <col min="12" max="12" width="22.28515625" bestFit="1" customWidth="1"/>
    <col min="13" max="13" width="27.28515625" bestFit="1" customWidth="1"/>
  </cols>
  <sheetData>
    <row r="3" spans="1:3" x14ac:dyDescent="0.25">
      <c r="A3" s="14" t="s">
        <v>156</v>
      </c>
      <c r="B3" t="s">
        <v>138</v>
      </c>
      <c r="C3" t="s">
        <v>139</v>
      </c>
    </row>
    <row r="4" spans="1:3" x14ac:dyDescent="0.25">
      <c r="A4" s="15" t="s">
        <v>18</v>
      </c>
      <c r="B4" s="11">
        <v>356643750</v>
      </c>
      <c r="C4" s="11">
        <v>127591287.5</v>
      </c>
    </row>
    <row r="5" spans="1:3" x14ac:dyDescent="0.25">
      <c r="A5" s="15" t="s">
        <v>24</v>
      </c>
      <c r="B5" s="11">
        <v>295585493</v>
      </c>
      <c r="C5" s="11">
        <v>107988297.47999997</v>
      </c>
    </row>
    <row r="6" spans="1:3" x14ac:dyDescent="0.25">
      <c r="A6" s="15" t="s">
        <v>83</v>
      </c>
      <c r="B6" s="11">
        <v>247672882</v>
      </c>
      <c r="C6" s="11">
        <v>96555176.470000148</v>
      </c>
    </row>
    <row r="7" spans="1:3" x14ac:dyDescent="0.25">
      <c r="A7" s="17" t="s">
        <v>142</v>
      </c>
      <c r="B7" s="18">
        <v>899902125</v>
      </c>
      <c r="C7" s="18">
        <v>332134761.45000011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C903-703C-4B49-987E-B8921BB23CD8}">
  <dimension ref="A3:C60"/>
  <sheetViews>
    <sheetView workbookViewId="0">
      <selection activeCell="D49" sqref="D49"/>
    </sheetView>
  </sheetViews>
  <sheetFormatPr defaultRowHeight="15" x14ac:dyDescent="0.25"/>
  <cols>
    <col min="1" max="1" width="11.28515625" bestFit="1" customWidth="1"/>
    <col min="2" max="2" width="13.85546875" bestFit="1" customWidth="1"/>
    <col min="3" max="3" width="20.42578125" bestFit="1" customWidth="1"/>
    <col min="4" max="4" width="11.5703125" bestFit="1" customWidth="1"/>
  </cols>
  <sheetData>
    <row r="3" spans="1:3" x14ac:dyDescent="0.25">
      <c r="A3" s="14" t="s">
        <v>159</v>
      </c>
      <c r="B3" t="s">
        <v>138</v>
      </c>
      <c r="C3" t="s">
        <v>139</v>
      </c>
    </row>
    <row r="4" spans="1:3" x14ac:dyDescent="0.25">
      <c r="A4" s="15" t="s">
        <v>143</v>
      </c>
      <c r="B4" s="11">
        <v>182080675</v>
      </c>
      <c r="C4" s="11">
        <v>63375662.580000043</v>
      </c>
    </row>
    <row r="5" spans="1:3" x14ac:dyDescent="0.25">
      <c r="A5" s="16" t="s">
        <v>145</v>
      </c>
      <c r="B5" s="11">
        <v>48912311</v>
      </c>
      <c r="C5" s="11">
        <v>16899366.110000003</v>
      </c>
    </row>
    <row r="6" spans="1:3" x14ac:dyDescent="0.25">
      <c r="A6" s="16" t="s">
        <v>146</v>
      </c>
      <c r="B6" s="11">
        <v>50354839</v>
      </c>
      <c r="C6" s="11">
        <v>17464862.699999996</v>
      </c>
    </row>
    <row r="7" spans="1:3" x14ac:dyDescent="0.25">
      <c r="A7" s="16" t="s">
        <v>147</v>
      </c>
      <c r="B7" s="11">
        <v>55328429</v>
      </c>
      <c r="C7" s="11">
        <v>19376292.090000015</v>
      </c>
    </row>
    <row r="8" spans="1:3" x14ac:dyDescent="0.25">
      <c r="A8" s="16" t="s">
        <v>148</v>
      </c>
      <c r="B8" s="11">
        <v>27485096</v>
      </c>
      <c r="C8" s="11">
        <v>9635141.6800000202</v>
      </c>
    </row>
    <row r="9" spans="1:3" x14ac:dyDescent="0.25">
      <c r="A9" s="15" t="s">
        <v>144</v>
      </c>
      <c r="B9" s="11">
        <v>717821450</v>
      </c>
      <c r="C9" s="11">
        <v>268759098.87000012</v>
      </c>
    </row>
    <row r="10" spans="1:3" x14ac:dyDescent="0.25">
      <c r="A10" s="16" t="s">
        <v>145</v>
      </c>
      <c r="B10" s="11">
        <v>140476093</v>
      </c>
      <c r="C10" s="11">
        <v>50075093.100000054</v>
      </c>
    </row>
    <row r="11" spans="1:3" x14ac:dyDescent="0.25">
      <c r="A11" s="16" t="s">
        <v>146</v>
      </c>
      <c r="B11" s="11">
        <v>177240198</v>
      </c>
      <c r="C11" s="11">
        <v>66755345.860000044</v>
      </c>
    </row>
    <row r="12" spans="1:3" x14ac:dyDescent="0.25">
      <c r="A12" s="16" t="s">
        <v>147</v>
      </c>
      <c r="B12" s="11">
        <v>209979925</v>
      </c>
      <c r="C12" s="11">
        <v>80139633.529999942</v>
      </c>
    </row>
    <row r="13" spans="1:3" x14ac:dyDescent="0.25">
      <c r="A13" s="16" t="s">
        <v>148</v>
      </c>
      <c r="B13" s="11">
        <v>190125234</v>
      </c>
      <c r="C13" s="11">
        <v>71789026.380000055</v>
      </c>
    </row>
    <row r="14" spans="1:3" x14ac:dyDescent="0.25">
      <c r="A14" s="17" t="s">
        <v>142</v>
      </c>
      <c r="B14" s="18">
        <v>899902125</v>
      </c>
      <c r="C14" s="18">
        <v>332134761.45000017</v>
      </c>
    </row>
    <row r="17" spans="1:3" x14ac:dyDescent="0.25">
      <c r="A17" s="14" t="s">
        <v>159</v>
      </c>
      <c r="B17" t="s">
        <v>138</v>
      </c>
      <c r="C17" t="s">
        <v>139</v>
      </c>
    </row>
    <row r="18" spans="1:3" x14ac:dyDescent="0.25">
      <c r="A18" s="15" t="s">
        <v>143</v>
      </c>
      <c r="B18" s="11">
        <v>182080675</v>
      </c>
      <c r="C18" s="11">
        <v>63375662.580000013</v>
      </c>
    </row>
    <row r="19" spans="1:3" x14ac:dyDescent="0.25">
      <c r="A19" s="16" t="s">
        <v>162</v>
      </c>
      <c r="B19" s="11">
        <v>16253746</v>
      </c>
      <c r="C19" s="11">
        <v>5830005.4100000001</v>
      </c>
    </row>
    <row r="20" spans="1:3" x14ac:dyDescent="0.25">
      <c r="A20" s="16" t="s">
        <v>163</v>
      </c>
      <c r="B20" s="11">
        <v>14997988</v>
      </c>
      <c r="C20" s="11">
        <v>5207354.4400000004</v>
      </c>
    </row>
    <row r="21" spans="1:3" x14ac:dyDescent="0.25">
      <c r="A21" s="16" t="s">
        <v>164</v>
      </c>
      <c r="B21" s="11">
        <v>17660577</v>
      </c>
      <c r="C21" s="11">
        <v>5862006.2600000007</v>
      </c>
    </row>
    <row r="22" spans="1:3" x14ac:dyDescent="0.25">
      <c r="A22" s="16" t="s">
        <v>165</v>
      </c>
      <c r="B22" s="11">
        <v>24607006</v>
      </c>
      <c r="C22" s="11">
        <v>9301293.3400000017</v>
      </c>
    </row>
    <row r="23" spans="1:3" x14ac:dyDescent="0.25">
      <c r="A23" s="16" t="s">
        <v>166</v>
      </c>
      <c r="B23" s="11">
        <v>16918014</v>
      </c>
      <c r="C23" s="11">
        <v>5870841.9500000002</v>
      </c>
    </row>
    <row r="24" spans="1:3" x14ac:dyDescent="0.25">
      <c r="A24" s="16" t="s">
        <v>167</v>
      </c>
      <c r="B24" s="11">
        <v>8829819</v>
      </c>
      <c r="C24" s="11">
        <v>2292727.4100000006</v>
      </c>
    </row>
    <row r="25" spans="1:3" x14ac:dyDescent="0.25">
      <c r="A25" s="16" t="s">
        <v>168</v>
      </c>
      <c r="B25" s="11">
        <v>17146013</v>
      </c>
      <c r="C25" s="11">
        <v>4917665.1099999966</v>
      </c>
    </row>
    <row r="26" spans="1:3" x14ac:dyDescent="0.25">
      <c r="A26" s="16" t="s">
        <v>169</v>
      </c>
      <c r="B26" s="11">
        <v>19877980</v>
      </c>
      <c r="C26" s="11">
        <v>7338924.5400000028</v>
      </c>
    </row>
    <row r="27" spans="1:3" x14ac:dyDescent="0.25">
      <c r="A27" s="16" t="s">
        <v>170</v>
      </c>
      <c r="B27" s="11">
        <v>18304436</v>
      </c>
      <c r="C27" s="11">
        <v>7119702.4399999995</v>
      </c>
    </row>
    <row r="28" spans="1:3" x14ac:dyDescent="0.25">
      <c r="A28" s="16" t="s">
        <v>171</v>
      </c>
      <c r="B28" s="11">
        <v>10836269</v>
      </c>
      <c r="C28" s="11">
        <v>4139469.2099999995</v>
      </c>
    </row>
    <row r="29" spans="1:3" x14ac:dyDescent="0.25">
      <c r="A29" s="16" t="s">
        <v>172</v>
      </c>
      <c r="B29" s="11">
        <v>8622300</v>
      </c>
      <c r="C29" s="11">
        <v>2783476.2399999988</v>
      </c>
    </row>
    <row r="30" spans="1:3" x14ac:dyDescent="0.25">
      <c r="A30" s="16" t="s">
        <v>173</v>
      </c>
      <c r="B30" s="11">
        <v>8026527</v>
      </c>
      <c r="C30" s="11">
        <v>2712196.2300000014</v>
      </c>
    </row>
    <row r="31" spans="1:3" x14ac:dyDescent="0.25">
      <c r="A31" s="15" t="s">
        <v>144</v>
      </c>
      <c r="B31" s="11">
        <v>717821450</v>
      </c>
      <c r="C31" s="11">
        <v>268759098.87</v>
      </c>
    </row>
    <row r="32" spans="1:3" x14ac:dyDescent="0.25">
      <c r="A32" s="16" t="s">
        <v>162</v>
      </c>
      <c r="B32" s="11">
        <v>55225396</v>
      </c>
      <c r="C32" s="11">
        <v>19311929.099999994</v>
      </c>
    </row>
    <row r="33" spans="1:3" x14ac:dyDescent="0.25">
      <c r="A33" s="16" t="s">
        <v>163</v>
      </c>
      <c r="B33" s="11">
        <v>46102165</v>
      </c>
      <c r="C33" s="11">
        <v>16185382.25999999</v>
      </c>
    </row>
    <row r="34" spans="1:3" x14ac:dyDescent="0.25">
      <c r="A34" s="16" t="s">
        <v>164</v>
      </c>
      <c r="B34" s="11">
        <v>39148532</v>
      </c>
      <c r="C34" s="11">
        <v>14577781.740000006</v>
      </c>
    </row>
    <row r="35" spans="1:3" x14ac:dyDescent="0.25">
      <c r="A35" s="16" t="s">
        <v>165</v>
      </c>
      <c r="B35" s="11">
        <v>47732964</v>
      </c>
      <c r="C35" s="11">
        <v>18257943.970000006</v>
      </c>
    </row>
    <row r="36" spans="1:3" x14ac:dyDescent="0.25">
      <c r="A36" s="16" t="s">
        <v>166</v>
      </c>
      <c r="B36" s="11">
        <v>63589681</v>
      </c>
      <c r="C36" s="11">
        <v>24075413.379999977</v>
      </c>
    </row>
    <row r="37" spans="1:3" x14ac:dyDescent="0.25">
      <c r="A37" s="16" t="s">
        <v>167</v>
      </c>
      <c r="B37" s="11">
        <v>65917553</v>
      </c>
      <c r="C37" s="11">
        <v>24421988.509999976</v>
      </c>
    </row>
    <row r="38" spans="1:3" x14ac:dyDescent="0.25">
      <c r="A38" s="16" t="s">
        <v>168</v>
      </c>
      <c r="B38" s="11">
        <v>78334681</v>
      </c>
      <c r="C38" s="11">
        <v>29137233.48000003</v>
      </c>
    </row>
    <row r="39" spans="1:3" x14ac:dyDescent="0.25">
      <c r="A39" s="16" t="s">
        <v>169</v>
      </c>
      <c r="B39" s="11">
        <v>72288221</v>
      </c>
      <c r="C39" s="11">
        <v>27112515.760000009</v>
      </c>
    </row>
    <row r="40" spans="1:3" x14ac:dyDescent="0.25">
      <c r="A40" s="16" t="s">
        <v>170</v>
      </c>
      <c r="B40" s="11">
        <v>59357023</v>
      </c>
      <c r="C40" s="11">
        <v>23889884.29000001</v>
      </c>
    </row>
    <row r="41" spans="1:3" x14ac:dyDescent="0.25">
      <c r="A41" s="16" t="s">
        <v>171</v>
      </c>
      <c r="B41" s="11">
        <v>53074764</v>
      </c>
      <c r="C41" s="11">
        <v>20938975.390000004</v>
      </c>
    </row>
    <row r="42" spans="1:3" x14ac:dyDescent="0.25">
      <c r="A42" s="16" t="s">
        <v>172</v>
      </c>
      <c r="B42" s="11">
        <v>59235040</v>
      </c>
      <c r="C42" s="11">
        <v>21972045.189999979</v>
      </c>
    </row>
    <row r="43" spans="1:3" x14ac:dyDescent="0.25">
      <c r="A43" s="16" t="s">
        <v>173</v>
      </c>
      <c r="B43" s="11">
        <v>77815430</v>
      </c>
      <c r="C43" s="11">
        <v>28878005.799999986</v>
      </c>
    </row>
    <row r="44" spans="1:3" x14ac:dyDescent="0.25">
      <c r="A44" s="17" t="s">
        <v>142</v>
      </c>
      <c r="B44" s="18">
        <v>899902125</v>
      </c>
      <c r="C44" s="18">
        <v>332134761.45000005</v>
      </c>
    </row>
    <row r="47" spans="1:3" x14ac:dyDescent="0.25">
      <c r="A47" s="14" t="s">
        <v>179</v>
      </c>
      <c r="B47" t="s">
        <v>138</v>
      </c>
      <c r="C47" t="s">
        <v>139</v>
      </c>
    </row>
    <row r="48" spans="1:3" x14ac:dyDescent="0.25">
      <c r="A48" s="15" t="s">
        <v>175</v>
      </c>
      <c r="B48" s="11">
        <v>209429832</v>
      </c>
      <c r="C48" s="11">
        <v>80843552.760000095</v>
      </c>
    </row>
    <row r="49" spans="1:3" x14ac:dyDescent="0.25">
      <c r="A49" s="16" t="s">
        <v>143</v>
      </c>
      <c r="B49" s="11">
        <v>37763005</v>
      </c>
      <c r="C49" s="11">
        <v>14042647.890000008</v>
      </c>
    </row>
    <row r="50" spans="1:3" x14ac:dyDescent="0.25">
      <c r="A50" s="16" t="s">
        <v>144</v>
      </c>
      <c r="B50" s="11">
        <v>171666827</v>
      </c>
      <c r="C50" s="11">
        <v>66800904.870000087</v>
      </c>
    </row>
    <row r="51" spans="1:3" x14ac:dyDescent="0.25">
      <c r="A51" s="15" t="s">
        <v>176</v>
      </c>
      <c r="B51" s="11">
        <v>209656774</v>
      </c>
      <c r="C51" s="11">
        <v>77945280.639999956</v>
      </c>
    </row>
    <row r="52" spans="1:3" x14ac:dyDescent="0.25">
      <c r="A52" s="16" t="s">
        <v>143</v>
      </c>
      <c r="B52" s="11">
        <v>59185597</v>
      </c>
      <c r="C52" s="11">
        <v>21034141.550000001</v>
      </c>
    </row>
    <row r="53" spans="1:3" x14ac:dyDescent="0.25">
      <c r="A53" s="16" t="s">
        <v>144</v>
      </c>
      <c r="B53" s="11">
        <v>150471177</v>
      </c>
      <c r="C53" s="11">
        <v>56911139.089999959</v>
      </c>
    </row>
    <row r="54" spans="1:3" x14ac:dyDescent="0.25">
      <c r="A54" s="15" t="s">
        <v>177</v>
      </c>
      <c r="B54" s="11">
        <v>262394267</v>
      </c>
      <c r="C54" s="11">
        <v>95221054.810000062</v>
      </c>
    </row>
    <row r="55" spans="1:3" x14ac:dyDescent="0.25">
      <c r="A55" s="16" t="s">
        <v>143</v>
      </c>
      <c r="B55" s="11">
        <v>45853812</v>
      </c>
      <c r="C55" s="11">
        <v>14549317.060000002</v>
      </c>
    </row>
    <row r="56" spans="1:3" x14ac:dyDescent="0.25">
      <c r="A56" s="16" t="s">
        <v>144</v>
      </c>
      <c r="B56" s="11">
        <v>216540455</v>
      </c>
      <c r="C56" s="11">
        <v>80671737.75000006</v>
      </c>
    </row>
    <row r="57" spans="1:3" x14ac:dyDescent="0.25">
      <c r="A57" s="15" t="s">
        <v>178</v>
      </c>
      <c r="B57" s="11">
        <v>218421252</v>
      </c>
      <c r="C57" s="11">
        <v>78124873.240000129</v>
      </c>
    </row>
    <row r="58" spans="1:3" x14ac:dyDescent="0.25">
      <c r="A58" s="16" t="s">
        <v>143</v>
      </c>
      <c r="B58" s="11">
        <v>39278261</v>
      </c>
      <c r="C58" s="11">
        <v>13749556.08</v>
      </c>
    </row>
    <row r="59" spans="1:3" x14ac:dyDescent="0.25">
      <c r="A59" s="16" t="s">
        <v>144</v>
      </c>
      <c r="B59" s="11">
        <v>179142991</v>
      </c>
      <c r="C59" s="11">
        <v>64375317.160000131</v>
      </c>
    </row>
    <row r="60" spans="1:3" x14ac:dyDescent="0.25">
      <c r="A60" s="15" t="s">
        <v>142</v>
      </c>
      <c r="B60" s="11">
        <v>899902125</v>
      </c>
      <c r="C60" s="11">
        <v>332134761.45000023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Sales Adidas</vt:lpstr>
      <vt:lpstr>Dashboard</vt:lpstr>
      <vt:lpstr>KPI Pivot</vt:lpstr>
      <vt:lpstr>Product Performance</vt:lpstr>
      <vt:lpstr>Retailer Analysis</vt:lpstr>
      <vt:lpstr>Regional Analysis</vt:lpstr>
      <vt:lpstr>Yearly Sales By Region</vt:lpstr>
      <vt:lpstr>Product + Region</vt:lpstr>
      <vt:lpstr>Sales Method</vt:lpstr>
      <vt:lpstr> Sales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Amarachi DURU</cp:lastModifiedBy>
  <dcterms:created xsi:type="dcterms:W3CDTF">2015-06-05T18:17:20Z</dcterms:created>
  <dcterms:modified xsi:type="dcterms:W3CDTF">2026-08-11T17:06:46Z</dcterms:modified>
</cp:coreProperties>
</file>