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13_practice\"/>
    </mc:Choice>
  </mc:AlternateContent>
  <xr:revisionPtr revIDLastSave="0" documentId="8_{DD846ADC-C0F7-4D17-BAED-44A49692D531}" xr6:coauthVersionLast="47" xr6:coauthVersionMax="47" xr10:uidLastSave="{00000000-0000-0000-0000-000000000000}"/>
  <bookViews>
    <workbookView xWindow="28680" yWindow="-120" windowWidth="25440" windowHeight="15270" firstSheet="3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Quest 16 - 20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/>
  <c r="E18" i="8" s="1"/>
  <c r="E19" i="8" s="1"/>
  <c r="F466" i="7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126" i="7" l="1"/>
  <c r="N29" i="7"/>
  <c r="N440" i="7"/>
  <c r="N144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O12" i="6" l="1"/>
  <c r="O14" i="6"/>
  <c r="O16" i="6"/>
  <c r="M12" i="6"/>
  <c r="P12" i="6"/>
  <c r="P14" i="6"/>
  <c r="P16" i="6"/>
  <c r="M13" i="6"/>
  <c r="N10" i="6"/>
  <c r="Q12" i="6"/>
  <c r="Q14" i="6"/>
  <c r="Q16" i="6"/>
  <c r="P5" i="6" s="1"/>
  <c r="M14" i="6"/>
  <c r="P4" i="6" s="1"/>
  <c r="N11" i="6"/>
  <c r="N13" i="6"/>
  <c r="N15" i="6"/>
  <c r="O10" i="6"/>
  <c r="M15" i="6"/>
  <c r="Q13" i="6"/>
  <c r="O11" i="6"/>
  <c r="O13" i="6"/>
  <c r="O15" i="6"/>
  <c r="P10" i="6"/>
  <c r="M16" i="6"/>
  <c r="P11" i="6"/>
  <c r="P13" i="6"/>
  <c r="P15" i="6"/>
  <c r="Q10" i="6"/>
  <c r="M10" i="6"/>
  <c r="Q11" i="6"/>
  <c r="N12" i="6"/>
  <c r="N14" i="6"/>
  <c r="N16" i="6"/>
  <c r="M11" i="6"/>
  <c r="Q15" i="6"/>
</calcChain>
</file>

<file path=xl/sharedStrings.xml><?xml version="1.0" encoding="utf-8"?>
<sst xmlns="http://schemas.openxmlformats.org/spreadsheetml/2006/main" count="12019" uniqueCount="1306">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</sst>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164" fontId="4" fillId="3" borderId="0" xfId="4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10" fontId="0" fillId="4" borderId="0" xfId="0" applyNumberFormat="1" applyFill="1"/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[C2-Final-Assessment.xlsx]Quest 16 - 20!PivotTable2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 16 - 20'!$B$17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559658724829937"/>
                  <c:y val="0.16340227193395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8.0135777601443289E-2"/>
                  <c:y val="3.405003255853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'Quest 16 - 20'!$A$18:$A$21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'Quest 16 - 20'!$B$18:$B$21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E4D-A2FF-518DF4DD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349999"/>
        <c:axId val="2045349519"/>
      </c:barChart>
      <c:catAx>
        <c:axId val="20453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49519"/>
        <c:crosses val="autoZero"/>
        <c:auto val="1"/>
        <c:lblAlgn val="ctr"/>
        <c:lblOffset val="100"/>
        <c:noMultiLvlLbl val="0"/>
      </c:catAx>
      <c:valAx>
        <c:axId val="2045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13</xdr:row>
      <xdr:rowOff>164782</xdr:rowOff>
    </xdr:from>
    <xdr:to>
      <xdr:col>14</xdr:col>
      <xdr:colOff>234315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F5AEA-28C0-AD28-F464-4B2EE677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729.769672569448" createdVersion="8" refreshedVersion="8" minRefreshableVersion="3" recordCount="462" xr:uid="{5B9B5C41-11AD-43E5-950F-66097094529C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5AF4B-F436-4D0C-8804-992B1F5DC9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164"/>
  </dataFields>
  <formats count="2">
    <format dxfId="20">
      <pivotArea collapsedLevelsAreSubtotals="1" fieldPosition="0">
        <references count="1">
          <reference field="5" count="0"/>
        </references>
      </pivotArea>
    </format>
    <format dxfId="19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49493-CB91-4BCE-812F-3F00259427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formats count="2">
    <format dxfId="22">
      <pivotArea collapsedLevelsAreSubtotals="1" fieldPosition="0">
        <references count="2">
          <reference field="7" count="1" selected="0">
            <x v="2"/>
          </reference>
          <reference field="14" count="1">
            <x v="6"/>
          </reference>
        </references>
      </pivotArea>
    </format>
    <format dxfId="21">
      <pivotArea collapsedLevelsAreSubtotals="1" fieldPosition="0">
        <references count="2">
          <reference field="7" count="1" selected="0">
            <x v="2"/>
          </reference>
          <reference field="1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854F4-44FC-47E9-BE08-CE579476A337}" name="Report" displayName="Report" ref="A3:Q466" totalsRowCount="1" headerRowDxfId="18" headerRowBorderDxfId="17" headerRowCellStyle="Heading 3">
  <autoFilter ref="A3:Q465" xr:uid="{821854F4-44FC-47E9-BE08-CE579476A337}"/>
  <tableColumns count="17">
    <tableColumn id="1" xr3:uid="{5827F81B-E6BD-4F7C-84D6-2B7DBB369CA3}" name="Student ID" totalsRowLabel="Total" dataDxfId="16" totalsRowDxfId="15"/>
    <tableColumn id="2" xr3:uid="{2D909AA3-2891-47A7-90D1-54A1FF6D37F9}" name="First Name"/>
    <tableColumn id="3" xr3:uid="{51C94EA7-940F-4CEF-99F6-9A0072E24198}" name="Surname"/>
    <tableColumn id="4" xr3:uid="{627B48E4-9212-4DE3-9525-5CC979FD2A37}" name="Full Name">
      <calculatedColumnFormula>PROPER(_xlfn.CONCAT(B4, " ", C4))</calculatedColumnFormula>
    </tableColumn>
    <tableColumn id="5" xr3:uid="{27151404-06CB-40CB-ACC2-47735CA6028C}" name="Email Address">
      <calculatedColumnFormula>LOWER(_xlfn.CONCAT(LEFT(B4,1),C4,"@newcollege.com"))</calculatedColumnFormula>
    </tableColumn>
    <tableColumn id="6" xr3:uid="{70506A5B-E70D-4149-89E8-4F39D2433117}" name="Year Enrolled" totalsRowFunction="count">
      <calculatedColumnFormula>_xlfn.CONCAT(20,RIGHT(A4,2))</calculatedColumnFormula>
    </tableColumn>
    <tableColumn id="7" xr3:uid="{65E587D7-1905-4996-AA9C-24B4DA73CD0C}" name="Teacher"/>
    <tableColumn id="8" xr3:uid="{DCCFA30F-AFCA-4A3D-BED3-8775F04EC9B9}" name="Student Type"/>
    <tableColumn id="9" xr3:uid="{E9D36745-550C-4117-BBC3-A744EDC19157}" name="Term 1 Mark">
      <calculatedColumnFormula>'Marks Term 1'!I4</calculatedColumnFormula>
    </tableColumn>
    <tableColumn id="10" xr3:uid="{56D5C665-3F2B-4BE5-B5C8-E8FF410E1EFF}" name="Term 2 Mark">
      <calculatedColumnFormula>'Marks Term 2'!I4</calculatedColumnFormula>
    </tableColumn>
    <tableColumn id="11" xr3:uid="{2B5BE94B-0F36-41CA-9E5F-4DA38261733C}" name="Term 3 Mark">
      <calculatedColumnFormula>'Marks Term 3'!I4</calculatedColumnFormula>
    </tableColumn>
    <tableColumn id="12" xr3:uid="{AFBC6C22-CB2D-4575-8673-83ED31244CBD}" name="Term 4 Mark">
      <calculatedColumnFormula>'Marks Term 4'!I4</calculatedColumnFormula>
    </tableColumn>
    <tableColumn id="13" xr3:uid="{934E3DAB-8040-463A-A543-3D72A8E991BA}" name="Trend"/>
    <tableColumn id="14" xr3:uid="{6B8BD649-DCFD-49A8-BD5A-4088EE24C4E9}" name="Final Mark" dataDxfId="14">
      <calculatedColumnFormula>AVERAGE(I4:L4)</calculatedColumnFormula>
    </tableColumn>
    <tableColumn id="15" xr3:uid="{E83ADF73-2C11-4A81-8664-B9F75DCE36C9}" name="Grade" dataDxfId="13" totalsRowDxfId="12">
      <calculatedColumnFormula>Calc!B4</calculatedColumnFormula>
    </tableColumn>
    <tableColumn id="16" xr3:uid="{6CED8AA1-D091-4E77-B80A-5A81A863F026}" name="Days Absent" dataDxfId="11" totalsRowDxfId="10">
      <calculatedColumnFormula>IFERROR(VLOOKUP(A4,'Absence Report'!$A$4:$B$29,2,0),0)</calculatedColumnFormula>
    </tableColumn>
    <tableColumn id="17" xr3:uid="{F16479C4-48C3-4A36-B1C4-8DDC70FF51C1}" name="Fees Owing" totalsRowFunction="sum" dataDxf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>
      <selection activeCell="A2" sqref="A2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N10" sqref="N10:Q16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27" t="s">
        <v>1258</v>
      </c>
      <c r="M3" s="27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3">
        <f>AVERAGE('Marks Term 1:Marks Term 4'!E4)</f>
        <v>8.25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Calc!A4</f>
        <v>A</v>
      </c>
      <c r="L4" s="11" t="s">
        <v>1259</v>
      </c>
      <c r="M4" s="18">
        <f>AVERAGE(I4:I465)</f>
        <v>62.73268398268398</v>
      </c>
      <c r="O4" t="s">
        <v>1279</v>
      </c>
      <c r="P4" s="4">
        <f>M14</f>
        <v>76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3">
        <f>AVERAGE('Marks Term 1:Marks Term 4'!E5)</f>
        <v>3.25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>Calc!A5</f>
        <v>Fail</v>
      </c>
      <c r="L5" s="15" t="s">
        <v>1271</v>
      </c>
      <c r="M5" s="18">
        <f>MEDIAN(Final_Mark)</f>
        <v>63.75</v>
      </c>
      <c r="O5" t="s">
        <v>1280</v>
      </c>
      <c r="P5" s="4">
        <f>Q16</f>
        <v>17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3">
        <f>AVERAGE('Marks Term 1:Marks Term 4'!E6)</f>
        <v>7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>Calc!A6</f>
        <v>C</v>
      </c>
      <c r="L6" s="15" t="s">
        <v>1272</v>
      </c>
      <c r="M6" s="14">
        <f>IFERROR(_xlfn.STDEV.P(Final_Mark),STDEVP(Final_Mark))</f>
        <v>20.676792126030499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3">
        <f>AVERAGE('Marks Term 1:Marks Term 4'!E7)</f>
        <v>9.25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>Calc!A7</f>
        <v>A</v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3">
        <f>AVERAGE('Marks Term 1:Marks Term 4'!E8)</f>
        <v>8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>Calc!A8</f>
        <v>B</v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3">
        <f>AVERAGE('Marks Term 1:Marks Term 4'!E9)</f>
        <v>4.25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>Calc!A9</f>
        <v>F</v>
      </c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3">
        <f>AVERAGE('Marks Term 1:Marks Term 4'!E10)</f>
        <v>6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>Calc!A10</f>
        <v>D</v>
      </c>
      <c r="L10" s="7" t="s">
        <v>1266</v>
      </c>
      <c r="M10" s="4">
        <f t="shared" ref="M10:M16" si="0">COUNTIFS(Grade,$L10)</f>
        <v>54</v>
      </c>
      <c r="N10" s="4">
        <f t="shared" ref="N10:Q16" si="1">COUNTIFS(Grade,$L10,Teacher,N$9)</f>
        <v>10</v>
      </c>
      <c r="O10" s="4">
        <f t="shared" si="1"/>
        <v>12</v>
      </c>
      <c r="P10" s="4">
        <f t="shared" si="1"/>
        <v>17</v>
      </c>
      <c r="Q10" s="4">
        <f t="shared" si="1"/>
        <v>15</v>
      </c>
    </row>
    <row r="11" spans="1:18" x14ac:dyDescent="0.3">
      <c r="A11" s="4" t="s">
        <v>935</v>
      </c>
      <c r="B11" s="19" t="s">
        <v>467</v>
      </c>
      <c r="C11" s="19" t="s">
        <v>314</v>
      </c>
      <c r="D11" s="19" t="s">
        <v>1228</v>
      </c>
      <c r="E11" s="20">
        <f>AVERAGE('Marks Term 1:Marks Term 4'!E11)</f>
        <v>7.75</v>
      </c>
      <c r="F11" s="20">
        <f>AVERAGE('Marks Term 1:Marks Term 4'!F11)</f>
        <v>7.5</v>
      </c>
      <c r="G11" s="20">
        <f>AVERAGE('Marks Term 1:Marks Term 4'!G11)</f>
        <v>22.5</v>
      </c>
      <c r="H11" s="20">
        <f>AVERAGE('Marks Term 1:Marks Term 4'!H11)</f>
        <v>37</v>
      </c>
      <c r="I11" s="20">
        <f>AVERAGE('Marks Term 1:Marks Term 4'!I11)</f>
        <v>74.75</v>
      </c>
      <c r="J11" s="21" t="str">
        <f>Calc!A11</f>
        <v>C</v>
      </c>
      <c r="L11" s="7" t="s">
        <v>1265</v>
      </c>
      <c r="M11" s="4">
        <f t="shared" si="0"/>
        <v>54</v>
      </c>
      <c r="N11" s="4">
        <f t="shared" si="1"/>
        <v>12</v>
      </c>
      <c r="O11" s="4">
        <f t="shared" si="1"/>
        <v>9</v>
      </c>
      <c r="P11" s="4">
        <f t="shared" si="1"/>
        <v>13</v>
      </c>
      <c r="Q11" s="4">
        <f t="shared" si="1"/>
        <v>20</v>
      </c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3">
        <f>AVERAGE('Marks Term 1:Marks Term 4'!E12)</f>
        <v>2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0"/>
        <v>62</v>
      </c>
      <c r="N12" s="4">
        <f t="shared" si="1"/>
        <v>7</v>
      </c>
      <c r="O12" s="4">
        <f t="shared" si="1"/>
        <v>20</v>
      </c>
      <c r="P12" s="4">
        <f t="shared" si="1"/>
        <v>21</v>
      </c>
      <c r="Q12" s="4">
        <f t="shared" si="1"/>
        <v>14</v>
      </c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3">
        <f>AVERAGE('Marks Term 1:Marks Term 4'!E13)</f>
        <v>6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0"/>
        <v>67</v>
      </c>
      <c r="N13" s="4">
        <f t="shared" si="1"/>
        <v>10</v>
      </c>
      <c r="O13" s="4">
        <f t="shared" si="1"/>
        <v>18</v>
      </c>
      <c r="P13" s="4">
        <f t="shared" si="1"/>
        <v>16</v>
      </c>
      <c r="Q13" s="4">
        <f t="shared" si="1"/>
        <v>23</v>
      </c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3">
        <f>AVERAGE('Marks Term 1:Marks Term 4'!E14)</f>
        <v>6.25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0"/>
        <v>76</v>
      </c>
      <c r="N14" s="4">
        <f t="shared" si="1"/>
        <v>15</v>
      </c>
      <c r="O14" s="4">
        <f t="shared" si="1"/>
        <v>16</v>
      </c>
      <c r="P14" s="4">
        <f t="shared" si="1"/>
        <v>29</v>
      </c>
      <c r="Q14" s="4">
        <f t="shared" si="1"/>
        <v>16</v>
      </c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3">
        <f>AVERAGE('Marks Term 1:Marks Term 4'!E15)</f>
        <v>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0"/>
        <v>63</v>
      </c>
      <c r="N15" s="4">
        <f t="shared" si="1"/>
        <v>15</v>
      </c>
      <c r="O15" s="4">
        <f t="shared" si="1"/>
        <v>14</v>
      </c>
      <c r="P15" s="4">
        <f t="shared" si="1"/>
        <v>16</v>
      </c>
      <c r="Q15" s="4">
        <f t="shared" si="1"/>
        <v>18</v>
      </c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3">
        <f>AVERAGE('Marks Term 1:Marks Term 4'!E16)</f>
        <v>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0"/>
        <v>86</v>
      </c>
      <c r="N16" s="4">
        <f t="shared" si="1"/>
        <v>24</v>
      </c>
      <c r="O16" s="4">
        <f t="shared" si="1"/>
        <v>16</v>
      </c>
      <c r="P16" s="4">
        <f t="shared" si="1"/>
        <v>29</v>
      </c>
      <c r="Q16" s="4">
        <f t="shared" si="1"/>
        <v>17</v>
      </c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3">
        <f>AVERAGE('Marks Term 1:Marks Term 4'!E17)</f>
        <v>6.25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>Calc!A17</f>
        <v>D</v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3">
        <f>AVERAGE('Marks Term 1:Marks Term 4'!E18)</f>
        <v>7.75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>Calc!A18</f>
        <v>B</v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3">
        <f>AVERAGE('Marks Term 1:Marks Term 4'!E19)</f>
        <v>7.5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>Calc!A19</f>
        <v>B</v>
      </c>
      <c r="L19" s="12" t="s">
        <v>414</v>
      </c>
      <c r="M19" s="12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3">
        <f>AVERAGE('Marks Term 1:Marks Term 4'!E20)</f>
        <v>6.25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3">
        <f>AVERAGE('Marks Term 1:Marks Term 4'!E21)</f>
        <v>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3">
        <f>AVERAGE('Marks Term 1:Marks Term 4'!E22)</f>
        <v>10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3">
        <f>AVERAGE('Marks Term 1:Marks Term 4'!E23)</f>
        <v>4.5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3">
        <f>AVERAGE('Marks Term 1:Marks Term 4'!E24)</f>
        <v>3.75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3">
        <f>AVERAGE('Marks Term 1:Marks Term 4'!E25)</f>
        <v>5.75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3">
        <f>AVERAGE('Marks Term 1:Marks Term 4'!E26)</f>
        <v>6.75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3">
        <f>AVERAGE('Marks Term 1:Marks Term 4'!E27)</f>
        <v>9.5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>Calc!A27</f>
        <v>A</v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3">
        <f>AVERAGE('Marks Term 1:Marks Term 4'!E28)</f>
        <v>4.25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>Calc!A28</f>
        <v>E</v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3">
        <f>AVERAGE('Marks Term 1:Marks Term 4'!E29)</f>
        <v>8.5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>Calc!A29</f>
        <v>B</v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3">
        <f>AVERAGE('Marks Term 1:Marks Term 4'!E30)</f>
        <v>3.5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>Calc!A30</f>
        <v>Fail</v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3">
        <f>AVERAGE('Marks Term 1:Marks Term 4'!E31)</f>
        <v>4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>Calc!A31</f>
        <v>F</v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3">
        <f>AVERAGE('Marks Term 1:Marks Term 4'!E32)</f>
        <v>3.5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>Calc!A32</f>
        <v>Fail</v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3">
        <f>AVERAGE('Marks Term 1:Marks Term 4'!E33)</f>
        <v>8.75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>Calc!A33</f>
        <v>B</v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3">
        <f>AVERAGE('Marks Term 1:Marks Term 4'!E34)</f>
        <v>8.75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>Calc!A34</f>
        <v>B</v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3">
        <f>AVERAGE('Marks Term 1:Marks Term 4'!E35)</f>
        <v>6.75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>Calc!A35</f>
        <v>C</v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3">
        <f>AVERAGE('Marks Term 1:Marks Term 4'!E36)</f>
        <v>4.25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>Calc!A36</f>
        <v>E</v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3">
        <f>AVERAGE('Marks Term 1:Marks Term 4'!E37)</f>
        <v>2.25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>Calc!A37</f>
        <v>Fail</v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3">
        <f>AVERAGE('Marks Term 1:Marks Term 4'!E38)</f>
        <v>3.25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>Calc!A38</f>
        <v>Fail</v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3">
        <f>AVERAGE('Marks Term 1:Marks Term 4'!E39)</f>
        <v>6.75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>Calc!A39</f>
        <v>C</v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3">
        <f>AVERAGE('Marks Term 1:Marks Term 4'!E40)</f>
        <v>8.5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>Calc!A40</f>
        <v>B</v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3">
        <f>AVERAGE('Marks Term 1:Marks Term 4'!E41)</f>
        <v>6.5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>Calc!A41</f>
        <v>D</v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3">
        <f>AVERAGE('Marks Term 1:Marks Term 4'!E42)</f>
        <v>9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>Calc!A42</f>
        <v>A</v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3">
        <f>AVERAGE('Marks Term 1:Marks Term 4'!E43)</f>
        <v>4.75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>Calc!A43</f>
        <v>F</v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3">
        <f>AVERAGE('Marks Term 1:Marks Term 4'!E44)</f>
        <v>8.5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>Calc!A44</f>
        <v>B</v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3">
        <f>AVERAGE('Marks Term 1:Marks Term 4'!E45)</f>
        <v>7.5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>Calc!A45</f>
        <v>B</v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3">
        <f>AVERAGE('Marks Term 1:Marks Term 4'!E46)</f>
        <v>3.25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>Calc!A46</f>
        <v>Fail</v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3">
        <f>AVERAGE('Marks Term 1:Marks Term 4'!E47)</f>
        <v>6.75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>Calc!A47</f>
        <v>C</v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3">
        <f>AVERAGE('Marks Term 1:Marks Term 4'!E48)</f>
        <v>6.75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>Calc!A48</f>
        <v>D</v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3">
        <f>AVERAGE('Marks Term 1:Marks Term 4'!E49)</f>
        <v>4.25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>Calc!A49</f>
        <v>F</v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3">
        <f>AVERAGE('Marks Term 1:Marks Term 4'!E50)</f>
        <v>5.75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>Calc!A50</f>
        <v>D</v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3">
        <f>AVERAGE('Marks Term 1:Marks Term 4'!E51)</f>
        <v>5.75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>Calc!A51</f>
        <v>D</v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3">
        <f>AVERAGE('Marks Term 1:Marks Term 4'!E52)</f>
        <v>5.75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>Calc!A52</f>
        <v>D</v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3">
        <f>AVERAGE('Marks Term 1:Marks Term 4'!E53)</f>
        <v>4.5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>Calc!A53</f>
        <v>E</v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3">
        <f>AVERAGE('Marks Term 1:Marks Term 4'!E54)</f>
        <v>3.5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>Calc!A54</f>
        <v>F</v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3">
        <f>AVERAGE('Marks Term 1:Marks Term 4'!E55)</f>
        <v>6.75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>Calc!A55</f>
        <v>C</v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3">
        <f>AVERAGE('Marks Term 1:Marks Term 4'!E56)</f>
        <v>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>Calc!A56</f>
        <v>F</v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3">
        <f>AVERAGE('Marks Term 1:Marks Term 4'!E57)</f>
        <v>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>Calc!A57</f>
        <v>E</v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3">
        <f>AVERAGE('Marks Term 1:Marks Term 4'!E58)</f>
        <v>9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>Calc!A58</f>
        <v>A</v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3">
        <f>AVERAGE('Marks Term 1:Marks Term 4'!E59)</f>
        <v>9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>Calc!A59</f>
        <v>B</v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3">
        <f>AVERAGE('Marks Term 1:Marks Term 4'!E60)</f>
        <v>4.5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>Calc!A60</f>
        <v>F</v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3">
        <f>AVERAGE('Marks Term 1:Marks Term 4'!E61)</f>
        <v>3.25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>Calc!A61</f>
        <v>F</v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3">
        <f>AVERAGE('Marks Term 1:Marks Term 4'!E62)</f>
        <v>7.25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>Calc!A62</f>
        <v>C</v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3">
        <f>AVERAGE('Marks Term 1:Marks Term 4'!E63)</f>
        <v>3.5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>Calc!A63</f>
        <v>Fail</v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3">
        <f>AVERAGE('Marks Term 1:Marks Term 4'!E64)</f>
        <v>5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>Calc!A64</f>
        <v>E</v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3">
        <f>AVERAGE('Marks Term 1:Marks Term 4'!E65)</f>
        <v>4.25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>Calc!A65</f>
        <v>F</v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3">
        <f>AVERAGE('Marks Term 1:Marks Term 4'!E66)</f>
        <v>4.75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>Calc!A66</f>
        <v>E</v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3">
        <f>AVERAGE('Marks Term 1:Marks Term 4'!E67)</f>
        <v>8.25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>Calc!A67</f>
        <v>B</v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3">
        <f>AVERAGE('Marks Term 1:Marks Term 4'!E68)</f>
        <v>6.5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>Calc!A68</f>
        <v>D</v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3">
        <f>AVERAGE('Marks Term 1:Marks Term 4'!E69)</f>
        <v>9.75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>Calc!A69</f>
        <v>A</v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3">
        <f>AVERAGE('Marks Term 1:Marks Term 4'!E70)</f>
        <v>4.5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>Calc!A70</f>
        <v>F</v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3">
        <f>AVERAGE('Marks Term 1:Marks Term 4'!E71)</f>
        <v>7.5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>Calc!A71</f>
        <v>B</v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3">
        <f>AVERAGE('Marks Term 1:Marks Term 4'!E72)</f>
        <v>2.5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>Calc!A72</f>
        <v>Fail</v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3">
        <f>AVERAGE('Marks Term 1:Marks Term 4'!E73)</f>
        <v>2.25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>Calc!A73</f>
        <v>Fail</v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3">
        <f>AVERAGE('Marks Term 1:Marks Term 4'!E74)</f>
        <v>5.75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>Calc!A74</f>
        <v>E</v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3">
        <f>AVERAGE('Marks Term 1:Marks Term 4'!E75)</f>
        <v>8.75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>Calc!A75</f>
        <v>B</v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3">
        <f>AVERAGE('Marks Term 1:Marks Term 4'!E76)</f>
        <v>7.25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>Calc!A76</f>
        <v>C</v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3">
        <f>AVERAGE('Marks Term 1:Marks Term 4'!E77)</f>
        <v>9.5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>Calc!A77</f>
        <v>A</v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3">
        <f>AVERAGE('Marks Term 1:Marks Term 4'!E78)</f>
        <v>4.75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>Calc!A78</f>
        <v>E</v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3">
        <f>AVERAGE('Marks Term 1:Marks Term 4'!E79)</f>
        <v>7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>Calc!A79</f>
        <v>C</v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3">
        <f>AVERAGE('Marks Term 1:Marks Term 4'!E80)</f>
        <v>9.25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>Calc!A80</f>
        <v>A</v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3">
        <f>AVERAGE('Marks Term 1:Marks Term 4'!E81)</f>
        <v>5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>Calc!A81</f>
        <v>E</v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3">
        <f>AVERAGE('Marks Term 1:Marks Term 4'!E82)</f>
        <v>7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>Calc!A82</f>
        <v>C</v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3">
        <f>AVERAGE('Marks Term 1:Marks Term 4'!E83)</f>
        <v>7.5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>Calc!A83</f>
        <v>B</v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3">
        <f>AVERAGE('Marks Term 1:Marks Term 4'!E84)</f>
        <v>6.25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>Calc!A84</f>
        <v>D</v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3">
        <f>AVERAGE('Marks Term 1:Marks Term 4'!E85)</f>
        <v>5.25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>Calc!A85</f>
        <v>E</v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3">
        <f>AVERAGE('Marks Term 1:Marks Term 4'!E86)</f>
        <v>4.25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>Calc!A86</f>
        <v>F</v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3">
        <f>AVERAGE('Marks Term 1:Marks Term 4'!E87)</f>
        <v>9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>Calc!A87</f>
        <v>A</v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3">
        <f>AVERAGE('Marks Term 1:Marks Term 4'!E88)</f>
        <v>9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>Calc!A88</f>
        <v>A</v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3">
        <f>AVERAGE('Marks Term 1:Marks Term 4'!E89)</f>
        <v>6.75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>Calc!A89</f>
        <v>C</v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3">
        <f>AVERAGE('Marks Term 1:Marks Term 4'!E90)</f>
        <v>9.25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>Calc!A90</f>
        <v>A</v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3">
        <f>AVERAGE('Marks Term 1:Marks Term 4'!E91)</f>
        <v>7.25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>Calc!A91</f>
        <v>C</v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3">
        <f>AVERAGE('Marks Term 1:Marks Term 4'!E92)</f>
        <v>6.75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>Calc!A92</f>
        <v>C</v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3">
        <f>AVERAGE('Marks Term 1:Marks Term 4'!E93)</f>
        <v>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>Calc!A93</f>
        <v>E</v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3">
        <f>AVERAGE('Marks Term 1:Marks Term 4'!E94)</f>
        <v>6.75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>Calc!A94</f>
        <v>C</v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3">
        <f>AVERAGE('Marks Term 1:Marks Term 4'!E95)</f>
        <v>9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>Calc!A95</f>
        <v>B</v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3">
        <f>AVERAGE('Marks Term 1:Marks Term 4'!E96)</f>
        <v>9.75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>Calc!A96</f>
        <v>A</v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3">
        <f>AVERAGE('Marks Term 1:Marks Term 4'!E97)</f>
        <v>2.25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>Calc!A97</f>
        <v>Fail</v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3">
        <f>AVERAGE('Marks Term 1:Marks Term 4'!E98)</f>
        <v>9.25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>Calc!A98</f>
        <v>A</v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3">
        <f>AVERAGE('Marks Term 1:Marks Term 4'!E99)</f>
        <v>6.75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>Calc!A99</f>
        <v>C</v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3">
        <f>AVERAGE('Marks Term 1:Marks Term 4'!E100)</f>
        <v>8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>Calc!A100</f>
        <v>C</v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3">
        <f>AVERAGE('Marks Term 1:Marks Term 4'!E101)</f>
        <v>4.25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>Calc!A101</f>
        <v>F</v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3">
        <f>AVERAGE('Marks Term 1:Marks Term 4'!E102)</f>
        <v>5.5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>Calc!A102</f>
        <v>D</v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3">
        <f>AVERAGE('Marks Term 1:Marks Term 4'!E103)</f>
        <v>8.25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>Calc!A103</f>
        <v>B</v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3">
        <f>AVERAGE('Marks Term 1:Marks Term 4'!E104)</f>
        <v>7.5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>Calc!A104</f>
        <v>C</v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3">
        <f>AVERAGE('Marks Term 1:Marks Term 4'!E105)</f>
        <v>8.25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>Calc!A105</f>
        <v>B</v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3">
        <f>AVERAGE('Marks Term 1:Marks Term 4'!E106)</f>
        <v>5.5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>Calc!A106</f>
        <v>E</v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3">
        <f>AVERAGE('Marks Term 1:Marks Term 4'!E107)</f>
        <v>8.75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>Calc!A107</f>
        <v>B</v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3">
        <f>AVERAGE('Marks Term 1:Marks Term 4'!E108)</f>
        <v>9.5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>Calc!A108</f>
        <v>A</v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3">
        <f>AVERAGE('Marks Term 1:Marks Term 4'!E109)</f>
        <v>6.25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>Calc!A109</f>
        <v>D</v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3">
        <f>AVERAGE('Marks Term 1:Marks Term 4'!E110)</f>
        <v>6.5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>Calc!A110</f>
        <v>D</v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3">
        <f>AVERAGE('Marks Term 1:Marks Term 4'!E111)</f>
        <v>3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>Calc!A111</f>
        <v>Fail</v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3">
        <f>AVERAGE('Marks Term 1:Marks Term 4'!E112)</f>
        <v>1.5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>Calc!A112</f>
        <v>Fail</v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3">
        <f>AVERAGE('Marks Term 1:Marks Term 4'!E113)</f>
        <v>4.25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>Calc!A113</f>
        <v>E</v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3">
        <f>AVERAGE('Marks Term 1:Marks Term 4'!E114)</f>
        <v>7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>Calc!A114</f>
        <v>C</v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3">
        <f>AVERAGE('Marks Term 1:Marks Term 4'!E115)</f>
        <v>5.75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>Calc!A115</f>
        <v>E</v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3">
        <f>AVERAGE('Marks Term 1:Marks Term 4'!E116)</f>
        <v>9.75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>Calc!A116</f>
        <v>A</v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3">
        <f>AVERAGE('Marks Term 1:Marks Term 4'!E117)</f>
        <v>6.75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>Calc!A117</f>
        <v>C</v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3">
        <f>AVERAGE('Marks Term 1:Marks Term 4'!E118)</f>
        <v>4.25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>Calc!A118</f>
        <v>F</v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3">
        <f>AVERAGE('Marks Term 1:Marks Term 4'!E119)</f>
        <v>5.75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>Calc!A119</f>
        <v>E</v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3">
        <f>AVERAGE('Marks Term 1:Marks Term 4'!E120)</f>
        <v>5.75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>Calc!A120</f>
        <v>D</v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3">
        <f>AVERAGE('Marks Term 1:Marks Term 4'!E121)</f>
        <v>9.75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>Calc!A121</f>
        <v>A</v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3">
        <f>AVERAGE('Marks Term 1:Marks Term 4'!E122)</f>
        <v>4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>Calc!A122</f>
        <v>F</v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3">
        <f>AVERAGE('Marks Term 1:Marks Term 4'!E123)</f>
        <v>1.5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>Calc!A123</f>
        <v>Fail</v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3">
        <f>AVERAGE('Marks Term 1:Marks Term 4'!E124)</f>
        <v>8.25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>Calc!A124</f>
        <v>B</v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3">
        <f>AVERAGE('Marks Term 1:Marks Term 4'!E125)</f>
        <v>8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>Calc!A125</f>
        <v>C</v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3">
        <f>AVERAGE('Marks Term 1:Marks Term 4'!E126)</f>
        <v>4.25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>Calc!A126</f>
        <v>F</v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3">
        <f>AVERAGE('Marks Term 1:Marks Term 4'!E127)</f>
        <v>8.75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>Calc!A127</f>
        <v>A</v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3">
        <f>AVERAGE('Marks Term 1:Marks Term 4'!E128)</f>
        <v>3.5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>Calc!A128</f>
        <v>F</v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3">
        <f>AVERAGE('Marks Term 1:Marks Term 4'!E129)</f>
        <v>3.25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>Calc!A129</f>
        <v>Fail</v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3">
        <f>AVERAGE('Marks Term 1:Marks Term 4'!E130)</f>
        <v>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>Calc!A130</f>
        <v>E</v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3">
        <f>AVERAGE('Marks Term 1:Marks Term 4'!E131)</f>
        <v>3.75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>Calc!A131</f>
        <v>F</v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3">
        <f>AVERAGE('Marks Term 1:Marks Term 4'!E132)</f>
        <v>6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>Calc!A132</f>
        <v>D</v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3">
        <f>AVERAGE('Marks Term 1:Marks Term 4'!E133)</f>
        <v>9.5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>Calc!A133</f>
        <v>A</v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3">
        <f>AVERAGE('Marks Term 1:Marks Term 4'!E134)</f>
        <v>9.5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>Calc!A134</f>
        <v>A</v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3">
        <f>AVERAGE('Marks Term 1:Marks Term 4'!E135)</f>
        <v>9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>Calc!A135</f>
        <v>A</v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3">
        <f>AVERAGE('Marks Term 1:Marks Term 4'!E136)</f>
        <v>6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>Calc!A136</f>
        <v>D</v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3">
        <f>AVERAGE('Marks Term 1:Marks Term 4'!E137)</f>
        <v>8.5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>Calc!A137</f>
        <v>A</v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3">
        <f>AVERAGE('Marks Term 1:Marks Term 4'!E138)</f>
        <v>8.5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>Calc!A138</f>
        <v>B</v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3">
        <f>AVERAGE('Marks Term 1:Marks Term 4'!E139)</f>
        <v>8.25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>Calc!A139</f>
        <v>B</v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3">
        <f>AVERAGE('Marks Term 1:Marks Term 4'!E140)</f>
        <v>6.5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>Calc!A140</f>
        <v>C</v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3">
        <f>AVERAGE('Marks Term 1:Marks Term 4'!E141)</f>
        <v>7.5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>Calc!A141</f>
        <v>C</v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3">
        <f>AVERAGE('Marks Term 1:Marks Term 4'!E142)</f>
        <v>2.75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>Calc!A142</f>
        <v>Fail</v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3">
        <f>AVERAGE('Marks Term 1:Marks Term 4'!E143)</f>
        <v>5.75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>Calc!A143</f>
        <v>E</v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3">
        <f>AVERAGE('Marks Term 1:Marks Term 4'!E144)</f>
        <v>9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>Calc!A144</f>
        <v>A</v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3">
        <f>AVERAGE('Marks Term 1:Marks Term 4'!E145)</f>
        <v>9.5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>Calc!A145</f>
        <v>A</v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3">
        <f>AVERAGE('Marks Term 1:Marks Term 4'!E146)</f>
        <v>6.5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>Calc!A146</f>
        <v>D</v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3">
        <f>AVERAGE('Marks Term 1:Marks Term 4'!E147)</f>
        <v>4.75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>Calc!A147</f>
        <v>E</v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3">
        <f>AVERAGE('Marks Term 1:Marks Term 4'!E148)</f>
        <v>6.75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>Calc!A148</f>
        <v>C</v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3">
        <f>AVERAGE('Marks Term 1:Marks Term 4'!E149)</f>
        <v>8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>Calc!A149</f>
        <v>B</v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3">
        <f>AVERAGE('Marks Term 1:Marks Term 4'!E150)</f>
        <v>6.25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>Calc!A150</f>
        <v>D</v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3">
        <f>AVERAGE('Marks Term 1:Marks Term 4'!E151)</f>
        <v>8.5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>Calc!A151</f>
        <v>A</v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3">
        <f>AVERAGE('Marks Term 1:Marks Term 4'!E152)</f>
        <v>6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>Calc!A152</f>
        <v>D</v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3">
        <f>AVERAGE('Marks Term 1:Marks Term 4'!E153)</f>
        <v>5.75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>Calc!A153</f>
        <v>E</v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3">
        <f>AVERAGE('Marks Term 1:Marks Term 4'!E154)</f>
        <v>7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>Calc!A154</f>
        <v>B</v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3">
        <f>AVERAGE('Marks Term 1:Marks Term 4'!E155)</f>
        <v>4.25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>Calc!A155</f>
        <v>F</v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3">
        <f>AVERAGE('Marks Term 1:Marks Term 4'!E156)</f>
        <v>3.75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>Calc!A156</f>
        <v>F</v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3">
        <f>AVERAGE('Marks Term 1:Marks Term 4'!E157)</f>
        <v>7.75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>Calc!A157</f>
        <v>C</v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3">
        <f>AVERAGE('Marks Term 1:Marks Term 4'!E158)</f>
        <v>8.75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>Calc!A158</f>
        <v>B</v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3">
        <f>AVERAGE('Marks Term 1:Marks Term 4'!E159)</f>
        <v>6.75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>Calc!A159</f>
        <v>C</v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3">
        <f>AVERAGE('Marks Term 1:Marks Term 4'!E160)</f>
        <v>5.5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>Calc!A160</f>
        <v>E</v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3">
        <f>AVERAGE('Marks Term 1:Marks Term 4'!E161)</f>
        <v>8.5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>Calc!A161</f>
        <v>A</v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3">
        <f>AVERAGE('Marks Term 1:Marks Term 4'!E162)</f>
        <v>3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>Calc!A162</f>
        <v>Fail</v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3">
        <f>AVERAGE('Marks Term 1:Marks Term 4'!E163)</f>
        <v>9.25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>Calc!A163</f>
        <v>A</v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3">
        <f>AVERAGE('Marks Term 1:Marks Term 4'!E164)</f>
        <v>2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>Calc!A164</f>
        <v>Fail</v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3">
        <f>AVERAGE('Marks Term 1:Marks Term 4'!E165)</f>
        <v>5.75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>Calc!A165</f>
        <v>E</v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3">
        <f>AVERAGE('Marks Term 1:Marks Term 4'!E166)</f>
        <v>6.5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>Calc!A166</f>
        <v>C</v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3">
        <f>AVERAGE('Marks Term 1:Marks Term 4'!E167)</f>
        <v>9.5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>Calc!A167</f>
        <v>A</v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3">
        <f>AVERAGE('Marks Term 1:Marks Term 4'!E168)</f>
        <v>8.75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>Calc!A168</f>
        <v>B</v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3">
        <f>AVERAGE('Marks Term 1:Marks Term 4'!E169)</f>
        <v>5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>Calc!A169</f>
        <v>E</v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3">
        <f>AVERAGE('Marks Term 1:Marks Term 4'!E170)</f>
        <v>5.75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>Calc!A170</f>
        <v>D</v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3">
        <f>AVERAGE('Marks Term 1:Marks Term 4'!E171)</f>
        <v>5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>Calc!A171</f>
        <v>E</v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3">
        <f>AVERAGE('Marks Term 1:Marks Term 4'!E172)</f>
        <v>8.25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>Calc!A172</f>
        <v>B</v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3">
        <f>AVERAGE('Marks Term 1:Marks Term 4'!E173)</f>
        <v>5.75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>Calc!A173</f>
        <v>D</v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3">
        <f>AVERAGE('Marks Term 1:Marks Term 4'!E174)</f>
        <v>5.5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>Calc!A174</f>
        <v>D</v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3">
        <f>AVERAGE('Marks Term 1:Marks Term 4'!E175)</f>
        <v>5.75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>Calc!A175</f>
        <v>D</v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3">
        <f>AVERAGE('Marks Term 1:Marks Term 4'!E176)</f>
        <v>9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>Calc!A176</f>
        <v>A</v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3">
        <f>AVERAGE('Marks Term 1:Marks Term 4'!E177)</f>
        <v>9.5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>Calc!A177</f>
        <v>A</v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3">
        <f>AVERAGE('Marks Term 1:Marks Term 4'!E178)</f>
        <v>9.5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>Calc!A178</f>
        <v>A</v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3">
        <f>AVERAGE('Marks Term 1:Marks Term 4'!E179)</f>
        <v>9.5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>Calc!A179</f>
        <v>A</v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3">
        <f>AVERAGE('Marks Term 1:Marks Term 4'!E180)</f>
        <v>6.25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>Calc!A180</f>
        <v>D</v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3">
        <f>AVERAGE('Marks Term 1:Marks Term 4'!E181)</f>
        <v>9.5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>Calc!A181</f>
        <v>A</v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3">
        <f>AVERAGE('Marks Term 1:Marks Term 4'!E182)</f>
        <v>2.75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>Calc!A182</f>
        <v>Fail</v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3">
        <f>AVERAGE('Marks Term 1:Marks Term 4'!E183)</f>
        <v>3.25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>Calc!A183</f>
        <v>Fail</v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3">
        <f>AVERAGE('Marks Term 1:Marks Term 4'!E184)</f>
        <v>5.25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>Calc!A184</f>
        <v>D</v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3">
        <f>AVERAGE('Marks Term 1:Marks Term 4'!E185)</f>
        <v>4.25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>Calc!A185</f>
        <v>F</v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3">
        <f>AVERAGE('Marks Term 1:Marks Term 4'!E186)</f>
        <v>8.5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>Calc!A186</f>
        <v>A</v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3">
        <f>AVERAGE('Marks Term 1:Marks Term 4'!E187)</f>
        <v>1.75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>Calc!A187</f>
        <v>Fail</v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3">
        <f>AVERAGE('Marks Term 1:Marks Term 4'!E188)</f>
        <v>9.25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>Calc!A188</f>
        <v>A</v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3">
        <f>AVERAGE('Marks Term 1:Marks Term 4'!E189)</f>
        <v>4.25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>Calc!A189</f>
        <v>F</v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3">
        <f>AVERAGE('Marks Term 1:Marks Term 4'!E190)</f>
        <v>7.25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>Calc!A190</f>
        <v>C</v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3">
        <f>AVERAGE('Marks Term 1:Marks Term 4'!E191)</f>
        <v>2.75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>Calc!A191</f>
        <v>Fail</v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3">
        <f>AVERAGE('Marks Term 1:Marks Term 4'!E192)</f>
        <v>7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>Calc!A192</f>
        <v>C</v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3">
        <f>AVERAGE('Marks Term 1:Marks Term 4'!E193)</f>
        <v>6.5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>Calc!A193</f>
        <v>D</v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3">
        <f>AVERAGE('Marks Term 1:Marks Term 4'!E194)</f>
        <v>7.25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>Calc!A194</f>
        <v>C</v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3">
        <f>AVERAGE('Marks Term 1:Marks Term 4'!E195)</f>
        <v>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>Calc!A195</f>
        <v>A</v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3">
        <f>AVERAGE('Marks Term 1:Marks Term 4'!E196)</f>
        <v>7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>Calc!A196</f>
        <v>C</v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3">
        <f>AVERAGE('Marks Term 1:Marks Term 4'!E197)</f>
        <v>6.25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>Calc!A197</f>
        <v>D</v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3">
        <f>AVERAGE('Marks Term 1:Marks Term 4'!E198)</f>
        <v>8.5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>Calc!A198</f>
        <v>B</v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3">
        <f>AVERAGE('Marks Term 1:Marks Term 4'!E199)</f>
        <v>5.75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>Calc!A199</f>
        <v>E</v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3">
        <f>AVERAGE('Marks Term 1:Marks Term 4'!E200)</f>
        <v>4.25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>Calc!A200</f>
        <v>F</v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3">
        <f>AVERAGE('Marks Term 1:Marks Term 4'!E201)</f>
        <v>4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>Calc!A201</f>
        <v>F</v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3">
        <f>AVERAGE('Marks Term 1:Marks Term 4'!E202)</f>
        <v>10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>Calc!A202</f>
        <v>A</v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3">
        <f>AVERAGE('Marks Term 1:Marks Term 4'!E203)</f>
        <v>7.5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>Calc!A203</f>
        <v>C</v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3">
        <f>AVERAGE('Marks Term 1:Marks Term 4'!E204)</f>
        <v>8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>Calc!A204</f>
        <v>B</v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3">
        <f>AVERAGE('Marks Term 1:Marks Term 4'!E205)</f>
        <v>8.5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>Calc!A205</f>
        <v>B</v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3">
        <f>AVERAGE('Marks Term 1:Marks Term 4'!E206)</f>
        <v>2.75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>Calc!A206</f>
        <v>Fail</v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3">
        <f>AVERAGE('Marks Term 1:Marks Term 4'!E207)</f>
        <v>8.25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>Calc!A207</f>
        <v>B</v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3">
        <f>AVERAGE('Marks Term 1:Marks Term 4'!E208)</f>
        <v>8.25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>Calc!A208</f>
        <v>A</v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3">
        <f>AVERAGE('Marks Term 1:Marks Term 4'!E209)</f>
        <v>6.75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>Calc!A209</f>
        <v>D</v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3">
        <f>AVERAGE('Marks Term 1:Marks Term 4'!E210)</f>
        <v>4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>Calc!A210</f>
        <v>F</v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3">
        <f>AVERAGE('Marks Term 1:Marks Term 4'!E211)</f>
        <v>8.25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>Calc!A211</f>
        <v>B</v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3">
        <f>AVERAGE('Marks Term 1:Marks Term 4'!E212)</f>
        <v>7.75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>Calc!A212</f>
        <v>C</v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3">
        <f>AVERAGE('Marks Term 1:Marks Term 4'!E213)</f>
        <v>9.25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>Calc!A213</f>
        <v>A</v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3">
        <f>AVERAGE('Marks Term 1:Marks Term 4'!E214)</f>
        <v>4.75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>Calc!A214</f>
        <v>F</v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3">
        <f>AVERAGE('Marks Term 1:Marks Term 4'!E215)</f>
        <v>7.75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>Calc!A215</f>
        <v>B</v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3">
        <f>AVERAGE('Marks Term 1:Marks Term 4'!E216)</f>
        <v>8.75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>Calc!A216</f>
        <v>A</v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3">
        <f>AVERAGE('Marks Term 1:Marks Term 4'!E217)</f>
        <v>6.75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>Calc!A217</f>
        <v>C</v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3">
        <f>AVERAGE('Marks Term 1:Marks Term 4'!E218)</f>
        <v>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>Calc!A218</f>
        <v>Fail</v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3">
        <f>AVERAGE('Marks Term 1:Marks Term 4'!E219)</f>
        <v>7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>Calc!A219</f>
        <v>C</v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3">
        <f>AVERAGE('Marks Term 1:Marks Term 4'!E220)</f>
        <v>3.25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>Calc!A220</f>
        <v>Fail</v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3">
        <f>AVERAGE('Marks Term 1:Marks Term 4'!E221)</f>
        <v>5.5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>Calc!A221</f>
        <v>E</v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3">
        <f>AVERAGE('Marks Term 1:Marks Term 4'!E222)</f>
        <v>7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>Calc!A222</f>
        <v>C</v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3">
        <f>AVERAGE('Marks Term 1:Marks Term 4'!E223)</f>
        <v>3.25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>Calc!A223</f>
        <v>Fail</v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3">
        <f>AVERAGE('Marks Term 1:Marks Term 4'!E224)</f>
        <v>4.75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>Calc!A224</f>
        <v>E</v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3">
        <f>AVERAGE('Marks Term 1:Marks Term 4'!E225)</f>
        <v>7.25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>Calc!A225</f>
        <v>C</v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3">
        <f>AVERAGE('Marks Term 1:Marks Term 4'!E226)</f>
        <v>9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>Calc!A226</f>
        <v>A</v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3">
        <f>AVERAGE('Marks Term 1:Marks Term 4'!E227)</f>
        <v>5.75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>Calc!A227</f>
        <v>D</v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3">
        <f>AVERAGE('Marks Term 1:Marks Term 4'!E228)</f>
        <v>4.25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>Calc!A228</f>
        <v>F</v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3">
        <f>AVERAGE('Marks Term 1:Marks Term 4'!E229)</f>
        <v>9.5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>Calc!A229</f>
        <v>A</v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3">
        <f>AVERAGE('Marks Term 1:Marks Term 4'!E230)</f>
        <v>7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>Calc!A230</f>
        <v>C</v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3">
        <f>AVERAGE('Marks Term 1:Marks Term 4'!E231)</f>
        <v>9.75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>Calc!A231</f>
        <v>A</v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3">
        <f>AVERAGE('Marks Term 1:Marks Term 4'!E232)</f>
        <v>4.25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>Calc!A232</f>
        <v>E</v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3">
        <f>AVERAGE('Marks Term 1:Marks Term 4'!E233)</f>
        <v>7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>Calc!A233</f>
        <v>C</v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3">
        <f>AVERAGE('Marks Term 1:Marks Term 4'!E234)</f>
        <v>8.75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>Calc!A234</f>
        <v>A</v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3">
        <f>AVERAGE('Marks Term 1:Marks Term 4'!E235)</f>
        <v>5.25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>Calc!A235</f>
        <v>E</v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3">
        <f>AVERAGE('Marks Term 1:Marks Term 4'!E236)</f>
        <v>7.75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>Calc!A236</f>
        <v>C</v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3">
        <f>AVERAGE('Marks Term 1:Marks Term 4'!E237)</f>
        <v>6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>Calc!A237</f>
        <v>D</v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3">
        <f>AVERAGE('Marks Term 1:Marks Term 4'!E238)</f>
        <v>6.25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>Calc!A238</f>
        <v>D</v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3">
        <f>AVERAGE('Marks Term 1:Marks Term 4'!E239)</f>
        <v>5.25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>Calc!A239</f>
        <v>E</v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3">
        <f>AVERAGE('Marks Term 1:Marks Term 4'!E240)</f>
        <v>4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>Calc!A240</f>
        <v>F</v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3">
        <f>AVERAGE('Marks Term 1:Marks Term 4'!E241)</f>
        <v>8.25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>Calc!A241</f>
        <v>B</v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3">
        <f>AVERAGE('Marks Term 1:Marks Term 4'!E242)</f>
        <v>6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>Calc!A242</f>
        <v>D</v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3">
        <f>AVERAGE('Marks Term 1:Marks Term 4'!E243)</f>
        <v>9.25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>Calc!A243</f>
        <v>A</v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3">
        <f>AVERAGE('Marks Term 1:Marks Term 4'!E244)</f>
        <v>4.75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>Calc!A244</f>
        <v>F</v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3">
        <f>AVERAGE('Marks Term 1:Marks Term 4'!E245)</f>
        <v>7.5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>Calc!A245</f>
        <v>C</v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3">
        <f>AVERAGE('Marks Term 1:Marks Term 4'!E246)</f>
        <v>10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>Calc!A246</f>
        <v>A</v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3">
        <f>AVERAGE('Marks Term 1:Marks Term 4'!E247)</f>
        <v>9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>Calc!A247</f>
        <v>A</v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3">
        <f>AVERAGE('Marks Term 1:Marks Term 4'!E248)</f>
        <v>9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>Calc!A248</f>
        <v>B</v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3">
        <f>AVERAGE('Marks Term 1:Marks Term 4'!E249)</f>
        <v>7.25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>Calc!A249</f>
        <v>C</v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3">
        <f>AVERAGE('Marks Term 1:Marks Term 4'!E250)</f>
        <v>8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>Calc!A250</f>
        <v>B</v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3">
        <f>AVERAGE('Marks Term 1:Marks Term 4'!E251)</f>
        <v>3.75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>Calc!A251</f>
        <v>F</v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3">
        <f>AVERAGE('Marks Term 1:Marks Term 4'!E252)</f>
        <v>9.75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>Calc!A252</f>
        <v>A</v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3">
        <f>AVERAGE('Marks Term 1:Marks Term 4'!E253)</f>
        <v>6.75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>Calc!A253</f>
        <v>C</v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3">
        <f>AVERAGE('Marks Term 1:Marks Term 4'!E254)</f>
        <v>3.25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>Calc!A254</f>
        <v>F</v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3">
        <f>AVERAGE('Marks Term 1:Marks Term 4'!E255)</f>
        <v>2.25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>Calc!A255</f>
        <v>Fail</v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3">
        <f>AVERAGE('Marks Term 1:Marks Term 4'!E256)</f>
        <v>2.75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>Calc!A256</f>
        <v>Fail</v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3">
        <f>AVERAGE('Marks Term 1:Marks Term 4'!E257)</f>
        <v>6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>Calc!A257</f>
        <v>D</v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3">
        <f>AVERAGE('Marks Term 1:Marks Term 4'!E258)</f>
        <v>9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>Calc!A258</f>
        <v>A</v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3">
        <f>AVERAGE('Marks Term 1:Marks Term 4'!E259)</f>
        <v>5.75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>Calc!A259</f>
        <v>D</v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3">
        <f>AVERAGE('Marks Term 1:Marks Term 4'!E260)</f>
        <v>3.25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>Calc!A260</f>
        <v>Fail</v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3">
        <f>AVERAGE('Marks Term 1:Marks Term 4'!E261)</f>
        <v>9.5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>Calc!A261</f>
        <v>A</v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3">
        <f>AVERAGE('Marks Term 1:Marks Term 4'!E262)</f>
        <v>9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>Calc!A262</f>
        <v>A</v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3">
        <f>AVERAGE('Marks Term 1:Marks Term 4'!E263)</f>
        <v>8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>Calc!A263</f>
        <v>A</v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3">
        <f>AVERAGE('Marks Term 1:Marks Term 4'!E264)</f>
        <v>7.75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>Calc!A264</f>
        <v>C</v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3">
        <f>AVERAGE('Marks Term 1:Marks Term 4'!E265)</f>
        <v>6.25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>Calc!A265</f>
        <v>D</v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3">
        <f>AVERAGE('Marks Term 1:Marks Term 4'!E266)</f>
        <v>8.5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>Calc!A266</f>
        <v>B</v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3">
        <f>AVERAGE('Marks Term 1:Marks Term 4'!E267)</f>
        <v>7.5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>Calc!A267</f>
        <v>C</v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3">
        <f>AVERAGE('Marks Term 1:Marks Term 4'!E268)</f>
        <v>6.75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>Calc!A268</f>
        <v>C</v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3">
        <f>AVERAGE('Marks Term 1:Marks Term 4'!E269)</f>
        <v>6.75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>Calc!A269</f>
        <v>C</v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3">
        <f>AVERAGE('Marks Term 1:Marks Term 4'!E270)</f>
        <v>6.75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>Calc!A270</f>
        <v>D</v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3">
        <f>AVERAGE('Marks Term 1:Marks Term 4'!E271)</f>
        <v>4.5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>Calc!A271</f>
        <v>F</v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3">
        <f>AVERAGE('Marks Term 1:Marks Term 4'!E272)</f>
        <v>3.5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>Calc!A272</f>
        <v>Fail</v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3">
        <f>AVERAGE('Marks Term 1:Marks Term 4'!E273)</f>
        <v>8.75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>Calc!A273</f>
        <v>A</v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3">
        <f>AVERAGE('Marks Term 1:Marks Term 4'!E274)</f>
        <v>6.5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>Calc!A274</f>
        <v>D</v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3">
        <f>AVERAGE('Marks Term 1:Marks Term 4'!E275)</f>
        <v>8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>Calc!A275</f>
        <v>B</v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3">
        <f>AVERAGE('Marks Term 1:Marks Term 4'!E276)</f>
        <v>8.5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>Calc!A276</f>
        <v>B</v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3">
        <f>AVERAGE('Marks Term 1:Marks Term 4'!E277)</f>
        <v>9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>Calc!A277</f>
        <v>B</v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3">
        <f>AVERAGE('Marks Term 1:Marks Term 4'!E278)</f>
        <v>8.5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>Calc!A278</f>
        <v>B</v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3">
        <f>AVERAGE('Marks Term 1:Marks Term 4'!E279)</f>
        <v>8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>Calc!A279</f>
        <v>C</v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3">
        <f>AVERAGE('Marks Term 1:Marks Term 4'!E280)</f>
        <v>6.5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>Calc!A280</f>
        <v>C</v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3">
        <f>AVERAGE('Marks Term 1:Marks Term 4'!E281)</f>
        <v>4.75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>Calc!A281</f>
        <v>E</v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3">
        <f>AVERAGE('Marks Term 1:Marks Term 4'!E282)</f>
        <v>4.5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>Calc!A282</f>
        <v>F</v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3">
        <f>AVERAGE('Marks Term 1:Marks Term 4'!E283)</f>
        <v>3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>Calc!A283</f>
        <v>Fail</v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3">
        <f>AVERAGE('Marks Term 1:Marks Term 4'!E284)</f>
        <v>6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>Calc!A284</f>
        <v>D</v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3">
        <f>AVERAGE('Marks Term 1:Marks Term 4'!E285)</f>
        <v>7.5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>Calc!A285</f>
        <v>C</v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3">
        <f>AVERAGE('Marks Term 1:Marks Term 4'!E286)</f>
        <v>9.5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>Calc!A286</f>
        <v>A</v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3">
        <f>AVERAGE('Marks Term 1:Marks Term 4'!E287)</f>
        <v>6.25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>Calc!A287</f>
        <v>D</v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3">
        <f>AVERAGE('Marks Term 1:Marks Term 4'!E288)</f>
        <v>7.75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>Calc!A288</f>
        <v>C</v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3">
        <f>AVERAGE('Marks Term 1:Marks Term 4'!E289)</f>
        <v>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>Calc!A289</f>
        <v>B</v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3">
        <f>AVERAGE('Marks Term 1:Marks Term 4'!E290)</f>
        <v>7.5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>Calc!A290</f>
        <v>B</v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3">
        <f>AVERAGE('Marks Term 1:Marks Term 4'!E291)</f>
        <v>9.25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>Calc!A291</f>
        <v>A</v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3">
        <f>AVERAGE('Marks Term 1:Marks Term 4'!E292)</f>
        <v>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>Calc!A292</f>
        <v>E</v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3">
        <f>AVERAGE('Marks Term 1:Marks Term 4'!E293)</f>
        <v>5.75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>Calc!A293</f>
        <v>D</v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3">
        <f>AVERAGE('Marks Term 1:Marks Term 4'!E294)</f>
        <v>2.5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>Calc!A294</f>
        <v>Fail</v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3">
        <f>AVERAGE('Marks Term 1:Marks Term 4'!E295)</f>
        <v>0.5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>Calc!A295</f>
        <v>Fail</v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3">
        <f>AVERAGE('Marks Term 1:Marks Term 4'!E296)</f>
        <v>5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>Calc!A296</f>
        <v>E</v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3">
        <f>AVERAGE('Marks Term 1:Marks Term 4'!E297)</f>
        <v>9.75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>Calc!A297</f>
        <v>A</v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3">
        <f>AVERAGE('Marks Term 1:Marks Term 4'!E298)</f>
        <v>6.25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>Calc!A298</f>
        <v>D</v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3">
        <f>AVERAGE('Marks Term 1:Marks Term 4'!E299)</f>
        <v>8.75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>Calc!A299</f>
        <v>A</v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3">
        <f>AVERAGE('Marks Term 1:Marks Term 4'!E300)</f>
        <v>6.25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>Calc!A300</f>
        <v>D</v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3">
        <f>AVERAGE('Marks Term 1:Marks Term 4'!E301)</f>
        <v>6.5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>Calc!A301</f>
        <v>D</v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3">
        <f>AVERAGE('Marks Term 1:Marks Term 4'!E302)</f>
        <v>5.25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>Calc!A302</f>
        <v>E</v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3">
        <f>AVERAGE('Marks Term 1:Marks Term 4'!E303)</f>
        <v>6.75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>Calc!A303</f>
        <v>C</v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3">
        <f>AVERAGE('Marks Term 1:Marks Term 4'!E304)</f>
        <v>5.5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>Calc!A304</f>
        <v>E</v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3">
        <f>AVERAGE('Marks Term 1:Marks Term 4'!E305)</f>
        <v>9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>Calc!A305</f>
        <v>A</v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3">
        <f>AVERAGE('Marks Term 1:Marks Term 4'!E306)</f>
        <v>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>Calc!A306</f>
        <v>E</v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3">
        <f>AVERAGE('Marks Term 1:Marks Term 4'!E307)</f>
        <v>3.5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>Calc!A307</f>
        <v>Fail</v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3">
        <f>AVERAGE('Marks Term 1:Marks Term 4'!E308)</f>
        <v>5.5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>Calc!A308</f>
        <v>E</v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3">
        <f>AVERAGE('Marks Term 1:Marks Term 4'!E309)</f>
        <v>8.75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>Calc!A309</f>
        <v>B</v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3">
        <f>AVERAGE('Marks Term 1:Marks Term 4'!E310)</f>
        <v>10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>Calc!A310</f>
        <v>A</v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3">
        <f>AVERAGE('Marks Term 1:Marks Term 4'!E311)</f>
        <v>8.75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>Calc!A311</f>
        <v>B</v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3">
        <f>AVERAGE('Marks Term 1:Marks Term 4'!E312)</f>
        <v>4.5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>Calc!A312</f>
        <v>E</v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3">
        <f>AVERAGE('Marks Term 1:Marks Term 4'!E313)</f>
        <v>8.75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>Calc!A313</f>
        <v>A</v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3">
        <f>AVERAGE('Marks Term 1:Marks Term 4'!E314)</f>
        <v>3.5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>Calc!A314</f>
        <v>Fail</v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3">
        <f>AVERAGE('Marks Term 1:Marks Term 4'!E315)</f>
        <v>7.5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>Calc!A315</f>
        <v>C</v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3">
        <f>AVERAGE('Marks Term 1:Marks Term 4'!E316)</f>
        <v>6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>Calc!A316</f>
        <v>D</v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3">
        <f>AVERAGE('Marks Term 1:Marks Term 4'!E317)</f>
        <v>5.5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>Calc!A317</f>
        <v>D</v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3">
        <f>AVERAGE('Marks Term 1:Marks Term 4'!E318)</f>
        <v>4.5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>Calc!A318</f>
        <v>E</v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3">
        <f>AVERAGE('Marks Term 1:Marks Term 4'!E319)</f>
        <v>5.25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>Calc!A319</f>
        <v>E</v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3">
        <f>AVERAGE('Marks Term 1:Marks Term 4'!E320)</f>
        <v>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>Calc!A320</f>
        <v>E</v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3">
        <f>AVERAGE('Marks Term 1:Marks Term 4'!E321)</f>
        <v>5.5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>Calc!A321</f>
        <v>E</v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3">
        <f>AVERAGE('Marks Term 1:Marks Term 4'!E322)</f>
        <v>9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>Calc!A322</f>
        <v>A</v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3">
        <f>AVERAGE('Marks Term 1:Marks Term 4'!E323)</f>
        <v>3.25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>Calc!A323</f>
        <v>Fail</v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3">
        <f>AVERAGE('Marks Term 1:Marks Term 4'!E324)</f>
        <v>6.25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>Calc!A324</f>
        <v>C</v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3">
        <f>AVERAGE('Marks Term 1:Marks Term 4'!E325)</f>
        <v>9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>Calc!A325</f>
        <v>A</v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3">
        <f>AVERAGE('Marks Term 1:Marks Term 4'!E326)</f>
        <v>6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>Calc!A326</f>
        <v>D</v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3">
        <f>AVERAGE('Marks Term 1:Marks Term 4'!E327)</f>
        <v>9.25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>Calc!A327</f>
        <v>A</v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3">
        <f>AVERAGE('Marks Term 1:Marks Term 4'!E328)</f>
        <v>3.75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>Calc!A328</f>
        <v>F</v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3">
        <f>AVERAGE('Marks Term 1:Marks Term 4'!E329)</f>
        <v>4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>Calc!A329</f>
        <v>F</v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3">
        <f>AVERAGE('Marks Term 1:Marks Term 4'!E330)</f>
        <v>8.25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>Calc!A330</f>
        <v>B</v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3">
        <f>AVERAGE('Marks Term 1:Marks Term 4'!E331)</f>
        <v>4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>Calc!A331</f>
        <v>F</v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3">
        <f>AVERAGE('Marks Term 1:Marks Term 4'!E332)</f>
        <v>6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>Calc!A332</f>
        <v>D</v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3">
        <f>AVERAGE('Marks Term 1:Marks Term 4'!E333)</f>
        <v>9.25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>Calc!A333</f>
        <v>A</v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3">
        <f>AVERAGE('Marks Term 1:Marks Term 4'!E334)</f>
        <v>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>Calc!A334</f>
        <v>F</v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3">
        <f>AVERAGE('Marks Term 1:Marks Term 4'!E335)</f>
        <v>6.75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>Calc!A335</f>
        <v>D</v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3">
        <f>AVERAGE('Marks Term 1:Marks Term 4'!E336)</f>
        <v>8.5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>Calc!A336</f>
        <v>A</v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3">
        <f>AVERAGE('Marks Term 1:Marks Term 4'!E337)</f>
        <v>8.75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>Calc!A337</f>
        <v>B</v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3">
        <f>AVERAGE('Marks Term 1:Marks Term 4'!E338)</f>
        <v>2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>Calc!A338</f>
        <v>Fail</v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3">
        <f>AVERAGE('Marks Term 1:Marks Term 4'!E339)</f>
        <v>9.5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>Calc!A339</f>
        <v>A</v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3">
        <f>AVERAGE('Marks Term 1:Marks Term 4'!E340)</f>
        <v>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>Calc!A340</f>
        <v>E</v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3">
        <f>AVERAGE('Marks Term 1:Marks Term 4'!E341)</f>
        <v>8.5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>Calc!A341</f>
        <v>A</v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3">
        <f>AVERAGE('Marks Term 1:Marks Term 4'!E342)</f>
        <v>10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>Calc!A342</f>
        <v>A</v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3">
        <f>AVERAGE('Marks Term 1:Marks Term 4'!E343)</f>
        <v>3.75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>Calc!A343</f>
        <v>Fail</v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3">
        <f>AVERAGE('Marks Term 1:Marks Term 4'!E344)</f>
        <v>4.5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>Calc!A344</f>
        <v>F</v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3">
        <f>AVERAGE('Marks Term 1:Marks Term 4'!E345)</f>
        <v>9.25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>Calc!A345</f>
        <v>A</v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3">
        <f>AVERAGE('Marks Term 1:Marks Term 4'!E346)</f>
        <v>5.5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>Calc!A346</f>
        <v>D</v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3">
        <f>AVERAGE('Marks Term 1:Marks Term 4'!E347)</f>
        <v>8.5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>Calc!A347</f>
        <v>B</v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3">
        <f>AVERAGE('Marks Term 1:Marks Term 4'!E348)</f>
        <v>9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>Calc!A348</f>
        <v>A</v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3">
        <f>AVERAGE('Marks Term 1:Marks Term 4'!E349)</f>
        <v>5.75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>Calc!A349</f>
        <v>D</v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3">
        <f>AVERAGE('Marks Term 1:Marks Term 4'!E350)</f>
        <v>4.5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>Calc!A350</f>
        <v>E</v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3">
        <f>AVERAGE('Marks Term 1:Marks Term 4'!E351)</f>
        <v>9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>Calc!A351</f>
        <v>A</v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3">
        <f>AVERAGE('Marks Term 1:Marks Term 4'!E352)</f>
        <v>2.75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>Calc!A352</f>
        <v>Fail</v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3">
        <f>AVERAGE('Marks Term 1:Marks Term 4'!E353)</f>
        <v>6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>Calc!A353</f>
        <v>D</v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3">
        <f>AVERAGE('Marks Term 1:Marks Term 4'!E354)</f>
        <v>8.5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>Calc!A354</f>
        <v>B</v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3">
        <f>AVERAGE('Marks Term 1:Marks Term 4'!E355)</f>
        <v>8.5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>Calc!A355</f>
        <v>B</v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3">
        <f>AVERAGE('Marks Term 1:Marks Term 4'!E356)</f>
        <v>3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>Calc!A356</f>
        <v>Fail</v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3">
        <f>AVERAGE('Marks Term 1:Marks Term 4'!E357)</f>
        <v>5.5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>Calc!A357</f>
        <v>E</v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3">
        <f>AVERAGE('Marks Term 1:Marks Term 4'!E358)</f>
        <v>4.25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>Calc!A358</f>
        <v>F</v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3">
        <f>AVERAGE('Marks Term 1:Marks Term 4'!E359)</f>
        <v>9.5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>Calc!A359</f>
        <v>A</v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3">
        <f>AVERAGE('Marks Term 1:Marks Term 4'!E360)</f>
        <v>8.5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>Calc!A360</f>
        <v>B</v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3">
        <f>AVERAGE('Marks Term 1:Marks Term 4'!E361)</f>
        <v>7.5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>Calc!A361</f>
        <v>C</v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3">
        <f>AVERAGE('Marks Term 1:Marks Term 4'!E362)</f>
        <v>6.25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>Calc!A362</f>
        <v>D</v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3">
        <f>AVERAGE('Marks Term 1:Marks Term 4'!E363)</f>
        <v>5.25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>Calc!A363</f>
        <v>E</v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3">
        <f>AVERAGE('Marks Term 1:Marks Term 4'!E364)</f>
        <v>6.25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>Calc!A364</f>
        <v>D</v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3">
        <f>AVERAGE('Marks Term 1:Marks Term 4'!E365)</f>
        <v>1.75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>Calc!A365</f>
        <v>Fail</v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3">
        <f>AVERAGE('Marks Term 1:Marks Term 4'!E366)</f>
        <v>7.75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>Calc!A366</f>
        <v>B</v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3">
        <f>AVERAGE('Marks Term 1:Marks Term 4'!E367)</f>
        <v>3.75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>Calc!A367</f>
        <v>Fail</v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3">
        <f>AVERAGE('Marks Term 1:Marks Term 4'!E368)</f>
        <v>1.75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>Calc!A368</f>
        <v>Fail</v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3">
        <f>AVERAGE('Marks Term 1:Marks Term 4'!E369)</f>
        <v>3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>Calc!A369</f>
        <v>F</v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3">
        <f>AVERAGE('Marks Term 1:Marks Term 4'!E370)</f>
        <v>4.25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>Calc!A370</f>
        <v>F</v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3">
        <f>AVERAGE('Marks Term 1:Marks Term 4'!E371)</f>
        <v>7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>Calc!A371</f>
        <v>C</v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3">
        <f>AVERAGE('Marks Term 1:Marks Term 4'!E372)</f>
        <v>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>Calc!A372</f>
        <v>B</v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3">
        <f>AVERAGE('Marks Term 1:Marks Term 4'!E373)</f>
        <v>4.5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>Calc!A373</f>
        <v>F</v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3">
        <f>AVERAGE('Marks Term 1:Marks Term 4'!E374)</f>
        <v>4.25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>Calc!A374</f>
        <v>E</v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3">
        <f>AVERAGE('Marks Term 1:Marks Term 4'!E375)</f>
        <v>9.5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>Calc!A375</f>
        <v>A</v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3">
        <f>AVERAGE('Marks Term 1:Marks Term 4'!E376)</f>
        <v>3.5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>Calc!A376</f>
        <v>Fail</v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3">
        <f>AVERAGE('Marks Term 1:Marks Term 4'!E377)</f>
        <v>9.25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>Calc!A377</f>
        <v>A</v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3">
        <f>AVERAGE('Marks Term 1:Marks Term 4'!E378)</f>
        <v>3.5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>Calc!A378</f>
        <v>Fail</v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3">
        <f>AVERAGE('Marks Term 1:Marks Term 4'!E379)</f>
        <v>7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>Calc!A379</f>
        <v>C</v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3">
        <f>AVERAGE('Marks Term 1:Marks Term 4'!E380)</f>
        <v>3.75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>Calc!A380</f>
        <v>F</v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3">
        <f>AVERAGE('Marks Term 1:Marks Term 4'!E381)</f>
        <v>6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>Calc!A381</f>
        <v>D</v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3">
        <f>AVERAGE('Marks Term 1:Marks Term 4'!E382)</f>
        <v>7.5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>Calc!A382</f>
        <v>C</v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3">
        <f>AVERAGE('Marks Term 1:Marks Term 4'!E383)</f>
        <v>4.25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>Calc!A383</f>
        <v>F</v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3">
        <f>AVERAGE('Marks Term 1:Marks Term 4'!E384)</f>
        <v>8.25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>Calc!A384</f>
        <v>B</v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3">
        <f>AVERAGE('Marks Term 1:Marks Term 4'!E385)</f>
        <v>7.5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>Calc!A385</f>
        <v>C</v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3">
        <f>AVERAGE('Marks Term 1:Marks Term 4'!E386)</f>
        <v>4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>Calc!A386</f>
        <v>F</v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3">
        <f>AVERAGE('Marks Term 1:Marks Term 4'!E387)</f>
        <v>6.75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>Calc!A387</f>
        <v>C</v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3">
        <f>AVERAGE('Marks Term 1:Marks Term 4'!E388)</f>
        <v>5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>Calc!A388</f>
        <v>E</v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3">
        <f>AVERAGE('Marks Term 1:Marks Term 4'!E389)</f>
        <v>5.25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>Calc!A389</f>
        <v>E</v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3">
        <f>AVERAGE('Marks Term 1:Marks Term 4'!E390)</f>
        <v>7.75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>Calc!A390</f>
        <v>B</v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3">
        <f>AVERAGE('Marks Term 1:Marks Term 4'!E391)</f>
        <v>7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>Calc!A391</f>
        <v>C</v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3">
        <f>AVERAGE('Marks Term 1:Marks Term 4'!E392)</f>
        <v>9.5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>Calc!A392</f>
        <v>A</v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3">
        <f>AVERAGE('Marks Term 1:Marks Term 4'!E393)</f>
        <v>5.5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>Calc!A393</f>
        <v>E</v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3">
        <f>AVERAGE('Marks Term 1:Marks Term 4'!E394)</f>
        <v>8.25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>Calc!A394</f>
        <v>B</v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3">
        <f>AVERAGE('Marks Term 1:Marks Term 4'!E395)</f>
        <v>9.75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>Calc!A395</f>
        <v>A</v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3">
        <f>AVERAGE('Marks Term 1:Marks Term 4'!E396)</f>
        <v>8.75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>Calc!A396</f>
        <v>B</v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3">
        <f>AVERAGE('Marks Term 1:Marks Term 4'!E397)</f>
        <v>9.75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>Calc!A397</f>
        <v>A</v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3">
        <f>AVERAGE('Marks Term 1:Marks Term 4'!E398)</f>
        <v>8.75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>Calc!A398</f>
        <v>B</v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3">
        <f>AVERAGE('Marks Term 1:Marks Term 4'!E399)</f>
        <v>3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>Calc!A399</f>
        <v>Fail</v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3">
        <f>AVERAGE('Marks Term 1:Marks Term 4'!E400)</f>
        <v>4.25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>Calc!A400</f>
        <v>F</v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3">
        <f>AVERAGE('Marks Term 1:Marks Term 4'!E401)</f>
        <v>3.5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>Calc!A401</f>
        <v>Fail</v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3">
        <f>AVERAGE('Marks Term 1:Marks Term 4'!E402)</f>
        <v>3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>Calc!A402</f>
        <v>Fail</v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3">
        <f>AVERAGE('Marks Term 1:Marks Term 4'!E403)</f>
        <v>9.25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>Calc!A403</f>
        <v>A</v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3">
        <f>AVERAGE('Marks Term 1:Marks Term 4'!E404)</f>
        <v>9.75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>Calc!A404</f>
        <v>A</v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3">
        <f>AVERAGE('Marks Term 1:Marks Term 4'!E405)</f>
        <v>7.25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>Calc!A405</f>
        <v>C</v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3">
        <f>AVERAGE('Marks Term 1:Marks Term 4'!E406)</f>
        <v>8.75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>Calc!A406</f>
        <v>B</v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3">
        <f>AVERAGE('Marks Term 1:Marks Term 4'!E407)</f>
        <v>6.5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>Calc!A407</f>
        <v>C</v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3">
        <f>AVERAGE('Marks Term 1:Marks Term 4'!E408)</f>
        <v>5.75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>Calc!A408</f>
        <v>D</v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3">
        <f>AVERAGE('Marks Term 1:Marks Term 4'!E409)</f>
        <v>8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>Calc!A409</f>
        <v>B</v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3">
        <f>AVERAGE('Marks Term 1:Marks Term 4'!E410)</f>
        <v>4.5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>Calc!A410</f>
        <v>E</v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3">
        <f>AVERAGE('Marks Term 1:Marks Term 4'!E411)</f>
        <v>4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>Calc!A411</f>
        <v>F</v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3">
        <f>AVERAGE('Marks Term 1:Marks Term 4'!E412)</f>
        <v>5.75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>Calc!A412</f>
        <v>D</v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3">
        <f>AVERAGE('Marks Term 1:Marks Term 4'!E413)</f>
        <v>8.5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>Calc!A413</f>
        <v>B</v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3">
        <f>AVERAGE('Marks Term 1:Marks Term 4'!E414)</f>
        <v>7.25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>Calc!A414</f>
        <v>C</v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3">
        <f>AVERAGE('Marks Term 1:Marks Term 4'!E415)</f>
        <v>9.75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>Calc!A415</f>
        <v>A</v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3">
        <f>AVERAGE('Marks Term 1:Marks Term 4'!E416)</f>
        <v>9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>Calc!A416</f>
        <v>A</v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3">
        <f>AVERAGE('Marks Term 1:Marks Term 4'!E417)</f>
        <v>7.5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>Calc!A417</f>
        <v>C</v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3">
        <f>AVERAGE('Marks Term 1:Marks Term 4'!E418)</f>
        <v>6.75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>Calc!A418</f>
        <v>C</v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3">
        <f>AVERAGE('Marks Term 1:Marks Term 4'!E419)</f>
        <v>9.25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>Calc!A419</f>
        <v>A</v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3">
        <f>AVERAGE('Marks Term 1:Marks Term 4'!E420)</f>
        <v>4.5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>Calc!A420</f>
        <v>E</v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3">
        <f>AVERAGE('Marks Term 1:Marks Term 4'!E421)</f>
        <v>8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>Calc!A421</f>
        <v>C</v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3">
        <f>AVERAGE('Marks Term 1:Marks Term 4'!E422)</f>
        <v>8.75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>Calc!A422</f>
        <v>A</v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3">
        <f>AVERAGE('Marks Term 1:Marks Term 4'!E423)</f>
        <v>3.5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>Calc!A423</f>
        <v>Fail</v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3">
        <f>AVERAGE('Marks Term 1:Marks Term 4'!E424)</f>
        <v>4.75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>Calc!A424</f>
        <v>F</v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3">
        <f>AVERAGE('Marks Term 1:Marks Term 4'!E425)</f>
        <v>6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>Calc!A425</f>
        <v>E</v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3">
        <f>AVERAGE('Marks Term 1:Marks Term 4'!E426)</f>
        <v>5.75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>Calc!A426</f>
        <v>D</v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3">
        <f>AVERAGE('Marks Term 1:Marks Term 4'!E427)</f>
        <v>4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>Calc!A427</f>
        <v>F</v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3">
        <f>AVERAGE('Marks Term 1:Marks Term 4'!E428)</f>
        <v>6.25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>Calc!A428</f>
        <v>D</v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3">
        <f>AVERAGE('Marks Term 1:Marks Term 4'!E429)</f>
        <v>4.25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>Calc!A429</f>
        <v>F</v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3">
        <f>AVERAGE('Marks Term 1:Marks Term 4'!E430)</f>
        <v>9.25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>Calc!A430</f>
        <v>A</v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3">
        <f>AVERAGE('Marks Term 1:Marks Term 4'!E431)</f>
        <v>9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>Calc!A431</f>
        <v>A</v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3">
        <f>AVERAGE('Marks Term 1:Marks Term 4'!E432)</f>
        <v>6.75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>Calc!A432</f>
        <v>D</v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3">
        <f>AVERAGE('Marks Term 1:Marks Term 4'!E433)</f>
        <v>5.25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>Calc!A433</f>
        <v>D</v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3">
        <f>AVERAGE('Marks Term 1:Marks Term 4'!E434)</f>
        <v>5.25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>Calc!A434</f>
        <v>E</v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3">
        <f>AVERAGE('Marks Term 1:Marks Term 4'!E435)</f>
        <v>7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>Calc!A435</f>
        <v>C</v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3">
        <f>AVERAGE('Marks Term 1:Marks Term 4'!E436)</f>
        <v>7.25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>Calc!A436</f>
        <v>C</v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3">
        <f>AVERAGE('Marks Term 1:Marks Term 4'!E437)</f>
        <v>5.5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>Calc!A437</f>
        <v>D</v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3">
        <f>AVERAGE('Marks Term 1:Marks Term 4'!E438)</f>
        <v>5.5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>Calc!A438</f>
        <v>E</v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3">
        <f>AVERAGE('Marks Term 1:Marks Term 4'!E439)</f>
        <v>4.75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>Calc!A439</f>
        <v>E</v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3">
        <f>AVERAGE('Marks Term 1:Marks Term 4'!E440)</f>
        <v>4.75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>Calc!A440</f>
        <v>E</v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3">
        <f>AVERAGE('Marks Term 1:Marks Term 4'!E441)</f>
        <v>7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>Calc!A441</f>
        <v>C</v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3">
        <f>AVERAGE('Marks Term 1:Marks Term 4'!E442)</f>
        <v>6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>Calc!A442</f>
        <v>D</v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3">
        <f>AVERAGE('Marks Term 1:Marks Term 4'!E443)</f>
        <v>7.25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>Calc!A443</f>
        <v>C</v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3">
        <f>AVERAGE('Marks Term 1:Marks Term 4'!E444)</f>
        <v>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>Calc!A444</f>
        <v>E</v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3">
        <f>AVERAGE('Marks Term 1:Marks Term 4'!E445)</f>
        <v>3.75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>Calc!A445</f>
        <v>Fail</v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3">
        <f>AVERAGE('Marks Term 1:Marks Term 4'!E446)</f>
        <v>4.5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>Calc!A446</f>
        <v>F</v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3">
        <f>AVERAGE('Marks Term 1:Marks Term 4'!E447)</f>
        <v>3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>Calc!A447</f>
        <v>Fail</v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3">
        <f>AVERAGE('Marks Term 1:Marks Term 4'!E448)</f>
        <v>9.25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>Calc!A448</f>
        <v>A</v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3">
        <f>AVERAGE('Marks Term 1:Marks Term 4'!E449)</f>
        <v>5.5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>Calc!A449</f>
        <v>D</v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3">
        <f>AVERAGE('Marks Term 1:Marks Term 4'!E450)</f>
        <v>4.25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>Calc!A450</f>
        <v>E</v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3">
        <f>AVERAGE('Marks Term 1:Marks Term 4'!E451)</f>
        <v>3.75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>Calc!A451</f>
        <v>F</v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3">
        <f>AVERAGE('Marks Term 1:Marks Term 4'!E452)</f>
        <v>3.75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>Calc!A452</f>
        <v>Fail</v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3">
        <f>AVERAGE('Marks Term 1:Marks Term 4'!E453)</f>
        <v>4.25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>Calc!A453</f>
        <v>F</v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3">
        <f>AVERAGE('Marks Term 1:Marks Term 4'!E454)</f>
        <v>4.75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>Calc!A454</f>
        <v>F</v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3">
        <f>AVERAGE('Marks Term 1:Marks Term 4'!E455)</f>
        <v>6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>Calc!A455</f>
        <v>E</v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3">
        <f>AVERAGE('Marks Term 1:Marks Term 4'!E456)</f>
        <v>8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>Calc!A456</f>
        <v>B</v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3">
        <f>AVERAGE('Marks Term 1:Marks Term 4'!E457)</f>
        <v>8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>Calc!A457</f>
        <v>C</v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3">
        <f>AVERAGE('Marks Term 1:Marks Term 4'!E458)</f>
        <v>8.25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>Calc!A458</f>
        <v>B</v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3">
        <f>AVERAGE('Marks Term 1:Marks Term 4'!E459)</f>
        <v>5.25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>Calc!A459</f>
        <v>E</v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3">
        <f>AVERAGE('Marks Term 1:Marks Term 4'!E460)</f>
        <v>6.5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>Calc!A460</f>
        <v>D</v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3">
        <f>AVERAGE('Marks Term 1:Marks Term 4'!E461)</f>
        <v>6.75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>Calc!A461</f>
        <v>C</v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3">
        <f>AVERAGE('Marks Term 1:Marks Term 4'!E462)</f>
        <v>7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>Calc!A462</f>
        <v>B</v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3">
        <f>AVERAGE('Marks Term 1:Marks Term 4'!E463)</f>
        <v>6.25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>Calc!A463</f>
        <v>D</v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3">
        <f>AVERAGE('Marks Term 1:Marks Term 4'!E464)</f>
        <v>7.25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>Calc!A464</f>
        <v>C</v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3">
        <f>AVERAGE('Marks Term 1:Marks Term 4'!E465)</f>
        <v>7.75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8" priority="1">
      <formula>AND($P$4&lt;&gt;75,$P$4&lt;&gt;76,$P$4&lt;&gt;0)</formula>
    </cfRule>
    <cfRule type="expression" dxfId="7" priority="2">
      <formula>$P$4=75</formula>
    </cfRule>
    <cfRule type="expression" dxfId="6" priority="3">
      <formula>AND(ExcelMajorVersion&lt;15,$P$4=76)</formula>
    </cfRule>
    <cfRule type="expression" dxfId="5" priority="4">
      <formula>AND(ExcelMajorVersion&gt;=15,NOT(_xlfn.ISFORMULA($M$14)),$P$4=76)</formula>
    </cfRule>
    <cfRule type="expression" dxfId="4" priority="7">
      <formula>AND(ExcelMajorVersion&gt;=15,_xlfn.ISFORMULA($M$14),$P$4=76)</formula>
    </cfRule>
  </conditionalFormatting>
  <conditionalFormatting sqref="P5">
    <cfRule type="expression" dxfId="3" priority="8">
      <formula>AND($P$5&lt;&gt;0,$P$5&lt;&gt;17)</formula>
    </cfRule>
    <cfRule type="expression" dxfId="2" priority="9">
      <formula>AND(ExcelMajorVersion&lt;15,$P$5=17)</formula>
    </cfRule>
    <cfRule type="expression" dxfId="1" priority="10">
      <formula>AND(ExcelMajorVersion&gt;=15,NOT(_xlfn.ISFORMULA($Q$16)),$P$5=17)</formula>
    </cfRule>
    <cfRule type="expression" dxfId="0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6458-B191-4B29-AA94-A0EA70376AA3}">
  <dimension ref="A3:E21"/>
  <sheetViews>
    <sheetView tabSelected="1" workbookViewId="0">
      <selection activeCell="H6" sqref="H6"/>
    </sheetView>
  </sheetViews>
  <sheetFormatPr defaultRowHeight="14.4" x14ac:dyDescent="0.3"/>
  <cols>
    <col min="1" max="1" width="12.77734375" bestFit="1" customWidth="1"/>
    <col min="2" max="2" width="20" bestFit="1" customWidth="1"/>
    <col min="4" max="4" width="9.109375" bestFit="1" customWidth="1"/>
    <col min="5" max="5" width="11" bestFit="1" customWidth="1"/>
  </cols>
  <sheetData>
    <row r="3" spans="1:5" x14ac:dyDescent="0.3">
      <c r="A3" s="22" t="s">
        <v>1302</v>
      </c>
      <c r="B3" s="22" t="s">
        <v>1301</v>
      </c>
    </row>
    <row r="4" spans="1:5" x14ac:dyDescent="0.3">
      <c r="A4" s="22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">
      <c r="A5" s="4" t="s">
        <v>1260</v>
      </c>
      <c r="B5" s="23">
        <v>0.14583333333333334</v>
      </c>
      <c r="C5" s="23">
        <v>0.19211822660098521</v>
      </c>
      <c r="D5" s="26">
        <v>0.20245398773006135</v>
      </c>
      <c r="E5" s="23">
        <v>0.18614718614718614</v>
      </c>
    </row>
    <row r="6" spans="1:5" x14ac:dyDescent="0.3">
      <c r="A6" s="4" t="s">
        <v>1261</v>
      </c>
      <c r="B6" s="23">
        <v>0.13541666666666666</v>
      </c>
      <c r="C6" s="23">
        <v>0.10837438423645321</v>
      </c>
      <c r="D6" s="23">
        <v>0.17177914110429449</v>
      </c>
      <c r="E6" s="23">
        <v>0.13636363636363635</v>
      </c>
    </row>
    <row r="7" spans="1:5" x14ac:dyDescent="0.3">
      <c r="A7" s="4" t="s">
        <v>1262</v>
      </c>
      <c r="B7" s="23">
        <v>0.22916666666666666</v>
      </c>
      <c r="C7" s="23">
        <v>0.15270935960591134</v>
      </c>
      <c r="D7" s="23">
        <v>0.1411042944785276</v>
      </c>
      <c r="E7" s="23">
        <v>0.16450216450216451</v>
      </c>
    </row>
    <row r="8" spans="1:5" x14ac:dyDescent="0.3">
      <c r="A8" s="4" t="s">
        <v>1263</v>
      </c>
      <c r="B8" s="23">
        <v>0.16666666666666666</v>
      </c>
      <c r="C8" s="23">
        <v>0.14285714285714285</v>
      </c>
      <c r="D8" s="23">
        <v>0.13496932515337423</v>
      </c>
      <c r="E8" s="23">
        <v>0.14502164502164502</v>
      </c>
    </row>
    <row r="9" spans="1:5" x14ac:dyDescent="0.3">
      <c r="A9" s="4" t="s">
        <v>1264</v>
      </c>
      <c r="B9" s="23">
        <v>0.11458333333333333</v>
      </c>
      <c r="C9" s="23">
        <v>0.14778325123152711</v>
      </c>
      <c r="D9" s="23">
        <v>0.12883435582822086</v>
      </c>
      <c r="E9" s="23">
        <v>0.13419913419913421</v>
      </c>
    </row>
    <row r="10" spans="1:5" x14ac:dyDescent="0.3">
      <c r="A10" s="4" t="s">
        <v>1265</v>
      </c>
      <c r="B10" s="23">
        <v>0.125</v>
      </c>
      <c r="C10" s="23">
        <v>0.13300492610837439</v>
      </c>
      <c r="D10" s="23">
        <v>9.202453987730061E-2</v>
      </c>
      <c r="E10" s="23">
        <v>0.11688311688311688</v>
      </c>
    </row>
    <row r="11" spans="1:5" x14ac:dyDescent="0.3">
      <c r="A11" s="4" t="s">
        <v>1266</v>
      </c>
      <c r="B11" s="23">
        <v>8.3333333333333329E-2</v>
      </c>
      <c r="C11" s="23">
        <v>0.12315270935960591</v>
      </c>
      <c r="D11" s="26">
        <v>0.12883435582822086</v>
      </c>
      <c r="E11" s="23">
        <v>0.11688311688311688</v>
      </c>
    </row>
    <row r="12" spans="1:5" x14ac:dyDescent="0.3">
      <c r="A12" s="4" t="s">
        <v>1300</v>
      </c>
      <c r="B12" s="23">
        <v>1</v>
      </c>
      <c r="C12" s="23">
        <v>1</v>
      </c>
      <c r="D12" s="23">
        <v>1</v>
      </c>
      <c r="E12" s="23">
        <v>1</v>
      </c>
    </row>
    <row r="15" spans="1:5" x14ac:dyDescent="0.3">
      <c r="A15" s="22" t="s">
        <v>1225</v>
      </c>
      <c r="B15" t="s">
        <v>1227</v>
      </c>
    </row>
    <row r="17" spans="1:2" x14ac:dyDescent="0.3">
      <c r="A17" s="22" t="s">
        <v>1299</v>
      </c>
      <c r="B17" t="s">
        <v>1305</v>
      </c>
    </row>
    <row r="18" spans="1:2" x14ac:dyDescent="0.3">
      <c r="A18" s="4" t="s">
        <v>1303</v>
      </c>
      <c r="B18" s="24">
        <v>63.41935483870968</v>
      </c>
    </row>
    <row r="19" spans="1:2" x14ac:dyDescent="0.3">
      <c r="A19" s="4" t="s">
        <v>1304</v>
      </c>
      <c r="B19" s="24">
        <v>64.796875</v>
      </c>
    </row>
    <row r="20" spans="1:2" x14ac:dyDescent="0.3">
      <c r="A20" s="4" t="s">
        <v>1286</v>
      </c>
      <c r="B20" s="25">
        <v>68.05</v>
      </c>
    </row>
    <row r="21" spans="1:2" x14ac:dyDescent="0.3">
      <c r="A21" s="4" t="s">
        <v>1300</v>
      </c>
      <c r="B21" s="13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Normal="100" workbookViewId="0">
      <selection activeCell="E24" sqref="E24"/>
    </sheetView>
  </sheetViews>
  <sheetFormatPr defaultRowHeight="14.4" x14ac:dyDescent="0.3"/>
  <cols>
    <col min="1" max="1" width="12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4.44140625" customWidth="1"/>
    <col min="7" max="7" width="14.88671875" customWidth="1"/>
    <col min="8" max="8" width="17.21875" customWidth="1"/>
    <col min="9" max="12" width="13.6640625" customWidth="1"/>
    <col min="13" max="13" width="11.77734375" customWidth="1"/>
    <col min="14" max="14" width="12" customWidth="1"/>
    <col min="15" max="15" width="10.5546875" style="7" bestFit="1" customWidth="1"/>
    <col min="16" max="16" width="13.4414062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D4" t="str">
        <f>PROPER(_xlfn.CONCAT(B4, " ", C4))</f>
        <v>Benjamin Abbot</v>
      </c>
      <c r="E4" t="str">
        <f>LOWER(_xlfn.CONCAT(LEFT(B4,1),C4,"@newcollege.com"))</f>
        <v>babbot@newcollege.com</v>
      </c>
      <c r="F4" t="str">
        <f>_xlfn.CONCAT(20,RIGHT(A4,2))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3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7">
        <v>3121</v>
      </c>
      <c r="S4" s="19">
        <f ca="1">Calc!D3</f>
        <v>662</v>
      </c>
    </row>
    <row r="5" spans="1:19" x14ac:dyDescent="0.3">
      <c r="A5" s="4" t="s">
        <v>953</v>
      </c>
      <c r="B5" t="s">
        <v>509</v>
      </c>
      <c r="C5" t="s">
        <v>508</v>
      </c>
      <c r="D5" t="str">
        <f t="shared" ref="D5:D68" si="1">PROPER(_xlfn.CONCAT(B5, " ", C5))</f>
        <v>Raghav Abla</v>
      </c>
      <c r="E5" t="str">
        <f t="shared" ref="E5:E68" si="2">LOWER(_xlfn.CONCAT(LEFT(B5,1),C5,"@newcollege.com"))</f>
        <v>rabla@newcollege.com</v>
      </c>
      <c r="F5" t="str">
        <f t="shared" ref="F5:F68" si="3">_xlfn.CONCAT(20,RIGHT(A5,2))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3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7">
        <v>1913</v>
      </c>
      <c r="S5" s="19">
        <f ca="1">Calc!E3</f>
        <v>311</v>
      </c>
    </row>
    <row r="6" spans="1:19" x14ac:dyDescent="0.3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3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7">
        <v>1756</v>
      </c>
      <c r="S6" s="19">
        <f ca="1">Calc!F3</f>
        <v>242</v>
      </c>
    </row>
    <row r="7" spans="1:19" x14ac:dyDescent="0.3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3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7">
        <v>5432</v>
      </c>
    </row>
    <row r="8" spans="1:19" x14ac:dyDescent="0.3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3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7">
        <v>0</v>
      </c>
    </row>
    <row r="9" spans="1:19" x14ac:dyDescent="0.3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3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7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3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7">
        <v>13410</v>
      </c>
    </row>
    <row r="11" spans="1:19" x14ac:dyDescent="0.3">
      <c r="A11" s="4" t="s">
        <v>935</v>
      </c>
      <c r="B11" s="19" t="s">
        <v>467</v>
      </c>
      <c r="C11" s="19" t="s">
        <v>314</v>
      </c>
      <c r="D11" s="19" t="str">
        <f t="shared" si="1"/>
        <v>Olivia Jones</v>
      </c>
      <c r="E11" s="19" t="str">
        <f t="shared" si="2"/>
        <v>ojones@newcollege.com</v>
      </c>
      <c r="F11" s="19" t="str">
        <f t="shared" si="3"/>
        <v>2017</v>
      </c>
      <c r="G11" s="19" t="s">
        <v>1228</v>
      </c>
      <c r="H11" s="19" t="s">
        <v>1241</v>
      </c>
      <c r="I11" s="19">
        <f>'Marks Term 1'!I11</f>
        <v>80</v>
      </c>
      <c r="J11" s="19">
        <f>'Marks Term 2'!I11</f>
        <v>91</v>
      </c>
      <c r="K11" s="19">
        <f>'Marks Term 3'!I11</f>
        <v>54</v>
      </c>
      <c r="L11" s="19">
        <f>'Marks Term 4'!I11</f>
        <v>74</v>
      </c>
      <c r="M11" s="19"/>
      <c r="N11" s="13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7">
        <v>9498</v>
      </c>
    </row>
    <row r="12" spans="1:19" x14ac:dyDescent="0.3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3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7">
        <v>1358</v>
      </c>
    </row>
    <row r="13" spans="1:19" x14ac:dyDescent="0.3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3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7">
        <v>3225</v>
      </c>
    </row>
    <row r="14" spans="1:19" x14ac:dyDescent="0.3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3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7">
        <v>1003</v>
      </c>
    </row>
    <row r="15" spans="1:19" x14ac:dyDescent="0.3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3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7">
        <v>5214</v>
      </c>
    </row>
    <row r="16" spans="1:19" x14ac:dyDescent="0.3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3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7">
        <v>12450</v>
      </c>
    </row>
    <row r="17" spans="1:17" x14ac:dyDescent="0.3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3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7">
        <v>10370</v>
      </c>
    </row>
    <row r="18" spans="1:17" x14ac:dyDescent="0.3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3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7">
        <v>8610</v>
      </c>
    </row>
    <row r="19" spans="1:17" x14ac:dyDescent="0.3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3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7">
        <v>7815</v>
      </c>
    </row>
    <row r="20" spans="1:17" x14ac:dyDescent="0.3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3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7">
        <v>15691</v>
      </c>
    </row>
    <row r="21" spans="1:17" x14ac:dyDescent="0.3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3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7">
        <v>12248</v>
      </c>
    </row>
    <row r="22" spans="1:17" x14ac:dyDescent="0.3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3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7">
        <v>0</v>
      </c>
    </row>
    <row r="23" spans="1:17" x14ac:dyDescent="0.3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3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7">
        <v>15282</v>
      </c>
    </row>
    <row r="24" spans="1:17" x14ac:dyDescent="0.3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3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7">
        <v>9772</v>
      </c>
    </row>
    <row r="25" spans="1:17" x14ac:dyDescent="0.3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3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7">
        <v>3045</v>
      </c>
    </row>
    <row r="26" spans="1:17" x14ac:dyDescent="0.3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3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7">
        <v>1879</v>
      </c>
    </row>
    <row r="27" spans="1:17" x14ac:dyDescent="0.3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3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7">
        <v>10835</v>
      </c>
    </row>
    <row r="28" spans="1:17" x14ac:dyDescent="0.3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3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7">
        <v>7629</v>
      </c>
    </row>
    <row r="29" spans="1:17" x14ac:dyDescent="0.3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3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7">
        <v>7453</v>
      </c>
    </row>
    <row r="30" spans="1:17" x14ac:dyDescent="0.3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3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7">
        <v>10171</v>
      </c>
    </row>
    <row r="31" spans="1:17" x14ac:dyDescent="0.3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3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7">
        <v>15238</v>
      </c>
    </row>
    <row r="32" spans="1:17" x14ac:dyDescent="0.3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3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7">
        <v>2787</v>
      </c>
    </row>
    <row r="33" spans="1:17" x14ac:dyDescent="0.3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3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7">
        <v>9015</v>
      </c>
    </row>
    <row r="34" spans="1:17" x14ac:dyDescent="0.3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3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7">
        <v>4603</v>
      </c>
    </row>
    <row r="35" spans="1:17" x14ac:dyDescent="0.3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3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7">
        <v>8415</v>
      </c>
    </row>
    <row r="36" spans="1:17" x14ac:dyDescent="0.3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3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7">
        <v>4843</v>
      </c>
    </row>
    <row r="37" spans="1:17" x14ac:dyDescent="0.3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3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7">
        <v>3007</v>
      </c>
    </row>
    <row r="38" spans="1:17" x14ac:dyDescent="0.3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3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7">
        <v>14671</v>
      </c>
    </row>
    <row r="39" spans="1:17" x14ac:dyDescent="0.3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3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7">
        <v>15322</v>
      </c>
    </row>
    <row r="40" spans="1:17" x14ac:dyDescent="0.3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3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7">
        <v>15159</v>
      </c>
    </row>
    <row r="41" spans="1:17" x14ac:dyDescent="0.3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3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7">
        <v>11724</v>
      </c>
    </row>
    <row r="42" spans="1:17" x14ac:dyDescent="0.3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3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7">
        <v>4618</v>
      </c>
    </row>
    <row r="43" spans="1:17" x14ac:dyDescent="0.3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3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7">
        <v>5805</v>
      </c>
    </row>
    <row r="44" spans="1:17" x14ac:dyDescent="0.3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3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7">
        <v>2533</v>
      </c>
    </row>
    <row r="45" spans="1:17" x14ac:dyDescent="0.3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3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7">
        <v>7591</v>
      </c>
    </row>
    <row r="46" spans="1:17" x14ac:dyDescent="0.3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3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7">
        <v>1708</v>
      </c>
    </row>
    <row r="47" spans="1:17" x14ac:dyDescent="0.3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3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7">
        <v>13931</v>
      </c>
    </row>
    <row r="48" spans="1:17" x14ac:dyDescent="0.3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3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7">
        <v>761</v>
      </c>
    </row>
    <row r="49" spans="1:17" x14ac:dyDescent="0.3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3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7">
        <v>3962</v>
      </c>
    </row>
    <row r="50" spans="1:17" x14ac:dyDescent="0.3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3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7">
        <v>5202</v>
      </c>
    </row>
    <row r="51" spans="1:17" x14ac:dyDescent="0.3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3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7">
        <v>233</v>
      </c>
    </row>
    <row r="52" spans="1:17" x14ac:dyDescent="0.3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3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7">
        <v>2328</v>
      </c>
    </row>
    <row r="53" spans="1:17" x14ac:dyDescent="0.3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3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7">
        <v>7839</v>
      </c>
    </row>
    <row r="54" spans="1:17" x14ac:dyDescent="0.3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3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7">
        <v>5488</v>
      </c>
    </row>
    <row r="55" spans="1:17" x14ac:dyDescent="0.3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3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7">
        <v>11144</v>
      </c>
    </row>
    <row r="56" spans="1:17" x14ac:dyDescent="0.3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3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7">
        <v>125</v>
      </c>
    </row>
    <row r="57" spans="1:17" x14ac:dyDescent="0.3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3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7">
        <v>2871</v>
      </c>
    </row>
    <row r="58" spans="1:17" x14ac:dyDescent="0.3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3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7">
        <v>5530</v>
      </c>
    </row>
    <row r="59" spans="1:17" x14ac:dyDescent="0.3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3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7">
        <v>4877</v>
      </c>
    </row>
    <row r="60" spans="1:17" x14ac:dyDescent="0.3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3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7">
        <v>2447</v>
      </c>
    </row>
    <row r="61" spans="1:17" x14ac:dyDescent="0.3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3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7">
        <v>1337</v>
      </c>
    </row>
    <row r="62" spans="1:17" x14ac:dyDescent="0.3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3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7">
        <v>5938</v>
      </c>
    </row>
    <row r="63" spans="1:17" x14ac:dyDescent="0.3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3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7">
        <v>6887</v>
      </c>
    </row>
    <row r="64" spans="1:17" x14ac:dyDescent="0.3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3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7">
        <v>11088</v>
      </c>
    </row>
    <row r="65" spans="1:17" x14ac:dyDescent="0.3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3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7">
        <v>8306</v>
      </c>
    </row>
    <row r="66" spans="1:17" x14ac:dyDescent="0.3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3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7">
        <v>10550</v>
      </c>
    </row>
    <row r="67" spans="1:17" x14ac:dyDescent="0.3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3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7">
        <v>11938</v>
      </c>
    </row>
    <row r="68" spans="1:17" x14ac:dyDescent="0.3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3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7">
        <v>9782</v>
      </c>
    </row>
    <row r="69" spans="1:17" x14ac:dyDescent="0.3">
      <c r="A69" s="4" t="s">
        <v>846</v>
      </c>
      <c r="B69" t="s">
        <v>255</v>
      </c>
      <c r="C69" t="s">
        <v>253</v>
      </c>
      <c r="D69" t="str">
        <f t="shared" ref="D69:D132" si="5">PROPER(_xlfn.CONCAT(B69, " ", C69))</f>
        <v>Jamie Conn</v>
      </c>
      <c r="E69" t="str">
        <f t="shared" ref="E69:E132" si="6">LOWER(_xlfn.CONCAT(LEFT(B69,1),C69,"@newcollege.com"))</f>
        <v>jconn@newcollege.com</v>
      </c>
      <c r="F69" t="str">
        <f t="shared" ref="F69:F132" si="7">_xlfn.CONCAT(20,RIGHT(A69,2))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3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7">
        <v>2107</v>
      </c>
    </row>
    <row r="70" spans="1:17" x14ac:dyDescent="0.3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3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7">
        <v>9286</v>
      </c>
    </row>
    <row r="71" spans="1:17" x14ac:dyDescent="0.3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3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7">
        <v>6870</v>
      </c>
    </row>
    <row r="72" spans="1:17" x14ac:dyDescent="0.3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3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7">
        <v>6695</v>
      </c>
    </row>
    <row r="73" spans="1:17" x14ac:dyDescent="0.3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3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7">
        <v>4259</v>
      </c>
    </row>
    <row r="74" spans="1:17" x14ac:dyDescent="0.3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3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7">
        <v>8485</v>
      </c>
    </row>
    <row r="75" spans="1:17" x14ac:dyDescent="0.3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3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7">
        <v>8254</v>
      </c>
    </row>
    <row r="76" spans="1:17" x14ac:dyDescent="0.3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3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7">
        <v>8435</v>
      </c>
    </row>
    <row r="77" spans="1:17" x14ac:dyDescent="0.3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3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7">
        <v>12243</v>
      </c>
    </row>
    <row r="78" spans="1:17" x14ac:dyDescent="0.3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3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7">
        <v>14193</v>
      </c>
    </row>
    <row r="79" spans="1:17" x14ac:dyDescent="0.3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3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7">
        <v>6188</v>
      </c>
    </row>
    <row r="80" spans="1:17" x14ac:dyDescent="0.3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3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7">
        <v>6000</v>
      </c>
    </row>
    <row r="81" spans="1:17" x14ac:dyDescent="0.3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3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7">
        <v>8522</v>
      </c>
    </row>
    <row r="82" spans="1:17" x14ac:dyDescent="0.3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3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7">
        <v>12856</v>
      </c>
    </row>
    <row r="83" spans="1:17" x14ac:dyDescent="0.3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3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7">
        <v>4247</v>
      </c>
    </row>
    <row r="84" spans="1:17" x14ac:dyDescent="0.3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3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7">
        <v>7584</v>
      </c>
    </row>
    <row r="85" spans="1:17" x14ac:dyDescent="0.3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3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7">
        <v>12779</v>
      </c>
    </row>
    <row r="86" spans="1:17" x14ac:dyDescent="0.3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3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7">
        <v>3006</v>
      </c>
    </row>
    <row r="87" spans="1:17" x14ac:dyDescent="0.3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3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7">
        <v>2711</v>
      </c>
    </row>
    <row r="88" spans="1:17" x14ac:dyDescent="0.3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3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7">
        <v>1666</v>
      </c>
    </row>
    <row r="89" spans="1:17" x14ac:dyDescent="0.3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3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7">
        <v>326</v>
      </c>
    </row>
    <row r="90" spans="1:17" x14ac:dyDescent="0.3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3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7">
        <v>14466</v>
      </c>
    </row>
    <row r="91" spans="1:17" x14ac:dyDescent="0.3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3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7">
        <v>10750</v>
      </c>
    </row>
    <row r="92" spans="1:17" x14ac:dyDescent="0.3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3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7">
        <v>12743</v>
      </c>
    </row>
    <row r="93" spans="1:17" x14ac:dyDescent="0.3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3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7">
        <v>15332</v>
      </c>
    </row>
    <row r="94" spans="1:17" x14ac:dyDescent="0.3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3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7">
        <v>5552</v>
      </c>
    </row>
    <row r="95" spans="1:17" x14ac:dyDescent="0.3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3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7">
        <v>11728</v>
      </c>
    </row>
    <row r="96" spans="1:17" x14ac:dyDescent="0.3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3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7">
        <v>4005</v>
      </c>
    </row>
    <row r="97" spans="1:17" x14ac:dyDescent="0.3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3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7">
        <v>5216</v>
      </c>
    </row>
    <row r="98" spans="1:17" x14ac:dyDescent="0.3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3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7">
        <v>8135</v>
      </c>
    </row>
    <row r="99" spans="1:17" x14ac:dyDescent="0.3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3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7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3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7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3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7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3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7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3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7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3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7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3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7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3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7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3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7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3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7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3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7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3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7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3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7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3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7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3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7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3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7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3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7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3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7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3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7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3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7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3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7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3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7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3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7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3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7">
        <v>5049</v>
      </c>
    </row>
    <row r="123" spans="1:17" x14ac:dyDescent="0.3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3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7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3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7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3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7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3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7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3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7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3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7">
        <v>4192</v>
      </c>
    </row>
    <row r="129" spans="1:17" x14ac:dyDescent="0.3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3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7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3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7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3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7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3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7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D133" t="str">
        <f t="shared" ref="D133:D196" si="9">PROPER(_xlfn.CONCAT(B133, " ", C133))</f>
        <v>Eric Heung</v>
      </c>
      <c r="E133" t="str">
        <f t="shared" ref="E133:E196" si="10">LOWER(_xlfn.CONCAT(LEFT(B133,1),C133,"@newcollege.com"))</f>
        <v>eheung@newcollege.com</v>
      </c>
      <c r="F133" t="str">
        <f t="shared" ref="F133:F196" si="11">_xlfn.CONCAT(20,RIGHT(A133,2))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3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7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3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7">
        <v>2215</v>
      </c>
    </row>
    <row r="135" spans="1:17" x14ac:dyDescent="0.3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3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7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3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7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3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7">
        <v>4014</v>
      </c>
    </row>
    <row r="138" spans="1:17" x14ac:dyDescent="0.3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3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7">
        <v>6667</v>
      </c>
    </row>
    <row r="139" spans="1:17" x14ac:dyDescent="0.3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3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7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3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7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3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7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3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7">
        <v>6126</v>
      </c>
    </row>
    <row r="143" spans="1:17" x14ac:dyDescent="0.3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3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7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3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7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3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7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3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7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3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7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3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7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3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7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3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7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3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7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3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7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3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7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3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7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3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7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3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7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3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7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3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7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3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7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3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7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3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7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3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7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3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7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3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7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3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7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3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7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3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7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3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7">
        <v>2002</v>
      </c>
    </row>
    <row r="169" spans="1:17" x14ac:dyDescent="0.3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3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7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3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7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3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7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3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7">
        <v>0</v>
      </c>
    </row>
    <row r="173" spans="1:17" x14ac:dyDescent="0.3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3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7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3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7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3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7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3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7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3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7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3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7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3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7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3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7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3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7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3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7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3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7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3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7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3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7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3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7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3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7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3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7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3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7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3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7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3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7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3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7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3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7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3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7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3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7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3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7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D197" t="str">
        <f t="shared" ref="D197:D260" si="13">PROPER(_xlfn.CONCAT(B197, " ", C197))</f>
        <v>So Li</v>
      </c>
      <c r="E197" t="str">
        <f t="shared" ref="E197:E260" si="14">LOWER(_xlfn.CONCAT(LEFT(B197,1),C197,"@newcollege.com"))</f>
        <v>sli@newcollege.com</v>
      </c>
      <c r="F197" t="str">
        <f t="shared" ref="F197:F260" si="15">_xlfn.CONCAT(20,RIGHT(A197,2))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3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7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3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7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3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7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3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7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3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7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3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7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3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7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3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7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3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7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3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7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3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7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3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7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3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7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3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7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3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7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3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7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3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7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3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7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3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7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3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7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3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7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3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7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3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7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3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7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3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7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3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7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3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7">
        <v>3608</v>
      </c>
    </row>
    <row r="224" spans="1:17" x14ac:dyDescent="0.3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3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7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3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7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3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7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3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7">
        <v>3571</v>
      </c>
    </row>
    <row r="228" spans="1:17" x14ac:dyDescent="0.3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3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7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3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7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3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7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3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7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3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7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3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7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3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7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3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7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3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7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3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7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3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7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3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7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3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7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3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7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3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7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3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7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3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7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3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7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3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7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3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7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3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7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3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7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3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7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3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7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3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7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3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7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3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7">
        <v>52</v>
      </c>
    </row>
    <row r="255" spans="1:17" x14ac:dyDescent="0.3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3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7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3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7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3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7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3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7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3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7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3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7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D261" t="str">
        <f t="shared" ref="D261:D324" si="17">PROPER(_xlfn.CONCAT(B261, " ", C261))</f>
        <v>Gibson Newell</v>
      </c>
      <c r="E261" t="str">
        <f t="shared" ref="E261:E324" si="18">LOWER(_xlfn.CONCAT(LEFT(B261,1),C261,"@newcollege.com"))</f>
        <v>gnewell@newcollege.com</v>
      </c>
      <c r="F261" t="str">
        <f t="shared" ref="F261:F324" si="19">_xlfn.CONCAT(20,RIGHT(A261,2))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3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7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3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7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3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7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3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7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3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7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3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7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3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7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3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7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3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7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3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7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3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7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3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7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3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7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3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7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3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7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3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7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3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7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3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7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3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7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3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7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3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7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3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7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3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7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3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7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3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7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3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7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3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7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3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7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3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7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3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7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3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7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3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7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3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7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3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7">
        <v>411</v>
      </c>
    </row>
    <row r="295" spans="1:17" x14ac:dyDescent="0.3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3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7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3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7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3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7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3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7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3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7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3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7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3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7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3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7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3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7">
        <v>4433</v>
      </c>
    </row>
    <row r="304" spans="1:17" x14ac:dyDescent="0.3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3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7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3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7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3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7">
        <v>214</v>
      </c>
    </row>
    <row r="307" spans="1:17" x14ac:dyDescent="0.3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3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7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3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7">
        <v>3594</v>
      </c>
    </row>
    <row r="309" spans="1:17" x14ac:dyDescent="0.3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3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7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3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7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3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7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3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7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3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7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3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7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3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7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3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7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3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7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3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7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3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7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3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7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3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7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3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7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3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7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3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7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D325" t="str">
        <f t="shared" ref="D325:D388" si="21">PROPER(_xlfn.CONCAT(B325, " ", C325))</f>
        <v>Mingyan Shao</v>
      </c>
      <c r="E325" t="str">
        <f t="shared" ref="E325:E388" si="22">LOWER(_xlfn.CONCAT(LEFT(B325,1),C325,"@newcollege.com"))</f>
        <v>mshao@newcollege.com</v>
      </c>
      <c r="F325" t="str">
        <f t="shared" ref="F325:F388" si="23">_xlfn.CONCAT(20,RIGHT(A325,2))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3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7">
        <v>0</v>
      </c>
    </row>
    <row r="326" spans="1:17" x14ac:dyDescent="0.3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3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7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3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7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3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7">
        <v>0</v>
      </c>
    </row>
    <row r="329" spans="1:17" x14ac:dyDescent="0.3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3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7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3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7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3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7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3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7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3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7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3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7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3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7">
        <v>0</v>
      </c>
    </row>
    <row r="336" spans="1:17" x14ac:dyDescent="0.3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3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7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3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7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3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7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3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7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3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7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3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7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3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7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3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7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3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7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3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7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3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7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3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7">
        <v>289</v>
      </c>
    </row>
    <row r="348" spans="1:17" x14ac:dyDescent="0.3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3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7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3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7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3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7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3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7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3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7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3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7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3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7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3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7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3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7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3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7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3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7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3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7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3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7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3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7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3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7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3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7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3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7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3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7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3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7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3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7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3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7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3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7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3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7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3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7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3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7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3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7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3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7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3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7">
        <v>8767</v>
      </c>
    </row>
    <row r="376" spans="1:17" x14ac:dyDescent="0.3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3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7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3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7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3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7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3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7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3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7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3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7">
        <v>0</v>
      </c>
    </row>
    <row r="382" spans="1:17" x14ac:dyDescent="0.3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3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7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3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7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3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7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3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7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3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7">
        <v>0</v>
      </c>
    </row>
    <row r="387" spans="1:17" x14ac:dyDescent="0.3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3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7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3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7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D389" t="str">
        <f t="shared" ref="D389:D452" si="25">PROPER(_xlfn.CONCAT(B389, " ", C389))</f>
        <v>Yuesheng Wang</v>
      </c>
      <c r="E389" t="str">
        <f t="shared" ref="E389:E452" si="26">LOWER(_xlfn.CONCAT(LEFT(B389,1),C389,"@newcollege.com"))</f>
        <v>ywang@newcollege.com</v>
      </c>
      <c r="F389" t="str">
        <f t="shared" ref="F389:F452" si="27">_xlfn.CONCAT(20,RIGHT(A389,2))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3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7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3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7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3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7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3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7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3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7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3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7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3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7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3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7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3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7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3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7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3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7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3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7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3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7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3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7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3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7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3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7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3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7">
        <v>0</v>
      </c>
    </row>
    <row r="406" spans="1:17" x14ac:dyDescent="0.3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3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7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3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7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3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7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3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7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3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7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3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7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3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7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3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7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3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7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3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7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3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7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3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7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3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7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3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7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3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7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3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7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3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7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3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7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3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7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3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7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3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7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3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7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3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7">
        <v>0</v>
      </c>
    </row>
    <row r="429" spans="1:17" x14ac:dyDescent="0.3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3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7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3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7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3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7">
        <v>9177</v>
      </c>
    </row>
    <row r="432" spans="1:17" x14ac:dyDescent="0.3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3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7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3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7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3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7">
        <v>8081</v>
      </c>
    </row>
    <row r="435" spans="1:17" x14ac:dyDescent="0.3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3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7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3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7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3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7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3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7">
        <v>307</v>
      </c>
    </row>
    <row r="439" spans="1:17" x14ac:dyDescent="0.3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3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7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3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7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3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7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3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7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3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7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3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7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3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7">
        <v>0</v>
      </c>
    </row>
    <row r="446" spans="1:17" x14ac:dyDescent="0.3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3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7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3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7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3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7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3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7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3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7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3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7">
        <v>0</v>
      </c>
    </row>
    <row r="452" spans="1:17" x14ac:dyDescent="0.3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3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7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D453" t="str">
        <f t="shared" ref="D453:D465" si="29">PROPER(_xlfn.CONCAT(B453, " ", C453))</f>
        <v>Zuhui Zhao</v>
      </c>
      <c r="E453" t="str">
        <f t="shared" ref="E453:E465" si="30">LOWER(_xlfn.CONCAT(LEFT(B453,1),C453,"@newcollege.com"))</f>
        <v>zzhao@newcollege.com</v>
      </c>
      <c r="F453" t="str">
        <f t="shared" ref="F453:F465" si="31">_xlfn.CONCAT(20,RIGHT(A453,2))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3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7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3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7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3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7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3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7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3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7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3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7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3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7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3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7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3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7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3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7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3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7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3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7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3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7">
        <v>0</v>
      </c>
    </row>
    <row r="466" spans="1:17" x14ac:dyDescent="0.3">
      <c r="A466" s="4" t="s">
        <v>1298</v>
      </c>
      <c r="F466">
        <f>SUBTOTAL(103,Report[Year Enrolled])</f>
        <v>462</v>
      </c>
      <c r="Q466" s="17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378B798-47D1-4238-BF19-5273FC6D08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80"/>
  <sheetViews>
    <sheetView workbookViewId="0">
      <selection activeCell="F9" sqref="F9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  <row r="4" spans="1:2" x14ac:dyDescent="0.3">
      <c r="A4" t="s">
        <v>777</v>
      </c>
      <c r="B4" s="19">
        <v>18</v>
      </c>
    </row>
    <row r="5" spans="1:2" x14ac:dyDescent="0.3">
      <c r="A5" t="s">
        <v>1219</v>
      </c>
      <c r="B5" s="19">
        <v>16</v>
      </c>
    </row>
    <row r="6" spans="1:2" x14ac:dyDescent="0.3">
      <c r="A6" t="s">
        <v>989</v>
      </c>
      <c r="B6" s="19">
        <v>16</v>
      </c>
    </row>
    <row r="7" spans="1:2" x14ac:dyDescent="0.3">
      <c r="A7" t="s">
        <v>1197</v>
      </c>
      <c r="B7">
        <v>15</v>
      </c>
    </row>
    <row r="8" spans="1:2" x14ac:dyDescent="0.3">
      <c r="A8" t="s">
        <v>766</v>
      </c>
      <c r="B8">
        <v>15</v>
      </c>
    </row>
    <row r="9" spans="1:2" x14ac:dyDescent="0.3">
      <c r="A9" t="s">
        <v>1105</v>
      </c>
      <c r="B9">
        <v>15</v>
      </c>
    </row>
    <row r="10" spans="1:2" x14ac:dyDescent="0.3">
      <c r="A10" t="s">
        <v>942</v>
      </c>
      <c r="B10">
        <v>15</v>
      </c>
    </row>
    <row r="11" spans="1:2" x14ac:dyDescent="0.3">
      <c r="A11" t="s">
        <v>891</v>
      </c>
      <c r="B11">
        <v>14</v>
      </c>
    </row>
    <row r="12" spans="1:2" x14ac:dyDescent="0.3">
      <c r="A12" t="s">
        <v>1020</v>
      </c>
      <c r="B12">
        <v>13</v>
      </c>
    </row>
    <row r="13" spans="1:2" x14ac:dyDescent="0.3">
      <c r="A13" t="s">
        <v>833</v>
      </c>
      <c r="B13">
        <v>12</v>
      </c>
    </row>
    <row r="14" spans="1:2" x14ac:dyDescent="0.3">
      <c r="A14" t="s">
        <v>768</v>
      </c>
      <c r="B14">
        <v>12</v>
      </c>
    </row>
    <row r="15" spans="1:2" x14ac:dyDescent="0.3">
      <c r="A15" t="s">
        <v>1049</v>
      </c>
      <c r="B15">
        <v>12</v>
      </c>
    </row>
    <row r="16" spans="1:2" x14ac:dyDescent="0.3">
      <c r="A16" t="s">
        <v>1194</v>
      </c>
      <c r="B16">
        <v>12</v>
      </c>
    </row>
    <row r="17" spans="1:2" x14ac:dyDescent="0.3">
      <c r="A17" t="s">
        <v>933</v>
      </c>
      <c r="B17">
        <v>12</v>
      </c>
    </row>
    <row r="18" spans="1:2" x14ac:dyDescent="0.3">
      <c r="A18" t="s">
        <v>830</v>
      </c>
      <c r="B18">
        <v>11</v>
      </c>
    </row>
    <row r="19" spans="1:2" x14ac:dyDescent="0.3">
      <c r="A19" t="s">
        <v>1210</v>
      </c>
      <c r="B19">
        <v>10</v>
      </c>
    </row>
    <row r="20" spans="1:2" x14ac:dyDescent="0.3">
      <c r="A20" t="s">
        <v>820</v>
      </c>
      <c r="B20">
        <v>10</v>
      </c>
    </row>
    <row r="21" spans="1:2" x14ac:dyDescent="0.3">
      <c r="A21" t="s">
        <v>1170</v>
      </c>
      <c r="B21">
        <v>10</v>
      </c>
    </row>
    <row r="22" spans="1:2" x14ac:dyDescent="0.3">
      <c r="A22" t="s">
        <v>765</v>
      </c>
      <c r="B22">
        <v>9</v>
      </c>
    </row>
    <row r="23" spans="1:2" x14ac:dyDescent="0.3">
      <c r="A23" t="s">
        <v>1174</v>
      </c>
      <c r="B23">
        <v>9</v>
      </c>
    </row>
    <row r="24" spans="1:2" x14ac:dyDescent="0.3">
      <c r="A24" t="s">
        <v>1087</v>
      </c>
      <c r="B24">
        <v>9</v>
      </c>
    </row>
    <row r="25" spans="1:2" x14ac:dyDescent="0.3">
      <c r="A25" t="s">
        <v>917</v>
      </c>
      <c r="B25">
        <v>8</v>
      </c>
    </row>
    <row r="26" spans="1:2" x14ac:dyDescent="0.3">
      <c r="A26" t="s">
        <v>1196</v>
      </c>
      <c r="B26">
        <v>7</v>
      </c>
    </row>
    <row r="27" spans="1:2" x14ac:dyDescent="0.3">
      <c r="A27" t="s">
        <v>982</v>
      </c>
      <c r="B27">
        <v>7</v>
      </c>
    </row>
    <row r="28" spans="1:2" x14ac:dyDescent="0.3">
      <c r="A28" t="s">
        <v>1037</v>
      </c>
      <c r="B28">
        <v>6</v>
      </c>
    </row>
    <row r="29" spans="1:2" x14ac:dyDescent="0.3">
      <c r="A29" t="s">
        <v>1081</v>
      </c>
      <c r="B29">
        <v>1</v>
      </c>
    </row>
    <row r="80" spans="2:2" x14ac:dyDescent="0.3">
      <c r="B80" s="10"/>
    </row>
  </sheetData>
  <sortState xmlns:xlrd2="http://schemas.microsoft.com/office/spreadsheetml/2017/richdata2" ref="A4:B29">
    <sortCondition descending="1" ref="B4:B29"/>
  </sortState>
  <dataConsolidate function="count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Quest 16 - 20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Pham</dc:creator>
  <cp:lastModifiedBy>Amy Pham</cp:lastModifiedBy>
  <dcterms:created xsi:type="dcterms:W3CDTF">2017-11-17T01:15:55Z</dcterms:created>
  <dcterms:modified xsi:type="dcterms:W3CDTF">2025-04-19T04:55:40Z</dcterms:modified>
</cp:coreProperties>
</file>